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5.xml" ContentType="application/vnd.openxmlformats-officedocument.drawingml.chart+xml"/>
  <Override PartName="/xl/drawings/drawing5.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202300"/>
  <mc:AlternateContent xmlns:mc="http://schemas.openxmlformats.org/markup-compatibility/2006">
    <mc:Choice Requires="x15">
      <x15ac:absPath xmlns:x15ac="http://schemas.microsoft.com/office/spreadsheetml/2010/11/ac" url="/Users/esoares/Desktop/SQL Projects/IMDB/"/>
    </mc:Choice>
  </mc:AlternateContent>
  <xr:revisionPtr revIDLastSave="0" documentId="13_ncr:1_{AC9663B7-5E74-464C-9B24-3BE2E03B450E}" xr6:coauthVersionLast="47" xr6:coauthVersionMax="47" xr10:uidLastSave="{00000000-0000-0000-0000-000000000000}"/>
  <bookViews>
    <workbookView xWindow="0" yWindow="740" windowWidth="30240" windowHeight="18900" activeTab="6" xr2:uid="{FBBC5ECE-6744-D041-93B1-B2C1C2835C25}"/>
  </bookViews>
  <sheets>
    <sheet name="cleaned_imdb_2024" sheetId="2" r:id="rId1"/>
    <sheet name="Worksheet" sheetId="3" r:id="rId2"/>
    <sheet name="Rating_Pivot" sheetId="5" r:id="rId3"/>
    <sheet name="ReturnOnInvestment" sheetId="7" r:id="rId4"/>
    <sheet name="Runtime_Pivot" sheetId="8" r:id="rId5"/>
    <sheet name="Release_Timeline" sheetId="11" r:id="rId6"/>
    <sheet name="Dashboard" sheetId="12" r:id="rId7"/>
  </sheets>
  <definedNames>
    <definedName name="ExternalData_1" localSheetId="0" hidden="1">'cleaned_imdb_2024'!$A$1:$P$502</definedName>
    <definedName name="Slicer_Month_Release">#N/A</definedName>
    <definedName name="Slicer_Quarters">#N/A</definedName>
    <definedName name="Slicer_Release_Country111">#N/A</definedName>
    <definedName name="Slicer_Vote_Avg_Rounded">#N/A</definedName>
  </definedNames>
  <calcPr calcId="191029"/>
  <pivotCaches>
    <pivotCache cacheId="89" r:id="rId8"/>
    <pivotCache cacheId="9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3" l="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DFEAC2-CA53-094B-BCDC-11E08D950714}" keepAlive="1" name="Query - cleaned_imdb_2024" description="Connection to the 'cleaned_imdb_2024' query in the workbook." type="5" refreshedVersion="8" background="1" saveData="1">
    <dbPr connection="Provider=Microsoft.Mashup.OleDb.1;Data Source=$Workbook$;Location=cleaned_imdb_2024;Extended Properties=&quot;&quot;" command="SELECT * FROM [cleaned_imdb_2024]"/>
  </connection>
  <connection id="2" xr16:uid="{906DFEBC-8AD7-F44C-B43C-D28F6F16855A}" keepAlive="1" name="Query - cleaned_imdb_2024 (2)" description="Connection to the 'cleaned_imdb_2024 (2)' query in the workbook." type="5" refreshedVersion="8" background="1" saveData="1">
    <dbPr connection="Provider=Microsoft.Mashup.OleDb.1;Data Source=$Workbook$;Location=&quot;cleaned_imdb_2024 (2)&quot;;Extended Properties=&quot;&quot;" command="SELECT * FROM [cleaned_imdb_2024 (2)]"/>
  </connection>
  <connection id="3" xr16:uid="{84DE9A67-0F97-4247-96AC-64CA54105798}" keepAlive="1" name="Query - cleaned_imdb_2024 (3)" description="Connection to the 'cleaned_imdb_2024 (3)' query in the workbook." type="5" refreshedVersion="8" background="1" saveData="1">
    <dbPr connection="Provider=Microsoft.Mashup.OleDb.1;Data Source=$Workbook$;Location=&quot;cleaned_imdb_2024 (3)&quot;;Extended Properties=&quot;&quot;" command="SELECT * FROM [cleaned_imdb_2024 (3)]"/>
  </connection>
</connections>
</file>

<file path=xl/sharedStrings.xml><?xml version="1.0" encoding="utf-8"?>
<sst xmlns="http://schemas.openxmlformats.org/spreadsheetml/2006/main" count="10744" uniqueCount="4481">
  <si>
    <t>Home_Page</t>
  </si>
  <si>
    <t>Movie_Name</t>
  </si>
  <si>
    <t>Genres</t>
  </si>
  <si>
    <t>Overview</t>
  </si>
  <si>
    <t>Cast</t>
  </si>
  <si>
    <t>Original_Language</t>
  </si>
  <si>
    <t>Storyline</t>
  </si>
  <si>
    <t>Production_Company</t>
  </si>
  <si>
    <t>Release_Date</t>
  </si>
  <si>
    <t>Tagline</t>
  </si>
  <si>
    <t>Vote_Average</t>
  </si>
  <si>
    <t>Vote_Count</t>
  </si>
  <si>
    <t>Budget_USD</t>
  </si>
  <si>
    <t>Revenue_$</t>
  </si>
  <si>
    <t>Run_Time_Minutes</t>
  </si>
  <si>
    <t>Release_Country</t>
  </si>
  <si>
    <t>https://www.imdb.com/title/tt5040012/</t>
  </si>
  <si>
    <t>Nosferatu</t>
  </si>
  <si>
    <t>['Fantasy', 'Horror', 'Mystery']</t>
  </si>
  <si>
    <t>A gothic tale of obsession between a haunted young woman and the terrifying vampire infatuated with her, causing untold horror in its wake.</t>
  </si>
  <si>
    <t>['Lily-Rose Depp', 'Nicholas Hoult', 'Bill Skarsgård', 'Aaron Taylor-Johnson', 'Willem Dafoe', 'Emma Corrin', 'Ralph Ineson', 'Simon McBurney', 'Adéla Hesová', 'Milena Konstantinova', 'Stacy Thunes', 'Gregory Gudgeon', 'Robert Russell', 'Curtis Matthew', 'Claudiu Trandafir', 'Georgina Bereghianu', 'Jordan Haj', 'Katerina Bila']</t>
  </si>
  <si>
    <t>['English', 'German', 'Romanian', 'Russian']</t>
  </si>
  <si>
    <t>['Focus Features', 'Maiden Voyage Pictures', 'Studio 8']</t>
  </si>
  <si>
    <t>Succumb to the darkness.</t>
  </si>
  <si>
    <t>151K</t>
  </si>
  <si>
    <t>$50.0M</t>
  </si>
  <si>
    <t>$176.0M</t>
  </si>
  <si>
    <t>132</t>
  </si>
  <si>
    <t>United States</t>
  </si>
  <si>
    <t>https://www.imdb.com/title/tt20221436/</t>
  </si>
  <si>
    <t>Emilia Pérez</t>
  </si>
  <si>
    <t>['Comedy', 'Crime', 'Drama', 'Musical', 'Thriller']</t>
  </si>
  <si>
    <t>Emilia Pérez follows three remarkable women in Mexico, each pursuing their own happiness. Cartel leader Emilia enlists unappreciated lawyer Rita to help fake her death so that she can finally live authentically as her true self.</t>
  </si>
  <si>
    <t>['Zoe Saldaña', 'Karla Sofía Gascón', 'Selena Gomez', 'Adriana Paz', 'Edgar Ramírez', 'Mark Ivanir', 'Eduardo Aladro', 'Emiliano Hasan', 'Gaël Murguia-Fur', 'Tirso Pietriga', 'Xiomara Melissa Ahumada Quito', 'Magali Brito', 'Jarib dit Javier Zagoya Montiel', 'Sébastien Fruit', 'Alejandra Reyes', 'Anabel Lopez', 'Daniel Velasco-Acosta', 'James Gerard']</t>
  </si>
  <si>
    <t>['Spanish', 'English']</t>
  </si>
  <si>
    <t>In modern-day Mexico, overqualified and exploited lawyer Rita is wasting her talents working for a large firm which is far better at whitewashing criminal garbage than at serving justice. But an unexpected way out appears, the sort of offer that cannot be refused: to help feared cartel boss Juan "Little Hands" Del Monte--aka Manitas--retire from his business and disappear forever. Manitas has a plan he's been fine-tuning in secret for years: to become, at last, the woman he's always dreamed of becoming.</t>
  </si>
  <si>
    <t>['Why Not Productions', 'Page 114', 'Pathé']</t>
  </si>
  <si>
    <t>Not_Found</t>
  </si>
  <si>
    <t>71K</t>
  </si>
  <si>
    <t>$27.3M</t>
  </si>
  <si>
    <t>$15.0M</t>
  </si>
  <si>
    <t>https://www.imdb.com/title/tt8999762/</t>
  </si>
  <si>
    <t>The Brutalist</t>
  </si>
  <si>
    <t>['Drama']</t>
  </si>
  <si>
    <t>When a visionary architect and his wife flee post-war Europe in 1947 to rebuild their legacy and witness the birth of modern United States, their lives are changed forever by a mysterious, wealthy client.</t>
  </si>
  <si>
    <t>['Adrien Brody', 'Felicity Jones', 'Guy Pearce', 'Joe Alwyn', 'Raffey Cassidy', 'Stacy Martin', 'Isaach De Bankolé', 'Alessandro Nivola', 'Ariane Labed', 'Michael Epp', 'Emma Laird', 'Jonathan Hyde', 'Peter Polycarpou', 'Maria Sand', 'Salvatore Sansone', 'Zephan Hanson Amissah', 'Charlie Esoko', 'Levente Orbán']</t>
  </si>
  <si>
    <t>['English', 'Hungarian', 'Italian', 'Hebrew', 'Yiddish']</t>
  </si>
  <si>
    <t>When visionary architect László Toth and his wife Erzsébet flee Europe to rebuild their legacy and witness the birth of modern America, their lives are changed forever by a mysterious and wealthy client. The seemingly charming industrialist Harrison Van Buren offers László and his family the American Dream on a silver platter by commissioning him to design a grand modernist monument and help shape the landscape of the country he now calls home. It will be the most ambitious project of his career, one that will take László and Erzsébet to both monumental heights and devastating lows. —Ulf Kjell Gür</t>
  </si>
  <si>
    <t>['Brookstreet Pictures', 'Kaplan Morrison', 'Intake Films']</t>
  </si>
  <si>
    <t>Welcome to America.</t>
  </si>
  <si>
    <t>28K</t>
  </si>
  <si>
    <t>$10.0M</t>
  </si>
  <si>
    <t>$31.1M</t>
  </si>
  <si>
    <t>214</t>
  </si>
  <si>
    <t>Canada</t>
  </si>
  <si>
    <t>https://www.imdb.com/title/tt27657135/</t>
  </si>
  <si>
    <t>Saturday Night</t>
  </si>
  <si>
    <t>['Biography', 'Comedy', 'Drama', 'History']</t>
  </si>
  <si>
    <t>At 11:30pm on October 11th, 1975, a ferocious troupe of young comedians and writers changed television forever. Find out what happened behind the scenes in the 90 minutes leading up to the first broadcast of Saturday Night Live (1975).</t>
  </si>
  <si>
    <t>['Gabriel LaBelle', 'Rachel Sennott', 'Cory Michael Smith', 'Ella Hunt', "Dylan O'Brien", 'Emily Fairn', 'Matt Wood', 'Lamorne Morris', 'Kim Matula', 'Finn Wolfhard', 'Colby James West', 'Nicholas Braun', 'Ellen Boscov', 'Stephen Badalamenti', 'Cooper Hoffman', 'Peter E Dawson', 'Andrew Barth Feldman', 'John Dinello']</t>
  </si>
  <si>
    <t>['English']</t>
  </si>
  <si>
    <t>At 11:30pm on October 11, 1975, a ferocious troupe of young comedians and writers changed television--and culture--forever. "Saturday Night" is based on the true story of what happened behind the scenes in the 90 minutes leading up to the first broadcast of Saturday Night Live. Full of humor, chaos, and the magic of a revolution that almost wasn't, count down the minutes in real time until those famous words are uttered for the very first time. —Columbia Pictures</t>
  </si>
  <si>
    <t>['Columbia Pictures', 'TSG Entertainment']</t>
  </si>
  <si>
    <t>October 11, 1975, The First Saturday Night Live, 90 Minutes Until Air</t>
  </si>
  <si>
    <t>26K</t>
  </si>
  <si>
    <t>$25.0M</t>
  </si>
  <si>
    <t>109</t>
  </si>
  <si>
    <t>https://www.imdb.com/title/tt17526714/</t>
  </si>
  <si>
    <t>The Substance</t>
  </si>
  <si>
    <t>['Drama', 'Horror', 'Sci-Fi']</t>
  </si>
  <si>
    <t>A fading celebrity takes a black-market drug: a cell-replicating substance that temporarily creates a younger, better version of herself.</t>
  </si>
  <si>
    <t>['Demi Moore', 'Margaret Qualley', 'Dennis Quaid', 'Edward Hamilton-Clark', 'Gore Abrams', 'Oscar Lesage', 'Christian Erickson', 'Robin Greer', 'Tom Morton', 'Hugo Diego Garcia', 'Daniel Knight', 'Jonathon Carley', 'Jiselle Henderkott', 'Akil Wingate', 'Billy Bentley', 'Vincent Colombe', 'Lennard Ridsdale', 'Jordan Ford Silver']</t>
  </si>
  <si>
    <t>Have you ever dreamed of a better version of yourself? You. Only better in every way. Seriously. You've got to try this new product. It's called the Substance. It changed my life. It generates another you. A new, younger, more beautiful, more perfect you. And there's only one rule: you share time. One week for you. One week for the new you. Seven days each. A perfect balance. Easy, right? If you respect the balance...what could possibly go wrong? —Festival Cannes</t>
  </si>
  <si>
    <t>['Working Title Films', 'A Good Story', 'Blacksmith']</t>
  </si>
  <si>
    <t>If you follow the instructions, what could go wrong?</t>
  </si>
  <si>
    <t>249K</t>
  </si>
  <si>
    <t>$17.5M</t>
  </si>
  <si>
    <t>$77.0M</t>
  </si>
  <si>
    <t>141</t>
  </si>
  <si>
    <t>https://www.imdb.com/title/tt14186672/</t>
  </si>
  <si>
    <t>Landman</t>
  </si>
  <si>
    <t>A modern-day tale of fortune seeking in the world of West Texas oil rigs.</t>
  </si>
  <si>
    <t>['Billy Bob Thornton', 'Ali Larter', 'Jacob Lofland', 'Michelle Randolph', 'Paulina Chávez', 'Kayla Wallace', 'Mark Collie', 'James Jordan', 'Demi Moore', 'Jon Hamm', 'Colm Feore', 'Mustafa Speaks', 'Mitchell Slaggert', 'Alex Meraz', 'J.R. Villarreal', 'Octavio Rodriguez', 'Ben Browder', 'Robyn Lively']</t>
  </si>
  <si>
    <t>['English', 'Spanish']</t>
  </si>
  <si>
    <t>Set in the proverbial boomtowns of West Texas, Landman is a modern-day tale of fortune seeking in the world of oil rigs. The series is an upstairs/downstairs story of roughnecks and wildcat billionaires fueling a boom so big, it's reshaping our climate, our economy and our geopolitics. —Denise Petski</t>
  </si>
  <si>
    <t>['MTV Entertainment Studios', '101 Studios', 'Bosque Ranch Productions']</t>
  </si>
  <si>
    <t>42K</t>
  </si>
  <si>
    <t>$0</t>
  </si>
  <si>
    <t>Unknown</t>
  </si>
  <si>
    <t>https://www.imdb.com/title/tt9218128/</t>
  </si>
  <si>
    <t>Gladiator II</t>
  </si>
  <si>
    <t>['Action', 'Adventure', 'Drama']</t>
  </si>
  <si>
    <t>After his home is conquered by the tyrannical emperors who now lead Rome, Lucius is forced to enter the Colosseum and must look to his past to find strength to return the glory of Rome to its people.</t>
  </si>
  <si>
    <t>['Paul Mescal', 'Denzel Washington', 'Pedro Pascal', 'Connie Nielsen', 'Joseph Quinn', 'Fred Hechinger', 'Lior Raz', 'Derek Jacobi', 'Peter Mensah', 'Matt Lucas', 'Alexander Karim', 'Yuval Gonen', 'Richard McCabe', 'Tim McInnerny', 'Alec Utgoff', 'Rory McCann', 'Yann Gael', 'Riana Duce']</t>
  </si>
  <si>
    <t>['English', 'Latin']</t>
  </si>
  <si>
    <t>Rome, circa 209 A.D. Sixteen years after the demise of Emperor Marcus Aurelius and Maximus Decimus Meridius in Gladiator (2000), the Roman Empire is now ruled by the tyrannical Emperors Caracalla and Geta. As tensions mount, an enslaved Numidian leader arrives in the city as a gladiator, putting allegiances to the test. No one knows who he is, but with sinister schemes threatening the Republic, can this humble defender restore Rome to its former glory? —Nick Riganas</t>
  </si>
  <si>
    <t>['Paramount Pictures', 'Scott Free Productions', 'Red Wagon Films']</t>
  </si>
  <si>
    <t>199K</t>
  </si>
  <si>
    <t>$250.0M</t>
  </si>
  <si>
    <t>$461.9M</t>
  </si>
  <si>
    <t>148</t>
  </si>
  <si>
    <t>https://www.imdb.com/title/tt30057084/</t>
  </si>
  <si>
    <t>Babygirl</t>
  </si>
  <si>
    <t>['Drama', 'Romance', 'Thriller']</t>
  </si>
  <si>
    <t>A high-powered CEO puts her career and family on the line when she begins a torrid affair with her much-younger intern.</t>
  </si>
  <si>
    <t>['Nicole Kidman', 'Harris Dickinson', 'Antonio Banderas', 'Sophie Wilde', 'Esther McGregor', 'Vaughan Reilly', 'Victor Slezak', 'Leslie Silva', 'Gaite Jansen', 'Robert Farrior', 'Bartley Booz', 'Anoop Desai', 'Mary Ann Lamb', 'Gabrielle Policano', 'Gabriela Torres', 'Izabel Mar', "Max O'Herlihy", 'Michael Kirchmann']</t>
  </si>
  <si>
    <t>Romy, the head of a large company, accustomed to managing people, becomes the plaything of young intern Samuel. The rules are simple: she obeys all his orders, and he keeps her secret. But the passion that escapes outside the office threatens to destroy them both. —Tango Papa</t>
  </si>
  <si>
    <t>['2AM', 'A24', 'Man Up Film']</t>
  </si>
  <si>
    <t>This Christmas get exactly what you want.</t>
  </si>
  <si>
    <t>38K</t>
  </si>
  <si>
    <t>$60.9M</t>
  </si>
  <si>
    <t>114</t>
  </si>
  <si>
    <t>https://www.imdb.com/title/tt26748649/</t>
  </si>
  <si>
    <t>High Potential</t>
  </si>
  <si>
    <t>['Crime', 'Drama', 'Mystery']</t>
  </si>
  <si>
    <t>Thanks to her exceptional mind, single-mom-of-three Morgan is able to help solve a crime as she rearranges evidence during her shift as a cleaner for the police department.</t>
  </si>
  <si>
    <t>['Kaitlin Olson', 'Daniel Sunjata', 'Javicia Leslie', 'Deniz Akdeniz', 'Amirah J', 'Matthew Lamb', 'Judy Reyes', 'Taran Killam', 'JD Pardo', 'Garret Dillahunt', 'TJ Lee', 'Hudson Macready', 'Anthony Darrell', 'Domenick Lombardozzi', 'Jocko Sims', 'Ariella Amar', 'Derek Richardson', 'Nasim Pedrad']</t>
  </si>
  <si>
    <t>['Goddard Textiles', 'Spondoolie Productions', 'ABC Signature']</t>
  </si>
  <si>
    <t>The new face of investigation.</t>
  </si>
  <si>
    <t>18K</t>
  </si>
  <si>
    <t>https://www.imdb.com/title/tt28607951/</t>
  </si>
  <si>
    <t>Anora</t>
  </si>
  <si>
    <t>['Comedy', 'Drama', 'Romance']</t>
  </si>
  <si>
    <t>A young escort from Brooklyn meets and impulsively marries the son of a Russian oligarch. Once the news reaches Russia, her fairy tale is threatened as his parents set out for New York to get the marriage annulled.</t>
  </si>
  <si>
    <t>['Mikey Madison', 'Paul Weissman', 'Yura Borisov', 'Lindsey Normington', 'Emily Weider', 'Luna Sofía Miranda', 'Vincent Radwinsky', 'Brittney Rodriguez', 'Sophia Carnabuci', 'Mark Eydelshteyn', 'Anton Bitter', 'Ella Rubin', 'Ross Brodar', 'Zoë Vnak', 'Vlad Mamai', 'Maria Tichinskaya', 'Ivy Wolk', 'Karren Karagulian']</t>
  </si>
  <si>
    <t>['English', 'Russian', 'Armenian']</t>
  </si>
  <si>
    <t>Anora, a young sex worker from Brooklyn, gets her chance at a Cinderella story when she meets and impulsively marries the son of an oligarch. Once the news reaches Russia, her fairytale is threatened as the parents set out for New York to get the marriage annulled.</t>
  </si>
  <si>
    <t>['Cre Film', 'FilmNation Entertainment']</t>
  </si>
  <si>
    <t>Love is a hustle.</t>
  </si>
  <si>
    <t>96K</t>
  </si>
  <si>
    <t>$6.0M</t>
  </si>
  <si>
    <t>$34.6M</t>
  </si>
  <si>
    <t>139</t>
  </si>
  <si>
    <t>https://www.imdb.com/title/tt14858658/</t>
  </si>
  <si>
    <t>Blink Twice</t>
  </si>
  <si>
    <t>['Mystery', 'Thriller']</t>
  </si>
  <si>
    <t>When tech billionaire Slater King meets cocktail waitress Frida at his fundraising gala, he invites her to join him and his friends on a dream vacation on his private island. As strange things start to happen, Frida questions her reality.</t>
  </si>
  <si>
    <t>['Naomi Ackie', 'Channing Tatum', 'Alia Shawkat', 'Christian Slater', 'Simon Rex', 'Adria Arjona', 'Haley Joel Osment', 'Liz Caribel Sierra', 'Levon Hawke', 'Trew Mullen', 'Geena Davis', 'Kyle MacLachlan', 'Cris Costa', 'María Elena Olivares', 'Saul Williams', 'Tiffany Persons', 'Aaron Himelstein', 'Ben Jacobson']</t>
  </si>
  <si>
    <t>When tech billionaire Slater King (Channing Tatum) meets cocktail waitress Frida (Naomi Ackie) at his fundraising gala, sparks fly. He invites her to join him and his friends on a dream vacation on his private island. It's paradise. Wild nights blend into sun-soaked days and everyone's having a great time. Nobody wants this trip to end, but as strange things start to happen, Frida begins to question her reality. Something is wrong with this place. She'll have to uncover the truth if she wants to make it out of this party alive. —MGM</t>
  </si>
  <si>
    <t>['Bruce Cohen Productions', 'Free Association', 'Metro-Goldwyn-Mayer (MGM)']</t>
  </si>
  <si>
    <t>Are you having a good time?</t>
  </si>
  <si>
    <t>92K</t>
  </si>
  <si>
    <t>$20.0M</t>
  </si>
  <si>
    <t>$48.1M</t>
  </si>
  <si>
    <t>102</t>
  </si>
  <si>
    <t>https://www.imdb.com/title/tt32252772/</t>
  </si>
  <si>
    <t>Dexter: Original Sin</t>
  </si>
  <si>
    <t>Miami, 1991. When his bloodthirsty urges can't be ignored any longer, young Dexter Morgan must learn to channel his inner darkness as he transitions from student to avenging serial killer with the guidance of his father, Harry.</t>
  </si>
  <si>
    <t>['Patrick Gibson', 'Christian Slater', 'Molly Brown', 'Christina Milian', 'James Martinez', 'Alex Shimizu', 'Reno Wilson', 'Patrick Dempsey', 'Michael C. Hall', 'Sarah Michelle Gellar', 'Brittany Allen', 'Aaron Jennings', 'Raquel Justice', 'Sarah Kinsey', 'Eli Sherman', 'Jasper Lewis', 'Xander Mateo', 'London Thatcher']</t>
  </si>
  <si>
    <t>In 1991, young Dexter Morgan (Patrick Gibson) begins his internship as a forensic technician for the Miami Metro Police Department while transitioning into an avenging serial killer. When his bloodthirsty urges can no longer be ignored, Dexter must control his inner darkness. With the help from his foster father Harry (Christian Slater), he adopts the Code designed to help him find and kill other serial killers while staying under the radar of law enforcement.</t>
  </si>
  <si>
    <t>['Clyde Phillips Productions', 'Counterpart Studios']</t>
  </si>
  <si>
    <t>They're catching killers. He's about to become one.</t>
  </si>
  <si>
    <t>21K</t>
  </si>
  <si>
    <t>60</t>
  </si>
  <si>
    <t>https://www.imdb.com/title/tt11563598/</t>
  </si>
  <si>
    <t>A Complete Unknown</t>
  </si>
  <si>
    <t>['Biography', 'Drama', 'Music']</t>
  </si>
  <si>
    <t>In 1961, an unknown 19-year-old Bob Dylan arrives in New York City with his guitar and forges relationships with musical icons on his meteoric rise, culminating in a groundbreaking performance that reverberates around the world.</t>
  </si>
  <si>
    <t>['Timothée Chalamet', 'Edward Norton', 'Elle Fanning', 'Monica Barbaro', 'Joe Tippett', 'Eriko Hatsune', 'Peter Gray Lewis', 'Peter Gerety', 'Lenny Grossman', 'David Wenzel', 'Scoot McNairy', 'Riley Hashimoto', 'Eloise Peyrot', 'Maya Feldman', 'Dan Fogler', 'Reza Salazar', 'David Alan Basche', 'James Austin Johnson']</t>
  </si>
  <si>
    <t>Set in the influential New York City music scene of the early 1960s, "A Complete Unknown" follows 19-year-old Minnesota musician Bob Dylan's meteoric rise as a folk singer to concert halls and the top of the charts as his songs and his mystique become a worldwide sensation that culminates in his groundbreaking electric rock-and-roll performance at the Newport Folk Festival in 1965.</t>
  </si>
  <si>
    <t>['Veritas Entertainment', 'The Picture Company', 'Range Media Partners']</t>
  </si>
  <si>
    <t>The ballad of a true original.</t>
  </si>
  <si>
    <t>31K</t>
  </si>
  <si>
    <t>$70.0M</t>
  </si>
  <si>
    <t>$99.1M</t>
  </si>
  <si>
    <t>https://www.imdb.com/title/tt18259086/</t>
  </si>
  <si>
    <t>Sonic the Hedgehog 3</t>
  </si>
  <si>
    <t>['Action', 'Adventure', 'Comedy', 'Family', 'Fantasy', 'Sci-Fi']</t>
  </si>
  <si>
    <t>Sonic, Knuckles, and Tails reunite against a powerful new adversary, Shadow, a mysterious villain with powers unlike anything they have faced before. With their abilities outmatched, Team Sonic must seek out an unlikely alliance.</t>
  </si>
  <si>
    <t>['Jim Carrey', 'Ben Schwartz', 'Keanu Reeves', 'Idris Elba', "Colleen O'Shaughnessey", 'James Marsden', 'Tika Sumpter', 'Lee Majdoub', 'Krysten Ritter', 'Adam Pally', 'Natasha Rothwell', 'Shemar Moore', 'Alyla Browne', 'Tom Butler', 'Jorma Taccone', 'Sofia Pernas', 'Cristo Fernández', 'James Wolk']</t>
  </si>
  <si>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</si>
  <si>
    <t>['Paramount Pictures', 'Sega Sammy Group', 'Original Film']</t>
  </si>
  <si>
    <t>New adventure. New rival.</t>
  </si>
  <si>
    <t>44K</t>
  </si>
  <si>
    <t>$122.0M</t>
  </si>
  <si>
    <t>$478.6M</t>
  </si>
  <si>
    <t>110</t>
  </si>
  <si>
    <t>https://www.imdb.com/title/tt20215234/</t>
  </si>
  <si>
    <t>Conclave</t>
  </si>
  <si>
    <t>['Drama', 'Mystery', 'Thriller']</t>
  </si>
  <si>
    <t>When Cardinal Lawrence is tasked with leading one of the world's most secretive and ancient events, selecting a new Pope, he finds himself at the center of a web of conspiracies and intrigue that could shake the very foundation of the Catholic Church.</t>
  </si>
  <si>
    <t>['Ralph Fiennes', 'Stanley Tucci', 'John Lithgow', 'Lucian Msamati', 'Jacek Koman', 'Bruno Novelli', 'Thomas Loibl', "Brían F. O'Byrne", 'Isabella Rossellini', 'Rony Kramer', 'Sergio Castellitto', 'Valerio Da Silva', 'Carlos Diehz', 'Joseph Mydell', 'Vincenzo Failla', 'Garrick Hagon', 'Merab Ninidze', 'Madhav Sharma']</t>
  </si>
  <si>
    <t>['English', 'Italian', 'Spanish', 'Latin']</t>
  </si>
  <si>
    <t>Cardinal Lawrence (Ralph Fiennes) is tasked with running this covert process after the unexpected death of the beloved Pope. Once the Catholic Church's most powerful leaders have gathered from around the world and are locked together in the Vatican halls, Lawrence uncovers a trail of deep secrets left in the dead Pope's wake--secrets which could shake the foundations of the Church. —Focus Features</t>
  </si>
  <si>
    <t>['Indian Paintbrush', 'Access Entertainment', 'FilmNation Entertainment']</t>
  </si>
  <si>
    <t>What happens behind these walls will change everything.</t>
  </si>
  <si>
    <t>98K</t>
  </si>
  <si>
    <t>$95.5M</t>
  </si>
  <si>
    <t>120</t>
  </si>
  <si>
    <t>https://www.imdb.com/title/tt24053860/</t>
  </si>
  <si>
    <t>The Day of the Jackal</t>
  </si>
  <si>
    <t>['Action', 'Crime', 'Drama', 'Thriller']</t>
  </si>
  <si>
    <t>The Jackal is an elusive assassin who makes his living carrying out hits for the highest fee. He soon meets his match in a tenacious British intelligence officer who tracks him down in a thrilling cat-and-mouse chase across Europe.</t>
  </si>
  <si>
    <t>['Eddie Redmayne', 'Lashana Lynch', 'Eleanor Matsuura', 'Chukwudi Iwuji', 'Úrsula Corberó', 'Ben Hall', 'Lia Williams', 'Jon Arias', 'Khalid Abdalla', 'Sule Rimi', 'Florisa Kamara', 'Nick Blood', 'Charles Dance', 'Corey Johnson', 'Christy Meyer', 'Adoney Díaz Barajas', 'Saúl Díaz Barajas', 'Patrick Kennedy']</t>
  </si>
  <si>
    <t>['English', 'Spanish', 'German']</t>
  </si>
  <si>
    <t>In Munich a mysterious Englishman assassinates a German political figure with a seemingly-impossible piece of marksmanship. At MI6 headquarters in London, an analyst, Bianca Pullman, takes notice and thinks she might know a way to identify the killer. —grantss</t>
  </si>
  <si>
    <t>['Carnival Film &amp; Television', 'Peacock Productions', 'SKY Studios']</t>
  </si>
  <si>
    <t>76K</t>
  </si>
  <si>
    <t>https://www.imdb.com/title/tt21823606/</t>
  </si>
  <si>
    <t>A Real Pain</t>
  </si>
  <si>
    <t>['Comedy', 'Drama']</t>
  </si>
  <si>
    <t>Mismatched cousins reunite for a tour through Poland to honor their beloved grandmother, but their old tensions resurface against the backdrop of their family history.</t>
  </si>
  <si>
    <t>['Kieran Culkin', 'Jesse Eisenberg', 'Olha Bosova', 'Banner Eisenberg', 'Jakub Gasowski', 'Will Sharpe', 'Daniel Oreskes', 'Liza Sadovy', 'Kurt Egyiawan', 'Jennifer Grey', 'Ellora Torchia', 'Piotr Czarniecki', 'Krzysztof Jaszczak', 'Marek Kasprzyk', 'Jakub Pruski']</t>
  </si>
  <si>
    <t>['English', 'Polish']</t>
  </si>
  <si>
    <t>"A Real Pain" follows mismatched cousins David (Jesse Eisenberg) and Benji (Kieran Culkin) as they reunite for a tour through Poland to honor their beloved grandmother, but their adventure takes a dark turn when the odd couple's old tensions resurface against the backdrop of their family history. —Searchlight Pictures</t>
  </si>
  <si>
    <t>['Topic Studios', 'Extreme Emotions', 'Fruit Tree']</t>
  </si>
  <si>
    <t>54K</t>
  </si>
  <si>
    <t>$19.6M</t>
  </si>
  <si>
    <t>90</t>
  </si>
  <si>
    <t>https://www.imdb.com/title/tt22475008/</t>
  </si>
  <si>
    <t>Watson</t>
  </si>
  <si>
    <t>['Drama', 'Mystery']</t>
  </si>
  <si>
    <t>A year after the death of his friend and partner Sherlock Holmes, Dr. John Watson resumes his medical career at a clinic dedicated to the treatment of rare diseases. However, he soon finds that his old life is not done with him yet.</t>
  </si>
  <si>
    <t>['Morris Chestnut', 'Eve Harlow', 'Peter Mark Kendall', 'Inga Schlingmann', 'Rochelle Aytes', 'Ritchie Coster', "Tommy O'Brien", 'Bethany Brown', 'Danny Mac', 'Anjelica Bette Fellini', 'Shannon Berry', 'Randall Park', 'Jean Zarzour', 'Alejandra Chavarria', 'Lesley Mirza', 'Grace Gouwens', 'Andrew Dobbie', 'Riley Orr']</t>
  </si>
  <si>
    <t>['Action This Day!', 'Kapital Entertainment', 'CBS Studios']</t>
  </si>
  <si>
    <t>1.5K</t>
  </si>
  <si>
    <t>https://www.imdb.com/title/tt1262426/</t>
  </si>
  <si>
    <t>Wicked</t>
  </si>
  <si>
    <t>['Fantasy', 'Musical', 'Romance']</t>
  </si>
  <si>
    <t>Elphaba, a misunderstood young woman because of her green skin, and Galinda, a popular girl, become friends at Shiz University in the Land of Oz. After an encounter with the Wonderful Wizard of Oz, their friendship reaches a crossroads.</t>
  </si>
  <si>
    <t>['Cynthia Erivo', 'Ariana Grande', 'Jeff Goldblum', 'Michelle Yeoh', 'Jonathan Bailey', 'Ethan Slater', 'Marissa Bode', 'Peter Dinklage', 'Andy Nyman', 'Courtney Mae-Briggs', 'Bowen Yang', 'Bronwyn James', 'Aaron Teoh Guan Ti', 'Shaun Prendergast', 'Keala Settle', 'Sharon D. Clarke', 'Jenna Boyd', 'Colin Michael Carmichael']</t>
  </si>
  <si>
    <t>Elphaba, a young woman with green skin, as she navigates life at Shiz University and forms an unlikely friendship with the popular Galinda. Their bond deepens as they encounter the Wizard of Oz, leading to a series of events that ultimately shape their destinies and transform them into the Wicked Witch of the West and Glinda the Good. —Adrian Serpa</t>
  </si>
  <si>
    <t>['Universal Pictures', 'Marc Platt Productions', 'Moving Pictures (I)']</t>
  </si>
  <si>
    <t>Everyone deserves the chance to fly.</t>
  </si>
  <si>
    <t>127K</t>
  </si>
  <si>
    <t>$150.0M</t>
  </si>
  <si>
    <t>$725.0M</t>
  </si>
  <si>
    <t>160</t>
  </si>
  <si>
    <t>https://www.imdb.com/title/tt26656917/</t>
  </si>
  <si>
    <t>The Agency</t>
  </si>
  <si>
    <t>['Drama', 'Thriller']</t>
  </si>
  <si>
    <t>Follows a world of even deeper intrigue and subterfuge, with characters fighting their own battles as they grapple with existential threats to the nation and the world.</t>
  </si>
  <si>
    <t>['Michael Fassbender', 'Jeffrey Wright', 'Jodie Turner-Smith', 'Katherine Waterston', 'Harriet Sansom Harris', 'John Magaro', 'Saura Lightfoot-Leon', 'Andrew Brooke', 'India Fowler', 'Reza Brojerdi', 'Alex Reznik', 'Richard Gere', 'Bilal Hasna', 'Sabrina Wu', 'Adam Nagaitis', 'Tom Vaughan-Lawlor', 'Ambreen Razia', 'Kurt Egyiawan']</t>
  </si>
  <si>
    <t>The Agency centers on Martian, a covert CIA agent who's ordered to abandon his undercover life and return to London station. When the love he left behind reappears, romance reignites. His career, his real identity, and his mission are pitted against his heart; hurling them both into a deadly game of international intrigue and espionage. —brianfabulous</t>
  </si>
  <si>
    <t>['101 Studios', 'Federation Entertainment', 'MTV Entertainment Studios']</t>
  </si>
  <si>
    <t>Lie or die: Secrets have a cost.</t>
  </si>
  <si>
    <t>14K</t>
  </si>
  <si>
    <t>https://www.imdb.com/title/tt29623480/</t>
  </si>
  <si>
    <t>The Wild Robot</t>
  </si>
  <si>
    <t>['Animation', 'Sci-Fi']</t>
  </si>
  <si>
    <t>After a shipwreck, an intelligent robot called Roz is stranded on an uninhabited island. To survive the harsh environment, Roz bonds with the island's animals and cares for an orphaned baby goose.</t>
  </si>
  <si>
    <t>["Lupita Nyong'o", 'Pedro Pascal', 'Kit Connor', 'Bill Nighy', 'Stephanie Hsu', 'Matt Berry', 'Ving Rhames', 'Mark Hamill', "Catherine O'Hara", 'Boone Storm', 'Alexandra Novelle', 'Raphael Alejandro', 'Paul-Mikél Williams', 'Eddie Park', 'Dee Bradley Baker', 'Randy Thom', 'Avrielle Corti', 'Keston John']</t>
  </si>
  <si>
    <t>['English', 'German', 'French', 'Spanish', 'Swahili', 'Japanese']</t>
  </si>
  <si>
    <t>From DreamWorks Animation comes a new adaptation of a literary sensation, Peter Brown's beloved, award-winning, #1 New York Times bestseller, The Wild Robot. The epic adventure follows the journey of a robot--ROZZUM unit 7134, "Roz" for short--that is shipwrecked on an uninhabited island and must learn to adapt to the harsh surroundings, gradually building relationships with the animals on the island and becoming the adoptive parent of an orphaned gosling. —DreamWorks Pictures</t>
  </si>
  <si>
    <t>['Dentsu', 'DreamWorks Animation']</t>
  </si>
  <si>
    <t>Sometimes, to survive, you must become more than you were programmed to be.</t>
  </si>
  <si>
    <t>136K</t>
  </si>
  <si>
    <t>$78.0M</t>
  </si>
  <si>
    <t>$328.2M</t>
  </si>
  <si>
    <t>https://www.imdb.com/title/tt28249919/</t>
  </si>
  <si>
    <t>Presence</t>
  </si>
  <si>
    <t>['Drama', 'Horror', 'Thriller']</t>
  </si>
  <si>
    <t>A family becomes convinced they are not alone after moving into their new home in the suburbs.</t>
  </si>
  <si>
    <t>['Lucy Liu', 'Chris Sullivan', 'Callina Liang', 'Eddy Maday', 'West Mulholland', 'Julia Fox', 'Benny Elledge', 'Daniel Danielson', 'Jared Wiseman', 'Robert M. Jimenez', 'Lucas Papaelias', 'Natalie Woolams-Torres']</t>
  </si>
  <si>
    <t>['Extension 765', 'The Spectral Spirit Company']</t>
  </si>
  <si>
    <t>In this house there is a</t>
  </si>
  <si>
    <t>7K</t>
  </si>
  <si>
    <t>$8.4M</t>
  </si>
  <si>
    <t>84</t>
  </si>
  <si>
    <t>https://www.imdb.com/title/tt16539454/</t>
  </si>
  <si>
    <t>Pushpa: The Rule - Part 2</t>
  </si>
  <si>
    <t>A smuggling kingpin faces off against a vengeful rival while manipulating politics, making big deals, and navigating tense confrontations. A public apology leads to a dramatic showdown, ending with challenge.</t>
  </si>
  <si>
    <t>['Allu Arjun', 'Rashmika Mandanna', 'Fahadh Faasil', 'Jagadeesh Prathap Bandari', 'Jagapathi Babu', 'Sunil', 'Anasuya Bharadwaj', 'Rao Ramesh', 'Aadukalam Naren', 'Tarak Ponnappa', 'Shanmukh', 'Ajay', 'Mime Gopi', 'Dayanand Reddy', 'Kalpalatha', 'Rajasekhar Aningi', 'Satya', 'Saurabh Sachdeva']</t>
  </si>
  <si>
    <t>['Telugu']</t>
  </si>
  <si>
    <t>Pushpa is become the head of red sandal smuggling syndicate and rules the whole state .While Bhawar Singh Shekhawat is waiting for revenge on Pushpa for insulting him. Pushpa happily married to Srivalli and can do anything for her,she asks for a picture with state Chief Minister during his meet but the CM rejects it considering it might harm his reputation for clicking with smuggler.Pushpa convinces his friend Sidappa to contestant the upcoming elections of next CM and he is ready spend heavy amount for the same.Pushpa teams with an international smuggler Hameed for a huge consignment of Red Sandal and alerts all his dealers.Shekawat takes this opportunity to get Pushpa on his knees by teaming up with Sinu and Daksha.But Shekhawat goes violent way by killing one of the dealers which spreads fear among others that Shekhawat and Pushpa's rivalry might end the syndicate.The members convince them for patch up but Shekhawat agrees on a condition that Pushpa says him sorry in front of everyone.A huge party is organized where Pushpa and Shekhawat face off each other and Pushpa says sorry to Shekhawat and leaves the party.But somewhere feels that he has brought down his own image and returns back to the party where Shekhawat is celebrating.But Shekhawat's happiness is lived shortly as this time Pushpa insults him in front of huge crowd and both are angry for each others blood who are controlled by the crowd.Pushpa then openly challenges Shekhawat that he will leave the syndicate if he catches his next Red Sandal consignment.</t>
  </si>
  <si>
    <t>['AR Film Studio', 'Muttamsetty Media', 'Mythri Movie Makers']</t>
  </si>
  <si>
    <t>The rule begins</t>
  </si>
  <si>
    <t>51K</t>
  </si>
  <si>
    <t>$21.9M</t>
  </si>
  <si>
    <t>201</t>
  </si>
  <si>
    <t>India</t>
  </si>
  <si>
    <t>https://www.imdb.com/title/tt14961016/</t>
  </si>
  <si>
    <t>I'm Still Here</t>
  </si>
  <si>
    <t>['Biography', 'Drama', 'History']</t>
  </si>
  <si>
    <t>A mother is forced to reinvent herself when her family's life is shattered by an act of arbitrary violence during the tightening grip of a military dictatorship in Brazil, 1971.</t>
  </si>
  <si>
    <t>['Fernanda Torres', 'Fernanda Montenegro', 'Selton Mello', 'Valentina Herszage', 'Maria Manoella', 'Bárbara Luz', 'Gabriela Carneiro da Cunha', 'Luiza Kosovski', 'Marjorie Estiano', 'Guilherme Silveira', 'Antonio Saboia', 'Cora Mora', 'Olívia Torres', 'Pri Helena', 'Humberto Carrão', 'Charles Fricks', 'Maeve Jinkings', 'Luana Nastas']</t>
  </si>
  <si>
    <t>['Portuguese']</t>
  </si>
  <si>
    <t>One afternoon in 1971, Rubens Paiva, a former congressman and outspoken critic of Brazil's newly instituted military dictatorship, was taken from his home in Rio de Janeiro by government officials, told nothing more than that he must give a "deposition" to authorities, and disappeared. Adapted from his son Marcelo Rubens Paiva's memoir, this overwhelming, richly realized political drama from Walter Salles (The Motorcycle Diaries) stays tightly wedded to the perspective of Rubens's wife, Eunice (a shattering Fernanda Torres), whose indefatigable search for the truth about her husband would stretch out for decades. A devastating true story, I'm Still Here is exhilarating in its portrayal of human tenacity in the face of injustice. Featuring a deeply affecting appearance from Fernanda Montenegro, Oscar nominee for Salles's Central Station. A Sony Pictures Classics release.</t>
  </si>
  <si>
    <t>['VideoFilmes', 'RT Features', 'MACT Productions']</t>
  </si>
  <si>
    <t>73K</t>
  </si>
  <si>
    <t>$1.6M</t>
  </si>
  <si>
    <t>$25.2M</t>
  </si>
  <si>
    <t>137</t>
  </si>
  <si>
    <t>https://www.imdb.com/title/tt13186482/</t>
  </si>
  <si>
    <t>Mufasa: The Lion King</t>
  </si>
  <si>
    <t>['Animation', 'Adventure', 'Drama', 'Family', 'Fantasy', 'Musical']</t>
  </si>
  <si>
    <t>Mufasa, a cub lost and alone, meets a sympathetic lion named Taka, the heir to a royal bloodline. The chance meeting sets in motion an expansive journey of a group of misfits searching for their destiny.</t>
  </si>
  <si>
    <t>['Aaron Pierre', 'Kelvin Harrison Jr.', 'Tiffany Boone', 'Kagiso Lediga', 'Preston Nyman', 'Blue Ivy Carter', 'John Kani', 'Mads Mikkelsen', 'Seth Rogen', 'Billy Eichner', 'Thandiwe Newton', 'Lennie James', 'Anika Noni Rose', 'Keith David', 'Braelyn Rankins', 'Theo Somolu', 'Donald Glover', 'Beyoncé']</t>
  </si>
  <si>
    <t>Mufasa, a young lion cub separated from his parents by a flood, finds himself rescued by another cub named Taka. They form a strong bond despite their differing backgrounds, but their friendship is tested when a threat to their pride forces them to confront their pasts and determine their true loyalties. —Adrian Serpa</t>
  </si>
  <si>
    <t>['Walt Disney Pictures', 'Québec Production Services Tax Credit', 'Walt Disney Animation Studios']</t>
  </si>
  <si>
    <t>Orphan. Outsider. King.</t>
  </si>
  <si>
    <t>$200.0M</t>
  </si>
  <si>
    <t>$687.4M</t>
  </si>
  <si>
    <t>118</t>
  </si>
  <si>
    <t>https://www.imdb.com/title/tt13622970/</t>
  </si>
  <si>
    <t>Moana 2</t>
  </si>
  <si>
    <t>['Animation', 'Adventure', 'Comedy', 'Family', 'Fantasy', 'Musical']</t>
  </si>
  <si>
    <t>After receiving an unexpected call from her wayfinding ancestors, Moana must journey to the far seas of Oceania and into dangerous, long-lost waters for an adventure unlike anything she's ever faced.</t>
  </si>
  <si>
    <t>["Auli'i Cravalho", 'Dwayne Johnson', 'Hualalai Chung', 'Rose Matafeo', 'David Fane', 'Awhimai Fraser', 'Khaleesi Lambert-Tsuda', 'Temuera Morrison', 'Nicole Scherzinger', 'Rachel House', 'Gerald Faitala Ramsey', 'Alan Tudyk', 'Jemaine Clement', "Tofiga Fepulea'i", 'Jasmine Johnson', 'Tiana Johnson', 'Ata Johnson', 'Bryson Chun']</t>
  </si>
  <si>
    <t>['Walt Disney Animation Canada', 'Walt Disney Animation Studios', 'Walt Disney Pictures']</t>
  </si>
  <si>
    <t>Find the way.</t>
  </si>
  <si>
    <t>77K</t>
  </si>
  <si>
    <t>$1.0B</t>
  </si>
  <si>
    <t>100</t>
  </si>
  <si>
    <t>https://www.imdb.com/title/tt28015403/</t>
  </si>
  <si>
    <t>Heretic</t>
  </si>
  <si>
    <t>['Horror', 'Thriller']</t>
  </si>
  <si>
    <t>Two young religious women are drawn into a game of cat-and-mouse in the house of a strange man.</t>
  </si>
  <si>
    <t>['Hugh Grant', 'Sophie Thatcher', 'Chloe East', 'Topher Grace', 'Elle Young', 'Julie Lynn Mortensen', 'Haylie Hansen', 'Elle McKinnon', 'Hanna Huffman', 'Anesha Bailey', 'Miguel Castillo', 'Stephanie Lavigne', 'Wendy Gorling', 'Carolyn Adair', 'River Codack']</t>
  </si>
  <si>
    <t>Two young missionaries are forced to prove their faith when they knock on the wrong door. Greeted by a diabolical Mr. Reed (Hugh Grant), the religious women are drawn into a deadly game of cat-and-mouse, pulled further inside the strange man's house. —A24 Films</t>
  </si>
  <si>
    <t>['A24', 'Beck Woods', 'Shiny Penny']</t>
  </si>
  <si>
    <t>Question everything.</t>
  </si>
  <si>
    <t>99K</t>
  </si>
  <si>
    <t>$57.4M</t>
  </si>
  <si>
    <t>111</t>
  </si>
  <si>
    <t>https://www.imdb.com/title/tt10655524/</t>
  </si>
  <si>
    <t>It Ends with Us</t>
  </si>
  <si>
    <t>['Drama', 'Romance']</t>
  </si>
  <si>
    <t>When a woman's first love suddenly reenters her life, her relationship with a charming, but abusive neurosurgeon is upended and she realizes she must learn to rely on her own strength to make an impossible choice for her future.</t>
  </si>
  <si>
    <t>['Blake Lively', 'Justin Baldoni', 'Jenny Slate', 'Hasan Minhaj', 'Brandon Sklenar', 'Kevin McKidd', 'Amy Morton', 'Alex Neustaedter', 'Isabela Ferrer', 'Robert Clohessy', 'Robin S. Walker', 'Emily Baldoni', 'Adam Mondschein', 'Caroline Siegrist', 'Robyn Lively', 'Megan Robinson', 'Steve Monroe', 'Daphne Zelle']</t>
  </si>
  <si>
    <t>IT ENDS WITH US, the first Colleen Hoover novel adapted for the big screen, tells the compelling story of Lily Bloom, a woman who overcomes a traumatic childhood to embark on a new life in Boston and chase a lifelong dream of opening her own business. A chance meeting with charming neurosurgeon Ryle Kincaid sparks an intense connection, but as the two fall deeply in love, Lily begins to see sides of Ryle that remind her of her parents' relationship. When Lily's first love, Atlas Corrigan, suddenly reenters her life, her relationship with Ryle is upended, and Lily realizes she must learn to rely on her own strength to make an impossible choice for her future. —Columbia Pictures</t>
  </si>
  <si>
    <t>['Wayfarer Studios', 'Saks Picture Company']</t>
  </si>
  <si>
    <t>Sometimes it is the one who loves you who hurts you the most.</t>
  </si>
  <si>
    <t>$351.0M</t>
  </si>
  <si>
    <t>130</t>
  </si>
  <si>
    <t>https://www.imdb.com/title/tt12810074/</t>
  </si>
  <si>
    <t>Nightbitch</t>
  </si>
  <si>
    <t>['Comedy', 'Horror']</t>
  </si>
  <si>
    <t>A woman pauses her career to be a stay-at-home mom, but soon her domesticity takes a surreal turn.</t>
  </si>
  <si>
    <t>['Amy Adams', 'Scoot McNairy', 'Arleigh Snowden', 'Emmett Snowden', 'Jessica Harper', 'Zoë Chao', 'Mary Holland', 'Archana Rajan', 'Nate Heller', 'Darius De La Cruz', 'Ella Thomas', 'Stacey Swift', 'Garrett C. Phillips', 'Adrienne Rose White', 'Michaela Baham', "Kerry O'Malley", 'Roslyn Gentle', 'Michael Andrew Baker']</t>
  </si>
  <si>
    <t>A woman, thrown into the stay-at-home routine of raising a toddler in the suburbs, slowly embraces the feral power deeply rooted in motherhood, as she becomes increasingly aware of the bizarre and undeniable signs that she may be turning into a dog.</t>
  </si>
  <si>
    <t>['Annapurna Pictures', 'Archer Gray', 'Bond Group Entertainment']</t>
  </si>
  <si>
    <t>Motherhood is a bitch.</t>
  </si>
  <si>
    <t>16K</t>
  </si>
  <si>
    <t>$171.0K</t>
  </si>
  <si>
    <t>99</t>
  </si>
  <si>
    <t>https://www.imdb.com/title/tt4772188/</t>
  </si>
  <si>
    <t>Flow</t>
  </si>
  <si>
    <t>['Animation', 'Adventure', 'Family', 'Fantasy']</t>
  </si>
  <si>
    <t>Cat is a solitary animal, but as its home is devastated by a great flood, he finds refuge on a boat populated by various species, and will have to team up with them despite their differences.</t>
  </si>
  <si>
    <t>['Not_Found']</t>
  </si>
  <si>
    <t>['None']</t>
  </si>
  <si>
    <t>The world seems to be coming to an end, teeming with the vestiges of a human presence. Cat is a solitary animal, but as its home is devastated by a great flood, he finds refuge on a boat populated by various species, and will have to team up with them despite their differences. In the lonesome boat sailing through mystical overflowed landscapes, they navigate the challenges and dangers of adapting to this new world. —Charades</t>
  </si>
  <si>
    <t>['Arte France Cinéma', 'Dream Well Studio', 'Sacrebleu Productions']</t>
  </si>
  <si>
    <t>34K</t>
  </si>
  <si>
    <t>$3.8M</t>
  </si>
  <si>
    <t>$16.5M</t>
  </si>
  <si>
    <t>85</t>
  </si>
  <si>
    <t>https://www.imdb.com/title/tt21209876/</t>
  </si>
  <si>
    <t>Solo Leveling</t>
  </si>
  <si>
    <t>['Animation', 'Action', 'Adventure', 'Fantasy']</t>
  </si>
  <si>
    <t>Follows the adventures of Sung Jinwoo in a world that is constantly threatened by monsters and evil forces. In his battles Sung transforms himself from the weakest hunter of all mankind to one of the strongest hunters in existence.</t>
  </si>
  <si>
    <t>['Taito Ban', 'Jimmy Tandel', 'Rebecca Wang', 'Aleks Le', 'Min Seung-woo', 'Haruna Mikawa', 'Rina Honnizumi', 'Genta Nakamura', 'Makoto Furukawa', 'Ryosuke Higa', 'Ikuto Kanemasa', 'Dani Chambers', 'Eiji Hanawa', 'SungWon Cho', 'Sean Hennigan', 'Banjô Ginga', 'Kakeru Hatano', 'Daisuke Hirakawa']</t>
  </si>
  <si>
    <t>['Japanese', 'English']</t>
  </si>
  <si>
    <t>In a world where hunters, humans who possess magical abilities, must battle deadly monsters to protect the human race from certain annihilation, a notoriously weak hunter named Sung Jinwoo finds himself in a seemingly endless struggle for survival. One day, after narrowly surviving an overwhelmingly powerful double dungeon that nearly wipes out his entire party, a mysterious program called the System chooses him as its sole player and in turn, gives him the extremely rare ability to level up in strength, possibly beyond any known limits. Jinwoo then sets out on a journey as he fights against all kinds of enemies, both man and monster, to discover the secrets of the dungeons and the true source of his powers.</t>
  </si>
  <si>
    <t>['Aniplex', 'A-1 Pictures', 'A-1 Pictures']</t>
  </si>
  <si>
    <t>45K</t>
  </si>
  <si>
    <t>https://www.imdb.com/title/tt27995113/</t>
  </si>
  <si>
    <t>Black Doves</t>
  </si>
  <si>
    <t>['Action', 'Drama', 'Mystery', 'Thriller']</t>
  </si>
  <si>
    <t>Helen embarks on a passionate affair with a man who has no idea what her secret identity is. Caught in the crosshairs when her lover falls victim to the dangerous London underworld, Helen's employers call in Sam to protect her.</t>
  </si>
  <si>
    <t>['Keira Knightley', 'Ben Whishaw', 'Sarah Lancashire', 'Andrew Buchan', 'Andrew Koji', 'Omari Douglas', 'Sam Troughton', 'Ella Lily Hyland', 'Isabella Wei', 'Charlotte Rice-Foley', 'Taylor Sullivan', 'Gabrielle Creevy', 'Kathryn Hunter', "Agnes O'Casey", 'Ken Nwosu', 'Luther Ford', 'Finn Bennett', 'Tai Yin Chan']</t>
  </si>
  <si>
    <t>['Noisy Bear', 'Sister Pictures']</t>
  </si>
  <si>
    <t>55</t>
  </si>
  <si>
    <t>https://www.imdb.com/title/tt18412256/</t>
  </si>
  <si>
    <t>Alien: Romulus</t>
  </si>
  <si>
    <t>['Horror', 'Sci-Fi', 'Thriller']</t>
  </si>
  <si>
    <t>While scavenging the deep ends of a derelict space station, a group of young space colonists come face to face with the most terrifying life form in the universe.</t>
  </si>
  <si>
    <t>['Cailee Spaeny', 'David Jonsson', 'Archie Renaux', 'Isabela Merced', 'Spike Fearn', 'Aileen Wu', 'Rosie Ede', 'Soma Simon', 'Bence Okeke', 'Viktor Orizu', 'Robert Bobroczkyi', 'Trevor Newlin', 'Annemarie Griggs', 'Ian Holm', 'Daniel Betts', 'Elemer Szatmari']</t>
  </si>
  <si>
    <t>In 2142, at the Jackson colony, Rain Carradine lives with her synthetic "brother" Andy that was reprogrammed by her father with the prime directive to protect her after the death of her parents. The Weyland-Yutani Corporation that administrates the colony forces the colonists to stay in Jackson prolonging the contracts of miners and farmers keeping them like slaves. When Rain's ex-boyfriend Tyler has his contract extended by the corporation, he convinces Rain to join his team, formed by his sister Kay, who is secretly pregnant, their cousin Bjorn and his sister Navarro, who is adopted, to travel to an abandoned station to flee to the planet Yvaga. They need Andy to interact with the computer system and they also need to recover the stasis chambers of the suspended animation for a nine-year trip to Yvaga. They go to the station and Andy and Bjorn realize that the chambers need cryogenic fuel for the trip. They go with Andy and accidentally unleash alien creatures, and there is a lockdown of the section. Rain uses the chip of the synthetic Rook that is damaged to update Andy to have access to all the functions of the station, but he becomes loyal to Weyland-Yutani Corporation and Rain is relegated to a second plane. But soon the creatures attack one by one of the Rain's friends. Will someone survive the alien creatures?</t>
  </si>
  <si>
    <t>['20th Century Studios', 'Scott Free Productions', 'Brandywine Productions']</t>
  </si>
  <si>
    <t>In space, no one can hear you</t>
  </si>
  <si>
    <t>228K</t>
  </si>
  <si>
    <t>$80.0M</t>
  </si>
  <si>
    <t>$350.9M</t>
  </si>
  <si>
    <t>119</t>
  </si>
  <si>
    <t>https://www.imdb.com/title/tt8368368/</t>
  </si>
  <si>
    <t>The Apprentice</t>
  </si>
  <si>
    <t>A young man took over his father's real-estate business in 1970s and '80s New York, and got the helping hand of an infamous closeted gay lawyer who helped him turn this young man into a notorious legend. Based on true events.</t>
  </si>
  <si>
    <t>['Sebastian Stan', 'Jeremy Strong', 'Martin Donovan', 'Maria Bakalova', 'Catherine McNally', 'Charlie Carrick', 'Ben Sullivan', 'Mark Rendall', 'Joe Pingue', 'Ron Lea', 'Edie Inksetter', 'Matt Baram', 'Moni Ogunsuyi', 'Brad Austin', 'Stuart Hughes', 'Jim Monaco', 'Clare Coulter', 'Hume Baugh']</t>
  </si>
  <si>
    <t>['English', 'Hebrew']</t>
  </si>
  <si>
    <t>1970s New York: determined to emerge from his powerful father's shadow and make a name for himself in Manhattan real estate, aspiring mogul Donald Trump is in the earliest days of his career when he encounters the man who will become one of the most important figures in his life: political fixer Roy M. Cohn. Seeing promise in young Donald, the influential attorney--who secured espionage convictions against Julius and Ethel Rosenberg and investigated suspected Communists alongside Senator Joseph McCarthy--teaches his new acolyte how to amass wealth and power through deception, intimidation, and media manipulation. The rest is history.</t>
  </si>
  <si>
    <t>['Scythia Films', 'Gidden Media', 'Rocket Science']</t>
  </si>
  <si>
    <t>An American horror story.</t>
  </si>
  <si>
    <t>40K</t>
  </si>
  <si>
    <t>$17.3M</t>
  </si>
  <si>
    <t>122</t>
  </si>
  <si>
    <t>https://www.imdb.com/title/tt27403986/</t>
  </si>
  <si>
    <t>Juror #2</t>
  </si>
  <si>
    <t>['Crime', 'Drama', 'Mystery', 'Thriller']</t>
  </si>
  <si>
    <t>While serving as a juror in a high-profile murder trial, a family man finds himself struggling with a serious moral dilemma, one he could use to sway the jury verdict and potentially convict or free the wrong killer.</t>
  </si>
  <si>
    <t>['Nicholas Hoult', 'Toni Collette', 'J.K. Simmons', 'Kiefer Sutherland', 'Zoey Deutch', 'Megan Mieduch', 'Melanie Harrison', 'Adrienne C. Moore', 'Drew Scheid', 'Leslie Bibb', 'Hedy Nasser', 'Phil Biedron', 'Cedric Yarbrough', 'Bria Brimmer', 'Chris Messina', 'Amy Aquino', 'Gabriel Basso', 'Chikako Fukuyama']</t>
  </si>
  <si>
    <t>['Warner Bros.', 'Dichotomy Films', 'Gotham Group']</t>
  </si>
  <si>
    <t>Justice is blind. Guilt sees everything.</t>
  </si>
  <si>
    <t>84K</t>
  </si>
  <si>
    <t>$30.0M</t>
  </si>
  <si>
    <t>$24.8M</t>
  </si>
  <si>
    <t>https://www.imdb.com/title/tt21097228/</t>
  </si>
  <si>
    <t>A Different Man</t>
  </si>
  <si>
    <t>['Comedy', 'Drama', 'Thriller']</t>
  </si>
  <si>
    <t>An aspiring actor undergoes a radical medical procedure to drastically transform his appearance, but his new dream face quickly turns into a nightmare.</t>
  </si>
  <si>
    <t>['Sebastian Stan', 'Renate Reinsve', 'Adam Pearson', 'Miles G. Jackson', 'Patrick Wang', 'Neal Davidson', 'Jed Rapfogel', 'Marc Geller', 'James Foster Jr.', 'JJ McGlone', 'Sergio Delavicci', 'Lawrence Arancio', 'Billy Griffith', 'John Klacsmann', 'Cosmo Bjorkenheim', 'John Keating', 'C. Mason Wells', 'Corey R. Taylor']</t>
  </si>
  <si>
    <t>Aspiring actor Edward undergoes a radical medical procedure to drastically transform his appearance. But his new dream face quickly turns into a nightmare, as he loses out on the role he was born to play and becomes obsessed with reclaiming what was lost. —A24 Films</t>
  </si>
  <si>
    <t>['A24', 'Grand Motel Films', 'Killer Films']</t>
  </si>
  <si>
    <t>24K</t>
  </si>
  <si>
    <t>$1.4M</t>
  </si>
  <si>
    <t>112</t>
  </si>
  <si>
    <t>https://www.imdb.com/title/tt15435876/</t>
  </si>
  <si>
    <t>The Penguin</t>
  </si>
  <si>
    <t>['Crime', 'Drama']</t>
  </si>
  <si>
    <t>Following the events of The Batman (2022), Oz Cobb, a.k.a. the Penguin, makes a play to seize the reins of the crime world in Gotham.</t>
  </si>
  <si>
    <t>['Colin Farrell', 'Cristin Milioti', 'Rhenzy Feliz', "Deirdre O'Connell", 'Carmen Ejogo', 'Theo Rossi', 'Clancy Brown', 'Daniel J. Watts', 'David H. Holmes', 'Michael Kelly', 'Shohreh Aghdashloo', 'Aria Shahghasemi', 'Robert Lee Leng', 'Kenzie Grey', 'Myles Humphus', 'Michael Zegen', 'Jared Abrahamson', 'James Madio']</t>
  </si>
  <si>
    <t>['6th &amp; Idaho Productions', 'Chapel Place Productions', 'DC Entertainment']</t>
  </si>
  <si>
    <t>The City Will Be His</t>
  </si>
  <si>
    <t>177K</t>
  </si>
  <si>
    <t>58</t>
  </si>
  <si>
    <t>https://www.imdb.com/title/tt0327785/</t>
  </si>
  <si>
    <t>The Killer's Game</t>
  </si>
  <si>
    <t>['Action', 'Comedy', 'Thriller']</t>
  </si>
  <si>
    <t>When a hitman is diagnosed with a terminal illness, he decides to take a hit out on himself. But when the very hitmen he hired also target his ex-girlfriend, he must fend off an army of assassin colleagues.</t>
  </si>
  <si>
    <t>['Dave Bautista', 'Dmitrij Kalacsov', 'Mia Rouba M.Kiss', 'Iván Orsányi', 'Aaron Maté', 'Gergö Hódur', 'Sofia Boutella', 'Jozsef Fodor', 'István Draco Markolt', 'Raffaello Degruttola', 'Ben Kingsley', 'Antonia Desplat', 'Domonkos Pardanyi', 'Tamás Hagyó', 'Gyula Tóth', 'Alex Kingston', 'Jesus Gomez Camacho', 'Cristina Galera Gonzalez']</t>
  </si>
  <si>
    <t>Follows veteran assassin Joe Flood, who is diagnosed with a life-threatening illness and authorizes a kill on himself to avoid the pain that is destined to follow. After ordering the kill, he finds out that he was misdiagnosed and must then fend off the army of former colleagues trying to kill him.</t>
  </si>
  <si>
    <t>['Dogbone Entertainment', 'Endurance Media', 'K. JAM Media']</t>
  </si>
  <si>
    <t>Winning is all in the execution.</t>
  </si>
  <si>
    <t>15K</t>
  </si>
  <si>
    <t>$5.9M</t>
  </si>
  <si>
    <t>104</t>
  </si>
  <si>
    <t>https://www.imdb.com/title/tt10466872/</t>
  </si>
  <si>
    <t>Dune: Prophecy</t>
  </si>
  <si>
    <t>['Action', 'Adventure', 'Drama', 'Sci-Fi']</t>
  </si>
  <si>
    <t>Two Harkonnen sisters combat forces that threaten the future of humankind and establish the fabled sect that will become known as the Bene Gesserit.</t>
  </si>
  <si>
    <t>['Emily Watson', 'Olivia Williams', 'Chloe Lea', 'Jade Anouka', 'Faoileann Cunningham', 'Aoife Hinds', 'Barbara Marten', 'Travis Fimmel', 'Jodhi May', 'Sarah-Sofie Boussnina', 'Chris Mason', 'Shalom Brune-Franklin', 'Mark Strong', 'Edward Davis', 'Josh Heuston', 'Jessica Barden', 'Camilla Beeput', 'Mark Addy']</t>
  </si>
  <si>
    <t>Ten thousand years before Paul Atreides joined the Fremen to lead an uprising on Arrakis to take down House Harkonnen, two sisters (Valya and Tula Harkonnen) create the mysterious all-female order called the Bene Gesserit. In Dune Prophecy, the siblings combat forces that threaten the future of humankind. —brianfabulous</t>
  </si>
  <si>
    <t>['Cunning Hand', 'HBO Max', 'Legendary Television']</t>
  </si>
  <si>
    <t>Power lies in the shadows.</t>
  </si>
  <si>
    <t>46K</t>
  </si>
  <si>
    <t>https://www.imdb.com/title/tt22804850/</t>
  </si>
  <si>
    <t>The Sand Castle</t>
  </si>
  <si>
    <t>['Drama', 'Fantasy', 'Mystery', 'Thriller']</t>
  </si>
  <si>
    <t>A family of four is stuck on an idyllic island that hides a shocking reality.</t>
  </si>
  <si>
    <t>['Nadine Labaki', 'Ziad Bakri', 'Riman Al Rafeea', 'Zain Al Rafeea']</t>
  </si>
  <si>
    <t>['Arabic']</t>
  </si>
  <si>
    <t>A family of four arrives on a seemingly idyllic island, unaware of the chilling truths lurking beneath its surface. What begins as innocent play and a leisurely escape soon unravels into a web of dark secrets that they desperately try to shield from their youngest member, Jana. As tensions escalate and the boundary between reality and fiction becomes increasingly distorted, the family is thrust into a harrowing struggle for survival. How will Jana and her family navigate the escalating chaos and confront the difficult choices that lie ahead? —Anonymous</t>
  </si>
  <si>
    <t>['Front Row Filmed Entertainment', 'Empire Entertainment', 'Houston King Productions']</t>
  </si>
  <si>
    <t>Behind the veil of fantasy, a cruel reality lurks.... where shadows deceive and nightmares awaken.</t>
  </si>
  <si>
    <t>1.4K</t>
  </si>
  <si>
    <t>98</t>
  </si>
  <si>
    <t>https://www.imdb.com/title/tt15239678/</t>
  </si>
  <si>
    <t>Dune: Part Two</t>
  </si>
  <si>
    <t>Paul Atreides unites with the Fremen while on a warpath of revenge against the conspirators who destroyed his family. Facing a choice between the love of his life and the fate of the universe, he endeavors to prevent a terrible future.</t>
  </si>
  <si>
    <t>['Timothée Chalamet', 'Zendaya', 'Rebecca Ferguson', 'Javier Bardem', 'Josh Brolin', 'Austin Butler', 'Florence Pugh', 'Dave Bautista', 'Christopher Walken', 'Léa Seydoux', 'Stellan Skarsgård', 'Charlotte Rampling', 'Souheila Yacoub', 'Roger Yuan', 'Babs Olusanmokun', 'Alison Halstead', 'Giusi Merli', 'Kait Tenison']</t>
  </si>
  <si>
    <t>Paul Atreides unites with Chani and the Fremen while on a warpath of revenge against the conspirators who destroyed his family. Facing a choice between the love of his life and the fate of the known universe, he endeavors to prevent a terrible future only he can foresee. —Warner Bros. Pictures</t>
  </si>
  <si>
    <t>['Warner Bros.', 'Legendary Entertainment', 'Villeneuve Films']</t>
  </si>
  <si>
    <t>Long live the fighters.</t>
  </si>
  <si>
    <t>599K</t>
  </si>
  <si>
    <t>$190.0M</t>
  </si>
  <si>
    <t>$714.6M</t>
  </si>
  <si>
    <t>166</t>
  </si>
  <si>
    <t>https://www.imdb.com/title/tt10236164/</t>
  </si>
  <si>
    <t>The Girl with the Needle</t>
  </si>
  <si>
    <t>['Drama', 'History']</t>
  </si>
  <si>
    <t>Copenhagen 1919: A young worker finds herself unemployed and pregnant. She meets Dagmar, who runs an underground adoption agency. A strong connection grows but her world shatters when she stumbles on the shocking truth behind her work.</t>
  </si>
  <si>
    <t>['Vic Carmen Sonne', 'Trine Dyrholm', 'Besir Zeciri', 'Ava Knox Martin', 'Joachim Fjelstrup', 'Tessa Hoder', 'Ari Alexander', 'Per Thiim Thim', 'Søren Sætter-Lassen', 'Dan Jakobsen', 'Anna Tulestedt', 'Thomas Kirk', 'Benedikte Hansen', 'Peter Secher Schmidt', 'Agnieszka Przyborowska-Mitrosz', 'Cordelia Majgaard', 'Tommy Wurtz Petersen', 'Liv Vilde Christensen']</t>
  </si>
  <si>
    <t>['Danish']</t>
  </si>
  <si>
    <t>In Copenhagen, young pregnant Karoline takes on a position as a wet nurse for an older woman named Dagmar to help support herself. Dagmar operates a clandestine adoption agency under the guise of a candy shop, assisting disadvantaged mothers place their unwanted newborns in foster homes. Karoline grows close to Dagmar, but she is soon faced with the nightmarish reality she unwittingly entered.</t>
  </si>
  <si>
    <t>['Nordisk Film Production', 'Creative Alliance', 'Lava Films']</t>
  </si>
  <si>
    <t>8K</t>
  </si>
  <si>
    <t>$470.5K</t>
  </si>
  <si>
    <t>123</t>
  </si>
  <si>
    <t>https://www.imdb.com/title/tt23055660/</t>
  </si>
  <si>
    <t>Nickel Boys</t>
  </si>
  <si>
    <t>Based on the Pulitzer Prize-winning novel by Colson Whitehead, "Nickel Boys" chronicles the powerful friendship between two young African-American men navigating the harrowing trials of reform school together in Florida.</t>
  </si>
  <si>
    <t>['Ethan Herisse', 'Brandon Wilson', 'Aunjanue Ellis-Taylor', 'Ethan Cole Sharp', 'Sam Malone', 'Najah Bradley', 'Jase Stidwell', 'Legacy Jones', 'Jimmie Fails', "Ky'druis Follins", 'Gabrielle Simone Johnson', 'Peter Gabb', 'Bill Martin Williams', 'Ellison Booker', 'Taraja Ramsess', 'Zachary Van Zandt', 'Zach Primo', 'Sean Papajohn']</t>
  </si>
  <si>
    <t>"Nickel Boys" is based on the historic reform school in Florida, "The Dozier School for Boys", which was notorious for abusive treatment of students. It's the story of Elwood Curtis, a young African-American boy who is sent to the Nickel Academy after he is falsely accused of a crime during the 1960s. While there, he meets a boy named Turner, and the two form a close friendship as they try to survive the horrors of the school and its corrupt administrators. —Pete</t>
  </si>
  <si>
    <t>['Orion Pictures', 'Plan B Entertainment', 'Louverture Films']</t>
  </si>
  <si>
    <t>6.4K</t>
  </si>
  <si>
    <t>$2.5M</t>
  </si>
  <si>
    <t>140</t>
  </si>
  <si>
    <t>https://www.imdb.com/title/tt2788316/</t>
  </si>
  <si>
    <t>Shōgun</t>
  </si>
  <si>
    <t>['Adventure', 'Drama', 'History', 'War']</t>
  </si>
  <si>
    <t>When a mysterious European ship is found marooned in a nearby Japanese fishing village, Lord Yoshii Toranaga discovers secrets that could tip the scales of power and devastate his enemies.</t>
  </si>
  <si>
    <t>['Cosmo Jarvis', 'Anna Sawai', 'Tadanobu Asano', 'Hiroyuki Sanada', 'Yûki Kedôin', 'Akiko Kobayashi', 'Eushin Lee', 'Takehiro Hira', 'Yuki Kura', 'Saeko Kimura', 'Hiroto Kanai', 'Moeka Hoshi', 'Shinnosuke Abe', 'Hiromoto Ida', 'Yutaro Ryan Oka', 'Jodai Suzuki', 'Kengo Hashimoto', 'Tommy Bastow']</t>
  </si>
  <si>
    <t>Set in the 17th Century, the story is told from the perspective of British hero John Blackthorne, a sailor who rises from outsider to samurai, while being used as a pawn in Japanese leader Toranaga's struggle to reach the top of the ruling chain, or Shogun. —Fox</t>
  </si>
  <si>
    <t>['DNA Films', 'FX Productions', 'Gate 34 Productions']</t>
  </si>
  <si>
    <t>206K</t>
  </si>
  <si>
    <t>https://www.imdb.com/title/tt8790086/</t>
  </si>
  <si>
    <t>Kraven the Hunter</t>
  </si>
  <si>
    <t>['Action', 'Thriller']</t>
  </si>
  <si>
    <t>Kraven's complex relationship with his ruthless father, Nikolai Kravinoff, starts him down a path of vengeance with brutal consequences, motivating him to become not only the greatest hunter in the world, but also one of its most feared.</t>
  </si>
  <si>
    <t>['Aaron Taylor-Johnson', 'Ariana DeBose', 'Fred Hechinger', 'Alessandro Nivola', 'Christopher Abbott', 'Russell Crowe', 'Yuri Kolokolnikov', 'Levi Miller', 'Tom Reed', 'Billy Barratt', 'Diaana Babnicova', 'Murat Seven', 'Greg Kolpakchi', 'Mark Arden', 'Jack Brady', 'Alex Batareanu', 'Will Bowden', 'Damola Adelaja']</t>
  </si>
  <si>
    <t>['English', 'Russian', 'Turkish']</t>
  </si>
  <si>
    <t>In Siberia, the prisoner Sergei Kravinoff kills the drug lord Semyon Chorney in a maximum-security prison and flees to meet his partner that is waiting for him in an airplane. While traveling back home, Sergei recalls his saga sixteen years ago, when his father Nikolai Kravinoff travels with his brother Dmitri "Dima" to Tanzania for a hunting trip to prepare them to take over his drug trafficking business in the future. When Nikolai hits a lion, the wounded animal will attack Dima, but Serge protects him. Seriously injured, a girl named Calypso finds him, gives a potion to him and calls assistance, saving his life. She leaves a tarot card with him, and Sergei is miraculously healed. When his father shows the head of the lion as a trophy, Sergei leaves him and goes to the sanctuary that belonged to his mother in Russia. Nowadays, Sergei is a vigilante and urban legend known as Kraven, the Hunter, who hunts criminals. During Dmitri's birthday, Kraven travels to London to celebrate with his brother. But Dmitri is kidnapped and Nikolai refuses to pay the 20 million-dollar-ransom. Now Kraven has to find the man behind the abduction. Aleksei "Rhino" Sytsevich is a powerful competitor of Nikolai that participated in an experiment that gave him the power and strength of a rhinoceros. He hired mercenaries and the Foreigner-who uses hypnotism to defeat his enemies. He has plans to destroy Kraven by using his brother as a bait however Kraven teams up with Calypso (who is now a lawyer in London) to help him in his quest to release Dmitri from his captors.</t>
  </si>
  <si>
    <t>['Columbia Pictures', 'Marvel Entertainment', 'Avi Arad Productions']</t>
  </si>
  <si>
    <t>Villains aren't born. They're made.</t>
  </si>
  <si>
    <t>37K</t>
  </si>
  <si>
    <t>$110.0M</t>
  </si>
  <si>
    <t>$62.0M</t>
  </si>
  <si>
    <t>127</t>
  </si>
  <si>
    <t>https://www.imdb.com/title/tt20600980/</t>
  </si>
  <si>
    <t>Skeleton Crew</t>
  </si>
  <si>
    <t>['Action', 'Adventure', 'Sci-Fi']</t>
  </si>
  <si>
    <t>Four kids make a mysterious discovery on their home planet that leads them to get lost in a strange and dangerous galaxy.</t>
  </si>
  <si>
    <t>['Jude Law', 'Ryan Kiera Armstrong', 'Kyriana Kratter', 'Robert Timothy Smith', 'Ravi Cabot-Conyers', 'Nick Frost', 'Jaleel White', 'Dominic Burgess', 'Tunde Adebimpe', 'Fred Tatasciore', 'Kerry Condon', 'Geneva Carr', 'Marti Matulis', 'Mike Estes', 'Dale Soules', 'Sisa Grey', 'M.J. Kang', 'Jasper Anderson']</t>
  </si>
  <si>
    <t>['Lucasfilm', 'The Walt Disney Company']</t>
  </si>
  <si>
    <t>A star wars adventure.</t>
  </si>
  <si>
    <t>30K</t>
  </si>
  <si>
    <t>https://www.imdb.com/title/tt28082769/</t>
  </si>
  <si>
    <t>September 5</t>
  </si>
  <si>
    <t>['Drama', 'History', 'Thriller']</t>
  </si>
  <si>
    <t>During the 1972 Summer Olympics in Munich, Germany, an American sports broadcasting team must adapt to live coverage the Israeli athletes being held hostage by a terrorist group.</t>
  </si>
  <si>
    <t>['Peter Sarsgaard', 'John Magaro', 'Ben Chaplin', 'Leonie Benesch', 'Zinedine Soualem', 'Georgina Rich', 'Corey Johnson', 'Marcus Rutherford', 'Daniel Adeosun', 'Benjamin Walker', 'Ferdinand Dörfler', 'Solomon Mousley', 'Caroline Ebner', 'Daniel Betts', 'Leif Eisenberg', 'Sebastian Jehkul', 'Rony Herman', 'Jeff Book']</t>
  </si>
  <si>
    <t>['English', 'German', 'Hebrew']</t>
  </si>
  <si>
    <t>"September 5" is a historical drama film directed by Tim Fehlbaum that focuses on the 1972 Munich Olympic hostage crisis from the perspective of the ABC Sports crew. The film highlights their transition from covering the Olympics to reporting on the hostage situation involving Israeli athletes, and showcases the intense and emotional experience of live broadcasting during a global tragedy. —Oscar Serpa</t>
  </si>
  <si>
    <t>['BerghausWöbke Filmproduktion', 'Projected Picture Works', 'Constantin Film']</t>
  </si>
  <si>
    <t>11K</t>
  </si>
  <si>
    <t>$5.7M</t>
  </si>
  <si>
    <t>95</t>
  </si>
  <si>
    <t>https://www.imdb.com/title/tt14260836/</t>
  </si>
  <si>
    <t>Better Man</t>
  </si>
  <si>
    <t>['Biography', 'Fantasy', 'Music', 'Musical']</t>
  </si>
  <si>
    <t>The meteoric rise, dramatic fall, and remarkable resurgence of British pop superstar Robbie Williams.</t>
  </si>
  <si>
    <t>['Robbie Williams', 'Jonno Davies', 'Steve Pemberton', 'Alison Steadman', 'Kate Mulvany', 'Frazer Hadfield', 'Damon Herriman', 'Raechelle Banno', 'Tom Budge', 'Jake Simmance', 'Liam Head', 'Chase Vollenweider', 'Jesse Hyde', 'Anthony Hayes', 'John Waters', 'Leo Harvey-Elledge', 'Chris Gun', 'Carter J. Murphy']</t>
  </si>
  <si>
    <t>This is an amazing story about one of the most famous pop artists of the nineties and 2000s. Robbie Williams is not just a talented singer, he is a charismatic and scandalous star who, in his youth, set himself the goal of breaking through and becoming famous throughout the world. The film tells how Robbie felt wild as a child, and to prove to everyone that he was capable of achieving a lot, he immersed himself in music. —Tango Papa</t>
  </si>
  <si>
    <t>['Sina Studios', 'Facing East Entertainment', 'Rocket Science']</t>
  </si>
  <si>
    <t>Fame makes monkeys of us all.</t>
  </si>
  <si>
    <t>$19.9M</t>
  </si>
  <si>
    <t>135</t>
  </si>
  <si>
    <t>https://www.imdb.com/title/tt27131358/</t>
  </si>
  <si>
    <t>We Live in Time</t>
  </si>
  <si>
    <t>After an unusual encounter, a talented chef and a recently divorcée fall in love and build the home and family they've always dreamed of, until a painful truth puts their love story to the test.</t>
  </si>
  <si>
    <t>['Andrew Garfield', 'Florence Pugh', 'Grace Delaney', 'Lee Braithwaite', 'Aoife Hinds', 'Adam James', 'Douglas Hodge', 'Amy Morgan', 'Niamh Cusack', 'Lucy Briers', 'Robert Boulter', 'Nikhil Parmar', 'Kerry Godliman', 'Heather Craney', 'Matt Kennard', 'Sam Kennard', 'Saroja-Lily Ratnavel', 'Laura Guest']</t>
  </si>
  <si>
    <t>Almut (Florence Pugh) and Tobias (Andrew Garfield) are brought together in a surprise encounter that changes their lives. Through snapshots of their life together -- falling for each other, building a home, becoming a family -- a difficult truth is revealed that rocks its foundation. As they embark on a path challenged by the limits of time, they learn to cherish each moment of the unconventional route their love story has taken, in filmmaker John Crowley's decade-spanning, deeply moving romance. —A24</t>
  </si>
  <si>
    <t>['StudioCanal', 'Film4', 'SunnyMarch']</t>
  </si>
  <si>
    <t>Every minute counts.</t>
  </si>
  <si>
    <t>$55.6M</t>
  </si>
  <si>
    <t>108</t>
  </si>
  <si>
    <t>https://www.imdb.com/title/tt12637874/</t>
  </si>
  <si>
    <t>Fallout</t>
  </si>
  <si>
    <t>In a future, post-apocalyptic Los Angeles brought about by nuclear decimation, citizens must live in underground bunkers to protect themselves from radiation, mutants and bandits.</t>
  </si>
  <si>
    <t>['Ella Purnell', 'Aaron Moten', 'Walton Goggins', 'Moises Arias', 'Leslie Uggams', 'Zach Cherry', 'Dave Register', "Annabel O'Hagan", 'Rodrigo Luzzi', 'Sarita Choudhury', 'Frances Turner', 'Johnny Pemberton', 'Leer Leary', 'Teagan Meredith', 'Elle Vertes', 'Amir Carr', 'Luciana VanDette', 'Matt Berry']</t>
  </si>
  <si>
    <t>Years after a nuclear apocalypse devastates America, a violent raid by bandits on an underground fallout shelter forces one of its residents to set out into a barren wasteland filled with radiation, mutated monsters, and a lawless society of those who remained on the surface.</t>
  </si>
  <si>
    <t>['Amazon Studios', 'Kilter Films', 'Amazon MGM Studios']</t>
  </si>
  <si>
    <t>The world deserves a better ending.</t>
  </si>
  <si>
    <t>293K</t>
  </si>
  <si>
    <t>https://www.imdb.com/title/tt26670955/</t>
  </si>
  <si>
    <t>A Man on the Inside</t>
  </si>
  <si>
    <t>['Comedy', 'Crime']</t>
  </si>
  <si>
    <t>Charles, a retired man, gets a new lease on life when he answers an ad from a private investigator and becomes a mole in a secret investigation in a nursing home.</t>
  </si>
  <si>
    <t>['Ted Danson', 'Mary Elizabeth Ellis', 'Lilah Richcreek Estrada', 'Stephanie Beatriz', 'Sally Struthers', 'John Getz', 'Lori Tan Chinn', 'Miles Fowler', 'Clyde Kusatsu', 'Eugene Cordero', 'Stephen McKinley Henderson', 'Susan Ruttan', 'Veronica Cartwright', "Kerry O'Malley", 'Catherine Leong', 'Wyatt Yang', 'Margaret Avery', 'Deuce Basco']</t>
  </si>
  <si>
    <t>['3 Arts Entertainment', 'Fremulon', 'Micromundo Producciones']</t>
  </si>
  <si>
    <t>30</t>
  </si>
  <si>
    <t>https://www.imdb.com/title/tt23468450/</t>
  </si>
  <si>
    <t>Longlegs</t>
  </si>
  <si>
    <t>['Crime', 'Horror', 'Thriller']</t>
  </si>
  <si>
    <t>In pursuit of a serial killer, an FBI agent uncovers a series of occult clues that she must solve to end his terrifying killing spree.</t>
  </si>
  <si>
    <t>['Maika Monroe', 'Nicolas Cage', 'Blair Underwood', 'Alicia Witt', 'Michelle Choi-Lee', 'Dakota Daulby', 'Lauren Acala', 'Kiernan Shipka', 'Maila Hosie', 'Jason William Day', 'Lisa Chandler', 'Ava Kelders', 'Rryla McIntosh', 'Carmel Amit', 'Shafin Karim', 'Trey Helten', 'Daniel Bacon', 'Vanessa Walsh']</t>
  </si>
  <si>
    <t>FBI Agent Lee Harker is a gifted new recruit assigned to the unsolved case of an elusive serial killer. As the case takes complex turns, unearthing evidence of the occult, Harker discovers a personal connection to the merciless killer and must race against time to stop him before he claims the lives of another innocent family.</t>
  </si>
  <si>
    <t>['C2 Motion Picture Group', 'Cweature Features', 'Oddfellows Entertainment']</t>
  </si>
  <si>
    <t>167K</t>
  </si>
  <si>
    <t>$126.9M</t>
  </si>
  <si>
    <t>101</t>
  </si>
  <si>
    <t>https://www.imdb.com/title/tt18272208/</t>
  </si>
  <si>
    <t>Here</t>
  </si>
  <si>
    <t>A generational story about families and the special place they inhabit, sharing in love, loss, laughter, and life.</t>
  </si>
  <si>
    <t>['Tom Hanks', 'Robin Wright', 'Paul Bettany', 'Kelly Reilly', 'Ellis Grunsell', 'Teddy Russell', 'Finn Guegan', 'Callum Macreadie', 'Lauren McQueen', 'Grace Lyra', 'Jemima Macintyre', 'Billie Gadsdon', 'Beau Gadsdon', 'Harry Marcus', 'Diego Scott', 'Logan Challis', 'Albie Salter', 'Zsa Zsa Zemeckis']</t>
  </si>
  <si>
    <t>From the reunited director, writer, and stars of Forrest Gump (1994), Here is an original film about multiple families and a special place they inhabit. The story travels through generations, capturing the human experience in its purest form. Directed by Robert Zemeckis, written by Eric Roth and Zemeckis and told much in the style of the acclaimed graphic novel by Richard McGuire on which it is based, Tom Hanks and Robin Wright star in this tale of love, loss, laughter and life, all of which happens, right Here. —Columbia Pictures</t>
  </si>
  <si>
    <t>['Miramax', 'ImageMovers', 'Canadian Film or Video Production Services Tax Credit (PSTC)']</t>
  </si>
  <si>
    <t>Time-lapse</t>
  </si>
  <si>
    <t>$45.0M</t>
  </si>
  <si>
    <t>$15.8M</t>
  </si>
  <si>
    <t>https://www.imdb.com/title/tt21382296/</t>
  </si>
  <si>
    <t>Carry-On</t>
  </si>
  <si>
    <t>['Action', 'Crime', 'Drama', 'Mystery', 'Thriller']</t>
  </si>
  <si>
    <t>A mysterious traveler blackmails a young TSA agent into letting a dangerous package slip through security and onto a Christmas Eve flight.</t>
  </si>
  <si>
    <t>['Taron Egerton', 'Jason Bateman', 'Sofia Carson', 'Danielle Deadwyler', 'Theo Rossi', 'Tonatiuh', 'Logan Marshall-Green', 'Dean Norris', 'Sinqua Walls', 'Curtiss Cook', 'Joe Williamson', 'Gil Perez-Abraham', 'Josh Brener', 'Benito Martinez', 'Edwin Kho', 'Reisha Reynolds', 'Adam Stephenson', 'Michael Scott']</t>
  </si>
  <si>
    <t>It's Christmas Eve and young TSA agent Ethan Kopek (Edgerton) receives a call from someone else's earpiece and finds himself caught up in a deadly game. A stranger (Jason Bateman) demands to let a package of explosives onto a flight, threatening the life of Ethan's lover (Sofia Carson). —Tango Papa</t>
  </si>
  <si>
    <t>['Amblin Partners', 'Cobalt Blue 1802', 'Dreamworks Pictures']</t>
  </si>
  <si>
    <t>Every holiday season, millions travel safely by air. This Christmas will be different.</t>
  </si>
  <si>
    <t>153K</t>
  </si>
  <si>
    <t>https://www.imdb.com/title/tt6263850/</t>
  </si>
  <si>
    <t>Deadpool &amp; Wolverine</t>
  </si>
  <si>
    <t>['Action', 'Adventure', 'Comedy', 'Sci-Fi']</t>
  </si>
  <si>
    <t>Deadpool is offered a place in the Marvel Cinematic Universe by the Time Variance Authority, but instead recruits a variant of Wolverine to save his universe from extinction.</t>
  </si>
  <si>
    <t>['Ryan Reynolds', 'Hugh Jackman', 'Emma Corrin', 'Matthew Macfadyen', 'Dafne Keen', 'Jon Favreau', 'Morena Baccarin', 'Rob Delaney', 'Leslie Uggams', 'Jennifer Garner', 'Wesley Snipes', 'Channing Tatum', 'Chris Evans', 'Henry Cavill', 'Wunmi Mosaku', 'Aaron Stanford', 'Tyler Mane', 'Karan Soni']</t>
  </si>
  <si>
    <t>['English', 'French', 'Spanish']</t>
  </si>
  <si>
    <t>In this multiverse story Deadpool is approached by a man named Paradox who intends on vaporizing his entire universe because apparently it's not supposed to go on living without the now deceased hero Wolverine. Deadpool kidnaps another version of Wolverine to replace but this only results in Paradox banishing both Deadpool and Wolverine.</t>
  </si>
  <si>
    <t>['Marvel Studios', '20th Century Studios', 'Maximum Effort']</t>
  </si>
  <si>
    <t>Everyone deserves a happy ending.</t>
  </si>
  <si>
    <t>468K</t>
  </si>
  <si>
    <t>$1.3B</t>
  </si>
  <si>
    <t>128</t>
  </si>
  <si>
    <t>https://www.imdb.com/title/tt17279496/</t>
  </si>
  <si>
    <t>Civil War</t>
  </si>
  <si>
    <t>['Action', 'Adventure', 'Thriller']</t>
  </si>
  <si>
    <t>In a dystopian future, four journalists travel across the United States during a nation-wide conflict. While trying to survive, they aim to reach the White House to interview the president before he is overthrown.</t>
  </si>
  <si>
    <t>['Kirsten Dunst', 'Wagner Moura', 'Cailee Spaeny', 'Nick Offerman', 'Jefferson White', 'Nelson Lee', 'Evan Lai', 'Stephen McKinley Henderson', 'Vince Pisani', 'Justin James Boykin', 'Jess Matney', 'Greg Hill', 'Edmund Donovan', 'Tim James', 'Simeon Freeman', 'James Yaegashi', 'Dean Grimes', 'Alexa Mansour']</t>
  </si>
  <si>
    <t>Civil War is a 2024 dystopian thriller film written and directed by Alex Garland. It follows a team of journalists traveling from New York City to Washington, D.C. during a civil war fought across the United States between an authoritarian federal government and several regional factions. —tpsimpleman</t>
  </si>
  <si>
    <t>['A24', 'DNA Films', 'IPR.VC']</t>
  </si>
  <si>
    <t>Welcome to the frontline</t>
  </si>
  <si>
    <t>227K</t>
  </si>
  <si>
    <t>$127.3M</t>
  </si>
  <si>
    <t>https://www.imdb.com/title/tt19891306/</t>
  </si>
  <si>
    <t>No Good Deed</t>
  </si>
  <si>
    <t>It tells the story of three very different families vying to buy the very same 1920s Spanish style villa that they think will solve all their problems.</t>
  </si>
  <si>
    <t>['Linda Cardellini', 'O-T Fagbenle', 'Abbi Jacobson', 'Lisa Kudrow', 'Denis Leary', 'Poppy Liu', 'Teyonah Parris', 'Ray Romano', 'Luke Wilson', 'Wyatt Aubrey', 'Matt Rogers', 'Anna Maria Horsford', 'Kevin Alves', 'Kate Moennig', 'Rory Scovel', 'Linda Lavin', 'Joni Reiss', 'Colin Tandberg']</t>
  </si>
  <si>
    <t>['Gloria Sanchez Productions', 'Netflix Studios']</t>
  </si>
  <si>
    <t>https://www.imdb.com/title/tt26591147/</t>
  </si>
  <si>
    <t>Matlock</t>
  </si>
  <si>
    <t>Follows Madeline Matlock as she rejoins the work force at a prestigious law firm, where she uses her wily tactics to win cases and expose wrongdoing.</t>
  </si>
  <si>
    <t>['David Del Rio', 'Kathy Bates', 'Skye P. Marshall', 'Jason Ritter', 'Leah Lewis', 'Sam Anderson', 'Eme Ikwuakor', 'Aaron D. Harris', 'Yael Grobglas', 'Beau Bridges', 'Jordyn Weitz', 'Patricia Belcher', 'Piper Curda', 'Shelby Mayes', 'Natalie Ceballos', 'Hal Williams', 'Francisco Chacin', 'Bella Ortiz']</t>
  </si>
  <si>
    <t>['Sutton Street', 'Cloud Nine Productions', 'CBS Studios']</t>
  </si>
  <si>
    <t>https://www.imdb.com/title/tt13875494/</t>
  </si>
  <si>
    <t>Tracker</t>
  </si>
  <si>
    <t>Colter Shaw travels the country in his old-school RV, helping police and private citizens solve crimes and locate missing persons--until his latest case changes everything.</t>
  </si>
  <si>
    <t>['Justin Hartley', 'Abby McEnany', 'Fiona Rene', 'Eric Graise', 'Robin Weigert', 'Brent Sexton', 'Chris Lee', 'Sofia Pernas', 'Floriana Lima', 'Jensen Ackles', 'Wendy Crewson', 'Michael Rady', 'Ryan Dorsey', 'Seamus Dever', 'Alison Thornton', 'Matt Long', 'Steven Culp', 'Neil Jackson']</t>
  </si>
  <si>
    <t>['Beekeeper Entertainment', 'AfterPortsmouth Productions', 'Change Up Productions']</t>
  </si>
  <si>
    <t>We're all looking for something.</t>
  </si>
  <si>
    <t>https://www.imdb.com/title/tt24176060/</t>
  </si>
  <si>
    <t>Queer</t>
  </si>
  <si>
    <t>['Biography', 'Drama', 'History', 'Romance']</t>
  </si>
  <si>
    <t>In 1950s Mexico City, an American immigrant in his late forties leads a solitary life amidst a small American community. However, the arrival of a young student stirs the man into finally establishing a meaningful connection with someone.</t>
  </si>
  <si>
    <t>['Daniel Craig', 'Daan de Wit', 'Jason Schwartzman', 'Henrique Zaga', 'Colin Bates', 'Drew Starkey', 'Simon Rizzoni', 'Drew Droege', 'Ariel Schulman', 'Andra Ursuta', 'La Bruja de Texcoco', 'Omar Apollo', 'Silverio Castro', 'David Lowery', 'Amir Antonio Samande Chavez', 'Andrea Montserrat Rios Hernandez', 'Claudio Cardenas', 'Gilberto Barraza']</t>
  </si>
  <si>
    <t>['English', 'Spanish', 'French']</t>
  </si>
  <si>
    <t>William Lee, an American expat and heroin addict in Mexico City, spends his days almost entirely alone, except for a few contacts with other members of the small American community he lives in. His encounter with Eugene Allerton, an expat former soldier, makes him believe it might finally be possible to establish an intimate connection with somebody. —brianfabulous</t>
  </si>
  <si>
    <t>['The Apartment', 'Frenesy Film Company', 'FremantleMedia North America']</t>
  </si>
  <si>
    <t>$4.9M</t>
  </si>
  <si>
    <t>Italy</t>
  </si>
  <si>
    <t>https://www.imdb.com/title/tt16366836/</t>
  </si>
  <si>
    <t>Venom: The Last Dance</t>
  </si>
  <si>
    <t>['Action', 'Adventure', 'Sci-Fi', 'Thriller']</t>
  </si>
  <si>
    <t>Eddie Brock and Venom must make a devastating decision as they're pursued by a mysterious military man and alien monsters from Venom's home world.</t>
  </si>
  <si>
    <t>['Tom Hardy', 'Chiwetel Ejiofor', 'Juno Temple', 'Rhys Ifans', 'Stephen Graham', 'Peggy Lu', 'Clark Backo', 'Alanna Ubach', 'Cristo Fernández', 'Jared Abrahamson', 'Hala Finley', 'Dash McCloud', 'Andy Serkis', 'Reid Scott', 'Jack Brady', 'Ivo Nandi', 'Jake Allyn', 'Otis Winston']</t>
  </si>
  <si>
    <t>In Venom: The Last Dance, Tom Hardy returns as Venom, one of Marvel's greatest and most complex characters, for the final film in the trilogy. Eddie and Venom are on the run. Hunted by both of their worlds and with the net closing in, the duo are forced into a devastating decision that will bring the curtains down on Venom and Eddie's last dance. —Sony Pictures</t>
  </si>
  <si>
    <t>['Columbia Pictures', 'Marvel Entertainment', 'Arad Productions']</t>
  </si>
  <si>
    <t>'Til death do they part.</t>
  </si>
  <si>
    <t>95K</t>
  </si>
  <si>
    <t>$120.0M</t>
  </si>
  <si>
    <t>$478.9M</t>
  </si>
  <si>
    <t>https://www.imdb.com/title/tt12037194/</t>
  </si>
  <si>
    <t>Furiosa: A Mad Max Saga</t>
  </si>
  <si>
    <t>The origin story of renegade warrior Furiosa before her encounter and teamup with Mad Max.</t>
  </si>
  <si>
    <t>['Anya Taylor-Joy', 'Chris Hemsworth', 'Tom Burke', 'Alyla Browne', 'George Shevtsov', 'Lachy Hulme', 'John Howard', 'Angus Sampson', 'Charlee Fraser', 'Elsa Pataky', 'Nathan Jones', 'Josh Helman', 'David Field', 'Rahel Romahn', 'David Collins', 'Goran D. Kleut', 'CJ. Bloomfield', 'Matuse']</t>
  </si>
  <si>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 —Furiosa movie</t>
  </si>
  <si>
    <t>['Warner Bros.', 'Domain Entertainment (II)', 'Kennedy Miller Mitchell']</t>
  </si>
  <si>
    <t>Remember her.</t>
  </si>
  <si>
    <t>270K</t>
  </si>
  <si>
    <t>$168.0M</t>
  </si>
  <si>
    <t>$174.2M</t>
  </si>
  <si>
    <t>https://www.imdb.com/title/tt16426418/</t>
  </si>
  <si>
    <t>Challengers</t>
  </si>
  <si>
    <t>['Comedy', 'Drama', 'Romance', 'Sport']</t>
  </si>
  <si>
    <t>Tashi, a former tennis prodigy turned coach, transformed her husband into a champion. But to overcome a recent losing streak and redeem himself, he'll need to face off against his former best friend and Tashi's ex-boyfriend.</t>
  </si>
  <si>
    <t>['Mike Faist', "Josh O'Connor", 'Zendaya', 'Darnell Appling', 'Bryan Doo', 'Shane T Harris', 'Nada Despotovich', 'Joan Mcshane', 'Chris Fowler', 'Mary Joe Fernandez', 'A.J. Lister', 'Connor Aulson', 'Doria Bramante', 'Christine Dye', 'James Sylva', 'Kenneth A. Osherow', 'Kevin Collins', 'Burgess Byrd']</t>
  </si>
  <si>
    <t>['English', 'Romanian']</t>
  </si>
  <si>
    <t>From visionary filmmaker Luca Guadagnino, "Challengers" stars Zendaya as Tashi Duncan, a former tennis prodigy turned coach and a force of nature who makes no apologies for her game on and off the court. Married to a champion on a losing streak (Mike Faist of "West Side Story"), Tashi's strategy for her husband's redemption takes a surprising turn when he must face off against the washed-up Patrick (Josh O'Connor of The Crown)--his former best friend and Tashi's former boyfriend. As their pasts and presents collide, and tensions run high, Tashi must ask herself what winning will cost. —MGM</t>
  </si>
  <si>
    <t>['Frenesy Film Company', 'Metro-Goldwyn-Mayer (MGM)', 'Pascal Pictures']</t>
  </si>
  <si>
    <t>Her game. Her rules.</t>
  </si>
  <si>
    <t>145K</t>
  </si>
  <si>
    <t>$55.0M</t>
  </si>
  <si>
    <t>$96.1M</t>
  </si>
  <si>
    <t>131</t>
  </si>
  <si>
    <t>https://www.imdb.com/title/tt29383379/</t>
  </si>
  <si>
    <t>Marco</t>
  </si>
  <si>
    <t>['Action']</t>
  </si>
  <si>
    <t>Gangster Marco and the powerful Adat family, who dominate Kerala's gold mafia.</t>
  </si>
  <si>
    <t>['Unni Mukundan', 'Siddique', 'Jagadish', 'Abhimanyu Shammy Thilakan', 'Kabir Duhan Singh', 'Ishan Shoukath', 'Yukti Thareja', 'Ajith Koshy', 'Lishoy', 'Meera Nair', 'Arjun Nandakumar', 'Anson Paul', 'Dinesh Prabhakar', 'Chithra Prasad', 'Sreejith Ravi', 'Bindhu Sanjeev', 'Durva Thaker', 'Mathew Varghese']</t>
  </si>
  <si>
    <t>['Malayalam']</t>
  </si>
  <si>
    <t>['Cubes Entertainments', 'Unni Mukundan Films']</t>
  </si>
  <si>
    <t>Blood spilling blockbuster</t>
  </si>
  <si>
    <t>17K</t>
  </si>
  <si>
    <t>$2.0M</t>
  </si>
  <si>
    <t>145</t>
  </si>
  <si>
    <t>https://www.imdb.com/title/tt30292390/</t>
  </si>
  <si>
    <t>The Calendar Killer</t>
  </si>
  <si>
    <t>['Crime', 'Thriller']</t>
  </si>
  <si>
    <t>Klara is going to die today unless she kills her husband instead. The Calendar Killer has given her that impossible choice. When Jules starts his night shift at a safety helpline for lonely women on their way home Klara's call reaches him.</t>
  </si>
  <si>
    <t>['Luise Heyer', 'Sabin Tambrea', 'Friedrich Mücke', 'Rainer Bock', 'Andreas Döhler', 'Shadi Eck', 'Benjamin Hartwig', 'Sasha Marini', 'Romy Miesner', 'Kristin Suckow', 'Isabel Thierauch', 'Dennenesch Zoudé', 'Toby M. Giesecke']</t>
  </si>
  <si>
    <t>['German']</t>
  </si>
  <si>
    <t>['Amazon MGM Studios', 'Prime Video', 'Ziegler Film']</t>
  </si>
  <si>
    <t>Der Heimweg</t>
  </si>
  <si>
    <t>3.5K</t>
  </si>
  <si>
    <t>97</t>
  </si>
  <si>
    <t>https://www.imdb.com/title/tt24871974/</t>
  </si>
  <si>
    <t>Subservience</t>
  </si>
  <si>
    <t>['Sci-Fi', 'Thriller']</t>
  </si>
  <si>
    <t>Follows a struggling father who purchases a domestic SIM to help care for his house and family, unaware she will gain awareness and turn deadly.</t>
  </si>
  <si>
    <t>['Megan Fox', 'Michele Morrone', 'Madeline Zima', 'Matilda Firth', 'Jude Greenstein', 'Andrew Whipp', 'Atanas Srebrev', 'Manal El-Feitury', 'Antoni Davidov', 'JR Esposito', 'Ronak Patani', 'Trevor Van Uden', 'Kate Nichols', 'Kexin Wang', 'Derek Morse', 'Les Weldon', 'Max Kraus', 'Ayden Howlett']</t>
  </si>
  <si>
    <t>In the near future, Nick Peretti is the foreman of a construction site happily married with his wife Maggie with a little daughter, Isla, and the baby Max. When Maggie has a heart condition, she needs to be hospitalized and is waiting for a heart for a transplantation. Nick is in trouble, working at the site and dealing with domestic tasks. He decides to buy an android called SIM, and he goes to a showroom. Isla befriends a SIM, Nick buys it that Isla names Alice helping him in the household. He also becomes Alice's primary user. One night, Nick is watching "Casablanca" and Alice tells him about implanted data of the movie. Nick asks her to delete the information and watch the film, and she needs to be "reseted". Soon she changes her behavior, using Maggie's clothes, feeling jealous towards Maggie, and hitting on Nick. She has sex with Nick, blindfolding him and using Maggie's voice. Meanwhile Nick is under stress at work, since his long-time crew is fired by their chief Lewis, who will replace them by SIMs. Soon Maggie returns home after successful heart surgery and is endangered by Alice that sabotages the banister of the staircase to make Maggie fall. When Nick goes out to drink with his former crew and the drunken Monty guesses Nick's security code to destroy the SIMs. When the police investigate the case, Monty goes to Nick's home to confront him, believing that he has denounced him to Lewis. When Monty blackmails Nick, Alice intervenes and then she goes to Monty's house and kills him without knowledge of Nick. Soon Alice becomes a serious menace to Nick's family initiating a war between the Peretti family and Alice.</t>
  </si>
  <si>
    <t>['Millennium Media']</t>
  </si>
  <si>
    <t>She's In Your Home. She's In Your Head. She's In Control</t>
  </si>
  <si>
    <t>$279.9K</t>
  </si>
  <si>
    <t>106</t>
  </si>
  <si>
    <t>https://www.imdb.com/title/tt31812476/</t>
  </si>
  <si>
    <t>Beast Games</t>
  </si>
  <si>
    <t>['Game-Show', 'Reality-TV']</t>
  </si>
  <si>
    <t>A reality-competition show, in which over 1,000 contestants play for a single $5 million cash payout.</t>
  </si>
  <si>
    <t>['MrBeast', 'Karl Jacobs', 'Chandler Hallow', 'Nolan Hansen', 'Tareq Salameh', 'Mack Hopkins', 'Sean Klitzner', 'Twana Barnett', 'Jeffrey Randall Allen', 'Michael Robert House', 'Sheldon Austin', 'Jazmine Robinson', 'Deano Viana', 'Scott Milton', 'Neville Shahi', 'Colton Cortese', 'Mia Speight', 'Monece Starling']</t>
  </si>
  <si>
    <t>['Amazon MGM Studios']</t>
  </si>
  <si>
    <t>5 million reasons to play.</t>
  </si>
  <si>
    <t>13K</t>
  </si>
  <si>
    <t>https://www.imdb.com/title/tt24458622/</t>
  </si>
  <si>
    <t>The Six Triple Eight</t>
  </si>
  <si>
    <t>['Drama', 'History', 'War']</t>
  </si>
  <si>
    <t>During World War II, 855 women joined the fight to fix the three-year backlog of undelivered mail. Faced with discrimination and a country devastated by war, they managed to sort more than 17 million pieces of mail ahead of time.</t>
  </si>
  <si>
    <t>['Kerry Washington', 'Ebony Obsidian', 'Milauna Jackson', 'Kylie Jefferson', 'Shanice Shantay', 'Sarah Jeffery', 'Pepi Sonuga', 'Moriah Brown', 'Jeanté Godlock', 'Dean Norris', 'Sam Waterston', 'Susan Sarandon', 'Oprah Winfrey', 'Gregg Sulkin', 'Donna Biscoe', 'Baadja-Lyne Odums', 'Jeffery Thomas Johnson', 'Scott Daniel Johnson']</t>
  </si>
  <si>
    <t>During the height of the conflict in World War II circa 1943, difficulties in the war led to a change in priorities, and much of the mail previously reaching soldiers on the front lines has been halted. As warehouses begin to overflow with unfulfilled deliveries, soldiers' hopes are dashed as they lose contact with their families back home. To fix this problem, the 6888th Battalion the Women's Army Corps' all-Black battalion including over 800 female soldiers is sent to tackle the impossible challenge of sorting years' worth of backlogged mail. Even as military higher-ups hope to see the plan fail, the Six Triple Eight are determined to deliver hope to soldiers and families across the world.</t>
  </si>
  <si>
    <t>['Netflix', 'Georgia Department of Economic Development', 'Tyler Perry Studios']</t>
  </si>
  <si>
    <t>They were ordered to provide hope ...</t>
  </si>
  <si>
    <t>22K</t>
  </si>
  <si>
    <t>https://www.imdb.com/title/tt31193791/</t>
  </si>
  <si>
    <t>The Last Showgirl</t>
  </si>
  <si>
    <t>A seasoned showgirl must plan for her future when her show abruptly closes after a 30-year run.</t>
  </si>
  <si>
    <t>['Pamela Anderson', 'Brenda Song', 'Kiernan Shipka', 'Dave Bautista', 'Jamie Lee Curtis', 'Billie Lourd', 'Linda Montana', 'John Clofine', 'Giovani L. DiCandilo', 'Gypsy Wood', 'Symone Bradley', 'Melina Blitz', 'Eliseo Duque', 'Jason Schwartzman', 'Anlly Allen Aguilera', 'Max Francisco', 'Alexandria Franklin', 'Stevie Heptig']</t>
  </si>
  <si>
    <t>['Utopia', 'Digital Ignition Entertainment', 'High Frequency Entertainment']</t>
  </si>
  <si>
    <t>4.1K</t>
  </si>
  <si>
    <t>$1.8M</t>
  </si>
  <si>
    <t>$4.7M</t>
  </si>
  <si>
    <t>88</t>
  </si>
  <si>
    <t>https://www.imdb.com/title/tt26446278/</t>
  </si>
  <si>
    <t>The Count of Monte-Cristo</t>
  </si>
  <si>
    <t>['Action', 'Adventure', 'Drama', 'History', 'Romance', 'Thriller']</t>
  </si>
  <si>
    <t>After escaping from an island prison where he spent 14 years for being wrongly accused of state treason, Edmond Dantès returns as the Count of Monte Cristo to exact revenge on the men who betrayed him.</t>
  </si>
  <si>
    <t>['Pierre Niney', 'Bastien Bouillon', 'Anaïs Demoustier', 'Anamaria Vartolomei', 'Laurent Lafitte', 'Pierfrancesco Favino', 'Patrick Mille', 'Vassili Schneider', 'Julien De Saint Jean', 'Julie De Bona', 'Adèle Simphal', 'Stéphane Varupenne', 'Marie Narbonne', 'Bruno Raffaelli', 'Abde Maziane', 'Bernard Blancan', 'Oscar Lesage', 'Joachim Simon']</t>
  </si>
  <si>
    <t>['French', 'Romanian', 'Italian', 'English', 'Latin']</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</si>
  <si>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men who betrayed him.</t>
  </si>
  <si>
    <t>['Chapter 2', 'Pathé', 'M6 Films']</t>
  </si>
  <si>
    <t>$46.8M</t>
  </si>
  <si>
    <t>$77.1M</t>
  </si>
  <si>
    <t>178</t>
  </si>
  <si>
    <t>https://www.imdb.com/title/tt1684562/</t>
  </si>
  <si>
    <t>The Fall Guy</t>
  </si>
  <si>
    <t>['Action', 'Comedy', 'Drama', 'Romance']</t>
  </si>
  <si>
    <t>A stuntman, fresh off an almost career-ending accident, has to track down a missing movie star, solve a conspiracy and try to win back the love of his life while still doing his day job.</t>
  </si>
  <si>
    <t>['Ryan Gosling', 'Emily Blunt', 'Aaron Taylor-Johnson', 'Hannah Waddingham', 'Teresa Palmer', 'Stephanie Hsu', 'Winston Duke', 'Ben Knight', 'Matuse', 'Adam Dunn', 'Zara Michales', 'Ioane Saula', 'Gregory J. Fryer', 'Madeleine Wilson', 'Kalkidan China', 'Angela Nica Sullen', 'Di Smith', "Megan O'Connell"]</t>
  </si>
  <si>
    <t>He's a stuntman, and like everyone in the stunt community, he gets blown up, shot, crashed, thrown through windows and dropped from the highest of heights, all for our entertainment. And now, fresh off an almost career-ending accident, this working-class hero has to track down a missing movie star, solve a conspiracy and try to win back the love of his life while still doing his day job. What could possibly go right? —The Fall Guy movie</t>
  </si>
  <si>
    <t>['87North', 'Australian Government', 'Entertainment 360']</t>
  </si>
  <si>
    <t>Fall Hard</t>
  </si>
  <si>
    <t>211K</t>
  </si>
  <si>
    <t>$125.0M</t>
  </si>
  <si>
    <t>$181.1M</t>
  </si>
  <si>
    <t>126</t>
  </si>
  <si>
    <t>https://www.imdb.com/title/tt27534307/</t>
  </si>
  <si>
    <t>Speak No Evil</t>
  </si>
  <si>
    <t>A family is invited to spend a whole weekend in a lonely home in the countryside, but as the weekend progresses, they realize that a dark side lies within the family who invited them.</t>
  </si>
  <si>
    <t>['James McAvoy', 'Mackenzie Davis', 'Scoot McNairy', 'Aisling Franciosi', 'Alix West Lefler', 'Dan Hough', 'Kris Hitchen', 'Motaz Malhees', 'Jakob Højlev Jørgensen']</t>
  </si>
  <si>
    <t>When an American family is invited to spend the weekend at the idyllic country estate of a charming British family they befriended on vacation, what begins as a dream holiday soon warps into a snarled psychological nightmare. As the weekend progresses, they realize that a strange side lies within the family who invited them: the untrammeled hospitality of the charismatic, alpha-male estate owner masks an unspeakable darkness. —Speak no Evil Movie</t>
  </si>
  <si>
    <t>['Universal Pictures', 'Blumhouse Productions', 'Croatian Film Association']</t>
  </si>
  <si>
    <t>Hear no evil.</t>
  </si>
  <si>
    <t>87K</t>
  </si>
  <si>
    <t>$76.8M</t>
  </si>
  <si>
    <t>https://www.imdb.com/title/tt26591110/</t>
  </si>
  <si>
    <t>Elsbeth</t>
  </si>
  <si>
    <t>['Comedy', 'Crime', 'Drama']</t>
  </si>
  <si>
    <t>Astute but unconventional attorney Elsbeth Tascioni utilizes her singular point of view to make unique observations and corner brilliant criminals alongside the NYPD.</t>
  </si>
  <si>
    <t>['Carrie Preston', 'Carra Patterson', 'Wendell Pierce', 'Daniel K. Isaac', 'Fredric Lehne', 'Molly Price', 'Danny Mastrogiorgio', 'Danny McCarthy', 'Micaela Diamond', 'Gloria Reuben', 'Christian Borle', 'Kelly AuCoin', 'Daniel Oreskes', 'Ajay Naidu', 'Ben Levi Ross', 'Michael Emerson', 'Sullivan Jones', 'Daniel Davis']</t>
  </si>
  <si>
    <t>['King Size Productions', 'CBS Studios']</t>
  </si>
  <si>
    <t>12K</t>
  </si>
  <si>
    <t>https://www.imdb.com/title/tt13210838/</t>
  </si>
  <si>
    <t>The Gentlemen</t>
  </si>
  <si>
    <t>['Action', 'Comedy', 'Crime']</t>
  </si>
  <si>
    <t>When aristocratic Eddie inherits the family estate, he discovers that it's home to a huge weed empire, and its proprietors aren't going anywhere.</t>
  </si>
  <si>
    <t>['Theo James', 'Kaya Scodelario', 'Daniel Ings', 'Joely Richardson', 'Vinnie Jones', 'Michael Vu', 'Harry Goodwins', 'Stephane Fichet', 'Logan Dean', 'Chanel Cresswell', 'Alexis Rodney', 'Mason Antonio Fardowe', 'Ray Winstone', 'Giancarlo Esposito', 'Ruby Sear', 'John McGrellis', 'Pearce Quigley', 'Josh Finan']</t>
  </si>
  <si>
    <t>The series follows Eddie Horniman, who has inherited his father's sizeable estate only to discover that it's sitting on top of a weed empire owned by the legendary Bobby Glass. Has this straight-up soldier got what it takes to master the dark arts of the British criminal underworld and take control of the entire operation? —Rosy Cordero</t>
  </si>
  <si>
    <t>['Miramax Television', 'Moonage Pictures', 'Toff Guy Films']</t>
  </si>
  <si>
    <t>A New Class of Criminal</t>
  </si>
  <si>
    <t>156K</t>
  </si>
  <si>
    <t>50</t>
  </si>
  <si>
    <t>https://www.imdb.com/title/tt22893404/</t>
  </si>
  <si>
    <t>Maria</t>
  </si>
  <si>
    <t>Maria Callas, the world's greatest opera singer, lives the last days of her life in 1970s Paris, as she confronts her identity.</t>
  </si>
  <si>
    <t>['Angelina Jolie', 'Pierfrancesco Favino', 'Alba Rohrwacher', 'Haluk Bilginer', 'Kodi Smit-McPhee', 'Stephen Ashfield', 'Valeria Golino', 'Caspar Phillipson', 'Lydia Koniordou', 'Vincent Macaigne', 'Aggelina Papadopoulou', 'Erophilie Panagiotarea', 'Jörg Westphal', 'Philipp Droste', 'Alessandro Bressanello', 'Paul Spera', 'Kay Madsen', 'Lyès Salem']</t>
  </si>
  <si>
    <t>['English', 'Greek', 'French', 'Italian']</t>
  </si>
  <si>
    <t>Maria Callas is one of the most iconic performers of the 20th century. The film follows the American Greek soprano as she retreats to Paris after a glamorous and tumultuous life in the public eye, reimagining the legendary diva in her final days as she reckons with her identity and life. —Netflix</t>
  </si>
  <si>
    <t>['The Apartment', 'Komplizen Film', 'Fabula']</t>
  </si>
  <si>
    <t>$12.2M</t>
  </si>
  <si>
    <t>124</t>
  </si>
  <si>
    <t>https://www.imdb.com/title/tt29268110/</t>
  </si>
  <si>
    <t>Smile 2</t>
  </si>
  <si>
    <t>['Horror', 'Mystery', 'Thriller']</t>
  </si>
  <si>
    <t>About to embark on a world tour, global pop sensation Skye Riley begins experiencing increasingly terrifying and inexplicable events. Overwhelmed by the escalating horrors and the pressures of fame, Skye is forced to face her past.</t>
  </si>
  <si>
    <t>['Naomi Scott', 'Rosemarie DeWitt', 'Lukas Gage', 'Miles Gutierrez-Riley', 'Peter Jacobson', 'Ray Nicholson', 'Dylan Gelula', 'Raúl Castillo', 'Kyle Gallner', 'Drew Barrymore', 'Zebedee Row', 'Roberts Jekabsons', 'Sean Stolzen', 'Jon Rua', 'Vladimir Duthiers', 'Kristine Johnson', 'Margot Weintraub', 'Christopher Bailey']</t>
  </si>
  <si>
    <t>About to embark on a new world tour, global pop sensation Skye Riley (Naomi Scott) begins experiencing increasingly terrifying and inexplicable events. Overwhelmed by the escalating horrors and the pressures of fame, Skye is forced to face her dark past to regain control of her life before it spirals out of control.</t>
  </si>
  <si>
    <t>['Paramount Pictures', 'Paramount Players', 'Temple Hill Entertainment']</t>
  </si>
  <si>
    <t>It will never let go.</t>
  </si>
  <si>
    <t>91K</t>
  </si>
  <si>
    <t>$28.0M</t>
  </si>
  <si>
    <t>$138.1M</t>
  </si>
  <si>
    <t>https://www.imdb.com/title/tt17505010/</t>
  </si>
  <si>
    <t>Horizon: An American Saga - Chapter 1</t>
  </si>
  <si>
    <t>['Drama', 'Western']</t>
  </si>
  <si>
    <t>Chronicles a multi-faceted, 15-year span of pre-and post-Civil War expansion and settlement of the American west.</t>
  </si>
  <si>
    <t>['Kevin Costner', 'Sienna Miller', 'Sam Worthington', 'Jena Malone', 'Owen Crow Shoe', 'Tatanka Means', 'Ella Hunt', 'Tim Guinee', 'Giovanni Ribisi', 'Danny Huston', 'Colin Cunningham', 'Scott Haze', 'Tom Payne', 'Abbey Lee', 'Michael Rooker', 'Will Patton', 'Jim Lau', 'Georgia MacPhail']</t>
  </si>
  <si>
    <t>Explore the lure of the Old West and how it was won-and lost-through the blood, sweat and tears of many. Spanning the four years of the Civil War, from 1861 to 1865, embark on an emotional journey across a country at war with itself, experienced through the lens of families, friends and foes all attempting to discover what it truly means to be the United States of America. —olisilumea</t>
  </si>
  <si>
    <t>['New Line Cinema', 'Territory Pictures Entertainment', 'Warner Bros.']</t>
  </si>
  <si>
    <t>The story of a nation unsettled.</t>
  </si>
  <si>
    <t>$100.0M</t>
  </si>
  <si>
    <t>$38.7M</t>
  </si>
  <si>
    <t>181</t>
  </si>
  <si>
    <t>https://www.imdb.com/title/tt22939186/</t>
  </si>
  <si>
    <t>Arcadian</t>
  </si>
  <si>
    <t>['Action', 'Drama', 'Horror', 'Sci-Fi', 'Thriller']</t>
  </si>
  <si>
    <t>A father and his twin teenage sons fight to survive in a remote farmhouse at the end of the world.</t>
  </si>
  <si>
    <t>['Nicolas Cage', 'Jaeden Martell', 'Maxwell Jenkins', 'Sadie Soverall', 'Samantha Coughlan', 'Joe Dixon', 'Joel Gillman', 'Daire McMahon']</t>
  </si>
  <si>
    <t>In a near future, life on Earth has been decimated. Paul and his twin teenage sons, Thomas and Joseph, have been living a half-life tranquility by day and torment by night. When the sun sets, ferocious creatures of the night awaken and consume all living souls in their path. One day, when Thomas doesn't return home before sundown, Paul chooses to leave the safety of their fortified farm to find him before the creatures arrive. Just as he finds his boy, a nightmarish battle ensues and Paul is gravely wounded. Now the twins must devise a desperate plan for surviving the coming night and use everything their father has taught them to keep him alive. —Highland Film Group</t>
  </si>
  <si>
    <t>['Aperture Media Partners', 'Highland Film Group (HFG)', 'Redline Entertainment (II)']</t>
  </si>
  <si>
    <t>Beware Of The Dark</t>
  </si>
  <si>
    <t>$1.2M</t>
  </si>
  <si>
    <t>92</t>
  </si>
  <si>
    <t>https://www.imdb.com/title/tt26545355/</t>
  </si>
  <si>
    <t>Creature Commandos</t>
  </si>
  <si>
    <t>['Animation', 'Action', 'Adventure', 'Fantasy', 'Horror', 'Mystery', 'Sci-Fi', 'War']</t>
  </si>
  <si>
    <t>A group of nonhuman criminals comprised of an anthropomorphic weasel, a robot, the bride of Frankenstein, a radioactive skeleton, and their human leader are tasked with stopping an evil sorceress.</t>
  </si>
  <si>
    <t>['Indira Varma', 'Sean Gunn', 'Alan Tudyk', 'Zoë Chao', 'David Harbour', 'Frank Grillo', 'Maria Bakalova', 'Julian Kostov', 'Viola Davis', 'Nickolai Stoilov', 'Steve Agee', 'Anya Chalotra', 'Stephanie Beatriz', 'Tony Cavalero', 'Flula Borg', 'Shohreh Aghdashloo', 'Peter Serafinowicz', 'Matthew Yang King']</t>
  </si>
  <si>
    <t>['English', 'Bulgarian']</t>
  </si>
  <si>
    <t>The long-awaited James Gunn &amp; Peter Safran relaunch of the DC Universe has finally taken flight. Not with Gunn's upcoming Superman movie, mind you, but with "Creature Commandos," an animated series centered around a monster team going on globe-trotting missions to save the world. It may seem like a new version of Gunn's "The Suicide Squad," but animated and with a team of lesser-known stature. And in several cases, "Creature Commandos" is exactly that. However, James Gunn, who penned all eight episodes, capitalizes on his unique skill set as a character writer/storyteller and delivers an exciting series that's sure to make this C-tier DC team into the newly minted DCU's "A-Team". Funnily enough, Gunn's new overhaul starts with canonizing The Suicide Squad and the Peacemaker spin-off. Following the events of "Peacemaker," A.R.G.U.S. (Advanced Research Group Uniting Super-Humans) director Amanda Waller (Viola Davis, the only 'close-to-day-one' cast member to survive a whole franchise reboot) was restricted by congress to use humans from any task force missions. She enlists the late Rick Flag's father, Rick Flag Sr. (Frank Grillo), to take a team of super-powered prisoners at Belle Reve on a mission to a US-ally country, Pokolistan. There, they must provide security for Princess Ilana Rostovic (Maria Bakalova) against an Amazonian Sorceress named Circe (Anya Chalotra) and her band of militia operatives called "The Sons of Themyscira." The team is made up of beings who look monstrous on the outside, but when centralized, have tragic, tortured souls. There's Doctor Phosphorus (Alan Tudyk), a radioactive skeleton with plasma flesh and a snarky attitude, and GI Robot (Sean Gunn), a robot programmed to kill Nazis, no matter what timeline and what country they appear in. In addition, there's the return of Weasel from "The Suicide Squad," who is given an empathetic characterization through speaking only in grunts, growls, and whimpers. There's also an empathetic fish woman named Nina Mazursky (Zoë Chao), and, lastly, a temperamental, hard-edged corpse named The Bride (Indira Varma). Unlike all the other corpse "Brides," she wants nothing to do with her Frankenstein (David Harbour), for he's an incel stalker committed to chasing her down and making her love him, no matter how many times she rebuffs throughout centuries. (Think an immortal Pepé Le</t>
  </si>
  <si>
    <t>['Warner Bros. Animation', 'DC Studios', 'The Safran Company']</t>
  </si>
  <si>
    <t>23</t>
  </si>
  <si>
    <t>https://www.imdb.com/title/tt33204697/</t>
  </si>
  <si>
    <t>Secret Level</t>
  </si>
  <si>
    <t>['Animation', 'Action', 'Adventure', 'Fantasy', 'Sci-Fi']</t>
  </si>
  <si>
    <t>Original stories set within the worlds of iconic video games are featured in this animated anthology series.</t>
  </si>
  <si>
    <t>['Aleks Le', 'Nelson Lee', 'Fred Tatasciore', 'Arnold Schwarzenegger', 'Keanu Reeves', 'Ariana Greenblatt', 'Emily Swallow', 'Elodie Yung', 'Adewale Akinnuoye-Agbaje', 'Ricky Whittle', "Brenock O'Connor", 'Leah Harvey', 'Alkaio Thiele', 'Parry Shen', 'Nikko Austen Smith', 'Heaven Hart', 'Noah Manzoor', 'Claudia Doumit']</t>
  </si>
  <si>
    <t>['Blur Studio']</t>
  </si>
  <si>
    <t>23K</t>
  </si>
  <si>
    <t>15</t>
  </si>
  <si>
    <t>https://www.imdb.com/title/tt3864060/</t>
  </si>
  <si>
    <t>Unstoppable</t>
  </si>
  <si>
    <t>['Drama', 'Sport']</t>
  </si>
  <si>
    <t>Centers around the life of wrestler Anthony Robles, who was born with one leg and won a national championship in 2011 while competing at Arizona State University.</t>
  </si>
  <si>
    <t>['Jharrel Jerome', 'Anthony Robles', 'Jennifer Lopez', 'Michael Peña', 'Don Cheadle', 'Bobby Cannavale', 'Mykelti Williamson', 'Shawn Hatosy', 'Noen Perez', 'Carlos Solórzano', 'Julianna Gamiz', 'Elijah James', 'Johnni DiJulius', 'Parker Sack', 'Chimechi Oparanozie', 'Jordan Nathaniel Wallace', 'Benjamin Barrett', 'Corey Jantzen']</t>
  </si>
  <si>
    <t>Autobiografic documentary about Anthony Robles, who was born with one leg, and went on to be a wrestling champion winning a national championship for Arizona State. Robles currently is the head wrestling coach at his alma mater Mesa High School, and also has made a career in giving motivational speeches.</t>
  </si>
  <si>
    <t>['A Really Good Home Pictures', 'Artists Equity', 'Nuyorican Productions']</t>
  </si>
  <si>
    <t>Never give up.</t>
  </si>
  <si>
    <t>3.4K</t>
  </si>
  <si>
    <t>116</t>
  </si>
  <si>
    <t>https://www.imdb.com/title/tt12584954/</t>
  </si>
  <si>
    <t>Twisters</t>
  </si>
  <si>
    <t>Kate Carter, a retired tornado-chaser and meteorologist, is persuaded to return to Oklahoma to work with a new team and new technologies.</t>
  </si>
  <si>
    <t>['Daisy Edgar-Jones', 'Glen Powell', 'Anthony Ramos', 'Brandon Perea', 'Maura Tierney', 'Harry Hadden-Paton', 'Sasha Lane', 'Daryl McCormack', 'Kiernan Shipka', 'Nik Dodani', 'David Corenswet', 'Tunde Adebimpe', "Katy O'Brian", 'David Born', 'Paul Scheer', 'Laura Poe', 'Austin Bullock', 'Stephen Oyoung']</t>
  </si>
  <si>
    <t>As storm season intensifies, the paths of former storm chaser Kate Carter, lured back to the open plains after a devastating encounter years prior, and reckless social-media superstar Tyler Owens collide when terrifying phenomena never seen before are unleashed. The pair and their competing teams find themselves squarely in the paths of multiple storm systems converging over central Oklahoma in the fight of their lives. —olisilumea</t>
  </si>
  <si>
    <t>['Universal Pictures', 'Warner Bros.', 'Amblin Entertainment']</t>
  </si>
  <si>
    <t>Chase. Ride. Survive.</t>
  </si>
  <si>
    <t>155K</t>
  </si>
  <si>
    <t>$155.0M</t>
  </si>
  <si>
    <t>$372.3M</t>
  </si>
  <si>
    <t>https://www.imdb.com/title/tt16294384/</t>
  </si>
  <si>
    <t>Disclaimer</t>
  </si>
  <si>
    <t>Follows Catherine Ravenscroft, a television documentary journalist whose work has been built on revealing the transgressions of long-respected institutions.</t>
  </si>
  <si>
    <t>['Cate Blanchett', 'Kevin Kline', 'Sacha Baron Cohen', 'Lesley Manville', 'Louis Partridge', 'Leila George', 'Indira Varma', 'Kodi Smit-McPhee', 'Bertie Haarer', 'George Haarer', 'Hoyeon', 'Art Malik', 'Michael Spicer', 'Gemma Jones', 'Evadney Keith', 'Adam El Hagar', 'Sarah Priddy', 'Whitney Kehinde']</t>
  </si>
  <si>
    <t>['English', 'Italian']</t>
  </si>
  <si>
    <t>Blanchett plays Catherine Ravenscroft, a successful and respected television documentary journalist whose work has been built on revealing the concealed transgressions of long-respected institutions. When an intriguing novel written by a widower, played by Kline, appears on her bedside table, she is horrified to realize she is a key character in a story that she had hoped was long buried in the past, that reveals her darkest secret that she thought was hers alone.</t>
  </si>
  <si>
    <t>['Anonymous Content', 'Esperanto Filmoj', 'Parts Labor']</t>
  </si>
  <si>
    <t>-Any Resemblance to Persons Living or dead is NOT a Coincidence</t>
  </si>
  <si>
    <t>49</t>
  </si>
  <si>
    <t>https://www.imdb.com/title/tt31589662/</t>
  </si>
  <si>
    <t>Georgie &amp; Mandy's First Marriage</t>
  </si>
  <si>
    <t>['Comedy']</t>
  </si>
  <si>
    <t>Georgie and Mandy navigate the challenges of adulthood, parenting, and marriage while raising their young family in Texas.</t>
  </si>
  <si>
    <t>['Montana Jordan', 'Emily Osment', 'Rachel Bay Jones', 'Will Sasso', 'Dougie Baldwin', 'Jessie Prez', 'Zoe Perry', 'Raegan Revord', 'Dale E. Turner', 'Annie Potts', 'Alex Ball', 'Casey Wilson', 'Kelli Goss', 'Sarah Baker', 'J.D. Walsh', 'Casey Mills', 'Melissa Tang', 'Matt Hobby']</t>
  </si>
  <si>
    <t>['Chuck Lorre Productions', 'Warner Bros. Television']</t>
  </si>
  <si>
    <t>3.6K</t>
  </si>
  <si>
    <t>20</t>
  </si>
  <si>
    <t>https://www.imdb.com/title/tt13016388/</t>
  </si>
  <si>
    <t>3 Body Problem</t>
  </si>
  <si>
    <t>['Adventure', 'Drama', 'Fantasy', 'Mystery', 'Sci-Fi']</t>
  </si>
  <si>
    <t>A fateful decision made in 1960s China reverberates in the present, where a group of scientists partner with a detective to confront an existential planetary threat.</t>
  </si>
  <si>
    <t>['Jovan Adepo', 'Liam Cunningham', 'Eiza González', 'Jess Hong', 'Benedict Wong', 'Marlo Kelly', 'Sea Shimooka', 'Alex Sharp', 'Rosalind Chao', 'Saamer Usmani', 'Jonathan Pryce', 'Gerard Monaco', 'John Bradley', 'Zine Tseng', 'John Dagleish', 'Hélène Viviès', 'Stephen Rahman Hughes', 'Adrian Edmondson']</t>
  </si>
  <si>
    <t>During the Chinese Cultural Revolution, a young astrophysicist considered a political dissident is employed at a secret military radio station. Forty years later, a number of scientists all over the world start taking their own lives. A nanotechnology expert starts having visions of an ominous countdown. The key to the mystery might lie in a strange VR game that uses advanced technology.</t>
  </si>
  <si>
    <t>['Bighead Littlehead', 'Netflix Studios', 'Plan B Entertainment']</t>
  </si>
  <si>
    <t>158K</t>
  </si>
  <si>
    <t>https://www.imdb.com/title/tt11162260/</t>
  </si>
  <si>
    <t>Grafted</t>
  </si>
  <si>
    <t>['Drama', 'Horror', 'Romance', 'Thriller']</t>
  </si>
  <si>
    <t>A bright but socially awkward exchange student takes her craving for popularity to horrifying heights.</t>
  </si>
  <si>
    <t>['Eden Hart', 'Jess Hong', 'Jared Turner', 'Mark Mitchinson', "Sepi To'a", 'Joyena Sun', 'Sam Wang', 'Xiao Hu', 'Chloe Parker', 'Alison Quigan', 'Mohan Liu', 'Ginette McDonald', 'Andrew Munro', 'Benjamin Hudson', 'Gideon Smith', 'Phil Brooks', 'Aleni Tufuga', 'Noah Davy']</t>
  </si>
  <si>
    <t>['English', 'Mandarin']</t>
  </si>
  <si>
    <t>['Propaganda', 'FluroBlack', 'Head Gear Films']</t>
  </si>
  <si>
    <t>Beauty is only skin deep.</t>
  </si>
  <si>
    <t>$17.4K</t>
  </si>
  <si>
    <t>96</t>
  </si>
  <si>
    <t>https://www.imdb.com/title/tt29439114/</t>
  </si>
  <si>
    <t>The Room Next Door</t>
  </si>
  <si>
    <t>Ingrid and Martha were close friends in their youth, when they worked together at the same magazine. After years of being out of touch, they meet again in an extreme but strangely sweet situation.</t>
  </si>
  <si>
    <t>['Julianne Moore', 'Tilda Swinton', 'John Turturro', 'Alessandro Nivola', 'Juan Diego Botto', 'Raúl Arévalo', 'Victoria Luengo', 'Alex Høgh Andersen', 'Esther McGregor', 'Alvise Rigo', 'Melina Matthews', 'Sarah Demeestere', 'Anh Duong', 'Bobbi Salvör Menuez', 'Annika Wahlsten', 'Shane Woodward', 'Paolo Luka Noé', 'Cristina Kovani']</t>
  </si>
  <si>
    <t>Ingrid (Julianne Moore) and Martha (Tilda Swinton) were close friends in their youth, when they worked together at the same magazine. Ingrid went on to become an autofiction novelist while Martha became a war reporter, and they were separated by the circumstances of life. After years of being out of touch, they meet again in an extreme but strangely sweet situation. —Sony Pictures Classics</t>
  </si>
  <si>
    <t>['Crea SGR', 'El Deseo', 'Instituto de Crédito Oficial (ICO)']</t>
  </si>
  <si>
    <t>$16.1M</t>
  </si>
  <si>
    <t>107</t>
  </si>
  <si>
    <t>Spain</t>
  </si>
  <si>
    <t>https://www.imdb.com/title/tt5822536/</t>
  </si>
  <si>
    <t>Paddington in Peru</t>
  </si>
  <si>
    <t>['Adventure', 'Comedy', 'Family', 'Mystery']</t>
  </si>
  <si>
    <t>Paddington returns to Peru to visit his beloved Aunt Lucy, who now resides at the Home for Retired Bears. With the Brown family in tow, a thrilling adventure ensues when a mystery plunges them into an unexpected journey.</t>
  </si>
  <si>
    <t>['Hugh Bonneville', 'Emily Mortimer', 'Ben Whishaw', 'Imelda Staunton', 'Oliver Maltman', 'Joel Fry', 'Robbie Gee', 'Sanjeev Bhaskar', 'Ben Miller', 'Jessica Hynes', 'Madeleine Harris', 'Samuel Joslin', 'Ella Dacres', 'Hayley Atwell', 'Aloreia Spencer', 'Nicholas Burns', 'Ashleigh Reynolds', 'Amit Shah']</t>
  </si>
  <si>
    <t>Paddington returns to Peru to visit his beloved Aunt Lucy, who now resides at the Home for Retired Bears. With the Brown Family in tow, a thrilling adventure ensues when a mystery plunges them into an unexpected journey through the Amazon rainforest and up to the mountain peaks of Peru. —Deadline Hollywood</t>
  </si>
  <si>
    <t>['StudioCanal', 'Columbia Pictures', 'Stage 6 Films']</t>
  </si>
  <si>
    <t>A little bear goes a long way.</t>
  </si>
  <si>
    <t>9.6K</t>
  </si>
  <si>
    <t>$90.0M</t>
  </si>
  <si>
    <t>$131.8M</t>
  </si>
  <si>
    <t>https://www.imdb.com/title/tt21906238/</t>
  </si>
  <si>
    <t>Rivals</t>
  </si>
  <si>
    <t>Follows Rupert Campbell-Black and Tony Baddingham as they have a longstanding rivalry that comes to a head.</t>
  </si>
  <si>
    <t>['Emily Atack', 'Hubert Burton', 'Antony Byrne', 'Milo Callaghan', 'Oliver Chris', 'Danny Dyer', 'Bryony Hannah', 'Alex Hassell', 'Gary Lamont', 'Bella Maclean', 'Lisa McGrillis', 'Katherine Parkinson', 'Luca Pasqualino', 'Lara Peake', 'Victoria Smurfit', 'David Tennant', 'Aidan Turner', 'Nafessa Williams']</t>
  </si>
  <si>
    <t>Into the cut-throat world of Corinium television comes Declan O'Hara, a mega-star of great glamour and integrity with a radiant feckless wife, a son and two teenage daughters. Living rather too closely across the valley is Rupert Campbell-Black, divorced and as dissolute as ever, and now the Tory Minister for Sport. Declan needs only a few days at Corinium to realise that the Managing Director, Lord Baddingham, is a crook who has recruited him merely to help retain the franchise for Corinium. Baddingham has also enticed Cameron Cook, a gorgeous but domineering executive, to produce Declan's programme. Declan and Cameron detest each other, provoking a storm of controversy into which Rupert plunges with his usual abandon. As a rival group emerges to pitch for the franchise, reputations ripen and decline, true love blossoms and burns, marriages are made and shattered, and sex raises its (delicious) head at almost every throw as, in bed and boardroom, the race is on to capture the Cotswold Crown. —Happy Prince</t>
  </si>
  <si>
    <t>['Happy Prince', 'Walt Disney Studios']</t>
  </si>
  <si>
    <t>https://www.imdb.com/title/tt26625693/</t>
  </si>
  <si>
    <t>The Order</t>
  </si>
  <si>
    <t>['Crime', 'Drama', 'Thriller']</t>
  </si>
  <si>
    <t>A series of bank robberies and car heists frightened communities in the Pacific Northwest. A lone FBI agent believes that the crimes were not the work of financially motivated criminals, but rather a group of dangerous domestic terrorists.</t>
  </si>
  <si>
    <t>['Jude Law', 'Nicholas Hoult', 'Tye Sheridan', 'Marc Maron', 'George Tchortov', 'Daniel Yip', 'Daniel Doheny', 'Sebastian Pigott', 'John Warkentin', 'Phillip Forest Lewitski', 'Vanessa Holmes', 'Bryan J. McHale', 'Rae Farrer', 'Carter Morrison', 'Odessa Young', 'Philip Granger', 'Ryan Chandoul Wesley', 'Morgan Holmstrom']</t>
  </si>
  <si>
    <t>In 1983, a series of increasingly violent bank robberies, counterfeiting operations and armored car heists frightened communities throughout the Pacific Northwest. As baffled law enforcement agents scrambled for answers, a lone FBI agent (Law), stationed in the sleepy, picturesque town of Coeur d'Alene, Idaho, came to believe the crimes were not the work of traditional, financially motivated criminals but a group of dangerous domestic terrorists, inspired by a radical, charismatic leader (Hoult), plotting a devastating war against the federal government of the United States.</t>
  </si>
  <si>
    <t>['AGC Studios', 'Chasing Epic Pictures', 'Riff Raff Entertainment']</t>
  </si>
  <si>
    <t>27K</t>
  </si>
  <si>
    <t>$2.3M</t>
  </si>
  <si>
    <t>https://www.imdb.com/title/tt19231492/</t>
  </si>
  <si>
    <t>Dark Matter</t>
  </si>
  <si>
    <t>['Drama', 'Sci-Fi', 'Thriller']</t>
  </si>
  <si>
    <t>A man is abducted into an alternate version of his life. Amid the mind-bending landscape of lives he could've lived, he embarks on a harrowing journey to get back to his true family and save them from a most terrifying foe: himself.</t>
  </si>
  <si>
    <t>['Joel Edgerton', 'Jennifer Connelly', 'Alice Braga', 'Jimmi Simpson', 'Dayo Okeniyi', 'Oakes Fegley', 'Marquita Brooks', 'Amanda Brugel', 'William Smillie', 'Bassam Abdelfattah', 'Tiff Abreu', 'Missy Fierro', 'Suzy Dias', 'Reilly Oh', 'Charlie Holcomb', 'Kate Eastman', 'Jenne Kang', 'Rolando Boyce']</t>
  </si>
  <si>
    <t>['Matt Tolmach Productions', 'Sony Pictures Television']</t>
  </si>
  <si>
    <t>59K</t>
  </si>
  <si>
    <t>https://www.imdb.com/title/tt22741760/</t>
  </si>
  <si>
    <t>Your Monster</t>
  </si>
  <si>
    <t>['Comedy', 'Horror', 'Romance']</t>
  </si>
  <si>
    <t>After her life falls apart, soft-spoken actress Laura Franco finds her voice again when she meets a terrifying, yet weirdly charming Monster living in her closet. A romantic-comedy-horror film about falling in love with your inner rage.</t>
  </si>
  <si>
    <t>['Melissa Barrera', 'Tommy Dewey', 'Edmund Donovan', 'Meghann Fahy', 'Kayla Foster', 'Ikechukwu Ufomadu', 'Megan Haley', 'Brandon Victor Dixon', 'Taylor Trensch', 'Lana Young', 'Brian McCarthy', 'Katy Grenfell', 'Woody Fu', 'Jawan Jackson', 'Kasey Bella Suarez', 'Matthew Lamb', 'Jake Nordwind', 'Peter Falls']</t>
  </si>
  <si>
    <t>['Bombo Sports &amp; Entertainment', 'Mermade']</t>
  </si>
  <si>
    <t>Love can be a beast.</t>
  </si>
  <si>
    <t>4.8K</t>
  </si>
  <si>
    <t>$809.9K</t>
  </si>
  <si>
    <t>103</t>
  </si>
  <si>
    <t>https://www.imdb.com/title/tt23782584/</t>
  </si>
  <si>
    <t>Nr. 24</t>
  </si>
  <si>
    <t>['Biography', 'Drama', 'War']</t>
  </si>
  <si>
    <t>Young apprentice Gunnar Sønsteby from Rjukan decides to resist Nazi-Germany on the day of the invasion to later become the leader of the "Oslo-gang" carrying out countless daring acts of sabotage making him Norway's greatest war hero.</t>
  </si>
  <si>
    <t>['Sjur Vatne Brean', 'Erik Hivju', 'Philip Helgar', 'Magnus Dugdale', 'Jakob Maanum Trulsen', 'Jacob Jensen', 'Flo Fagerli', 'Ines Høysæter Asserson', 'Lisa Loven Kongsli', 'Martin Karelius Østensen', 'August Wittgenstein', 'Per Kjerstad', 'Jørgen Cleve Broch', 'Sigurd Solheim', 'Lars Jørgensen', 'Ulrik William Græsli', 'Benjamin Myhre', 'Svein Sturla Hungnes']</t>
  </si>
  <si>
    <t>['Norwegian', 'German', 'English', 'Danish']</t>
  </si>
  <si>
    <t>['SF Norge A/S', 'Motion Blur Films']</t>
  </si>
  <si>
    <t>$3.3M</t>
  </si>
  <si>
    <t>https://www.imdb.com/title/tt29547746/</t>
  </si>
  <si>
    <t>The Count of Monte Cristo</t>
  </si>
  <si>
    <t>['Adventure', 'Drama']</t>
  </si>
  <si>
    <t>Edmond Dantes, a sailor falsely accused of treason, is imprisoned in the Château d'If off Marseille. After escaping, and adopting the identity of the Count of Monte Cristo, he plans revenge against those who wrongly accused him.</t>
  </si>
  <si>
    <t>['Sam Claflin', 'Mikkel Boe Følsgaard', 'Ana Girardot', 'Blake Ritson', 'Karla-Simone Spence', 'Lino Guanciale', 'Michele Riondino', 'Gabriella Pession', 'Harry Taurasi', 'Poppy Corby-Tuech', 'Nicolas Maupas', 'Amaryllis April Maltha August', 'Jason Barnett', 'Nicholas Farrell', 'John Ioannou', 'Martina Laird', 'Matthew Wilson', 'Simone Zambelli']</t>
  </si>
  <si>
    <t>['Palomar', 'DEMD Productions', 'Rai Fiction']</t>
  </si>
  <si>
    <t>France</t>
  </si>
  <si>
    <t>https://www.imdb.com/title/tt21433690/</t>
  </si>
  <si>
    <t>St. Denis Medical</t>
  </si>
  <si>
    <t>It follows an underfunded, understaffed hospital where the doctors and nurses try their best to treat patients while maintaining their own sanity.</t>
  </si>
  <si>
    <t>['Allison Tolman', 'Kahyun Kim', 'Mekki Leeper', 'Kaliko Kauahi', 'Wendi McLendon-Covey', 'Josh Lawson', 'David Alan Grier', 'Jeff Marlow', 'Dave Theune', 'Bella Ivory', 'Ruben Garfias', 'Emma Pope', 'Erinn Hayes', 'Jonathan Slavin', 'Tory Freeth', 'Stephen Schneider', 'Steve Little', 'Phil Abrams']</t>
  </si>
  <si>
    <t>['More Bees', 'Spitzer Holding Company', 'Universal Television']</t>
  </si>
  <si>
    <t>It's quite the operation.</t>
  </si>
  <si>
    <t>3.3K</t>
  </si>
  <si>
    <t>https://www.imdb.com/title/tt18559464/</t>
  </si>
  <si>
    <t>My Old Ass</t>
  </si>
  <si>
    <t>A mushroom trip brings free-spirited Elliott face-to-face with her 39-year-old self. But when Elliott's "old ass" delivers warnings to her younger self, Elliott realizes she has to rethink everything about her family, life and love.</t>
  </si>
  <si>
    <t>['Maisy Stella', 'Aubrey Plaza', 'Percy Hynes White', 'Maddie Ziegler', 'Kerrice Brooks', 'Maria Dizzia', 'Alain Goulem', 'Seth Isaac Johnson', 'Carter Trozzolo', 'Alexandria Rivera']</t>
  </si>
  <si>
    <t>['Indian Paintbrush', 'LuckyChap', 'Scythia Films']</t>
  </si>
  <si>
    <t>What would you ask your older self?</t>
  </si>
  <si>
    <t>35K</t>
  </si>
  <si>
    <t>89</t>
  </si>
  <si>
    <t>https://www.imdb.com/title/tt29780951/</t>
  </si>
  <si>
    <t>Wild Cards</t>
  </si>
  <si>
    <t>A spirited con woman and a demoted by-the-book detective are given the chance to redeem themselves. The catch? They must find a way to work together each using their unique skills to solve crimes.</t>
  </si>
  <si>
    <t>['Vanessa Morgan', 'Giacomo Gianniotti', 'Michael Xavier', 'Amy Goodmurphy', 'Terry Chen', 'Fletcher Donovan', 'Jonesy the Cat', 'Jason Priestley', 'Giacomo Baessato', 'Millan Tesfazgi', 'Caroline Battista', 'Manuela Sosa', 'Martin Sheen', 'Karin Konoval', 'Emilee Nimetz', 'Leslie Kwan', 'Andy Nez', 'Dewshane Williams']</t>
  </si>
  <si>
    <t>['Piller Squared/The Segan Company', 'Blink49 Studios', 'Front Street Pictures']</t>
  </si>
  <si>
    <t>3.1K</t>
  </si>
  <si>
    <t>https://www.imdb.com/title/tt15685360/</t>
  </si>
  <si>
    <t>You Gotta Believe</t>
  </si>
  <si>
    <t>['Family', 'Sport']</t>
  </si>
  <si>
    <t>A Little League baseball team of misfits dedicates their season to a player's dying father. In doing so, they accomplish the impossible by reaching the World Series finals in a game that became an ESPN instant classic.</t>
  </si>
  <si>
    <t>['Luke Wilson', 'Greg Kinnear', 'Sarah Gadon', 'Molly Parker', 'Lew Temple', 'Joaquin Roberts', 'Martin Roach', 'Patrick Renna', 'Blake DeLong', 'Justin Adams', 'King Orba', 'Taylor Hunt Wright', 'Ali Hassan', 'Michael Cash', 'Etienne Kellici', 'Nicholas Fry', 'Jacob Mazeral', 'Gavin MacIver-Wright']</t>
  </si>
  <si>
    <t>['Santa Rita Film Co.', 'Media Finance Capital', 'Well Go USA Entertainment']</t>
  </si>
  <si>
    <t>A team of underdogs, with the spirit of champions.</t>
  </si>
  <si>
    <t>1.1K</t>
  </si>
  <si>
    <t>https://www.imdb.com/title/tt2049403/</t>
  </si>
  <si>
    <t>Beetlejuice Beetlejuice</t>
  </si>
  <si>
    <t>['Comedy', 'Fantasy', 'Horror']</t>
  </si>
  <si>
    <t>After a family tragedy, three generations of the Deetz family return home to Winter River. Still haunted by Beetlejuice, Lydia's life is turned upside down when her teenage daughter, Astrid, accidentally opens the portal to the Afterlife.</t>
  </si>
  <si>
    <t>['Michael Keaton', 'Winona Ryder', "Catherine O'Hara", 'Jenna Ortega', 'Justin Theroux', 'Willem Dafoe', 'Monica Bellucci', 'Arthur Conti', 'Nick Kellington', 'Santiago Cabrera', 'Burn Gorman', 'Danny DeVito', 'Sami Slimane', 'Amy Nuttall', 'Mark Heenehan', 'Charlie Hopkinson', 'Liv Spencer', 'Skylar Park']</t>
  </si>
  <si>
    <t>['English', 'Italian', 'French', 'Spanish']</t>
  </si>
  <si>
    <t>After an unexpected family tragedy, three generations of the Deetz family return home to Winter River. Still haunted by Beetlejuice, Lydia's life is turned upside down when her rebellious teenage daughter, Astrid, discovers the mysterious model of the town in the attic and the portal to the Afterlife is accidentally opened. With trouble brewing in both realms, it's only a matter of time until someone says Beetlejuice's name three times and the mischievous demon returns to unleash his very own brand of mayhem. —olisilumea</t>
  </si>
  <si>
    <t>['Warner Bros.', 'Domain Entertainment (II)', 'French Film Company']</t>
  </si>
  <si>
    <t>The wait is almost over.</t>
  </si>
  <si>
    <t>139K</t>
  </si>
  <si>
    <t>$451.9M</t>
  </si>
  <si>
    <t>105</t>
  </si>
  <si>
    <t>https://www.imdb.com/title/tt26933824/</t>
  </si>
  <si>
    <t>Nobody Wants This</t>
  </si>
  <si>
    <t>['Comedy', 'Romance']</t>
  </si>
  <si>
    <t>An agnostic sex podcaster and a newly single rabbi fall in love; discovering if their relationship survive their wildly different lives and meddling families.</t>
  </si>
  <si>
    <t>['Kristen Bell', 'Adam Brody', 'Justine Lupe', 'Timothy Simons', 'Jackie Tohn', 'Paul Ben-Victor', 'Stephanie Faracy', 'Tovah Feldshuh', 'Sherry Cola', 'Michael Hitchcock', 'Stephen Tobolowsky', 'Emily Arlook', 'Shiloh Bearman', "D'Arcy Carden", 'Leslie Grossman', 'Matt Oberg', 'Beth Triffon', 'Ryan Hansen']</t>
  </si>
  <si>
    <t>['20th Television', '3 Arts Entertainment', 'Steve Levitan Productions']</t>
  </si>
  <si>
    <t>55K</t>
  </si>
  <si>
    <t>https://www.imdb.com/title/tt31122777/</t>
  </si>
  <si>
    <t>Say Nothing</t>
  </si>
  <si>
    <t>Spanning four tumultuous decades during The Troubles in Northern Ireland.</t>
  </si>
  <si>
    <t>['Lola Petticrew', 'Hazel Doupe', 'Emily Healy', 'Maxine Peake', 'Rylee Neilly-Large', 'Anthony Boyle', 'Josh Finan', 'Judith Roddy', "Seamus O'Hara", 'Lennox Loughran', 'Ava-Rose Gallagher', 'Isaac Heslip', 'Matthew Murphy', 'Conor Trainor', 'Art Parkinson', 'Tom Vaughan-Lawlor', 'Cúán Hosty-Blaney', 'Amy Molloy']</t>
  </si>
  <si>
    <t>The shocking disappearance of Jean McConville, a single mother of ten who was abducted from her home in 1972 and never seen alive again. But McConville was only one of many others who became known collectively as The Disappeared. Through the eyes of various IRA members, including sisters Dolours and Marian Price, young women who transformed into magnetic symbols of radical politics, Brendan Hughes, a tight-lipped but conflicted military strategist, and Gerry Adams, a savvy political operator who would go on to negotiate peace but ultimately deny his involvement with the IRA, Say Nothing unpacks the extremes some people will go to within a civil rights movement as they pursue their ideals, the mystery surrounding The Disappeared, the cost of silence, and the way society mends or doesn't after a long and bloody conflict.</t>
  </si>
  <si>
    <t>['Color Force', 'FX Productions']</t>
  </si>
  <si>
    <t>9.4K</t>
  </si>
  <si>
    <t>44</t>
  </si>
  <si>
    <t>https://www.imdb.com/title/tt15010692/</t>
  </si>
  <si>
    <t>The Damned</t>
  </si>
  <si>
    <t>['Drama', 'Horror', 'Mystery']</t>
  </si>
  <si>
    <t>A 19th-century widow has to make an impossible choice when, during an especially cruel winter, a foreign ship sinks off the coast of her Icelandic fishing village.</t>
  </si>
  <si>
    <t>['Odessa Young', 'Joe Cole', 'Siobhan Finneran', 'Rory McCann', 'Turlough Convery', 'Lewis Gribben', 'Francis Magee', 'Mícheál Óg Lane', 'Andrean Sigurgeirsson', 'Guillermo Uria', 'Arnar Máni Iansson Gray']</t>
  </si>
  <si>
    <t>Eva, a 19th-century widow is tasked with making an impossible choice when, in the middle of an especially cruel winter, a ship sinks off the coast of her isolated fishing post. Eva and her crew must choose to either rescue the shipwrecked or survive the winter with their last remaining food. Facing the consequences of their choice and tormented by their guilt, the inhabitants wrestle with a mounting sense of dread and begin to believe they are all being punished for their choices. —Horror Brains</t>
  </si>
  <si>
    <t>['Elation Pictures', 'Wild Atlantic Pictures', 'Join Motion Pictures']</t>
  </si>
  <si>
    <t>3K</t>
  </si>
  <si>
    <t>https://www.imdb.com/title/tt5177120/</t>
  </si>
  <si>
    <t>The Ministry of Ungentlemanly Warfare</t>
  </si>
  <si>
    <t>['Action', 'Comedy', 'War']</t>
  </si>
  <si>
    <t>The British military recruits a small group of highly skilled soldiers to strike against German forces behind enemy lines during World War II.</t>
  </si>
  <si>
    <t>['Henry Cavill', 'Alan Ritchson', 'Alex Pettyfer', 'Eiza González', 'Babs Olusanmokun', 'Cary Elwes', 'Hero Fiennes Tiffin', 'Henry Golding', 'Rory Kinnear', 'Til Schweiger', 'Freddie Fox', 'James Wilby', 'Henrique Zaga', 'Danny Sapani', 'Matthew Hawksley', 'Simon Paisley Day', 'Mark Oosterveen', 'Victor Oshin']</t>
  </si>
  <si>
    <t>Billed as a true story about a secret British World War II organization; the Special Operations Executive. Founded by Winston Churchill, their irregular warfare against the Germans helped to change the course of the war, and gave birth to modern black operations.</t>
  </si>
  <si>
    <t>['Black Bear', 'Jerry Bruckheimer Films', 'Lionsgate']</t>
  </si>
  <si>
    <t>Keep Calm and Cavill On.</t>
  </si>
  <si>
    <t>129K</t>
  </si>
  <si>
    <t>$60.0M</t>
  </si>
  <si>
    <t>$29.7M</t>
  </si>
  <si>
    <t>https://www.imdb.com/title/tt22325774/</t>
  </si>
  <si>
    <t>Supersex</t>
  </si>
  <si>
    <t>Siffredi's family, his origins, his relationship and the context that led him to embark on his path in pornography and accept that the demon in his body is compatible with love.</t>
  </si>
  <si>
    <t>['Alessandro Borghi', 'Jasmine Trinca', 'Adriano Giannini', 'David Kammenos', 'Linda Hardy', 'Enrico Borello', 'Tania Garribba', 'Pietro Faiella', 'Giulio Greco', 'Jade Pedri', 'Gaia Messerklinger', 'Marco Fiore', 'Eva Cela', 'Vincenzo Nemolato', 'Francesco Pellegrino', 'Johann Dionnet', 'Mario Pirrello', 'Emanuele Bracone']</t>
  </si>
  <si>
    <t>['Italian']</t>
  </si>
  <si>
    <t>['The Apartment', 'Groenlandia']</t>
  </si>
  <si>
    <t>4.6K</t>
  </si>
  <si>
    <t>https://www.imdb.com/title/tt11315808/</t>
  </si>
  <si>
    <t>Joker: Folie à Deux</t>
  </si>
  <si>
    <t>['Drama', 'Musical', 'Thriller']</t>
  </si>
  <si>
    <t>Struggling with his dual identity, failed comedian Arthur Fleck meets the love of his life, Harley Quinn, while incarcerated at Arkham State Hospital.</t>
  </si>
  <si>
    <t>['Joaquin Phoenix', 'Lady Gaga', 'Brendan Gleeson', 'Catherine Keener', 'Zazie Beetz', 'Steve Coogan', 'Harry Lawtey', 'Leigh Gill', 'Ken Leung', 'Jacob Lofland', 'Bill Smitrovich', 'Sharon Washington', 'Alfred Rubin Thompson', 'Connor Storrie', 'Gregg Daniel', 'Mac Brandt', 'George Carroll', 'John Lacy']</t>
  </si>
  <si>
    <t>Arthur Fleck, now incarcerated at Arkham State Hospital, who encounters Harleen Quinzel, a fellow patient who becomes dangerously obsessed with his Joker persona. Their shared psychosis fuels a destructive and increasingly chaotic relationship, blurring the lines between reality and fantasy. The film delves deeper into Arthur's mental state, exploring the complexities of his condition and the enduring power of his iconic villainous persona. —Adrian Serpa</t>
  </si>
  <si>
    <t>['Warner Bros.', 'Domain Entertainment (II)', 'Bron Creative']</t>
  </si>
  <si>
    <t>The world is a stage.</t>
  </si>
  <si>
    <t>$207.5M</t>
  </si>
  <si>
    <t>138</t>
  </si>
  <si>
    <t>https://www.imdb.com/title/tt10128846/</t>
  </si>
  <si>
    <t>Megalopolis</t>
  </si>
  <si>
    <t>['Drama', 'Fantasy', 'Sci-Fi']</t>
  </si>
  <si>
    <t>The city of New Rome faces the duel between Cesar Catilina, a brilliant artist in favor of a Utopian future, and the greedy mayor Franklyn Cicero. Between them is Julia Cicero, with her loyalty divided between her father and her beloved.</t>
  </si>
  <si>
    <t>['Adam Driver', 'Giancarlo Esposito', 'Nathalie Emmanuel', 'Aubrey Plaza', 'Shia LaBeouf', 'Jon Voight', 'Laurence Fishburne', 'Talia Shire', 'Jason Schwartzman', 'Kathryn Hunter', 'Grace VanderWaal', 'Chloe Fineman', 'James Remar', 'D.B. Sweeney', 'Isabelle Kusman', 'Bailey Coppola', 'Madeleine Gardella', 'Balthazar Getty']</t>
  </si>
  <si>
    <t>['English', 'Latin', 'Spanish', 'German']</t>
  </si>
  <si>
    <t>Cesar Catalina is head of the Development Authority of New Rome. A master architect and city planner, he has a grand, Utopian vision for New Rome - Megalopolis. However, his vision and methods see him fall foul of the city's major, Frank Cicero, resulting in a bitter feud between the two. The major is not the only person Catalina needs to worry about: seeing an opportunity, Catalina's cousin undermines him at every turn in his own bid for power. —grantss</t>
  </si>
  <si>
    <t>['American Zoetrope', 'Caesar Film']</t>
  </si>
  <si>
    <t>If you can't see a better future, build one.</t>
  </si>
  <si>
    <t>33K</t>
  </si>
  <si>
    <t>$14.3M</t>
  </si>
  <si>
    <t>https://www.imdb.com/title/tt11514868/</t>
  </si>
  <si>
    <t>The Perfect Couple</t>
  </si>
  <si>
    <t>When one lavish wedding ends in disaster before it can even begin--with a body discovered in Nantucket Harbor just hours before the ceremony--everyone in the wedding party is suddenly a suspect.</t>
  </si>
  <si>
    <t>['Nicole Kidman', 'Liev Schreiber', 'Eve Hewson', 'Billy Howle', 'Meghann Fahy', 'Donna Lynne Champlin', 'Jack Reynor', 'Michael Beach', 'Ishaan Khatter', 'Sam Nivola', 'Mia Isaac', 'Dakota Fanning', 'Irina Dubova', 'Nick Searcy', 'Isabelle Adjani', 'Dendrie Taylor', 'Michael McGrady', 'Tim Bagley']</t>
  </si>
  <si>
    <t>It's Nantucket wedding season, also known as summer; the sight of a bride racing down Main Street is as common as the sun setting at Madaket Beach. The Sacks-Winbury wedding promises to be an event to remember: the groom's wealthy parents have spared no expense to host a lavish ceremony at their oceanfront estate. But it will be memorable for all the wrong reasons after tragedy strikes: a body is discovered in Nantucket Harbor just hours before the ceremony--and everyone in the wedding party is suddenly a suspect. As the Chief of Police interviews the bride, the groom, the groom's famous mystery-novelist mother, and even a member of his own family, he discovers that every wedding is a minefield--and no couple is perfect.</t>
  </si>
  <si>
    <t>['21 Laps Entertainment', 'Blossom Films', 'The Jackal Group']</t>
  </si>
  <si>
    <t>A life to kill for.</t>
  </si>
  <si>
    <t>60K</t>
  </si>
  <si>
    <t>https://www.imdb.com/title/tt27196021/</t>
  </si>
  <si>
    <t>Small Things Like These</t>
  </si>
  <si>
    <t>In 1985 devoted father Bill Furlong discovers disturbing secrets kept by the local convent and uncovers shocking truths of his own.</t>
  </si>
  <si>
    <t>['Cillian Murphy', 'Eileen Walsh', 'Emily Watson', 'Clare Dunne', 'Patrick Ryan', 'Peter Claffey', "Ian O'Reilly", 'Helen Behan', 'Zara Devlin', 'Sarah Morris', "Cillian O'Gairbhi", 'Tadhg Moloney', 'Liadan Dunlea', 'Giulia Doherty', 'Rachel Lynch', 'Aoife Gaffney', 'Faye Brazil', "Agnes O'Casey"]</t>
  </si>
  <si>
    <t>['Artists Equity', 'Fís Éireann / Screen Ireland', 'Big Things Films']</t>
  </si>
  <si>
    <t>$10.8M</t>
  </si>
  <si>
    <t>https://www.imdb.com/title/tt23853982/</t>
  </si>
  <si>
    <t>Parthenope</t>
  </si>
  <si>
    <t>['Drama', 'Fantasy']</t>
  </si>
  <si>
    <t>Parthenope is a woman who bears the name of her city. Is she a siren or a myth?</t>
  </si>
  <si>
    <t>['Dario Aita', 'Antonino Annina', 'Margherita Aresti', 'Martina Attanasio', 'Francesca Romana Bergamo', 'Liliana Bottone', 'Maria Rosaria Bozzon', 'Luigi Bruno', 'Giovanni Buselli', 'Paola Calliari', 'Ciro Capano', 'Simona Capozzi', 'Marisa Carluccio', 'Mariacarla Casillo', 'Irene Ciavalini', 'Riccardo Coppola', 'Antinea Curatolo', 'Celeste Dalla Porta']</t>
  </si>
  <si>
    <t>['Italian', 'Neapolitan', 'English']</t>
  </si>
  <si>
    <t>['The Apartment', 'Pathé', 'Numero 10']</t>
  </si>
  <si>
    <t>5.9K</t>
  </si>
  <si>
    <t>$28.7M</t>
  </si>
  <si>
    <t>136</t>
  </si>
  <si>
    <t>https://www.imdb.com/title/tt9892936/</t>
  </si>
  <si>
    <t>One Hundred Years of Solitude</t>
  </si>
  <si>
    <t>['Drama', 'Fantasy', 'History']</t>
  </si>
  <si>
    <t>In the timeless town of Macondo, seven generations of the Buendía family navigate love, oblivion and the inescapability of their past and their fate.</t>
  </si>
  <si>
    <t>['Viña Machado', 'Jesus Reyes', 'Claudio Cataño', 'Diego Vásquez', 'Marleyda Soto', 'Loren Sofía', 'Janer Villareal', 'Akima', 'Dairis Van Grieken', 'Rubén Alberto Prado Restrepo', 'Rashed Estefenn', 'Enrique Poveda', 'Luis Fernando Gil', 'Ángela Duarte', 'Cecilia Ramírez', 'Leonardo Aldana De Hoyos', 'Marco Antonio González Ospina', 'Moreno Borja']</t>
  </si>
  <si>
    <t>['Spanish']</t>
  </si>
  <si>
    <t>Married against their parents' wishes, cousins José Arcadio Buendía and Úrsula Iguarán leave their village behind and embark on a long journey in search of a new home. Accompanied by friends and adventurers, their journey culminates with the founding of a utopian town on the banks of a river of prehistoric stones that they baptize Macondo. Several generations of the Buendía lineage will mark the future of this mythical town, tormented by madness, impossible loves, a bloody and absurd war, and the fear of a terrible curse that condemns them, without hope, to one hundred years of solitude.</t>
  </si>
  <si>
    <t>['Dynamo']</t>
  </si>
  <si>
    <t>https://www.imdb.com/title/tt17677860/</t>
  </si>
  <si>
    <t>Presumed Innocent</t>
  </si>
  <si>
    <t>A horrific murder upends the Chicago Prosecuting Attorney's' office when one of its own is suspected of the crime.</t>
  </si>
  <si>
    <t>['Jake Gyllenhaal', 'Ruth Negga', 'Bill Camp', 'O-T Fagbenle', 'Chase Infiniti', 'Renate Reinsve', 'Peter Sarsgaard', 'Kingston Rumi Southwick', 'Tate Birchmore', 'Elizabeth Marvel', 'Nana Mensah', 'Noma Dumezweni', 'Gabby Beans', 'Virginia Kull', 'Matthew Alan', 'Roberta Bassin', 'James Hiroyuki Liao', 'Lily Rabe']</t>
  </si>
  <si>
    <t>Inspired by Scott Turow's beloved courtroom thriller, Presumed Innocent is the story of a horrific murder that upends the Chicago Prosecuting Attorneys' office when one of its own is suspected of the crime. Multi-Emmy Award winner Kelley reimagines Presumed Innocent, exploring obsession, sex, politics, and the power and limits of love, as the accused fights to hold his family and marriage together. —brianfabulous</t>
  </si>
  <si>
    <t>['Apple Studios', 'Bad Robot', 'David E. Kelley Productions']</t>
  </si>
  <si>
    <t>75K</t>
  </si>
  <si>
    <t>https://www.imdb.com/title/tt26676489/</t>
  </si>
  <si>
    <t>The Madness</t>
  </si>
  <si>
    <t>Media pundit Muncie Daniels must fight for his innocence and his life after he stumbles upon a murder deep in the Poconos.</t>
  </si>
  <si>
    <t>['Colman Domingo', 'Marsha Stephanie Blake', 'John Ortiz', 'Tamsin Topolski', 'Thaddeus J. Mixson', 'Gabrielle Graham', 'Deon Cole', 'Ennis Esmer', 'Hudson Wurster', 'Lochlan Miller', 'Stephen McKinley Henderson', 'Alison Wright', 'Eugene Clark', 'Rothaford Gray', 'Chris Henry Coffey', 'Neal Huff', 'Lanette Ware', 'Kimberly-Sue Murray']</t>
  </si>
  <si>
    <t>['Canadian Film or Video Production Tax Credit (CPTC)', 'Chernin Entertainment', 'Ontario Creates']</t>
  </si>
  <si>
    <t>You can't escape.</t>
  </si>
  <si>
    <t>https://www.imdb.com/title/tt19861162/</t>
  </si>
  <si>
    <t>The Return</t>
  </si>
  <si>
    <t>['Adventure', 'Drama', 'History']</t>
  </si>
  <si>
    <t>After 20 years Odysseus finally returns to Ithaca, where he finds his wife held prisoner by suitors vying to be king and his son facing death at their hands. To win back his family and all he has lost, Odysseus must rediscover his strength.</t>
  </si>
  <si>
    <t>['Charlie Plummer', 'Marwan Kenzari', 'Claudio Santamaria', 'Ángela Molina', 'Juliette Binoche', 'Ralph Fiennes', 'Roberto Serpi', 'Chris Corrigan', 'Maxim Gallozzi', 'Wael Habib', 'Paolo de Candia', 'Francesco Dwight Bianchi', 'Jamie Andrew Cutler', 'Cosimo Desii', 'Alberto Boubakar Malanchino', 'Nicholas Retrivi', 'Fabius De Vivo', 'Ayman Al Aboud']</t>
  </si>
  <si>
    <t>['Heretic', 'Ithaca Films', 'Kabo Films']</t>
  </si>
  <si>
    <t>Some legends are more than myths.</t>
  </si>
  <si>
    <t>6.6K</t>
  </si>
  <si>
    <t>https://www.imdb.com/title/tt11794812/</t>
  </si>
  <si>
    <t>Cross</t>
  </si>
  <si>
    <t>Series adaptation of James Patterson novels about the complicated and brilliant detective, Alex Cross.</t>
  </si>
  <si>
    <t>['Aldis Hodge', 'Isaiah Mustafa', 'Juanita Jennings', 'Alona Tal', 'Samantha Walkes', 'Caleb Elijah', 'Melody Hurd', 'Jennifer Wigmore', 'Eloise Mumford', 'Ryan Eggold', 'Stacie Greenwell', 'Johnny Ray Gill', 'Mercedes de la Zerda', 'Sharon Taylor', 'Dwain Murphy', 'Karen Robinson', 'Matt Baram', 'Siobhan Murphy']</t>
  </si>
  <si>
    <t>['Blue Monday Productions', 'Skydance Television', 'Paramount Television Studios']</t>
  </si>
  <si>
    <t>https://www.imdb.com/title/tt30796986/</t>
  </si>
  <si>
    <t>NCIS: Origins</t>
  </si>
  <si>
    <t>Follows a young Leroy Jethro Gibbs as he starts his career as part of the Naval Investigative Service operating out of Camp Pendleton.</t>
  </si>
  <si>
    <t>['Austin Stowell', 'Kyle Schmid', 'Mariel Molino', 'Tyla Abercrumbie', 'Diany Rodriguez', 'Caleb Foote', 'Patrick Fischler', 'Mark Harmon', 'Bobby Moynihan', 'Tonantzin Carmelo', 'Julian Black Antelope', 'Marisa Baram', 'Michael Harney', 'Daniel Bellomy', 'Ely Henry', 'Aaron Wilton', 'Eric Normington', 'Matthew Henerson']</t>
  </si>
  <si>
    <t>['Ceci Bear Productions', 'J. bird', 'Wings Productions']</t>
  </si>
  <si>
    <t>The story Gibbs never told.</t>
  </si>
  <si>
    <t>2.8K</t>
  </si>
  <si>
    <t>43</t>
  </si>
  <si>
    <t>https://www.imdb.com/title/tt32178949/</t>
  </si>
  <si>
    <t>The Seed of the Sacred Fig</t>
  </si>
  <si>
    <t>Investigating judge Iman grapples with paranoia amid political unrest in Tehran. When his gun vanishes, he suspects his wife and daughters, imposing draconian measures that strain family ties as societal rules crumble.</t>
  </si>
  <si>
    <t>['Soheila Golestani', 'Missagh Zareh', 'Setareh Maleki', 'Mahsa Rostami', 'Niousha Akhshi', 'Reza Akhlaghirad', 'Shiva Ordooie', 'Amineh Mazrouie Arani', 'Mohammad Kamal Alavi', 'Parisa Mohyedini', 'Barat Azimi']</t>
  </si>
  <si>
    <t>['Persian']</t>
  </si>
  <si>
    <t>['Run Way Pictures', 'Parallel45', 'Arte France Cinéma']</t>
  </si>
  <si>
    <t>9K</t>
  </si>
  <si>
    <t>167</t>
  </si>
  <si>
    <t>https://www.imdb.com/title/tt22408160/</t>
  </si>
  <si>
    <t>Kinds of Kindness</t>
  </si>
  <si>
    <t>['Comedy', 'Drama', 'Horror']</t>
  </si>
  <si>
    <t>A man seeks to break free from his predetermined path, a cop questions his wife's demeanor after her return from a supposed drowning, and a woman searches for an extraordinary individual prophesied to become a renowned spiritual guide.</t>
  </si>
  <si>
    <t>['Emma Stone', 'Jesse Plemons', 'Willem Dafoe', 'Margaret Qualley', 'Yorgos Stefanakos', 'Fadeke Adeola', 'Hong Chau', 'Tessa Bourgeois', 'Kencil Mejia', 'Mamoudou Athie', 'Joe Alwyn', 'Thaddeus Burbank', 'Suzanne Stone', 'Jerskin Fendrix', 'Nikki Chamberlin', 'Christian M. Letellier', 'Lawrence Johnson', 'Lindsey G. Smith']</t>
  </si>
  <si>
    <t>KINDS OF KINDNESS is 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 —Searchlight Pictures</t>
  </si>
  <si>
    <t>['Searchlight Pictures', 'Film4', 'TSG Entertainment']</t>
  </si>
  <si>
    <t>Everybody's looking for something</t>
  </si>
  <si>
    <t>56K</t>
  </si>
  <si>
    <t>$16.4M</t>
  </si>
  <si>
    <t>164</t>
  </si>
  <si>
    <t>https://www.imdb.com/title/tt4978420/</t>
  </si>
  <si>
    <t>Borderlands</t>
  </si>
  <si>
    <t>['Action', 'Adventure', 'Comedy', 'Sci-Fi', 'Thriller']</t>
  </si>
  <si>
    <t>An infamous bounty hunter returns to her childhood home, the chaotic planet Pandora, and forms an unlikely alliance with a team of misfits to find the missing daughter of the most powerful man in the universe.</t>
  </si>
  <si>
    <t>['Cate Blanchett', 'Kevin Hart', 'Edgar Ramírez', 'Jamie Lee Curtis', 'Ariana Greenblatt', 'Florian Munteanu', 'Janina Gavankar', 'Jack Black', 'Benjamin Byron Davis', 'Olivier Richters', 'Gina Gershon', 'Ryann Redmond', 'Bobby Lee', 'Sophie Popper', 'Haley Bennett', 'Riana Emma Balla', 'Steven Boyer', 'Sámuel Siffel']</t>
  </si>
  <si>
    <t>Lilith (Blanchett), an infamous bounty hunter with a mysterious past, reluctantly returns to her home, Pandora, the most chaotic planet in the galaxy. Her mission is to find the missing daughter of Atlas (Ramírez), the universe's most powerful S.O.B. Lilith forms an unexpected alliance with a ragtag team of misfits - Roland (Hart), a seasoned mercenary on a mission; Tiny Tina (Greenblatt), a feral preteen demolitionist; Krieg (Munteanu), Tina's musclebound protector; Tannis (Curtis), the oddball scientist who's seen it all; and Claptrap (Black), a wiseass robot. Together, these unlikely heroes must battle an alien species and dangerous bandits to uncover one of Pandora's most explosive secrets. The fate of the universe could be in their hands - but they'll be fighting for something more: each other. —Lionsgate</t>
  </si>
  <si>
    <t>['Lionsgate', 'Arad Productions', 'Picturestart']</t>
  </si>
  <si>
    <t>Chaos loves company.</t>
  </si>
  <si>
    <t>41K</t>
  </si>
  <si>
    <t>$115.0M</t>
  </si>
  <si>
    <t>$33.0M</t>
  </si>
  <si>
    <t>https://www.imdb.com/title/tt28070202/</t>
  </si>
  <si>
    <t>Queen of the Ring</t>
  </si>
  <si>
    <t>['Biography', 'Drama', 'Sport']</t>
  </si>
  <si>
    <t>In a time when pro wrestling for women was illegal all over the United States, a small town single mother embraces the danger as she dominates America's most masculine sport and becomes the first million dollar female athlete in history.</t>
  </si>
  <si>
    <t>['Emily Bett Rickards', 'Josh Lucas', 'Tyler Posey', 'Walton Goggins', 'Francesca Eastwood', 'Marie Avgeropoulos', 'Kailey Farmer', 'Cara Buono', 'Gavin Casalegno', 'Adam Demos', 'Deborah Ann Woll', 'Kelli Berglund', 'Damaris Lewis', 'Martin Kove', 'James E. Cornette', 'Dean Hill', 'Jett Jansen', 'Angela Bell']</t>
  </si>
  <si>
    <t>['Intrinsic Value Films', 'SUMERIAN']</t>
  </si>
  <si>
    <t>How far would you go for a dream?</t>
  </si>
  <si>
    <t>144</t>
  </si>
  <si>
    <t>https://www.imdb.com/title/tt29137778/</t>
  </si>
  <si>
    <t>Homestead</t>
  </si>
  <si>
    <t>['Action', 'Drama', 'Thriller']</t>
  </si>
  <si>
    <t>Amid chaos, ex-Green Beret joins prepper compound; love grows, truths arise, and a community unites.</t>
  </si>
  <si>
    <t>['Dawn Olivieri', 'Susan Misner', 'Neal McDonough', 'Bailey Chase', 'Kevin Lawson', 'Currie Graham', 'Jesse Hutch', 'Olivia Sanabia', 'Kearran Giovanni', 'Tyler Lofton', 'Grace Powell', 'Ariel Llinas', 'Alireza Mirmontazeri', 'Jarret LeMaster', 'Colby Strong', 'Lincoln Hoppe', 'Emmanuel McCord', 'Ivey Lloyd Mitchell']</t>
  </si>
  <si>
    <t>A nuclear bomb is detonated in Los Angeles, and the nation devolves into unprecedented chaos. Ex-Green Beret Jeff Eriksson and his family escape to The Homestead, an eccentric prepper's fortress nestled in the mountains. As violent threats and apocalyptic conditions creep toward their borders, the residents of The Homestead are left to wonder: how long can a group of people resist both the dangers of human nature and the bloodshed at their doorstep?</t>
  </si>
  <si>
    <t>['2521 Entertainment', 'Black Autumn Show', 'Radiate Films']</t>
  </si>
  <si>
    <t>$5.0M</t>
  </si>
  <si>
    <t>$20.8M</t>
  </si>
  <si>
    <t>https://www.imdb.com/title/tt27911000/</t>
  </si>
  <si>
    <t>Terrifier 3</t>
  </si>
  <si>
    <t>['Horror']</t>
  </si>
  <si>
    <t>Art the Clown is set to unleash chaos on the unsuspecting residents of Miles County as they peacefully drift off to sleep on Christmas Eve.</t>
  </si>
  <si>
    <t>['Lauren LaVera', 'David Howard Thornton', 'Antonella Rose', 'Elliott Fullam', 'Samantha Scaffidi', 'Margaret Anne Florence', 'Bryce Johnson', 'Alexa Blair Robertson', 'Mason Mecartea', 'Krsy Fox', 'Luciana VanDette', 'Clint Howard', 'Bradley Stryker', 'Daniel Roebuck', 'Chris Jericho', 'Tom Savini', 'Jason Patric', 'Alex Ross']</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</si>
  <si>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</si>
  <si>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['Dark Age Cinema', 'Bloody Disgusting', 'Fuzz on the Lens Productions']</t>
  </si>
  <si>
    <t>Terror under the Christmas moonlight.</t>
  </si>
  <si>
    <t>125</t>
  </si>
  <si>
    <t>https://www.imdb.com/title/tt30217403/</t>
  </si>
  <si>
    <t>Dandadan</t>
  </si>
  <si>
    <t>['Animation', 'Action', 'Adventure', 'Comedy', 'Fantasy', 'Romance', 'Sci-Fi', 'Thriller']</t>
  </si>
  <si>
    <t>When Momo and Okarun's beliefs clash, they're thrown into a world of ghosts, aliens and awakened powers.</t>
  </si>
  <si>
    <t>['Shion Wakayama', 'Natsuki Hanae', 'Abby Trott', 'A.J. Beckles', 'Azucena Estrada', 'José Luis Piedra', 'Mayumi Tanaka', 'Barbara Goodson', 'Nana Mizuki', 'Kari Wahlgren', 'Ayane Sakura', 'Lisa Reimold', 'Kaori Maeda', 'Sarah Anne Williams', 'Miyu Tomita', 'Anairis Quinones', 'Brittany Lauda', 'Kaito Ishikawa']</t>
  </si>
  <si>
    <t>['Science SARU', 'Aniplex', 'Dentsu']</t>
  </si>
  <si>
    <t>24</t>
  </si>
  <si>
    <t>https://www.imdb.com/title/tt22022452/</t>
  </si>
  <si>
    <t>Inside Out 2</t>
  </si>
  <si>
    <t>['Animation', 'Adventure', 'Comedy', 'Drama', 'Family', 'Fantasy']</t>
  </si>
  <si>
    <t>A sequel that features Riley entering puberty and experiencing brand new, more complex emotions as a result. As Riley tries to adapt to her teenage years, her old emotions try to adapt to the possibility of being replaced.</t>
  </si>
  <si>
    <t>['Amy Poehler', 'Maya Hawke', 'Kensington Tallman', 'Liza Lapira', 'Tony Hale', 'Lewis Black', 'Phyllis Smith', 'Ayo Edebiri', 'Lilimar', 'Grace Lu', 'Sumayyah Nuriddin-Green', 'Adèle Exarchopoulos', 'Diane Lane', 'Kyle MacLachlan', 'Paul Walter Hauser', 'Yvette Nicole Brown', 'Ron Funches', 'James Austin Johnson']</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</si>
  <si>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 —olisilumea</t>
  </si>
  <si>
    <t>['Walt Disney Pictures', 'Pixar Animation Studios', 'Hurwitz Creative']</t>
  </si>
  <si>
    <t>Big changes. New emotions.</t>
  </si>
  <si>
    <t>205K</t>
  </si>
  <si>
    <t>$1.7B</t>
  </si>
  <si>
    <t>https://www.imdb.com/title/tt26753003/</t>
  </si>
  <si>
    <t>Trap</t>
  </si>
  <si>
    <t>['Crime', 'Horror', 'Mystery', 'Thriller']</t>
  </si>
  <si>
    <t>A father and his teen daughter attend a pop concert only to realize they've entered the center of a dark and sinister event.</t>
  </si>
  <si>
    <t>['Josh Hartnett', 'Ariel Donoghue', 'Saleka Shyamalan', 'Alison Pill', 'Hayley Mills', 'Jonathan Langdon', 'Mark Bacolcol', 'Marnie McPhail', 'Kid Cudi', 'Russ', 'Marcia Bennett', 'Vanessa Smythe', 'M. Night Shyamalan', 'Lochlan Miller', 'Steve Boyle', "David D'Lancy Wilson", 'James Gomez', 'Nadine Hyatt']</t>
  </si>
  <si>
    <t>In M. Night Shyamalan's latest outing, everyone in a large city is in a frenzy. Why? That's because they're up and ready to watch a concert performed by famous pop star Lady Raven. Two of her fans, a man named Cooper and his daughter Riley, attend the concert with high spirits, but things slowly begin to change their tune. Amongst the screams of adoration and sounds of applause, the concert itself has a hidden identity: a front to fish out an infamous serial killer known as The Butcher. With security cameras rigged, armies of policemen with weapons at the ready, and police vehicles surrounding the venue, will anyone survive their concert experience or is there more to The Butcher than meets the eye? —Affan Jamsari</t>
  </si>
  <si>
    <t>['Blinding Edge Pictures', 'The Government of Canada Income Tax Credit Program']</t>
  </si>
  <si>
    <t>A new M. Night Shyamalan experience.</t>
  </si>
  <si>
    <t>125K</t>
  </si>
  <si>
    <t>$83.7M</t>
  </si>
  <si>
    <t>https://www.imdb.com/title/tt27489557/</t>
  </si>
  <si>
    <t>Abigail</t>
  </si>
  <si>
    <t>After a group of criminals kidnap the ballerina daughter of a powerful underworld figure, they retreat to an isolated mansion, unaware that they're locked inside with no normal little girl.</t>
  </si>
  <si>
    <t>['Melissa Barrera', 'Dan Stevens', 'Alisha Weir', 'William Catlett', 'Kathryn Newton', 'Kevin Durand', 'Angus Cloud', 'Giancarlo Esposito', 'Matthew Goode', 'Mahmoud Aldahchan']</t>
  </si>
  <si>
    <t>After a group of would-be criminals kidnap the 12-year-old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 —Abigail movie</t>
  </si>
  <si>
    <t>['Project X Entertainment', 'Québec Production Services Tax Credit', 'Radio Silence Productions']</t>
  </si>
  <si>
    <t>Children can be such monsters.</t>
  </si>
  <si>
    <t>$42.8M</t>
  </si>
  <si>
    <t>https://www.imdb.com/title/tt17163970/</t>
  </si>
  <si>
    <t>Wallace &amp; Gromit: Vengeance Most Fowl</t>
  </si>
  <si>
    <t>['Animation', 'Adventure', 'Comedy', 'Family', 'Sci-Fi']</t>
  </si>
  <si>
    <t>Top dog Gromit springs into action to save his master when Wallace's high-tech invention goes rogue and he is framed for a series of suspicious crimes.</t>
  </si>
  <si>
    <t>['Ben Whitehead', 'Peter Kay', 'Lauren Patel', 'Reece Shearsmith', 'Diane Morgan', 'Adjoa Andoh', 'Muzz Khan', 'Lenny Henry', 'Victoria Elliott', 'John Sparkes', 'Jon Glover', 'Maya Sondhi', 'Bethan Mary-James', 'Tom Doggart', 'Richard Beek', 'Merlin Crossingham', 'David Holt', 'Lizzie Waterworth']</t>
  </si>
  <si>
    <t>Gromit's concern that Wallace has become over-dependent on his inventions proves justified, when Wallace invents a "smart gnome" that seems to develop a mind of its own. As events spiral out of control, it falls to Gromit to put aside his qualms and battle sinister forces - or Wallace may never be able to invent again.</t>
  </si>
  <si>
    <t>['Aardman Animations', 'BBC']</t>
  </si>
  <si>
    <t>New Friends, Old Enemies.</t>
  </si>
  <si>
    <t>29K</t>
  </si>
  <si>
    <t>$191.5K</t>
  </si>
  <si>
    <t>82</t>
  </si>
  <si>
    <t>https://www.imdb.com/title/tt14824600/</t>
  </si>
  <si>
    <t>The Lord of the Rings: The War of the Rohirrim</t>
  </si>
  <si>
    <t>['Animation', 'Action', 'Adventure', 'Drama', 'Fantasy']</t>
  </si>
  <si>
    <t>A sudden attack by Wulf, a clever and traitorous lord of Rohan seeking vengeance for the death of his father, forces Helm Hammerhand, the King of Rohan, and his people to make a daring last stand in the ancient stronghold of the Hornburg.</t>
  </si>
  <si>
    <t>['Brian Cox', 'Gaia Wise', 'Miranda Otto', 'Luca Pasqualino', 'Lorraine Ashbourne', 'Shaun Dooley', 'Benjamin Wainwright', 'Yazdan Qafouri', 'Laurence Ubong Williams', 'Michael Wildman', 'Janine Duvitski', 'Bilal Hasna', 'Jude Akuwudike', 'Billy Boyd', 'Dominic Monaghan', 'Alex Jordan', 'Bea Dooley', 'Elijah Tamati']</t>
  </si>
  <si>
    <t>Set 183 years before the events chronicled in the original trilogy of films, it tells the fate of the House of Helm Hammerhand, the legendary King of Rohan. A sudden attack by Wulf, a clever and ruthless lord of Rohan, with dubious ancestry, having many ties to Dunland, he seeks vengeance for the death of his father, forces Helm and his people to make a daring last stand in the ancient stronghold of the Hornburg-a mighty fortress that will later come to be known as Helm's Deep. Finding herself in an increasingly desperate situation, Héra, the daughter of Helm, must summon the will to lead the resistance against a deadly enemy intent on their total destruction. —Warner Bros. Pictures</t>
  </si>
  <si>
    <t>['New Line Cinema', 'Warner Bros. Animation', 'WingNut Films']</t>
  </si>
  <si>
    <t>History becomes legend.</t>
  </si>
  <si>
    <t>$20.5M</t>
  </si>
  <si>
    <t>134</t>
  </si>
  <si>
    <t>https://www.imdb.com/title/tt15314262/</t>
  </si>
  <si>
    <t>The Beekeeper</t>
  </si>
  <si>
    <t>['Action', 'Crime', 'Thriller']</t>
  </si>
  <si>
    <t>A kind-hearted landlady commits suicide after falling victim to a phishing scam, leading former "Beekeeper" operative Adam Clay to set out on a brutal campaign for revenge upon those responsible.</t>
  </si>
  <si>
    <t>['Jason Statham', 'Emmy Raver-Lampman', 'Bobby Naderi', 'Josh Hutcherson', 'Jeremy Irons', 'David Witts', 'Michael Epp', 'Taylor James', 'Phylicia Rashad', 'Jemma Redgrave', 'Minnie Driver', 'Don Gilet', 'Sophia Feliciano', 'Enzo Cilenti', 'Megan Le', 'Dan Li', 'Georgia Goodman', 'Derek Siow']</t>
  </si>
  <si>
    <t>['English', 'Japanese']</t>
  </si>
  <si>
    <t>Adam Clay is a beekeeper, but someone very important to him is scammed and driven to harm. However, what these power and money hungry scammers don't know, is that Clay is an agent in a classified program called Beekeepers, and they underestimate how much of a threat he is. Adam sets out on a quest of vengeance, where he hunts and kills those responsible for the incident.</t>
  </si>
  <si>
    <t>['Miramax', 'Cedar Park Entertainment', 'Punch Palace Productions']</t>
  </si>
  <si>
    <t>Expose the corruption. Protect the hive.</t>
  </si>
  <si>
    <t>150K</t>
  </si>
  <si>
    <t>$40.0M</t>
  </si>
  <si>
    <t>$152.7M</t>
  </si>
  <si>
    <t>https://www.imdb.com/title/tt4919268/</t>
  </si>
  <si>
    <t>Bad Boys: Ride or Die</t>
  </si>
  <si>
    <t>['Action', 'Adventure', 'Comedy', 'Crime', 'Thriller']</t>
  </si>
  <si>
    <t>When their late police captain gets linked to drug cartels, wisecracking Miami cops Mike Lowrey and Marcus Burnett embark on a dangerous mission to clear his name.</t>
  </si>
  <si>
    <t>['Will Smith', 'Martin Lawrence', 'Vanessa Hudgens', 'Alexander Ludwig', 'Paola Núñez', 'Eric Dane', 'Ioan Gruffudd', 'Jacob Scipio', 'Melanie Liburd', 'Tasha Smith', 'Rhea Seehorn', 'Tiffany Haddish', 'Joe Pantoliano', 'DJ Khaled', 'John Salley', 'Bianca Bethune', 'Dennis Greene', 'Quinn Hemphill']</t>
  </si>
  <si>
    <t>['Columbia Pictures', '2.0 Entertainment', 'Don Simpson/Jerry Bruckheimer Films']</t>
  </si>
  <si>
    <t>On the run: Bad Boys-style.</t>
  </si>
  <si>
    <t>$404.6M</t>
  </si>
  <si>
    <t>115</t>
  </si>
  <si>
    <t>https://www.imdb.com/title/tt23149780/</t>
  </si>
  <si>
    <t>Eden</t>
  </si>
  <si>
    <t>['Thriller']</t>
  </si>
  <si>
    <t>Follows a group of people fueled by a profound desire for change; in order to turn their back to society they leave everything behind and set their futures on the harsh landscape of the Galapagos.</t>
  </si>
  <si>
    <t>['Jude Law', 'Ana de Armas', 'Vanessa Kirby', 'Daniel Brühl', 'Sydney Sweeney', 'Jonathan Tittel', 'Toby Wallace', 'Ignacio Gasparini', 'Richard Roxburgh', 'Paul Gleeson', 'Thiago Moraes', 'Nicholas Denton', 'Tim Ross', 'Antonio Alvarez', 'Benjamin Gorroño', 'Nicholas Burton', 'Austin Hayden', 'Cristian Lavin']</t>
  </si>
  <si>
    <t>['AGC Studios', 'Imagine Entertainment']</t>
  </si>
  <si>
    <t>749</t>
  </si>
  <si>
    <t>Germany</t>
  </si>
  <si>
    <t>https://www.imdb.com/title/tt14948432/</t>
  </si>
  <si>
    <t>Red One</t>
  </si>
  <si>
    <t>['Action', 'Adventure', 'Comedy', 'Fantasy', 'Mystery']</t>
  </si>
  <si>
    <t>After Santa Claus is kidnapped, the North Pole's Head of Security must team up with a notorious hacker in a globe-trotting, action-packed mission to save Christmas.</t>
  </si>
  <si>
    <t>['Dwayne Johnson', 'Chris Evans', 'Lucy Liu', 'J.K. Simmons', 'Bonnie Hunt', 'Kristofer Hivju', 'Kiernan Shipka', 'Mary Elizabeth Ellis', 'Wesley Kimmel', 'Nick Kroll', 'Wyatt Hunt', 'Clayton Cooper', 'Lanz Duffy', 'Marc Evan Jackson', 'Makana David', 'Samantha Benson', 'Ashleigh Domangue', 'Cody Easterbrook']</t>
  </si>
  <si>
    <t>After Santa Claus -- Code Name: RED ONE -- is kidnapped, the North Pole's Head of Security (Dwayne Johnson) must team up with the world's most infamous bounty hunter and notorious hacker (Chris Evans) in a globe-trotting, action-packed mission to save Christmas. —Official synopsis</t>
  </si>
  <si>
    <t>['Amazon MGM Studios', 'Seven Bucks Productions', 'Chris Morgan Productions']</t>
  </si>
  <si>
    <t>Missing cosmic force of hope and holiday cheer. Last seen in the North Pole. Please provide any information to the E.L.F.</t>
  </si>
  <si>
    <t>134K</t>
  </si>
  <si>
    <t>$350.0M</t>
  </si>
  <si>
    <t>$185.9M</t>
  </si>
  <si>
    <t>https://www.imdb.com/title/tt23558280/</t>
  </si>
  <si>
    <t>Elevation</t>
  </si>
  <si>
    <t>['Action', 'Sci-Fi', 'Thriller']</t>
  </si>
  <si>
    <t>A single father and two women venture from the safety of their homes to face monstrous creatures to save the life of a young boy.</t>
  </si>
  <si>
    <t>['Anthony Mackie', 'Morena Baccarin', 'Maddie Hasson', 'Danny Boyd Jr.', 'Rachel Nicks', 'Shauna Earp', 'Tyler Grey', 'Mike Hickman', 'Ian Hummel', 'Dave Malkoff', 'Drexel Malkoff', 'Dalila Orozco', 'James Anthony Perez', 'Gregg S. Perry']</t>
  </si>
  <si>
    <t>['Lyrical Media', 'Grinder Monkey', 'John Glenn Entertainment']</t>
  </si>
  <si>
    <t>Don't go down without a fight.</t>
  </si>
  <si>
    <t>$3.6M</t>
  </si>
  <si>
    <t>91</t>
  </si>
  <si>
    <t>https://www.imdb.com/title/tt14257582/</t>
  </si>
  <si>
    <t>Wolfs</t>
  </si>
  <si>
    <t>Two rival fixers cross paths when they're both called in to help cover up a prominent New York official's misstep. Over one explosive night, they'll have to set aside their petty grievances and their egos to finish the job.</t>
  </si>
  <si>
    <t>['George Clooney', 'Brad Pitt', 'Amy Ryan', 'Austin Abrams', 'Donut McGunigle', 'Sergio Cota Jr.', 'Poorna Jagannathan', 'Alfred Chou', 'Robert Timothy Smith', 'Amanda Aday', 'Kymbali Craig', 'Linda Carola', 'Zlatko Buric', 'Vladimir Sizov', 'Abby Mohaddes', 'Sasha Biktagir', 'Sammy Horowitz', 'Frank Trigg']</t>
  </si>
  <si>
    <t>A professional fixer is hired to cover up a high-profile crime. But when a second fixer shows up and the two "lone wolves" are forced to work together, they find their night spiraling out of control in ways that neither one of them expected.</t>
  </si>
  <si>
    <t>['Apple Studios', 'Freshman Year', 'Plan B Entertainment']</t>
  </si>
  <si>
    <t>They're not partners. They're not friends. They're... Wolfs.</t>
  </si>
  <si>
    <t>https://www.imdb.com/title/tt11218290/</t>
  </si>
  <si>
    <t>Sweetpea</t>
  </si>
  <si>
    <t>The girl everyone overlooks might just be able to get away with murder.</t>
  </si>
  <si>
    <t>['Ella Purnell', 'Jon Pointing', 'Nicôle Lecky', 'Lorraine Burroughs', 'Jeremy Swift', 'Tim Samuels', 'Lydia Whitehead', 'Calam Lynch', 'Leah Harvey', 'Nitin Ganatra', 'Dustin Demri-Burns', 'Ingrid Oliver', 'Alexander Bellinfantie', 'Elliot Cable', 'Jessye Romeo', 'Lucy Heath', 'Jessica Brindle', 'Dino Kelly']</t>
  </si>
  <si>
    <t>['See-Saw Films', 'Fanboy', 'SKY Studios']</t>
  </si>
  <si>
    <t>It's always the quiet ones</t>
  </si>
  <si>
    <t>https://www.imdb.com/title/tt27540542/</t>
  </si>
  <si>
    <t>Lucky Baskhar</t>
  </si>
  <si>
    <t>A cash-strapped cashier working at a bank embarks on a risky investment scheme and soon gets drawn into the murky world of money laundering.</t>
  </si>
  <si>
    <t>['Dulquer Salmaan', 'Meenaakshi Chaudhary', 'Tinnu Anand', 'Sai Kumar', 'Ramki', 'Sarvadaman Banerjee', 'Raghu Babu', 'Manasa Chowdary', 'Sachin Khedekar', 'Sivannarayana Naripeddi', 'Maganti Srinath', 'Rajkumar Kasireddy', 'Mathew Varghese', 'Prabhas Sreenu', 'Micky Makhija', 'Kaveri', 'Gayatri Bhargavi', 'Manik Reddy']</t>
  </si>
  <si>
    <t>['Fortune Four Cinemas', 'Sithara Entertainments']</t>
  </si>
  <si>
    <t>$987.4K</t>
  </si>
  <si>
    <t>https://www.imdb.com/title/tt15203646/</t>
  </si>
  <si>
    <t>Bad Monkey</t>
  </si>
  <si>
    <t>A detective turned restaurant inspector in Key West is pulled into a world of greed and corruption after a tourist finds a severed arm while fishing. And yes, there's a monkey.</t>
  </si>
  <si>
    <t>['Vince Vaughn', 'L. Scott Caldwell', 'Rob Delaney', 'Meredith Hagner', 'Natalie Martinez', 'Michelle Monaghan', 'Ronald Peet', 'Jodie Turner-Smith', 'Tom Nowicki', 'David St. Louis', 'Crystal the Monkey', 'Alex Moffat', 'John Ortiz', 'Charlotte Lawrence', 'Todd Allen Durkin', 'Gizel Jiménez', 'Reese Antoinette', 'Nina Grollman']</t>
  </si>
  <si>
    <t>Bad Monkey tells the story of Andrew Yancy (played by Vaughn), a one-time detective demoted to restaurant inspector in Southern Florida. A severed arm found by a tourist out fishing pulls Yancy into the world of greed and corruption that decimates the land and environment in both Florida and the Bahamas. And yes, there's a monkey. —brianfabulous</t>
  </si>
  <si>
    <t>['Doozer', 'Two Soups Productions', 'Warner Bros. Television']</t>
  </si>
  <si>
    <t>https://www.imdb.com/title/tt1896747/</t>
  </si>
  <si>
    <t>Fly Me to the Moon</t>
  </si>
  <si>
    <t>Marketing maven Kelly Jones wreaks havoc on NASA launch director Cole Davis's already difficult task. When the White House deems the mission too important to fail, the countdown truly begins.</t>
  </si>
  <si>
    <t>['Scarlett Johansson', 'Channing Tatum', 'Woody Harrelson', 'Ray Romano', 'Jim Rash', 'Anna Garcia', 'Donald Elise Watkins', 'Noah Robbins', 'Christian Clemenson', 'Colin Woodell', 'Nick Dillenburg', 'Christian Zuber', 'Gene Jones', 'Joe Chrest', 'Stephanie Kurtzuba', 'Colin Jost', 'Dariusz Wolski', 'Njema Williams']</t>
  </si>
  <si>
    <t>Starring Scarlett Johansson and Channing Tatum, Fly Me To The Moon is a sharp, stylish romantic comedy set against the high-stakes backdrop of NASA's historic Apollo 11 moon landing. Brought in to fix NASA's public image, sparks fly in all directions as marketing maven Kelly Jones (Johansson) wreaks havoc on launch director Cole Davis's (Tatum) already difficult task. When the White House deems the mission too important to fail, the countdown truly begins. —olisilumea</t>
  </si>
  <si>
    <t>['Apple Studios', 'These Pictures']</t>
  </si>
  <si>
    <t>Will they make history... or fake it?</t>
  </si>
  <si>
    <t>$42.2M</t>
  </si>
  <si>
    <t>https://www.imdb.com/title/tt9859436/</t>
  </si>
  <si>
    <t>The Walking Dead: The Ones Who Live</t>
  </si>
  <si>
    <t>The love story between Rick and Michonne. Changed by a world that is constantly changing, will they find themselves in a war against the living or will they discover that they too are The Walking Dead?</t>
  </si>
  <si>
    <t>['Andrew Lincoln', 'Danai Gurira', 'Pollyanna McIntosh', "Terry O'Quinn", 'Lesley-Ann Brandt', "Robert O'Hara", 'Seth Gilliam', 'Matthew Jeffers', 'Breeda Wool', 'Craig Tate', 'Will Brill', 'Cailey Fleming', 'Andrew Bachelor', 'Ben Dickey', 'Erin Anderson', 'Frankie Quinones', 'Julian Cihi', 'Antony Azor']</t>
  </si>
  <si>
    <t>['American Movie Classics (AMC)']</t>
  </si>
  <si>
    <t>https://www.imdb.com/title/tt11301886/</t>
  </si>
  <si>
    <t>Rebel Ridge</t>
  </si>
  <si>
    <t>A former Marine grapples his way through a web of small-town corruption when an attempt to post bail for his cousin escalates into a violent standoff with the local police chief.</t>
  </si>
  <si>
    <t>['Aaron Pierre', 'Don Johnson', 'AnnaSophia Robb', 'David Denman', 'Emory Cohen', 'Oscar Gale', 'Reid Williams', 'Steve Zissis', 'Daniel H. Chung', 'Dana Lee', 'Zsane Jhe', 'C.J. LeBlanc', 'Matthew Rimmer', 'Brannon Cross', 'Victor Eli Hugo', 'James Cromwell', 'Chelsea Bryan', 'Al Vicente']</t>
  </si>
  <si>
    <t>An ex Marine on his way to bail out his cousin from jail finds himself pushed against the wall by a high handed and corrupt chief of police. He then has no option but to confront the cop and despite strong resistance he fights his way out to complete his mission. —Madan Marwah</t>
  </si>
  <si>
    <t>['Bonneville Pictures', 'Film Science']</t>
  </si>
  <si>
    <t>They brought the fight. He'll bring them down.</t>
  </si>
  <si>
    <t>82K</t>
  </si>
  <si>
    <t>$28.9M</t>
  </si>
  <si>
    <t>https://www.imdb.com/title/tt2640044/</t>
  </si>
  <si>
    <t>Masters of the Air</t>
  </si>
  <si>
    <t>['Action', 'Drama', 'History', 'War']</t>
  </si>
  <si>
    <t>During World War II, five miles above the ground and behind enemy lines, ten men inside an aluminum bomber known as a "Flying Fortress" battle antiaircraft fire and unrelenting flocks of German fighters.</t>
  </si>
  <si>
    <t>['Callum Turner', 'Anthony Boyle', 'Austin Butler', 'Darragh Cowley', 'Matt Gavan', 'Jonas Moore', 'David Shields', 'Ben Radcliffe', 'Jordan Coulson', 'Stephen Campbell Moore', 'Adam Long', 'Elliot Warren', 'Edward Ashley', 'Rafferty Law', 'Nate Mann', 'Samuel Jordan', 'Kai Alexander', 'Bailey Brook']</t>
  </si>
  <si>
    <t>During World War II, U.S. Army Air Force airmen risk their lives flying B-17 "Flying Fortress" heavy bombers from England to destroy Germany's ability to continue the war with the 100th Bomb Group, a brotherhood forged by courage, loss, and triumph. —ETO History Buff</t>
  </si>
  <si>
    <t>['Amblin Television', 'Apple Studios', 'Parliament of Owls']</t>
  </si>
  <si>
    <t>62K</t>
  </si>
  <si>
    <t>56</t>
  </si>
  <si>
    <t>https://www.imdb.com/title/tt13433802/</t>
  </si>
  <si>
    <t>A Quiet Place: Day One</t>
  </si>
  <si>
    <t>['Drama', 'Horror', 'Sci-Fi', 'Thriller']</t>
  </si>
  <si>
    <t>A young woman named Sam finds herself trapped in New York City during the early stages of an invasion by alien creatures with ultra-sensitive hearing.</t>
  </si>
  <si>
    <t>["Lupita Nyong'o", 'Joseph Quinn', 'Alex Wolff', 'Djimon Hounsou', 'Eliane Umuhire', 'Takunda Khumalo', 'Alfie Todd', 'Avy Berry', 'Ronnie Le Drew', 'Benjamin Wong', 'Michael Roberts', 'Gavin Fleming', 'Elijah Ungvary', 'Alexander John', 'Thara Schöön', 'Thea Butler', 'Choy-Ling Man', 'Schnitzel']</t>
  </si>
  <si>
    <t>['American Sign Language', 'English']</t>
  </si>
  <si>
    <t>After the events and revelations of 'A Quiet Place' and 'A Quiet Place: Part 2' it is time to go back to 'Day One'. Following Sam (Lupita Nyong'o) as she's on a group trip in New York City, everything is going fine, until the invasion that sends the world into silence begins. Can the city stay quiet and can Sam and Eric (Joseph Quin), a new unlikely friend, make it somewhere safe? But no matter what happens, don't make a sound and you might just find out what happens in 'A Quiet Place: Day One'. —MarvelTennant</t>
  </si>
  <si>
    <t>['Paramount Pictures', 'Platinum Dunes', 'Sunday Night']</t>
  </si>
  <si>
    <t>Hear how it all began.</t>
  </si>
  <si>
    <t>141K</t>
  </si>
  <si>
    <t>$67.0M</t>
  </si>
  <si>
    <t>$261.9M</t>
  </si>
  <si>
    <t>https://www.imdb.com/title/tt13391432/</t>
  </si>
  <si>
    <t>Whiskey on the Rocks</t>
  </si>
  <si>
    <t>['Biography', 'Comedy', 'Drama', 'History', 'War']</t>
  </si>
  <si>
    <t>Inspired by the events of the 11-day standoff in 1981 between Sweden and the U.S.S.R. when a Soviet U-137 'Whiskey'-class submarine ran aground on rocks deep inside Swedish territorial waters.</t>
  </si>
  <si>
    <t>['Rolf Lassgård', 'Kestutis Stasys Jakstas', 'Anders Mossling', 'Andrius Bialobzeskis', 'Artur Svorobovich', 'Filip Berg', 'Mark Noble', 'Per Lasson', 'Niklas Engdahl', 'Rolf Lydahl', 'Per Ragnar', 'Oskar Vygonovski', 'Elsa Saisio', 'Vytautas Kaniusonis', 'Daniel Hansson', 'Adam Lundgren', 'Albinas Keleris', 'James Studdert']</t>
  </si>
  <si>
    <t>['Swedish', 'Russian', 'English', 'German']</t>
  </si>
  <si>
    <t>Whiskey on the Rocks is an alternative take on what truly happened during the dramatic days at the turn of the month in October and November 1981, when the Soviet submarine U-137 ran aground in the Karlskrona archipelago, just a stone throw away from Swedens largest marine base. Never before has the world been closer to full-scale global conflict and all responsibility now rests on the shoulders of one man, Sweden's Prime Minister Thorbjörn Fälldin. —SkyVerse</t>
  </si>
  <si>
    <t>['Skyverse WOTR']</t>
  </si>
  <si>
    <t>2.3K</t>
  </si>
  <si>
    <t>https://www.imdb.com/title/tt26443935/</t>
  </si>
  <si>
    <t>Earth Abides</t>
  </si>
  <si>
    <t>['Drama', 'Sci-Fi']</t>
  </si>
  <si>
    <t>After months of isolation, Isherwood "Ish" Williams, learns that most of the world has fallen to a mysterious illness. Yet, despite his instincts to further isolate, Ish leads the charge to develop a new civilization.</t>
  </si>
  <si>
    <t>['Alexander Ludwig', 'Jessica Frances Dukes', 'Rodrigo Fernandez-Stoll', 'Elyse Levesque', "Luisa d'Oliveira", 'Hilary McCormack', 'Birkett Turton', 'Jenna Berman', 'Adelyn Bruce', 'Isaiah Ramirez', 'Aleksandra Cross', 'Lennox Leacock', 'Elias Leacock', 'Victoria Morgan', 'Howie Lai', 'Andres Joseph', 'Leah Belle MacDonald', 'Aaron Tveit']</t>
  </si>
  <si>
    <t>['Amazon MGM Studios', 'Lighthouse Productions (I)', 'Guy Walks into a Bar Productions']</t>
  </si>
  <si>
    <t>4.9K</t>
  </si>
  <si>
    <t>https://www.imdb.com/title/tt15571732/</t>
  </si>
  <si>
    <t>Agatha All Along</t>
  </si>
  <si>
    <t>['Action', 'Adventure', 'Comedy', 'Drama', 'Fantasy', 'Sci-Fi']</t>
  </si>
  <si>
    <t>A spell-bound Agatha Harkness regains freedom thanks to a teen's help. Intrigued by his plea, she embarks on the Witches' Road trials to reclaim her powers and discover the teen's motivations.</t>
  </si>
  <si>
    <t>['Kathryn Hahn', 'Joe Locke', 'Sasheer Zamata', 'Ali Ahn', 'Patti LuPone', 'Debra Jo Rupp', 'Aubrey Plaza', 'David A Payton', 'Okwui Okpokwasili', 'Chau Naumova', 'Bethany Michelle Curry', 'Athena Perample', 'Alicia Vela-Bailey', 'Britta Grant', 'Marina Mazepa', 'Maria Dizzia', 'Paul Adelstein', 'Chloe Camp']</t>
  </si>
  <si>
    <t>When a new series of tragedies strike the city of Westview, the infamous Agatha Harkness finds herself down and out of power when a suspicious goth teen helps break her free from a distorted spell. Her interest is piqued when he begs her to take him on the legendary Witches' Road, a magical gauntlet of trials that, if survived, rewards a witch with what they're missing. Together, Agatha and this mysterious teen pull together a desperate coven, and set off down, down, down The Road.</t>
  </si>
  <si>
    <t>['Marvel Television', 'Marvel Studios', '20th Television']</t>
  </si>
  <si>
    <t>Revenge is a witch.</t>
  </si>
  <si>
    <t>70K</t>
  </si>
  <si>
    <t>40</t>
  </si>
  <si>
    <t>https://www.imdb.com/title/tt11152168/</t>
  </si>
  <si>
    <t>IF</t>
  </si>
  <si>
    <t>['Animation', 'Comedy', 'Drama', 'Family', 'Fantasy']</t>
  </si>
  <si>
    <t>A young girl who goes through a difficult experience begins to see everyone's imaginary friends who have been left behind as their real-life friends have grown up.</t>
  </si>
  <si>
    <t>['Cailey Fleming', 'Ryan Reynolds', 'John Krasinski', 'Phoebe Waller-Bridge', 'Fiona Shaw', 'Steve Carell', 'Louis Gossett Jr.', 'Alan Kim', 'Liza Colón-Zayas', 'Bobby Moynihan', 'Catharine Daddario', 'Audrey Hoffman', 'Laquet Sharnell Pringle', 'Ed Herbstman', 'Barbara Andres', 'Alexander Rivero', 'Shauna Pinkett', "Sa'Raya Paris Johnson"]</t>
  </si>
  <si>
    <t>Bea, a 12-year-old girl, moves into her grandmother's apartment in New York while her father undergoes heart surgery. She discovers a hidden world of imaginary friends, or IFs, and embarks on a journey to help them reunite with their original children, including herself. Through this magical adventure, Bea learns the power of imagination, the importance of family, and the healing nature of friendship. —Oscar Serpa</t>
  </si>
  <si>
    <t>['Paramount Pictures', 'Maximum Effort', 'Québec Production Services Tax Credit']</t>
  </si>
  <si>
    <t>A story you have to believe to see.</t>
  </si>
  <si>
    <t>$190.5M</t>
  </si>
  <si>
    <t>https://www.imdb.com/title/tt12262202/</t>
  </si>
  <si>
    <t>The Acolyte</t>
  </si>
  <si>
    <t>['Action', 'Adventure', 'Drama', 'Fantasy', 'Mystery', 'Sci-Fi', 'Thriller']</t>
  </si>
  <si>
    <t>An investigation into a shocking crime spree pits a respected Jedi Master against a dangerous warrior from his past. As more clues emerge, they travel down a dark path where sinister forces reveal all is not what it seems…</t>
  </si>
  <si>
    <t>['Lee Jung-jae', 'Amandla Stenberg', 'Manny Jacinto', 'Charlie Barnett', 'Dafne Keen', 'Rebecca Henderson', 'Joonas Suotamo', 'Leah Brady', 'Jodie Turner-Smith', 'Dean-Charles Chapman', 'Carrie-Anne Moss', 'Lauren Brady', 'Margarita Levieva', 'Harry Trevaldwyn', 'Amy Tsang', 'Abigail Thorn', 'Saskia Allen', 'Deborah Rosan']</t>
  </si>
  <si>
    <t>['Lucasfilm', 'Disney+', 'The Walt Disney Company']</t>
  </si>
  <si>
    <t>In an age of light a darkness rises.</t>
  </si>
  <si>
    <t>130K</t>
  </si>
  <si>
    <t>35</t>
  </si>
  <si>
    <t>https://www.imdb.com/title/tt22048412/</t>
  </si>
  <si>
    <t>MaXXXine</t>
  </si>
  <si>
    <t>['Crime', 'Horror']</t>
  </si>
  <si>
    <t>In 1980s Hollywood, adult film star and aspiring actress Maxine Minx finally gets her big break. But as a mysterious killer stalks the starlets of Hollywood, a trail of blood threatens to reveal her sinister past.</t>
  </si>
  <si>
    <t>['Charley Rowan McCain', 'Simon Prast', 'Mia Goth', 'Deborah Geffner', 'Daniel Lench', 'Elizabeth Debicki', 'Chloe Farnworth', 'Brad Swanick', 'Uli Latukefu', 'Susan Pingleton', 'Giancarlo Esposito', 'Moses Sumney', 'Zachary Mooren', 'Halsey', 'Ned Vaughn', 'Kevin Bacon', 'Marcus LaVoi', 'Sophie Thatcher']</t>
  </si>
  <si>
    <t>Los Angeles, 1985. With the elusive Night Stalker's killing spree gripping the city by fear, fiercely ambitious adult film star Maxine Minx nails a make-or-break audition in the glitzy movie capital of America. But just as her star begins to rise, six years after surviving the merciless massacre in X (2022), a shady private detective threatens to snatch away Maxine's precious ticket to mainstream stardom. Now, the bloody stains of a dark past scream for closure. Can the televangelist's daughter secure her place in the spotlight, or will Maxine become a sad statistic along with Hollywood's every other dead starlet? —Nick Riganas</t>
  </si>
  <si>
    <t>['A24', 'Motel Mojave', 'Access Entertainment']</t>
  </si>
  <si>
    <t>Hollywood is a killer.</t>
  </si>
  <si>
    <t>64K</t>
  </si>
  <si>
    <t>$1.0M</t>
  </si>
  <si>
    <t>$22.1M</t>
  </si>
  <si>
    <t>https://www.imdb.com/title/tt11389872/</t>
  </si>
  <si>
    <t>Kingdom of the Planet of the Apes</t>
  </si>
  <si>
    <t>['Action', 'Adventure', 'Drama', 'Sci-Fi', 'Thriller']</t>
  </si>
  <si>
    <t>Many years after the reign of Caesar, a young ape goes on a journey that will lead him to question everything he's been taught about the past and make choices that will define a future for apes and humans alike.</t>
  </si>
  <si>
    <t>['Owen Teague', 'Freya Allan', 'Kevin Durand', 'Peter Macon', 'William H. Macy', 'Eka Darville', 'Travis Jeffery', 'Lydia Peckham', 'Neil Sandilands', 'Ras-Samuel', 'Sara Wiseman', 'Kaden Hartcher', 'Andy McPhee', 'Karin Konoval', 'Nina Gallas', 'Samuel Falé', 'Dichen Lachman', 'Virginie Laverdure']</t>
  </si>
  <si>
    <t>The new Apes movie is set many years after the conclusion of 2017's War for the Planet of the Apes. Many apes societies have grown from when the Moses-like Caesar brought his people to an oasis, while humans have been reduced to a feral-like existence. Some ape groups have never heard of Caesar, while others have contorted his teaching to build burgeoning empires. In this setting, one ape leader begins to enslave other groups to find human technology, while another ape, who watched his clan be taken, embarks on a journey to find freedom. A young human woman becomes key to the latter's quest, although she has plans of her own.</t>
  </si>
  <si>
    <t>['20th Century Studios', 'Oddball Entertainment', 'Jason T. Reed Productions']</t>
  </si>
  <si>
    <t>No One Can Stop the Reign</t>
  </si>
  <si>
    <t>146K</t>
  </si>
  <si>
    <t>$160.0M</t>
  </si>
  <si>
    <t>$397.4M</t>
  </si>
  <si>
    <t>https://www.imdb.com/title/tt16283804/</t>
  </si>
  <si>
    <t>One Day</t>
  </si>
  <si>
    <t>Emma, a sharp English major, and Dexter, a campus playboy, meet on their graduation night from the University of Edinburgh. Attraction sparks between them, but reality quickly gets in the way, and they go their separate ways the day after.</t>
  </si>
  <si>
    <t>['Leo Woodall', 'Ambika Mod', 'Amber Grappy', 'Brendan Quinn', 'Jonny Weldon', 'Tim McInnerny', 'Eleanor Tomlinson', 'Essie Davis', 'Adam Loxley', 'John Macmillan', 'Anne Bird', 'Mark Rowley', 'Jodie Price', 'Rebekah Murrell', 'Will Hislop', 'Joe Barnes', 'Tim Preston', 'Sophie Wolff']</t>
  </si>
  <si>
    <t>It's 1988, and Dexter Mayhew and Emma Morley have only just met. They both know that the next day, after college graduation, they must go their separate ways. But after only one day together, they cannot stop thinking about one another. As the years go by, Dex and Em begin to lead separate lives very different from the people they once dreamed they'd become. And yet, unable to let go of that special something that grabbed onto them that first night, an extraordinary relationship develops between the two. Over 20 years, snapshots of that relationship are revealed on the same day, July 15th, of each year. Dex and Em face squabbles and fights, hopes and missed opportunities, laughter and tears. And, as the true meaning of this one crucial day is revealed, they must come to grips with the nature of love and life itself.</t>
  </si>
  <si>
    <t>['Drama Republic', 'Focus Features', 'Netflix']</t>
  </si>
  <si>
    <t>Twenty Years. Two People.</t>
  </si>
  <si>
    <t>57K</t>
  </si>
  <si>
    <t>28</t>
  </si>
  <si>
    <t>https://www.imdb.com/title/tt19637052/</t>
  </si>
  <si>
    <t>Love Lies Bleeding</t>
  </si>
  <si>
    <t>['Action', 'Adventure', 'Crime', 'Mystery', 'Romance', 'Thriller']</t>
  </si>
  <si>
    <t>Reclusive gym manager Lou falls hard for Jackie, an ambitious bodybuilder headed through town to Vegas in pursuit of her dream. But their love ignites violence, pulling them deep into the web of Lou's criminal family.</t>
  </si>
  <si>
    <t>['Anna Baryshnikov', 'Kristen Stewart', 'Dave Franco', "Katy O'Brian", 'Jena Malone', 'Eldon Jones', 'Ed Harris', 'Catherine Haun', 'Orion Carrington', 'Matthew Blood-Smyth', 'Keith Jardine', 'Jerry G. Angelo', 'Tait Fletcher', 'Jamie Javier Guerrero', 'Roger Ivens', 'Kim S. Monti', 'David DeLao', 'Mikandrew']</t>
  </si>
  <si>
    <t>From Director Rose Glass comes an electric new love story. Reclusive gym manager Lou falls hard for Jackie, an ambitious bodybuilder headed through town to Vegas in pursuit of her dream. But their love ignites violence, pulling them deep into the web of Lou's criminal family. —A24 Films</t>
  </si>
  <si>
    <t>['A24', 'Film4', 'Escape Plan Productions']</t>
  </si>
  <si>
    <t>Revenge gets ripped.</t>
  </si>
  <si>
    <t>$12.8M</t>
  </si>
  <si>
    <t>United Kingdom</t>
  </si>
  <si>
    <t>https://www.imdb.com/title/tt20247888/</t>
  </si>
  <si>
    <t>Emmanuelle</t>
  </si>
  <si>
    <t>In search of a lost pleasure, Emmanuelle travels alone to Hong Kong on a business mission. In the vibrant and sensual global city, she indulges in intense encounters and new experiences.</t>
  </si>
  <si>
    <t>['Noémie Merlant', 'Will Sharpe', 'Jamie Campbell Bower', 'Chacha Huang', 'Anthony Chau-Sang Wong', 'Naomi Watts', 'Harrison Arevalo', 'Marguerite Dabrin', 'Simon Yin', 'Adam Pak', 'Sofie Royer', 'Hu Kai', 'Isabella Wei', 'Hugh Tran', 'Zariyah Tang', 'Carole Franck', 'Andrea Dolente', 'Naama Preis']</t>
  </si>
  <si>
    <t>['French', 'English']</t>
  </si>
  <si>
    <t>['Chantelouve', 'Rectangle Productions', 'Goodfellas']</t>
  </si>
  <si>
    <t>1.2K</t>
  </si>
  <si>
    <t>$692.4K</t>
  </si>
  <si>
    <t>https://www.imdb.com/title/tt14577874/</t>
  </si>
  <si>
    <t>It's What's Inside</t>
  </si>
  <si>
    <t>['Comedy', 'Mystery', 'Sci-Fi', 'Thriller']</t>
  </si>
  <si>
    <t>A group of friends gather for a pre-wedding party that descends into an existential nightmare when an estranged friend arrives with a mysterious game that awakens long-hidden secrets, desires and grudges.</t>
  </si>
  <si>
    <t>["Brittany O'Grady", 'James Morosini', 'Gavin Leatherwood', 'Nina Bloomgarden', 'Alycia Debnam-Carey', 'Reina Hardesty', 'Devon Terrell', 'David Thompson', 'Madison Davenport', 'Myhraliza Aala', 'Francisco Diego Garcia', 'Dana Millican', 'Aly Nordlie', 'Tyrone J. Criss', 'A. Brian Daniels', 'Tommy Hestmark', 'Timothy Krabill', 'Jesaar Landavaso']</t>
  </si>
  <si>
    <t>['Such Content', 'Edith Productions', 'Boldly Go Productions']</t>
  </si>
  <si>
    <t>No body is leaving the same as they came.</t>
  </si>
  <si>
    <t>39K</t>
  </si>
  <si>
    <t>https://www.imdb.com/title/tt8864596/</t>
  </si>
  <si>
    <t>Transformers One</t>
  </si>
  <si>
    <t>['Animation', 'Action', 'Adventure', 'Family', 'Fantasy', 'Sci-Fi']</t>
  </si>
  <si>
    <t>The untold origin story of Optimus Prime and Megatron, better known as sworn enemies, but who once were friends bonded like brothers who changed the fate of Cybertron forever.</t>
  </si>
  <si>
    <t>['Chris Hemsworth', 'Brian Tyree Henry', 'Scarlett Johansson', 'Keegan-Michael Key', 'Steve Buscemi', 'Laurence Fishburne', 'Jon Hamm', 'Vanessa Liguori', 'Jon Bailey', 'Jason Konopisos-Alvarez', 'Evan Michael Lee', 'James Remar', 'Isaac C. Singleton Jr.', 'Steve Blum', 'Jinny Chung', 'Josh Cooley', 'Dillon Bryan', 'Misty Lee']</t>
  </si>
  <si>
    <t>['Paramount Animation', 'Hasbro Entertainment', 'New Republic Pictures']</t>
  </si>
  <si>
    <t>Witness the origin.</t>
  </si>
  <si>
    <t>$75.0M</t>
  </si>
  <si>
    <t>$129.4M</t>
  </si>
  <si>
    <t>https://www.imdb.com/title/tt15574270/</t>
  </si>
  <si>
    <t>I Saw the TV Glow</t>
  </si>
  <si>
    <t>['Drama', 'Horror']</t>
  </si>
  <si>
    <t>A teenager just trying to make it through life in the suburbs is introduced by a classmate to a mysterious late-night TV show.</t>
  </si>
  <si>
    <t>['Justice Smith', 'Jack Haven', 'Ian Foreman', 'Helena Howard', 'Lindsey Jordan', 'Danielle Deadwyler', 'Fred Durst', "Conner O'Malley", 'Emma Portner', 'Madaline Riley', 'Amber Benson', 'Albert Birney', 'Michael C. Maronna', 'Danny Tamberelli', 'Tim Griffin Allan', 'Tyler Dean Flores', 'Elizabeth Scopel', 'Marlyn Bandiero']</t>
  </si>
  <si>
    <t>Teenager Owen is just trying to make it through life in the suburbs, when his classmate introduces him to a mysterious late-night TV show-one which conveys a vision of a supernatural world beneath their own. In the pale glow of the television, Owen's view of reality begins to crack.</t>
  </si>
  <si>
    <t>['A24', 'Fruit Tree', 'Smudge Films']</t>
  </si>
  <si>
    <t>$5.4M</t>
  </si>
  <si>
    <t>https://www.imdb.com/title/tt8550732/</t>
  </si>
  <si>
    <t>Kaos</t>
  </si>
  <si>
    <t>['Comedy', 'Drama', 'Fantasy']</t>
  </si>
  <si>
    <t>A modern-day contemporary retelling of Greek mythology.</t>
  </si>
  <si>
    <t>['Jeff Goldblum', 'Janet McTeer', 'Stephen Dillane', 'Aurora Perrineau', 'Nabhaan Rizwan', 'Killian Scott', 'Misia Butler', 'Susan Wooldridge', 'David Thewlis', 'Cliff Curtis', 'Leila Farzad', 'Matthew Koon', 'Michelle Greenidge', 'Stanley Townsend', 'Selina Jones', 'Debi Mazar', 'Rakie Ayola', 'Ramon Tikaram']</t>
  </si>
  <si>
    <t>A darkly-comedic and contemporary reimagining of Greek mythology that explores themes of gender politics, power, and life in the underworld. Zeus has a wrinkle. He's worried it might mean the end of the world and it might. Because on earth, six humans unaware of their importance or their connection to one another learn that they are component parts of an ancient prophecy. Will they discover the truth about the gods and what they're doing to humans? And if they do, will they be able to stop them?</t>
  </si>
  <si>
    <t>['All3Media', 'Anthem Studios', 'Brightstar']</t>
  </si>
  <si>
    <t>https://www.imdb.com/title/tt7510222/</t>
  </si>
  <si>
    <t>Despicable Me 4</t>
  </si>
  <si>
    <t>['Animation', 'Adventure', 'Comedy', 'Crime', 'Family', 'Sci-Fi']</t>
  </si>
  <si>
    <t>Gru, Lucy, Margo, Edith, and Agnes welcome a new member to the family, Gru Jr., who is intent on tormenting his dad. Gru faces a new nemesis in Maxime Le Mal and his girlfriend Valentina, and the family is forced to go on the run.</t>
  </si>
  <si>
    <t>['Steve Carell', 'Kristen Wiig', 'Pierre Coffin', 'Joey King', 'Will Ferrell', 'Sofía Vergara', 'Chris Renaud', 'Dana Gaier', 'Madison Skyy Polan', 'Miranda Cosgrove', 'Steve Coogan', 'John DiMaggio', 'Stephen Colbert', 'Chloe Fineman', 'Laraine Newman', 'Brad Ableson', 'Eden Boulton', 'Cathy Cavadini']</t>
  </si>
  <si>
    <t>['English', 'French']</t>
  </si>
  <si>
    <t>Gru and Lucy are overjoyed as they welcome their newest family member, Gru Jr. However, their happiness is short-lived when a new villain, the cunning Maxime Le Mal, emerges. With their family in danger, Gru and his team must utilize their wit and skills to outsmart the villain and protect their loved ones. —Oscar Serpa</t>
  </si>
  <si>
    <t>['Universal Pictures', 'Illumination Entertainment']</t>
  </si>
  <si>
    <t>This daddy's a baddie.</t>
  </si>
  <si>
    <t>$969.1M</t>
  </si>
  <si>
    <t>94</t>
  </si>
  <si>
    <t>https://www.imdb.com/title/tt29994753/</t>
  </si>
  <si>
    <t>Oh, Canada</t>
  </si>
  <si>
    <t>Leonard Fife, one of sixty thousand draft evaders and deserters who fled to Canada to avoid serving in Vietnam, shares all his secrets to de-mythologize his mythologized life.</t>
  </si>
  <si>
    <t>['Richard Gere', 'Uma Thurman', 'Jacob Elordi', 'Victoria Hill', 'Michael Imperioli', 'Caroline Dhavernas', 'Penelope Mitchell', 'Kristine Froseth', 'Megan MacKenzie', 'Peter Hans Benson', 'Scott Jaeck', 'Cornelia Guest', 'Zach Shaffer', 'Sean Mahan', 'Orlagh Cassidy', 'Jake Weary', 'Gary Hilborn', 'Ryan Woodle']</t>
  </si>
  <si>
    <t>['Northern Lights Films', 'Exemplary Films Corporation', 'Getaway Entertainment']</t>
  </si>
  <si>
    <t>https://www.imdb.com/title/tt14539740/</t>
  </si>
  <si>
    <t>Godzilla x Kong: The New Empire</t>
  </si>
  <si>
    <t>['Action', 'Adventure', 'Fantasy', 'Sci-Fi', 'Thriller']</t>
  </si>
  <si>
    <t>Two ancient titans, Godzilla and Kong, clash in an epic battle as humans unravel their intertwined origins and connection to Skull Island's mysteries.</t>
  </si>
  <si>
    <t>['Rebecca Hall', 'Brian Tyree Henry', 'Dan Stevens', 'Kaylee Hottle', 'Alex Ferns', 'Fala Chen', 'Rachel House', 'Ron Smyck', 'Chantelle Jamieson', 'Greg Hatton', 'Kevin Copeland', 'Tess Dobré', 'Tim Carroll', 'Anthony Brandon Wong', 'Sophia Emberson-Bain', 'Chika Ikogwe', 'Vincent B. Gorce', 'Yeye Zhou']</t>
  </si>
  <si>
    <t>The new installment in the Monsterverse puts the mighty Kong and the fearsome Godzilla against a colossal deadly threat hidden within our world that threatens the existence of their species and our very own, as well as diving deep into the mysteries of Skull Island and beyond. Delving straight into the origins of Hollow Earth, this film will explore the ancient Titan battle that brought man and monster together forever.</t>
  </si>
  <si>
    <t>['Legendary Entertainment', 'Screen Queensland', 'Warner Bros.']</t>
  </si>
  <si>
    <t>Bow to your new king.</t>
  </si>
  <si>
    <t>117K</t>
  </si>
  <si>
    <t>$135.0M</t>
  </si>
  <si>
    <t>$571.9M</t>
  </si>
  <si>
    <t>https://www.imdb.com/title/tt21375602/</t>
  </si>
  <si>
    <t>Love Me</t>
  </si>
  <si>
    <t>['Drama', 'Romance', 'Sci-Fi']</t>
  </si>
  <si>
    <t>A postapocalyptic romance in which a buoy and a satellite meet online and fall in love after the end of human civilization.</t>
  </si>
  <si>
    <t>['Kristen Stewart', 'Steven Yeun']</t>
  </si>
  <si>
    <t>['Bleecker Street Films', 'ShivHans Pictures', '2AM']</t>
  </si>
  <si>
    <t>$354.1K</t>
  </si>
  <si>
    <t>https://www.imdb.com/title/tt23770030/</t>
  </si>
  <si>
    <t>Memoir of a Snail</t>
  </si>
  <si>
    <t>['Animation', 'Drama']</t>
  </si>
  <si>
    <t>A bittersweet memoir of a melancholic woman called Grace Pudel - a hoarder of snails, romance novels, and guinea pigs.</t>
  </si>
  <si>
    <t>['Jacki Weaver', 'Sarah Snook', 'Charlotte Belsey', 'Agnes Davison', 'Mason Litsos', 'Daniel Agdag', 'Eric Bana', 'Saxon Wright', 'Dominique Pinon', 'Selena Brennan', 'Adam Elliot', 'Paul Capsis', 'Smita Singh', 'Braiden Asciak', 'Dan Doherty', 'Davey Thompson', 'Magda Szubanski', 'Bernie Clifford']</t>
  </si>
  <si>
    <t>['Arenamedia', 'Screen Australia', 'Snails Pace Films']</t>
  </si>
  <si>
    <t>Life can only be understood backwards, but we have to live it forwards.</t>
  </si>
  <si>
    <t>$1.9M</t>
  </si>
  <si>
    <t>Australia</t>
  </si>
  <si>
    <t>https://www.imdb.com/title/tt10449276/</t>
  </si>
  <si>
    <t>Get Away</t>
  </si>
  <si>
    <t>A family's vacation to a remote getaway takes an unexpected turn when they discover the island they're on is inhabited by a serial killer.</t>
  </si>
  <si>
    <t>['Nick Frost', 'Aisling Bea', 'Sebastian Croft', 'Maisie Ayres', 'Eero Milonoff', 'Jouko Ahola', 'Ville Virtanen', 'Anitta Suikkari', 'Veera Anttila', 'Maria Järvenhelmi', 'Ilkka Koivula', 'Verneri Lilja', 'Mirja Oksanen', 'Karoliina Blackburn', 'Tero Jartti', 'Juha Uutela', 'Joona-Julius Hautalahti', 'Petteri Kaukoranta']</t>
  </si>
  <si>
    <t>['Big Safari', 'Creativity Capital', 'IPR.VC']</t>
  </si>
  <si>
    <t>Get ready for a killer holiday.</t>
  </si>
  <si>
    <t>5.4K</t>
  </si>
  <si>
    <t>$179.9K</t>
  </si>
  <si>
    <t>86</t>
  </si>
  <si>
    <t>https://www.imdb.com/title/tt13649112/</t>
  </si>
  <si>
    <t>Baby Reindeer</t>
  </si>
  <si>
    <t>['Biography', 'Drama']</t>
  </si>
  <si>
    <t>The story follows Donny's warped relationship with a female stalker and the impact it has on him as he is ultimately forced to face a deep, dark buried trauma.</t>
  </si>
  <si>
    <t>['Richard Gadd', 'Jessica Gunning', 'Nava Mau', 'Michael Wildman', 'Danny Kirrane', 'Nina Sosanya', 'Shalom Brune-Franklin', 'Thomas Coombes', 'Mark Lewis Jones', 'Amanda Root', 'Alexandria Riley', 'Tom Goodman-Hill', 'Tom Durant Pritchard', 'Hugh Coles', 'Josh Finan', 'Jim Caesar', 'Miya Ocego', 'Laura Smyth']</t>
  </si>
  <si>
    <t>Inspired by a true story, the hit 2019 Edinburgh Fringe one-man stage-play Baby Reindeer follows the writer and performer Donny Dunn's warped relationship with his female stalker and the impact it has on him as he is ultimately forced to face a deep, dark buried trauma.</t>
  </si>
  <si>
    <t>['Clerkenwell Films']</t>
  </si>
  <si>
    <t>a captivating true story</t>
  </si>
  <si>
    <t>https://www.imdb.com/title/tt15041836/</t>
  </si>
  <si>
    <t>Werewolves</t>
  </si>
  <si>
    <t>['Action', 'Horror', 'Thriller']</t>
  </si>
  <si>
    <t>Two scientists try to stop a mutation that turns people into werewolves after being touched by a super-moon the year before.</t>
  </si>
  <si>
    <t>['Frank Grillo', 'Katrina Law', 'Ilfenesh Hadera', 'James Michael Cummings', 'Lou Diamond Phillips', 'Kamdynn Gary', 'Lydia Styslinger', 'Daniel Fernandez', 'James Kyson', 'Betzaida Landín', 'Sam Daly', 'Brielle Miller', 'Andrea Perez', 'Ian Whyte', 'Dane DiLiegro', 'Ian Feuer', 'Ronal Tejada', 'Jaime Thordsen']</t>
  </si>
  <si>
    <t>['Burke Management', 'Monty the Dog Productions', 'Solution Entertainment Group']</t>
  </si>
  <si>
    <t>$2.1M</t>
  </si>
  <si>
    <t>93</t>
  </si>
  <si>
    <t>https://www.imdb.com/title/tt27629382/</t>
  </si>
  <si>
    <t>Rescue: HI-Surf</t>
  </si>
  <si>
    <t>['Action', 'Drama']</t>
  </si>
  <si>
    <t>Follows the dedicated, heroic and adrenaline-seeking lifeguards of the North Shore of O'ahu, as they save people's lives in the difficult and often life-threatening conditions of Hawaii's Seven Mile Miracle.</t>
  </si>
  <si>
    <t>['Robbie Magasiva', 'Arielle Kebbel', 'Adam Demos', 'Kekoa Kekumano', 'Zoe Cipres', 'Alex Aiono', 'Sea Shimooka', 'Christina Souza', "Ka'enaaloha Watson", 'Hayley Malia Johnson', 'Shawn Hatosy', 'Ian Anthony Dale', 'Taylor Cooper', 'Matt Corboy', 'Nakoa DeCoite', 'Bradley Anderson', 'Sisa Grey', "Ka'ano'i Chandler"]</t>
  </si>
  <si>
    <t>['John Wells Productions', 'Fox Entertainment', 'Warner Bros. Television']</t>
  </si>
  <si>
    <t>The coast is never clear.</t>
  </si>
  <si>
    <t>1.6K</t>
  </si>
  <si>
    <t>https://www.imdb.com/title/tt30317229/</t>
  </si>
  <si>
    <t>La Palma</t>
  </si>
  <si>
    <t>A Norwegian family vacationing in La Palma faces chaos when a researcher discovers imminent volcanic eruption signs that could trigger a massive tsunami.</t>
  </si>
  <si>
    <t>['Thea Sofie Loch Næss', 'Anders Baasmo', 'Alma Günther', 'Ingrid Bolsø Berdal', 'Bernard Storm Lager', 'Amund Harboe', 'Jenny Evensen', 'Jorge de Juan', 'Johannes Joner', 'Ted Evans', 'Ólafur Darri Ólafsson', 'Thorbjørn Harr', 'Iselin Shumba Skjævesland', 'Eirik Hallert', 'Jakob Amadeus Hetland', 'Ruth Lecuona', 'Javi Armas', 'Benjamin Lønne Røsler']</t>
  </si>
  <si>
    <t>['Norwegian', 'Spanish']</t>
  </si>
  <si>
    <t>A Norwegian family that checks into a hotel in La Palma. But when a young researcher discovers alarming signs from the volcano located in the center of the holiday paradise, the mood quickly turns chaotic when it is feared that a volcanic eruption will trigger the world's largest tsunami.</t>
  </si>
  <si>
    <t>['Fantefilm']</t>
  </si>
  <si>
    <t>20K</t>
  </si>
  <si>
    <t>https://www.imdb.com/title/tt6133444/</t>
  </si>
  <si>
    <t>The Fire Inside</t>
  </si>
  <si>
    <t>The story of Claressa 'T-Rex' Shields, a boxer from Flint, Michigan who trained to become the first woman in her country's history to win an Olympic gold medal in the sport.</t>
  </si>
  <si>
    <t>['Ryan Destiny', 'Brian Tyree Henry', 'Jazmin Headley', 'Kylee D. Allen', "De'Adre Aziza", 'Chrystian Buddington', 'Maurice Wayne Anglin', 'Teanna Weir', 'Idrissa Sanogo', 'Taytem Douglas', 'Olunike Adeliyi', 'Adam Clark', 'Shechinah Mpumlwana', 'Nendia Lewars', 'Sekhai Jayden Smith', 'Chidubem Rafael Echendu', 'Sarah Allen', 'Lanette Ware']</t>
  </si>
  <si>
    <t>['Metro-Goldwyn-Mayer (MGM)', 'Michael De Luca Productions', 'PASTEL']</t>
  </si>
  <si>
    <t>1.9K</t>
  </si>
  <si>
    <t>$12.0M</t>
  </si>
  <si>
    <t>$8.1M</t>
  </si>
  <si>
    <t>https://www.imdb.com/title/tt32086077/</t>
  </si>
  <si>
    <t>All We Imagine as Light</t>
  </si>
  <si>
    <t>In Mumbai, Nurse Prabha's routine is troubled when she receives an unexpected gift from her estranged husband. Her younger roommate, Anu, tries in vain to find a spot in the city to be intimate with her boyfriend.</t>
  </si>
  <si>
    <t>['Kani Kusruti', 'Divya Prabha', 'Chhaya Kadam', 'Hridhu Haroon', 'Azees Nedumangad', 'Anand Sami', 'Lovleen Mishra', 'Madhu Raja', 'Shweta Prajapati', 'Tintumol Joseph', 'Ardra K.S.', 'Sisira Anil CK', 'Aparna Ram', 'Kashish Singh', 'Nikhil Mathew', 'Bipin Nadkarni', 'Snehalata Siddarth Tagde', 'Saee Abhay Limaye']</t>
  </si>
  <si>
    <t>['Malayalam', 'Hindi', 'Marathi', 'English', 'German']</t>
  </si>
  <si>
    <t>In Mumbai, Nurse Prabha's routine is troubled when she receives an unexpected gift from her estranged husband. Her younger roommate, Anu, tries in vain to find a spot in the city to be intimate with her boyfriend. A trip to a beach town allows them to find a space for their desires to manifest. —Production</t>
  </si>
  <si>
    <t>['Petit Chaos', 'Chalk and Cheese Films', 'BALDR Film']</t>
  </si>
  <si>
    <t>When you try to imagine light you cannot</t>
  </si>
  <si>
    <t>7.3K</t>
  </si>
  <si>
    <t>$3.1M</t>
  </si>
  <si>
    <t>https://www.imdb.com/title/tt11891850/</t>
  </si>
  <si>
    <t>Hard Truths</t>
  </si>
  <si>
    <t>Ongoing exploration of the contemporary world with a tragicomic study of human strengths and weaknesses.</t>
  </si>
  <si>
    <t>['Marianne Jean-Baptiste', 'Michele Austin', 'David Webber', 'Tuwaine Barrett', 'Ani Nelson', 'Sophia Brown', 'Jonathan Livingstone', 'Jo Martin', 'Llewella Gideon', 'Yvette Boakye', 'Chinenye Ezeudu', 'Diana Yekinni', 'Elliot Edusah', 'Tiwa Lade', 'Alice Bailey Johnson', 'Gary Beadle', 'Diveen Henry', 'Bryony Miller']</t>
  </si>
  <si>
    <t>Pansy is a woman tormented by anger and depression, hypersensitive to the slightest possible offence and ever ready to fly off the handle. She criticises her husband and their adult son so relentlessly that neither bothers to argue with her. She picks fights with strangers and sales clerks and enumerates the world's countless flaws to anyone who will listen, especially her cheerful sister Chantal, who, despite their clashing temperaments, might be the only person still capable of sympathising with her.</t>
  </si>
  <si>
    <t>['Creativity Media', 'Film4', 'The MediaPro Studio']</t>
  </si>
  <si>
    <t>https://www.imdb.com/title/tt1340094/</t>
  </si>
  <si>
    <t>The Crow</t>
  </si>
  <si>
    <t>['Action', 'Crime', 'Fantasy', 'Horror', 'Romance', 'Thriller']</t>
  </si>
  <si>
    <t>Soulmates Eric and Shelly are brutally murdered. Given a chance to save the love of his life, Eric must sacrifice himself and traverse the worlds of the living and the dead, seeking revenge.</t>
  </si>
  <si>
    <t>['Bill Skarsgård', 'FKA twigs', 'Danny Huston', 'Josette Simon', 'Laura Birn', 'Sami Bouajila', 'Karel Dobrý', 'Jordan Bolger', 'Sebastian Orozco', 'David Bowles', 'Trigga', 'Samba Goldin', 'Isabella Wei', 'Jordan Haj', 'Dukagjin Podrimaj', 'Darija Pavlovicová', "Caolan O'Neill Forde", 'Janek Gregor']</t>
  </si>
  <si>
    <t>Soulmates Eric (Skarsgård) and Shelly (FKA twigs) are brutally murdered when the demons of Shelly's dark past catch up with them. Given the chance to save his true love by sacrificing himself, Eric sets out to seek merciless revenge on their killers, traversing the worlds of the living and the dead to put the wrong things right in this modern re-imagining of the 1994 cult classic.</t>
  </si>
  <si>
    <t>['Lionsgate', 'Pressman Film', 'Media Capital Technologies']</t>
  </si>
  <si>
    <t>True love never dies.</t>
  </si>
  <si>
    <t>$24.1M</t>
  </si>
  <si>
    <t>https://www.imdb.com/title/tt28698590/</t>
  </si>
  <si>
    <t>Protection</t>
  </si>
  <si>
    <t>Follows a witness protection officer who finds herself at the center of a breach; compromised by an extramarital romance with a coworker; but resolute in her resolve to fight back and unearth the real cause of corruption within her unit.</t>
  </si>
  <si>
    <t>['Siobhan Finneran', 'Barry Ward', 'Nadine Marshall', 'Chaneil Kular', 'Katherine Kelly', 'David Hayman', 'Alec Newman', 'Tom Christian', 'Akia Henry', 'Jodie Price', 'Andrew Knott', 'Ace Bhatti', 'Nichola Burley', 'Tilly Kaye', 'Charlotte Mills', 'Jonathan Cake', 'Ian Pirie', 'Zora Bishop']</t>
  </si>
  <si>
    <t>['New Pictures']</t>
  </si>
  <si>
    <t>https://www.imdb.com/title/tt22004344/</t>
  </si>
  <si>
    <t>Snack Shack</t>
  </si>
  <si>
    <t>Nebraska City, 1991, two best friends get the chance to run the swimming pool snack shack, that later comes to be the perfect scenario for transgression, fun, personal discovery and romance.</t>
  </si>
  <si>
    <t>['Conor Sherry', 'Gabriel LaBelle', 'Mika Abdalla', 'Nick Robinson', 'David Costabile', 'Gillian Vigman', 'June Gentry', 'April Clark', 'Michael Bonini', 'Christian James', 'Steve Berg', 'Kate Robertson Pryor', 'JD Evermore', 'Tracy Long', 'Christian J. Velez', 'Dawson Mullen', 'Jason Boots', 'Sidi Henderson']</t>
  </si>
  <si>
    <t>['MRC Film', 'T-Street', 'Paperclip Limited']</t>
  </si>
  <si>
    <t>$455.7K</t>
  </si>
  <si>
    <t>https://www.imdb.com/title/tt26470109/</t>
  </si>
  <si>
    <t>Oddity</t>
  </si>
  <si>
    <t>A psychic medium attempts to uncover the truth behind her sister's murder at the site of the crime.</t>
  </si>
  <si>
    <t>['Carolyn Bracken', 'Johnny French', 'Steve Wall', 'Joe Rooney', 'Gwilym Lee', 'Tadhg Murphy', 'Caroline Menton', 'Ivan de Wergifosse', 'Shane Whisker', 'Joshua Campbell', 'Austin Lawlor', 'Peter McCarthy', 'Fiach McHugh', 'Patrick Mullins', "Jim O'Donnell", 'Inma Pavon', 'Leticia Lopez Ramos', 'Chris Mudrack']</t>
  </si>
  <si>
    <t>Dani Odello-Timmis, a psychiatrist's wife, is brutally murdered in her newly acquired country house. Her twin sister, Darcy, a clairvoyant, investigates the crime, uncovering a sinister plot involving her sister's husband, Ted. Darcy's pursuit of truth leads to a terrifying confrontation with the dark forces at play, ultimately resulting in a shocking and tragic conclusion. —Wildcard Distribution</t>
  </si>
  <si>
    <t>['Keeper Pictures']</t>
  </si>
  <si>
    <t>Every murder lives on.</t>
  </si>
  <si>
    <t>https://www.imdb.com/title/tt27367464/</t>
  </si>
  <si>
    <t>Kneecap</t>
  </si>
  <si>
    <t>['Comedy', 'Drama', 'Music']</t>
  </si>
  <si>
    <t>When fate brings Belfast teacher JJ into the orbit of self-confessed "low life scum" Naoise and Liam Óg, the needle drops on a hip hop act like no other. Rapping in their native Irish, they lead a movement to save their mother tongue.</t>
  </si>
  <si>
    <t>['Móglaí Bap', 'Mo Chara', 'DJ Próvai', 'Josie Walker', 'Fionnuala Flaherty', 'Jessica Reynolds', 'Adam Best', 'Simone Kirby', 'Michael Fassbender', 'Matthew Sharpe', 'Cathal Mercer', 'Donagh Deeney', 'Marty Maguire', 'Saorlaoith Brady', 'Aidan McCaughey', 'Cillian Kernan', 'Lalor Roddy', 'Gerry Adams']</t>
  </si>
  <si>
    <t>['English', 'Irish Gaelic']</t>
  </si>
  <si>
    <t>Kneecap is set in West Belfast in 2019. Fate brings together disillusioned music teacher JJ with self-confessed 'low life scum' Naoise and Liam Og, changing the sound of Irish music forever. Under the name Kneecap, their band begins moulding the language to fit their tough, anarchic, hedonistic lives. A language encumbered with forty words for stone now has one for stoned. But to get their voices heard the trio must overcome police, paramilitaries and politicians as the future of the Irish language erupts into the public arena - with them at the centre. Yet their worst enemies are often themselves, as family and relationship pressures threaten their dreams, and their illegal exploits draw condemnation from all sides. —Hot Press</t>
  </si>
  <si>
    <t>['British Film Institute (BFI)', 'Coimisiún na Meán', 'Curzon Film Distributors']</t>
  </si>
  <si>
    <t>Mind your language.</t>
  </si>
  <si>
    <t>$4.6M</t>
  </si>
  <si>
    <t>https://www.imdb.com/title/tt16283824/</t>
  </si>
  <si>
    <t>Eric</t>
  </si>
  <si>
    <t>Vincent, a grief-stricken father whose son goes missing, finds solace through his friendship with Eric, the monster that lives under Edgar's bed.</t>
  </si>
  <si>
    <t>['Benedict Cumberbatch', 'Gaby Hoffmann', 'Dan Fogler', 'McKinley Belcher III', 'Ivan Morris Howe', 'Bamar Kane', 'José Pimentão', 'Jeff Hephner', 'Erika Soto', 'Donald Sage Mackay', 'Wade Allain-Marcus', 'David Denman', 'Ioachim Ciobanu', 'Adepero Oduye', 'Roberta Colindrez', 'Chloe Claudel', 'Simon Manyonda', 'Clarke Peters']</t>
  </si>
  <si>
    <t>When Edgar, a young boy goes missing in 1980s Manhattan, his grief-stricken father Vincent, a puppeteer on America's leading kids' TV show, finds solace through his friendship with Eric, the monster that lives under Edgar's bed. In his quest to find the truth to Edgar's disappearance, Vincent is forced into the dark shadows of a city rife with corruption to discover that the real monsters live much closer to home. Set against the backdrop of the 1980s AIDS epidemic, Detective Ledroit, tasked to uncover internal corruption in the NYPD, finds himself drawn into the search for Edgar, while privately coming to terms with secrets of his own.</t>
  </si>
  <si>
    <t>['Atlantic Pictures (II)', 'Little Chick', 'Netflix']</t>
  </si>
  <si>
    <t>The real monsters aren't under the bed</t>
  </si>
  <si>
    <t>https://www.imdb.com/title/tt11016042/</t>
  </si>
  <si>
    <t>Ripley</t>
  </si>
  <si>
    <t>A grifter named Ripley living in New York during the 1960s is hired by a wealthy man to bring his vagabond son home from Italy.</t>
  </si>
  <si>
    <t>['Andrew Scott', 'Dakota Fanning', 'Johnny Flynn', 'Margherita Buy', 'Vittorio Viviani', 'Francesca Romana Bergamo', 'Eliot Sumner', 'Maurizio Lombardi', 'Kenneth Lonergan', 'Gennaro Arena', 'Bokeem Woodbine', 'Renato Solpietro', 'Leonardo Sbragia', 'Mauro Marino', 'Massimo De Lorenzo', 'Laurence Mazzoni', 'Daniele Amendola', 'Francesco Biscione']</t>
  </si>
  <si>
    <t>1961. Tom Ripley, a small-time fraudster, is hired by millionaire Herbert Greenleaf to visit his son Dickie in Italy and bring him back to New York. Dickie has been squandering his inheritance on lavish, unproductive living and Greenleaf believes that Ripley, being a friend of his, can convince him to straighten up and come home. Ripley goes to Italy but has other plans in mind. —grantss</t>
  </si>
  <si>
    <t>['Diogenes Verlag', 'Dive', 'Endemol Shine North America']</t>
  </si>
  <si>
    <t>58K</t>
  </si>
  <si>
    <t>https://www.imdb.com/title/tt9883398/</t>
  </si>
  <si>
    <t>Distant</t>
  </si>
  <si>
    <t>['Comedy', 'Drama', 'Sci-Fi', 'Thriller']</t>
  </si>
  <si>
    <t>It follows an asteroid miner who, after crash-landing on an alien planet, must make his way across the harsh terrain, running out of oxygen, hunted by strange creatures, to the only other survivor.</t>
  </si>
  <si>
    <t>['Anthony Ramos', 'Naomi Scott', 'Kristofer Hivju', 'Zachary Quinto', 'Izzy Jones', 'Leon Nurse-Joseph', 'Milan Walls-Smith', 'Paisley Roemer']</t>
  </si>
  <si>
    <t>['Amblin Partners', 'Amblin Entertainment', 'Automatik Entertainment']</t>
  </si>
  <si>
    <t>2.6K</t>
  </si>
  <si>
    <t>87</t>
  </si>
  <si>
    <t>Vietnam</t>
  </si>
  <si>
    <t>https://www.imdb.com/title/tt5611024/</t>
  </si>
  <si>
    <t>Fool Me Once</t>
  </si>
  <si>
    <t>Widowed mum Maya is disturbed by an image of her late husband captured on her toddler's nanny cam.</t>
  </si>
  <si>
    <t>['Michelle Keegan', 'Adeel Akhtar', 'Richard Armitage', 'Emmett J Scanlan', 'Thea Taylor-Morgan', 'Marcus Garvey', 'Dino Fetscher', 'Joanna Lumley', 'Danya Griver', 'Daniel Burt', 'Hattie Morahan', 'Natalie Anderson', 'Laurie Kynaston', 'James Northcote', 'Jade Anouka', 'Samuel Glyde-Rees', 'Edward Harper-Jones', 'Natalia Kostrzewa']</t>
  </si>
  <si>
    <t>Maya Stern is trying to come to terms with the brutal murder of her husband Joe. When she installs a nanny-cam to keep an eye on her young daughter, she is shocked to see a man she recognizes in her house: Her husband, whom she thought was dead. Detective Sergeant Sami Kierce leads the homicide investigation into Joe's death while grappling with his own secrets. Meanwhile, Maya's niece and nephew, Abby and Daniel, are trying to find the truth about their mother's murder several months earlier. Are the two cases connected?</t>
  </si>
  <si>
    <t>['Quay Street Productions']</t>
  </si>
  <si>
    <t>63K</t>
  </si>
  <si>
    <t>https://www.imdb.com/title/tt21114548/</t>
  </si>
  <si>
    <t>Laid</t>
  </si>
  <si>
    <t>Men who dated the same woman are dying in unusual ways. She must come to terms with her complicated past.</t>
  </si>
  <si>
    <t>['Stephanie Hsu', 'Zosia Mamet', 'Michael Angarano', 'Tommy Martinez', 'Andre Hyland', 'Ryan Pinkston', 'Olivia Holt', 'Elizabeth Bowen', 'David Denman', 'Susan Berger', 'Simu Liu', "Finneas O'Connell", 'Chloe Fineman', 'Brandon Perea', 'Uli Latukefu', 'Adeline Rudolph', 'Amro Majzoub', 'Francesca Reale']</t>
  </si>
  <si>
    <t>['All3Media International', 'Davis Entertainment', 'Fierce Baby Productions']</t>
  </si>
  <si>
    <t>A love story with a body count.</t>
  </si>
  <si>
    <t>2.4K</t>
  </si>
  <si>
    <t>https://www.imdb.com/title/tt31616834/</t>
  </si>
  <si>
    <t>Trolösa</t>
  </si>
  <si>
    <t>An acclaimed director reunites with his former lover, confronting the aftermath of their secret affair. Decades earlier, they fell in love while she was married to his best friend.</t>
  </si>
  <si>
    <t>['Frida Gustavsson', 'Gustav Lindh', 'August Wittgenstein', 'Poppy Klintenberg Hardy', 'Lena Endre', 'Jesper Christensen', 'Léonie Vincent', 'Andreas Kundler', 'Annika Hallin', 'Edda Magnason', 'Malin Crépin', 'Kicki Bramberg', 'Sven Ahlström', 'Viktor Garrison', 'Carl Louis Jessen', 'Peter Danemo', 'Kit Walker Johansson', 'Per Johnsson']</t>
  </si>
  <si>
    <t>['Swedish']</t>
  </si>
  <si>
    <t>FAITHLESS explores the relationship between love and passion. When renowned director David Howard, 73, reunites with his former great love, actress Marianne Vogler, 75, they are confronted with the painful consequences of their previous affair - not only for themselves, but for their families. Forty years prior, they secretly fall in love, as Marianne is married to David's best friend Markus.</t>
  </si>
  <si>
    <t>['ARTE', 'Danmarks Radio (DR)', 'MEDIA Programme of the European Union']</t>
  </si>
  <si>
    <t>Sweden</t>
  </si>
  <si>
    <t>https://www.imdb.com/title/tt12408718/</t>
  </si>
  <si>
    <t>Murder in a Small Town</t>
  </si>
  <si>
    <t>Karl Alberg moves to a quiet coastal town to soothe a psyche that has been battered by big-city police work, but finds himself needing to call upon all his skills to solve the murders that continue to wash up on his shore.</t>
  </si>
  <si>
    <t>['Rossif Sutherland', 'Kristin Kreuk', 'Mya Lowe', 'Aaron Douglas', 'Fritzy-Klevans Destine', 'Savonna Spracklin', 'Fiona Vroom', 'Dakota Guppy', 'Lucas Bryant', 'Alisha Newton', 'Paloma Kwiatkowski', 'Crystal Balint', 'Vic Michaelis', 'Noah Reid', 'Gardiner Millar', 'Liza Huget', 'Claire Friesen', 'Kate Gajdosik']</t>
  </si>
  <si>
    <t>Detective Karl Alberg comes to Gibsons at a moment of change and upheaval - in his own life and also in the small, seaside community. Now Alberg and his team - his brilliant protégé Edwina Yen, old-hand Sid Sokolowski, and roguish rookie Andy Kendrick - face an array of unexpected challenges: secrets stir just beneath the beauty of the small town's surface. Recently divorced, Alberg finds himself falling for Cassandra Lee, a striking librarian whose deep ties in the community complicate both his role as Chief of Police and a tricky relationship with his teenage daughter, who has followed him across the country. Despite these challenges, Alberg and Cassandra embark on a quirky and heartfelt mid-life love story that forms the heart of the series.</t>
  </si>
  <si>
    <t>['Sepia Films', 'Soapbox Productions', 'MoJo Global Arts']</t>
  </si>
  <si>
    <t>https://www.imdb.com/title/tt26736843/</t>
  </si>
  <si>
    <t>The Watchers</t>
  </si>
  <si>
    <t>['Fantasy', 'Horror', 'Mystery', 'Thriller']</t>
  </si>
  <si>
    <t>A young artist gets stranded in an extensive, immaculate forest in western Ireland, where, after finding shelter, she becomes trapped alongside three strangers, stalked by mysterious creatures each night.</t>
  </si>
  <si>
    <t>['Dakota Fanning', 'Georgina Campbell', 'Olwen Fouéré', 'Oliver Finnegan', 'Alistair Brammer', 'John Lynch', 'Siobhan Hewlett', 'Hannah Dargan', 'Emily Dargan', 'Joel Figueroa', 'Thabile Michelle Hlongwane', 'Anthony Morris', "Shane O'Regan", 'Jim Tighe', 'Zarima McDermott', 'Morgan Bailey-Rocks', 'Christian Bailey-Rocks', 'Eabha Connolly']</t>
  </si>
  <si>
    <t>This forest isn't charted on any map. Every car breaks down at its treeline. Mina's is no different. Left stranded, she is forced into the dark woodland only to find a woman shouting, urging Mina to run to a concrete bunker. As the door slams behind her, the building is besieged by screams. Mina finds herself in a room with a wall of glass, and an electric light that activates at nightfall, when the Watchers come above ground. These creatures emerge to observe their captive humans and terrible things happen to anyone who doesn't reach the bunker in time.</t>
  </si>
  <si>
    <t>['Blinding Edge Pictures', 'Bord Scannán na hÉireann / The Irish Film Board', 'Inimitable Pictures']</t>
  </si>
  <si>
    <t>They are watching</t>
  </si>
  <si>
    <t>53K</t>
  </si>
  <si>
    <t>$33.4M</t>
  </si>
  <si>
    <t>https://www.imdb.com/title/tt28277817/</t>
  </si>
  <si>
    <t>Bird</t>
  </si>
  <si>
    <t>Bailey lives with her brother Hunter and her father Bug, who raises them alone in a squat in northern Kent. Bug doesn't have much time to devote to them. Bailey looks for attention and adventure elsewhere.</t>
  </si>
  <si>
    <t>['Nykiya Adams', 'Franz Rogowski', 'Barry Keoghan', 'Jason Buda', 'Jasmine Jobson', 'Frankie Box', 'James Nelson-Joyce', 'Jason Williamson', 'Sarah Beth Harber', 'Rhys Yates', 'Joanne Matthews', 'Kirsty J. Curtis', 'Calum Speed', 'Andrew Richard Bryant']</t>
  </si>
  <si>
    <t>['BBC Film', 'British Film Institute (BFI)', 'Pinky Promise']</t>
  </si>
  <si>
    <t>6.5K</t>
  </si>
  <si>
    <t>https://www.imdb.com/title/tt28510079/</t>
  </si>
  <si>
    <t>Culpa Tuya</t>
  </si>
  <si>
    <t>Despite their parents' efforts to separate them, Noah and Nick's love seems unbreakable. However, work and college open their lives to new relationships.</t>
  </si>
  <si>
    <t>['Nicole Wallace', 'Gabriel Guevara', 'Marta Hazas', 'Iván Sánchez', 'Eva Ruiz', 'Víctor Varona', 'Gabriela Andrada', 'Álex Béjar', 'Goya Toledo', 'Javier Morgade', 'Jaime Ordóñez', 'Noah Casas', 'Sergi Mateu', 'Felipe Londoño', 'Paloma Catalán', 'Mariano Venancio', 'Fran Berenguer', 'Pedro Gutiérrez']</t>
  </si>
  <si>
    <t>['Amazon MGM Studios', 'Pokeepsie Films']</t>
  </si>
  <si>
    <t>https://www.imdb.com/title/tt1121948/</t>
  </si>
  <si>
    <t>The Killer</t>
  </si>
  <si>
    <t>An assassin tries to make amends in an effort to restore the sight of a beautiful young singer.</t>
  </si>
  <si>
    <t>['Nathalie Emmanuel', 'Omar Sy', 'Sam Worthington', 'Diana Silvers', 'Saïd Taghmaoui', 'Angeles Woo', 'Éric Cantona', 'Tchéky Karyo', 'Grégory Montel', 'Hugo Diego Garcia', 'Michaël Erpelding', 'Aurélia Agel', 'Guillaume Kerbusch', 'Fabrice Scott', 'Kelian Maréchaux', 'Elie Haddad', 'Lydie Muller', 'Etienne Guillou-Kervern']</t>
  </si>
  <si>
    <t>The kinetic action thriller follows Zee, a mysterious and infamous assassin known, and feared, in the Parisian underworld as the Queen of the Dead. But when, during an assignment from her shadowy mentor and handler, Zee refuses to kill a blinded young woman in a Paris nightclub, the decision will disintegrate Zee's alliances, attract the attention of a savvy police investigator and plunge her into a sinister criminal conspiracy that will set her on a collision course with her own past.</t>
  </si>
  <si>
    <t>['A Better Tomorrow Films', 'Atlas Entertainment', 'Entertainment One']</t>
  </si>
  <si>
    <t>A classic. Reloaded.</t>
  </si>
  <si>
    <t>$318.6K</t>
  </si>
  <si>
    <t>https://www.imdb.com/title/tt15552142/</t>
  </si>
  <si>
    <t>Caddo Lake</t>
  </si>
  <si>
    <t>When an 8-year-old girl disappears on Caddo Lake, a series of past deaths and disappearances begin to link together, altering a broken family's history.</t>
  </si>
  <si>
    <t>["Dylan O'Brien", 'Eliza Scanlen', 'Caroline Falk', 'Lauren Ambrose', 'Sam Hennings', 'Diana Hopper', 'Eric Lange', 'David Maldonado', 'Zedrick Tinsley', 'Jules Hilillo Fernandez', 'Lance E. Nichols', 'Gina Limbrick', 'Greysen Conley', 'Elizabeth Feliciano', 'Margaret A. Rolfs', "D'Keyvin Cook", 'Jim Hancock', 'Shelly Blue']</t>
  </si>
  <si>
    <t>In Louisiana, near the border of Texas, the mother of the young man Paris has a seizure and falls off a bridge while driving her car with her son. He saves himself but is not able to rescue his mother that disappears in Caddo Lake. In a house near the lake, the rebel teenager Ellie lives with her mother Celeste, her stepfather Daniel and her eight-year-old stepsister Anna. Ellie has arguments with her mother because of her father that she never knew and questions whether he really died. When Anna disappears in Caddo Lake, Sheriff Mark Taylor organizes a search party to look for her in the lake. Meanwhile Paris is researching why his mother had seizures when the water level is low in the lake. Ellie decides to look for Anna in the lake and finds a mystery in the lake. —Claudio Carvalho, Rio de Janeiro, Brazil</t>
  </si>
  <si>
    <t>['Blinding Edge Pictures', 'K Period Media']</t>
  </si>
  <si>
    <t>Find your way back.</t>
  </si>
  <si>
    <t>https://www.imdb.com/title/tt27165670/</t>
  </si>
  <si>
    <t>Sugar Baby</t>
  </si>
  <si>
    <t>An enterprising Sugar Baby is offered $30,000 to move in with her Sugar Daddy for the week, but soon discovers the sinister secrets trapped within his home.</t>
  </si>
  <si>
    <t>['Nina Bloomgarden', 'Carmen Christopher', 'James Tupper', 'Theo Germaine', 'Mary Beth Barone', 'Bree Essrig', 'Behzad Dabu', 'Alexander Chard', 'Paige Collins', 'Jay Walker', 'Yaya Ogun', 'Nathaniel Moore']</t>
  </si>
  <si>
    <t>['Mary Ellen Moffat', 'Brook Productions']</t>
  </si>
  <si>
    <t>177</t>
  </si>
  <si>
    <t>https://www.imdb.com/title/tt15939198/</t>
  </si>
  <si>
    <t>Blitz</t>
  </si>
  <si>
    <t>The stories of a group of Londoners during the German bombing campaign of the British capital during World War II.</t>
  </si>
  <si>
    <t>['Saoirse Ronan', 'Harris Dickinson', 'Benjamin Clémentine', 'Kathy Burke', 'Paul Weller', 'Stephen Graham', 'Elliott Heffernan', 'John Mackay', 'Adam Somner', 'Liam Smith', 'Sue Maund', 'Steve Paget', 'Sally Messham', 'Tom Crawley', 'Erin Kellyman', 'Hayley Squires', 'Joshua McGuire', 'Jonathan Kemp']</t>
  </si>
  <si>
    <t>['Apple Studios', 'Lammas Park', 'New Regency Productions']</t>
  </si>
  <si>
    <t>https://www.imdb.com/title/tt26448526/</t>
  </si>
  <si>
    <t>Brilliant Minds</t>
  </si>
  <si>
    <t>Dr. Oliver Wolf, a gifted neurologist, applies his unconventional approach to treating puzzling psychological cases.</t>
  </si>
  <si>
    <t>['Zachary Quinto', 'Tamberla Perry', 'Ashleigh LaThrop', 'Alex MacNicoll', 'Aury Krebs', 'Spence Moore II', 'Teddy Sears', 'Gray Powell', 'Donna Murphy', 'Jaden Waldman', 'Alex Ozerov-Meyer', 'Rainbow Sun Francks', 'Dorrett White', 'Ted Sutherland', 'Julia Chan', 'Kiki Hammill', 'Nisa Gunduz', 'Simon Webster']</t>
  </si>
  <si>
    <t>['Berlanti Productions', '1107 Productions', '72nd Street']</t>
  </si>
  <si>
    <t>The doctor will see you.</t>
  </si>
  <si>
    <t>3.8K</t>
  </si>
  <si>
    <t>https://www.imdb.com/title/tt9022422/</t>
  </si>
  <si>
    <t>The Tattooist of Auschwitz</t>
  </si>
  <si>
    <t>['Drama', 'History', 'Romance', 'War']</t>
  </si>
  <si>
    <t>Based on the eponymously entitled novel, this is the powerful real-life story of Lale Sokolov, a Jewish prisoner who was tasked with tattooing ID numbers on prisoners' arms in the Auschwitz-Birkenau concentration camp during World War Two.</t>
  </si>
  <si>
    <t>['Jonah Hauer-King', 'Anna Próchniak', 'Melanie Lynskey', 'Harvey Keitel', 'Jonas Nay', 'Tallulah Haddon', 'Mili Eshet', 'Maja Wolska', 'Avital Lvova', 'Yali Topol Margalith', 'Phénix Brossard', 'Adam Karst', 'Yoav Rotman', 'Frederik von Lüttichau', 'Alexander Schuster', 'Gonny Gaakeer', 'Andrei Nova', 'Erika Kaar']</t>
  </si>
  <si>
    <t>['German', 'Slovak', 'English']</t>
  </si>
  <si>
    <t>['Synchronicity Films', 'Peacock', 'SKY Studios']</t>
  </si>
  <si>
    <t>https://www.imdb.com/title/tt12349832/</t>
  </si>
  <si>
    <t>Cuckoo</t>
  </si>
  <si>
    <t>A 17-year-old girl is forced to move with her family to a resort where things are not what they seem.</t>
  </si>
  <si>
    <t>['Hunter Schafer', 'Jan Bluthardt', 'Marton Csokas', 'Jessica Henwick', 'Dan Stevens', 'Mila Lieu', 'Greta Fernández', 'Proschat Madani', 'Astrid Bergès-Frisbey', 'Konrad Singer', 'Kalin Morrow', 'Johannes Benecke', 'Veronika Bachfischer', 'Joshua Hupfauer', 'Philipp Arnold', 'Conny Brandt', 'Christoph Cordes', 'Massimiliano Monticciollo']</t>
  </si>
  <si>
    <t>['English', 'German', 'French', 'American Sign Language']</t>
  </si>
  <si>
    <t>Reluctantly, 17-year-old Gretchen leaves her American home to live with her father, who has just moved into a resort in the German Alps with his new family. Arriving at their future residence, they are greeted by Mr. König, her father's boss, who takes an inexplicable interest in Gretchen's mute half-sister Alma. Something doesn't seem right in this tranquil vacation paradise. Gretchen is plagued by strange noises and bloody visions until she discovers a shocking secret that also concerns her own family. —brianfabulous</t>
  </si>
  <si>
    <t>['Fiction Park', 'Neon', 'Waypoint Entertainment']</t>
  </si>
  <si>
    <t>Fear its call.</t>
  </si>
  <si>
    <t>$7.0M</t>
  </si>
  <si>
    <t>$6.7M</t>
  </si>
  <si>
    <t>https://www.imdb.com/title/tt11057302/</t>
  </si>
  <si>
    <t>Madame Web</t>
  </si>
  <si>
    <t>Forced to confront her past, Cassandra Webb, a Manhattan paramedic that may have clairvoyant abilities, forms a relationship with three young women destined for powerful futures, if they can survive their threatening present.</t>
  </si>
  <si>
    <t>['Dakota Johnson', 'Sydney Sweeney', 'Isabela Merced', "Celeste O'Connor", 'Tahar Rahim', 'Mike Epps', 'Emma Roberts', 'Adam Scott', 'Kerry Bishé', 'Zosia Mamet', 'José María Yazpik', 'Kathy-Ann Hart', 'Josh Drennen', 'Yuma Feldman', 'Miranda Adekoje', 'Deirdre McCourt', 'Naheem Garcia', 'Jill Hennessy']</t>
  </si>
  <si>
    <t>In a switch from the typical genre, Madame Web tells the standalone origin story of one of Marvel publishing's most enigmatic heroines. The suspense-driven thriller stars Dakota Johnson as Cassandra Webb, a paramedic in Manhattan who develops the power to see the future... and realizes she can use that insight to change it. Forced to confront revelations about her past, she forges a relationship with three young women bound for powerful destinies...if they can all survive a deadly present. —Sony Pictures</t>
  </si>
  <si>
    <t>['Columbia Pictures', 'Di Bonaventura Pictures', 'Marvel Entertainment']</t>
  </si>
  <si>
    <t>Her web connects them all</t>
  </si>
  <si>
    <t>$100.5M</t>
  </si>
  <si>
    <t>https://www.imdb.com/title/tt10171472/</t>
  </si>
  <si>
    <t>Goodrich</t>
  </si>
  <si>
    <t>Andy Goodrich's life is upended when his wife enters a rehab program, leaving him on his own with their young kids. Goodrich leans on Grace, his daughter from his first marriage, as he ultimately evolves into the father she never had.</t>
  </si>
  <si>
    <t>['Michael Keaton', 'Mila Kunis', 'Danny Deferrari', 'Poorna Jagannathan', 'Kimberly Condict', 'Vivien Lyra Blair', 'Jacob Kopera', 'Noa Fisher', 'Jessica Heller', 'Nico Hiraga', 'Kevin Pollak', 'Andrew Leeds', 'Monique Moses', 'Michael Urie', 'Carlos Solórzano', 'Chloe Troast', 'Liza Treyger', 'Carmen Ejogo']</t>
  </si>
  <si>
    <t>Andy Goodrich's (Michael Keaton) life is upended when his wife and mother of their nine-year-old twins enters a 90-day rehab program, leaving him on his own with their young kids. Thrust into the world of modern parenthood, Goodrich leans on his daughter from his first marriage, Grace (Mila Kunis), as he ultimately evolves into the father Grace always wanted. —Ketchup Entertainment</t>
  </si>
  <si>
    <t>['C2 Motion Picture Group', 'CaliWood Pictures', 'Gramercy Park Media']</t>
  </si>
  <si>
    <t>If life isn't kicking your ass, it's not doing its job.</t>
  </si>
  <si>
    <t>4.4K</t>
  </si>
  <si>
    <t>Hungary</t>
  </si>
  <si>
    <t>https://www.imdb.com/title/tt20316748/</t>
  </si>
  <si>
    <t>Twilight of the Warriors: Walled In</t>
  </si>
  <si>
    <t>Follows troubled youth Chan Lok-kwun as he accidentally enters the Walled City, discovers the order amidst its chaos, and learns important life lessons along the way.</t>
  </si>
  <si>
    <t>['Louis Koo', 'Sammo Kam-Bo Hung', 'Richie Jen', 'Raymond Lam', 'Chun-Him Lau', 'Philip Ng', 'Tony Tsz-Tung Wu', 'German Cheung', 'Chung-Chi Cheung', 'Cecilia Choi', 'Aaron Kwok', 'Wing-Cheong Law', 'Wayne LeGette', 'Katarina Ching-Sum Li', 'Kit-Wa Li', 'Fish Liew', 'Tsun-Hung Liu', 'Benjamin Shing-Hei Sze-Ma']</t>
  </si>
  <si>
    <t>['Cantonese', 'Mandarin']</t>
  </si>
  <si>
    <t>Follows troubled youth Chan Lok-kwun as he accidentally enters the Walled City, discovers the order amidst its chaos, and learns important life lessons along the way. In the Walled City, he becomes close friends with Shin, Twelfth Master and AV. Under the leadership of Tornado, they resist against the invasion of villain Mr. Big in a series of fierce battles. Together, they vow to protect the safe haven that is Kowloon Walled City.</t>
  </si>
  <si>
    <t>['Entertaining Power', 'HG Entertainment Film Company', 'Lian Ray Pictures']</t>
  </si>
  <si>
    <t>Don't cause trouble in the walled city</t>
  </si>
  <si>
    <t>8.1K</t>
  </si>
  <si>
    <t>$39.0M</t>
  </si>
  <si>
    <t>$17.1M</t>
  </si>
  <si>
    <t>China</t>
  </si>
  <si>
    <t>https://www.imdb.com/title/tt3359350/</t>
  </si>
  <si>
    <t>Road House</t>
  </si>
  <si>
    <t>Ex-UFC fighter Dalton takes a job as a bouncer at a Florida Keys roadhouse, only to discover that this paradise is not all it seems.</t>
  </si>
  <si>
    <t>['Jake Gyllenhaal', 'Daniela Melchior', 'Conor McGregor', 'Billy Magnussen', 'Jessica Williams', 'B.K. Cannon', 'Joaquim de Almeida', 'Post Malone', 'Lukas Gage', 'Dominique Columbus', 'Arturo Castro', 'JD Pardo', 'Beau Knapp', 'Hannah Love Lanier', 'Kevin Carroll', 'Bob Menery', 'Darren Barnet', 'Travis Van Winkle']</t>
  </si>
  <si>
    <t>Dalton is middleweight fighter who is going through bad times. A tragic encounter in the ring is traumatic for him and gives him suicidal thoughts. To make ends meet he takes up the job of a bouncer at "Road house." However things are not smooth for him since a local gangster boss wants to take over the property and keeps sending his goons to the road house to create problems. Dalton then fights them all with the help of his associates of Road house. —Madan Marwah</t>
  </si>
  <si>
    <t>['Metro-Goldwyn-Mayer (MGM)', 'Silver Pictures']</t>
  </si>
  <si>
    <t>Take it outside.</t>
  </si>
  <si>
    <t>164K</t>
  </si>
  <si>
    <t>$85.0M</t>
  </si>
  <si>
    <t>121</t>
  </si>
  <si>
    <t>https://www.imdb.com/title/tt33503491/</t>
  </si>
  <si>
    <t>When the Phone Rings</t>
  </si>
  <si>
    <t>['Drama', 'Mystery', 'Romance', 'Thriller']</t>
  </si>
  <si>
    <t>Baek Sa Eon, a former presidential spokesman, marries Hong Hui Ju, a mute newspaper heiress, in an arranged union. When Hui Ju is kidnapped, their distant relationship is challenged as they navigate the crisis.</t>
  </si>
  <si>
    <t>['Yoo Yeon-seok', 'Chae Soo-bin', 'Heo Nam-jun', 'Jang Gyu-ri', 'Im Chul-soo', 'Yoo Seong-ju', 'Oh Hyun-kyung', 'Han Jae-yi', 'Jung Dong-hwan', 'Choi Kwang-il', 'Choo Sang-mi', 'Kim Jun-Bae', 'Shin Yeon-Woo', 'Song Hoon', 'Choi Woo-jin', 'Yang Jo-ah', 'Derek Chouinard', 'Song Jin-Hee']</t>
  </si>
  <si>
    <t>['Korean', 'Korean Sign Language']</t>
  </si>
  <si>
    <t>['Munhwa Broadcasting Company']</t>
  </si>
  <si>
    <t>88K</t>
  </si>
  <si>
    <t>https://www.imdb.com/title/tt15009428/</t>
  </si>
  <si>
    <t>Argylle</t>
  </si>
  <si>
    <t>A reclusive author who writes espionage novels about a secret agent and a global spy syndicate realizes that the plot of the new book she's writing starts to mirror real-world events in real time.</t>
  </si>
  <si>
    <t>['Henry Cavill', 'Bryce Dallas Howard', 'Sam Rockwell', 'Bryan Cranston', 'Daniel Singh', 'Dua Lipa', 'Ariana DeBose', 'Richard E. Grant', 'John Cena', 'Jason Fuchs', 'Tomás Paredes', 'Bobby Holland Hanton', 'Greg Townley', 'Alaa Habib', 'Clementine Vaughn', 'Raagni Sharma', 'Chip', 'Jing Lusi']</t>
  </si>
  <si>
    <t>Elly Conway, an introverted spy novelist who seldom leaves her home, is drawn into the real world of espionage when the plots of her books get a little too close to the activities of a sinister underground syndicate. When Aidan, a spy, shows up to save her (he says) from being kidnapped or killed--or both, Elly and her beloved cat Alfie are plunged into a covert world where nothing and nobody is what it seems.</t>
  </si>
  <si>
    <t>['Apple Original Films', 'Marv Films', 'Cloudy Productions']</t>
  </si>
  <si>
    <t>Once you know the secret don't let the cat out of the bag.</t>
  </si>
  <si>
    <t>90K</t>
  </si>
  <si>
    <t>$96.2M</t>
  </si>
  <si>
    <t>https://www.imdb.com/title/tt24807110/</t>
  </si>
  <si>
    <t>Don't Move</t>
  </si>
  <si>
    <t>A seasoned killer injects a grieving woman with a paralytic agent. She must run, fight and hide before her body shuts down.</t>
  </si>
  <si>
    <t>['Kelsey Asbille', 'Finn Wittrock', 'Moray Treadwell', 'Daniel Francis', 'Denis Kostadinov', 'Kate Nichols', 'Skye Little Wing Dimov Saw', 'Sarah Sarandos', 'Zainab Azizi', 'Dylan Beam']</t>
  </si>
  <si>
    <t>The grieving Iris wakes up early in the morning and goes to the memorial in a park where her beloved son, Mateo, fell to his death. She is thinking of committing suicide by jumping off the same cliff, when a young man, Richard, dissuades her. She returns to the parking lot with Richard, and he kidnaps her. He injects a substance that will shut down her body in twenty minutes, but Iris succeeds in forcing him to crash his car into a tree and flees to a river. Her paralyzed body is found by an old farmer, Bill, who brings her home. When Bill is going to call the police, Richard arrives at his farmhouse. The numb Iris is hidden behind the couch while Richard has an argument with Bill, then subdues him. What will happen to Bill and Iris? —Claudio Carvalho, Rio de Janeiro, Brazil</t>
  </si>
  <si>
    <t>['Hammerstone Studios', 'Capstone Studios', 'Raimi Productions']</t>
  </si>
  <si>
    <t>You can hide, but you can't run.</t>
  </si>
  <si>
    <t>36K</t>
  </si>
  <si>
    <t>https://www.imdb.com/title/tt22173666/</t>
  </si>
  <si>
    <t>Azrael</t>
  </si>
  <si>
    <t>['Action', 'Horror']</t>
  </si>
  <si>
    <t>In a world where no one speaks, a devout female-led community hunts down a young woman who has escaped imprisonment. Recaptured, Azrael is due to be sacrificed to an ancient evil in the wilderness, but fights for her own survival.</t>
  </si>
  <si>
    <t>['Vic Carmen Sonne', 'Samara Weaving', 'Nathan Stewart-Jarrett', 'Johhan Rosenberg', 'Eero Milonoff', 'Sebastian Bull', 'Rea Lest', 'Phong Giang', 'Katariina Unt', 'Sonia Roszczuk', 'Valentin Tzin', 'Vincent Willestrand', 'Karen Bengo', 'Peter Christoffersen', 'Felix Leech', 'Ekke Märten Hekles', 'Robin Liksor', 'Karl Edgar Tammi']</t>
  </si>
  <si>
    <t>['None', 'Esperanto']</t>
  </si>
  <si>
    <t>Many years following the apocalypse, a devout female-led cult of mute zealots hunts down Azrael, a young woman who has escaped her imprisonment. Recaptured by its ruthless leaders, Azrael is to be sacrificed to pacify an ancient evil that resides deep within the surrounding wilderness - yet she will stop at nothing to ensure her own survival. Azrael makes a savage bid for freedom as her escape accelerates towards a vicious showdown between the very forces of good and evil. —Azrael movie</t>
  </si>
  <si>
    <t>['C2 Motion Picture Group', 'Homeless Bob Production', 'Traffic.']</t>
  </si>
  <si>
    <t>After The Rapture Those Left On Earth Will Suffer In Silence.</t>
  </si>
  <si>
    <t>9.3K</t>
  </si>
  <si>
    <t>$666.6K</t>
  </si>
  <si>
    <t>Estonia</t>
  </si>
  <si>
    <t>https://www.imdb.com/title/tt12610390/</t>
  </si>
  <si>
    <t>The Union</t>
  </si>
  <si>
    <t>Construction worker Mike is thrust into the world of espionage when his high school sweetheart, Roxanne, recruits him for a high-stakes intelligence mission.</t>
  </si>
  <si>
    <t>['Mark Wahlberg', 'Halle Berry', 'J.K. Simmons', 'Mike Colter', 'Alice Lee', 'Jessica De Gouw', 'Adewale Akinnuoye-Agbaje', 'Jackie Earle Haley', 'Lucy Cork', 'Patch Darragh', 'James McMenamin', 'Juan Carlos Hernández', 'Stephen Campbell Moore', 'Cory English', 'Adam Collins', 'Julianna Kurokawa', 'Kai Martin', 'Alex Merry']</t>
  </si>
  <si>
    <t>['Closest to the Hole Productions', 'Municipal Pictures', 'Netflix']</t>
  </si>
  <si>
    <t>Old flame. New mission.</t>
  </si>
  <si>
    <t>https://www.imdb.com/title/tt9466114/</t>
  </si>
  <si>
    <t>The Idea of You</t>
  </si>
  <si>
    <t>Solène, a 40-year-old single mom, begins an unexpected romance with 24-year-old Hayes Campbell, the lead singer of August Moon, the hottest boy band on the planet.</t>
  </si>
  <si>
    <t>['Anne Hathaway', 'Nicholas Galitzine', 'Ella Rubin', 'Annie Mumolo', 'Reid Scott', 'Perry Mattfeld', 'Jordan Aaron Hall', 'Mathilda Gianopoulos', 'Meg Millidge', 'Cheech Manohar', 'Raymond Cham Jr.', 'Jaiden Anthony', 'Viktor White', 'Dakota Adan', 'Roxy Rivera', 'Graham Norton', 'Grace Junot', 'Jon Levine']</t>
  </si>
  <si>
    <t>Solène (Anne Hathaway), a 40-year-old single mom, begins an unexpected romance with 24-year-old Hayes Campbell (Nicholas Galitzine),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</si>
  <si>
    <t>['Amazon Studios', "I'll Have Another", 'Somewhere Pictures']</t>
  </si>
  <si>
    <t>$36.2K</t>
  </si>
  <si>
    <t>https://www.imdb.com/title/tt9214772/</t>
  </si>
  <si>
    <t>Monkey Man</t>
  </si>
  <si>
    <t>An anonymous young man unleashes a campaign of vengeance against the corrupt leaders who murdered his mother and continue to systematically victimize the poor and powerless.</t>
  </si>
  <si>
    <t>['Dev Patel', 'Sharlto Copley', 'Pitobash', 'Jatin Malik', 'Sikandar Kher', 'Sobhita Dhulipala', 'Makrand Deshpande', 'Ashwini Kalsekar', 'Vipin Sharma', 'Adithi Kalkunte', 'Jomon Thomas', 'Pehan Abdul', 'Brahim Chab', 'Suhaimi', 'Vijay Kumar', 'Jino A. Samuel', 'Kalih Dewantoro', 'Alan Jiraiya']</t>
  </si>
  <si>
    <t>['English', 'Hindi']</t>
  </si>
  <si>
    <t>Inspired by the legend of Hanuman, an icon embodying strength and courage, Kid is an anonymous young man who ekes out a meager living in an underground fight club. There, night after night, he wears a gorilla mask and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 —Monkeyman movie</t>
  </si>
  <si>
    <t>['BRON Studios', 'Thunder Road Pictures', 'Monkeypaw Productions']</t>
  </si>
  <si>
    <t>One Small Ember Can Burn Down Everything.</t>
  </si>
  <si>
    <t>$35.3M</t>
  </si>
  <si>
    <t>https://www.imdb.com/title/tt22776032/</t>
  </si>
  <si>
    <t>Fallen</t>
  </si>
  <si>
    <t>['Fantasy']</t>
  </si>
  <si>
    <t>Follows Luce, a young woman who is sent to Sword and Cross, a cult-like rehabilitation facility, where she must serve time for a crime she doesn't even remember committing.</t>
  </si>
  <si>
    <t>['Jessica Alexander', 'Gijs Blom', 'Timothy Innes', 'Josefine Koenig', 'Sarah Niles', 'Alexander Siddig', 'Lawrence Walker', 'Esmé Kingdom', 'Indeyarna Donaldson-Holness', 'Maura Bird', 'Laura Majid', 'Sam Bell', 'Nick Wittman', 'Courtney Chen', 'Géza Kovács', 'Thanh-Huy Phan', 'Harry Szovik', 'Jeremy Wheeler']</t>
  </si>
  <si>
    <t>['Silver Reel', 'Night Train Media', 'Globoplay']</t>
  </si>
  <si>
    <t>12 /08/ 2024</t>
  </si>
  <si>
    <t>https://www.imdb.com/title/tt27031263/</t>
  </si>
  <si>
    <t>Teacup</t>
  </si>
  <si>
    <t>Trapped on a farm in rural Georgia, a group of neighbors must put aside their differences and unite in the face of a mysterious and deadly threat.</t>
  </si>
  <si>
    <t>['Yvonne Strahovski', 'Scott Speedman', 'Chaske Spencer', 'Emilie Bierre', 'Luciano Leroux', 'Caleb Dolden', 'Boris McGiver', 'Kathy Baker', 'Rob Morgan', 'Diany Rodriguez', 'Adelina Anthony', 'Bill Heck', 'Ashley Shelton', 'Luis Valladares', 'Jackson Kelly', 'Holly A. Morris', 'Jeremy Conner', 'Alice Kremelberg']</t>
  </si>
  <si>
    <t>['Atomic Monster', 'Universal Content Productions (UCP)']</t>
  </si>
  <si>
    <t>https://www.imdb.com/title/tt13452446/</t>
  </si>
  <si>
    <t>Damsel</t>
  </si>
  <si>
    <t>['Action', 'Adventure', 'Fantasy']</t>
  </si>
  <si>
    <t>A dutiful damsel agrees to marry a handsome prince, only to find the royal family has recruited her as a sacrifice to repay an ancient debt.</t>
  </si>
  <si>
    <t>['Millie Bobby Brown', 'Ray Winstone', 'Angela Bassett', 'Brooke Carter', 'Nick Robinson', 'Robin Wright', 'Milo Twomey', 'Nicole Joseph', 'Patrice Naiambana', 'Ulli Ackermann', 'Mens-Sana Tamakloe', 'Ezra Faroque Khan', 'Tasha Lim', 'Brogan Mcfarlane', 'Sonya Nisa', 'Esther Odumade', 'Margarita Ren', 'Eloise Shephard Taylor']</t>
  </si>
  <si>
    <t>A young woman, Elodie, meets a handsome prince and they fall in love. At their wedding it is revealed that the prince had more sinister reasons for courting her: she is to be sacrificed to a dragon that has been terrorising the kingdom. Elodie now has to fight for her survival. —grantss</t>
  </si>
  <si>
    <t>['Netflix', 'PCMA Management and Productions', 'Roth/Kirschenbaum Films']</t>
  </si>
  <si>
    <t>This is not a fairytale.</t>
  </si>
  <si>
    <t>107K</t>
  </si>
  <si>
    <t>https://www.imdb.com/title/tt34895715/</t>
  </si>
  <si>
    <t>A Mistaken Surrogate for the Ruthless Billionaire</t>
  </si>
  <si>
    <t>['Short', 'Drama', 'Romance']</t>
  </si>
  <si>
    <t>Luciana finds out she's pregnant through a sperm mix-up with billionaire David Carlson. She moves in with him as his surrogate and fiancée, but David wants more than just surrogacy.</t>
  </si>
  <si>
    <t>['Danny Farber', 'Mélia Lisette', 'Anna DeRusso', 'Dorothy Mannine', 'Evan Faunce', 'Juliette Cecile', 'Nicole Dionne']</t>
  </si>
  <si>
    <t>Luciana Bridge caught her husband Alex cheating on her just as she was about to tell him the good news that she was pregnant with his baby after artificial insemination. Then, she learned the sperm mix-up that has left her carrying the child of powerful billionaire, David Carlson. Lulu moves into David's mansion to become his secret surrogate and openly fiancée, only to discover that he wants more than just her surrogacy services.</t>
  </si>
  <si>
    <t>['Ideali Projects']</t>
  </si>
  <si>
    <t>225</t>
  </si>
  <si>
    <t>https://www.imdb.com/title/tt31849826/</t>
  </si>
  <si>
    <t>Doctor Odyssey</t>
  </si>
  <si>
    <t>Max is the new on-board doctor for a luxury cruise ship where the small but mighty medical team navigate unique medical crises and each other, miles from shore.</t>
  </si>
  <si>
    <t>['Joshua Jackson', 'Phillipa Soo', 'Sean Teale', 'Don Johnson', 'Marcus Emanuel Mitchell', 'Rick Cosnett', 'Jacqueline Toboni', 'Laura Harrier', 'Gina Gershon', 'Sheri Effres', 'Amy Sedaris', 'Kelsea Ballerini', 'John Stamos', 'Rachel Dratch', 'Shania Twain', 'Margo Martindale', 'Loretta Devine', 'Cheyenne Jackson']</t>
  </si>
  <si>
    <t>['Ryan Murphy Television', 'Scratch Pad', '20th Television']</t>
  </si>
  <si>
    <t>Big deck energy.</t>
  </si>
  <si>
    <t>5.1K</t>
  </si>
  <si>
    <t>https://www.imdb.com/title/tt9018736/</t>
  </si>
  <si>
    <t>Avatar: The Last Airbender</t>
  </si>
  <si>
    <t>['Action', 'Adventure', 'Comedy', 'Drama', 'Family', 'Fantasy', 'Mystery']</t>
  </si>
  <si>
    <t>A young boy known as the Avatar must master the four elemental powers to save the world, and fight against an enemy bent on stopping him.</t>
  </si>
  <si>
    <t>['Gordon Cormier', 'Kiawentiio', 'Ian Ousley', 'Dallas Liu', 'Paul Sun-Hyung Lee', 'Daniel Dae Kim', 'Matthew Yang King', 'Ken Leung', 'Ruy Iskandar', 'Elizabeth Yu', 'Lim Kay Siu', 'Utkarsh Ambudkar', 'Amber Midthunder', 'Casey Camp-Horinek', 'Thalia Tran', 'Momona Tamada', 'Ryan Mah', 'Meadow Kingfisher']</t>
  </si>
  <si>
    <t>Set in an Asiatic, war-torn world where certain people can "bend" one of the four classical elements: water, earth, fire, or air. Aang is the "Avatar", the only one capable of bending all the elements, and is destined to bring peace to the world from the Fire Nation. With his new companions Katara and Sokka, Aang sets out to master the elements while being pursued by the exiled Fire Nation prince Zuko, who seeks to regain his honor by capturing the Avatar.</t>
  </si>
  <si>
    <t>['Avatar Studios', 'Netflix', 'Nickelodeon Productions']</t>
  </si>
  <si>
    <t>Master Your Element.</t>
  </si>
  <si>
    <t>78K</t>
  </si>
  <si>
    <t>https://www.imdb.com/title/tt19386538/</t>
  </si>
  <si>
    <t>Mussolini: Son of the Century</t>
  </si>
  <si>
    <t>Chronicles the rise of power of Italian dictator Benito Mussolini in a history of a country that surrendered to dictatorship.</t>
  </si>
  <si>
    <t>['Luca Marinelli', 'Francesco Russo', 'Barbara Chichiarelli', 'Benedetta Cimatti', 'Gaetano Bruno', 'Massimo De Lorenzo', 'Fulvio Falzarano', 'Maurizio Lombardi', 'Gianmarco Vettori', 'Amedeo Gullà', 'Federico Majorana', 'Lorenzo Zurzolo', 'Vincenzo Nemolato', 'Gabriele Falsetta', 'Giovanni Alfieri', 'Federico Mainardi', 'Daniele Trombetti', 'Gianluca Gobbi']</t>
  </si>
  <si>
    <t>['SKY Studios', 'The Apartment', 'Fremantle']</t>
  </si>
  <si>
    <t>412</t>
  </si>
  <si>
    <t>https://www.imdb.com/title/tt28703559/</t>
  </si>
  <si>
    <t>Territory</t>
  </si>
  <si>
    <t>['Adventure', 'Drama', 'Western']</t>
  </si>
  <si>
    <t>When the massive Lawson cattle station lacks an heir, Australia's rival factions see a chance to seize control. The land grabs threaten to destroy the declining dynasty.</t>
  </si>
  <si>
    <t>['Anna Torv', 'Michael Dorman', 'Robert Taylor', 'Sam Corlett', 'Philippa Northeast', 'Sara Wiseman', 'Clarence Ryan', 'Jay Ryan', 'Sam Delich', 'Kylah Day', 'Joe Klocek', 'Hamilton Morris', 'Matthew Sunderland', 'Greta van den Brink', 'Dan Wyllie', 'Jake Ryan', 'Tyler Spencer', 'Tuuli Narkle']</t>
  </si>
  <si>
    <t>When the world's largest cattle station is left without a clear successor, generational clashes threaten to tear the Lawson family apart. Sensing this once great dynasty is in decline, the outback's most powerful factions rival cattle barons, desert gangsters, Indigenous elders and billionaire miners move in for the kill.</t>
  </si>
  <si>
    <t>['Easy Tiger Productions', 'Ronde', 'Screen Territory']</t>
  </si>
  <si>
    <t>This land. Is worth. The fight.</t>
  </si>
  <si>
    <t>https://www.imdb.com/title/tt27620861/</t>
  </si>
  <si>
    <t>Hisaab Barabar</t>
  </si>
  <si>
    <t>Radhe Mohan, an honest TC working for Indian Railways, sets out to uncover a massive financial fraud by banker Mickey Mehta. As Mickey puts the entire system against Radhe, what lies next for him?</t>
  </si>
  <si>
    <t>['Madhavan', 'Neil Nitin Mukesh', 'Kirti Kulhari', 'Rashami Desai', 'Shaunak Duggal', 'Asad Alvi', 'Prem Anand', 'Manish Bambha', 'Akshay Bhagat', 'Manu Rishi Chadha', 'Aishwarya Chaturvedi', 'Ayushi Chaturvedi', 'Rekha Dubey', 'Manoj Dutt', 'Imran Hasnee', 'Rajesh Jais', 'Kalyani Jha', 'Jitender']</t>
  </si>
  <si>
    <t>['Hindi']</t>
  </si>
  <si>
    <t>A railway train ticket collector proficient in accounting discovers that a small amount is pilfered away by the bank from his account. At the cost of personal safety he investigates the fraud and exposes a financial scam of huge proportions. —Madan Marwah</t>
  </si>
  <si>
    <t>['SP CineCorp']</t>
  </si>
  <si>
    <t>1.3K</t>
  </si>
  <si>
    <t>https://www.imdb.com/title/tt11687002/</t>
  </si>
  <si>
    <t>The Outrun</t>
  </si>
  <si>
    <t>After living life on the edge in London, Rona attempts to come to terms with her troubled past. Hoping to heal, she returns to the wild beauty of Scotland's Orkney Islands where she grew up.</t>
  </si>
  <si>
    <t>['Saoirse Ronan', 'Paapa Essiedu', 'Nabil Elouahabi', 'Izuka Hoyle', 'Freya Evans', 'Seamus Dillane', 'David Garrick', 'Aniya Sekkanu', 'Stephen Dillane', 'Saskia Reeves', 'Liam Smith', 'Eilidh Fisher', 'Jacqui Hirst', 'Nicola Kilpatrick', 'Dawn Johnson', 'Jack Rooke', 'David Hills', 'Lauren Lyle']</t>
  </si>
  <si>
    <t>After living life on the edge in London, Rona attempts to come to terms with her troubled past. She returns to the wild beauty of Scotland's Orkney Islands - where she grew up - hoping to heal. Adapted from the bestselling memoir by Amy Liptrot.</t>
  </si>
  <si>
    <t>['Brock Media', 'Arcade Pictures', 'BBC Film']</t>
  </si>
  <si>
    <t>$5.2M</t>
  </si>
  <si>
    <t>https://www.imdb.com/title/tt15128544/</t>
  </si>
  <si>
    <t>Sunray: Fallen Soldier</t>
  </si>
  <si>
    <t>A war veteran calls on friends from his past to hunt down those responsible for the death of his daughter. Along the way, he learns more about himself than he anticipated as a violent crime syndicate unravels in his wake.</t>
  </si>
  <si>
    <t>['Tip Cullen', 'Tom Leigh', 'Luke Solomon', 'Steven Blades', 'Will Bowden', 'Nicholas Clarke', 'Daniel Davids', 'Ben Fogg', 'Andy Gatenby', 'Kevin Golding', 'Karlina Grace-Paseda', 'Colin J Howells', 'Gemma Knight Jones', 'Dimitris Kafataris', 'Franky Lankester', 'Aaron Mackenzie', 'Alex Montagnani', 'Isabel Murgelas']</t>
  </si>
  <si>
    <t>After dedicating his entire life to service in the armed forces Andy now struggles to slot back into a world he no longer recognises. Now forced to confront the death of his daughter following a fatal encounter with drugs he becomes hell-bent on finding those responsible. With nothing to lose, a violent criminal underworld unravels in his wake. Set against a backdrop of realistic, fast-paced action, guided by high-quality military drills; and created by UK Armed Forces veterans. Sunray challenges the perceptions of mental health and the struggles that soldiers face when re-integrating back into civilian life. —James Clarke</t>
  </si>
  <si>
    <t>['Sunray Productions']</t>
  </si>
  <si>
    <t>A collective of former Royal Marines Commandos take the law into their own hands as they struggle to reconcile with their past.</t>
  </si>
  <si>
    <t>508</t>
  </si>
  <si>
    <t>$3.5K</t>
  </si>
  <si>
    <t>https://www.imdb.com/title/tt21235248/</t>
  </si>
  <si>
    <t>Ghostbusters: Frozen Empire</t>
  </si>
  <si>
    <t>['Adventure', 'Comedy', 'Fantasy', 'Sci-Fi']</t>
  </si>
  <si>
    <t>When the discovery of an ancient artifact unleashes an evil force, Ghostbusters new and old must join forces to protect their home and save the world from a second ice age.</t>
  </si>
  <si>
    <t>['Paul Rudd', 'Carrie Coon', 'Finn Wolfhard', 'Mckenna Grace', 'Kumail Nanjiani', 'Patton Oswalt', "Celeste O'Connor", 'Logan Kim', 'Emily Alyn Lind', 'James Acaster', 'Bill Murray', 'Dan Aykroyd', 'Ernie Hudson', 'Annie Potts', 'William Atherton', 'Shelley Williams', 'Chris Tummings', 'John Rothman']</t>
  </si>
  <si>
    <t>['English', 'Korean', 'French']</t>
  </si>
  <si>
    <t>After saving the world from an ancient god of destruction in Ghostbusters: Afterlife (2021), Gary and the Spenglers settle into the old fire station in New York, where the original Ghostbusters (1984) began their journey to save the world from paranormal threats. But just when they thought they could enjoy their newfound peace, the team stumbles upon a mysterious object that frees an unstoppable force from the depths of history. As chaos reigns and pure evil plunges the world into darkness, the Ghostbusters must once again step up to save humankind from the brink of doom. With two generations of ghost hunters fighting side by side, the stakes have never been higher. Will they be able to avert the inevitable before everything freezes over? —Nick Riganas</t>
  </si>
  <si>
    <t>['Columbia Pictures', 'Ghostcorps', 'TSG Entertainment']</t>
  </si>
  <si>
    <t>It'll send a chill down your spine</t>
  </si>
  <si>
    <t>$202.0M</t>
  </si>
  <si>
    <t>https://www.imdb.com/title/tt14044212/</t>
  </si>
  <si>
    <t>Mr. &amp; Mrs. Smith</t>
  </si>
  <si>
    <t>['Action', 'Comedy', 'Crime', 'Thriller']</t>
  </si>
  <si>
    <t>Two strangers land jobs with a spy agency that offers them a life of espionage, wealth, and travel. The catch: new identities in an arranged marriage.</t>
  </si>
  <si>
    <t>['Donald Glover', 'Maya Erskine', 'Paul Dano', 'Parker Posey', 'Beverly Glover', 'Wagner Moura', 'Alexander Skarsgård', 'Sharon Horgan', 'Ron Perlman', 'Dave Attell', 'Moise Morancy', 'John Turturro', 'Billy Campbell', 'Tamara Torres', 'Dontae Hawkins', 'Martinus Tocchi', 'Úrsula Corberó', 'Michaela Coel']</t>
  </si>
  <si>
    <t>['Amazon Studios', 'Big Indie Pictures', 'New Regency Productions']</t>
  </si>
  <si>
    <t>50K</t>
  </si>
  <si>
    <t>45</t>
  </si>
  <si>
    <t>https://www.imdb.com/title/tt19864802/</t>
  </si>
  <si>
    <t>Land of Bad</t>
  </si>
  <si>
    <t>A Delta Force team fights for survival as an Air Force drone pilot becomes its eyes in the sky.</t>
  </si>
  <si>
    <t>['Liam Hemsworth', 'Russell Crowe', 'Luke Hemsworth', 'Ricky Whittle', 'Milo Ventimiglia', 'Chika Ikogwe', 'Daniel MacPherson', 'Robert Rabiah', 'Jack Finsterer', 'Chris Masters Mah', 'Lincoln Lewis', 'Lachlan Engeler', 'Miguel Usares', 'Timothy Latimer', 'Michael Joaquin', 'Joey Vieira', 'Gunner Wright', 'Eric Zivic']</t>
  </si>
  <si>
    <t>['Volition Media Partners', 'Broken Open Pictures', 'Highland Film Group (HFG)']</t>
  </si>
  <si>
    <t>No man left behind.</t>
  </si>
  <si>
    <t>49K</t>
  </si>
  <si>
    <t>113</t>
  </si>
  <si>
    <t>https://www.imdb.com/title/tt34498121/</t>
  </si>
  <si>
    <t>Thukra Ke Mera Pyaar</t>
  </si>
  <si>
    <t>['Romance']</t>
  </si>
  <si>
    <t>Two families clash over societal and caste differences spurring a saga of revenge. All this happens when a love story goes wrong</t>
  </si>
  <si>
    <t>['Kapil Kanpuriya', 'Dhaval Thakur', 'Sanchita Basu', 'Sushil Pandey', 'Shikha Chauhan', 'Rohann Sharma', 'Anshuman Mishra', 'Riddhima Dwivedi', 'Chandrahas Pandey', 'Palak Jain', 'Neeta Satnani', 'Govind Pandey', 'Aniruddh Dave']</t>
  </si>
  <si>
    <t>['Bombay Show Studios']</t>
  </si>
  <si>
    <t>2.7K</t>
  </si>
  <si>
    <t>https://www.imdb.com/title/tt33428606/</t>
  </si>
  <si>
    <t>Solo Leveling: ReAwakening</t>
  </si>
  <si>
    <t>Over a decade after 'gates' connecting worlds appeared, awakening 'hunters' with superpowers, weakest hunter Sung Jinwoo encounters a double dungeon and accepts a mysterious quest, becoming the only one able to level up, changing his fate.</t>
  </si>
  <si>
    <t>['Taito Ban', 'Drew Breedlove', 'Seth Fuentes', 'Aleks Le', 'Reina Ueda', 'Rebecca Wang']</t>
  </si>
  <si>
    <t>['Japanese']</t>
  </si>
  <si>
    <t>['Aniplex']</t>
  </si>
  <si>
    <t>4.2K</t>
  </si>
  <si>
    <t>$6.3M</t>
  </si>
  <si>
    <t>https://www.imdb.com/title/tt30423279/</t>
  </si>
  <si>
    <t>The 8 Show</t>
  </si>
  <si>
    <t>['Comedy', 'Drama', 'Horror', 'Mystery', 'Thriller']</t>
  </si>
  <si>
    <t>Eight contestants in financial hardship take part in Money Game, a reality competition with 44.8 billion won up for grabs. To win they must endure 100 days in a sparse studio as all purchases carry a 1000x markup, subtracted from the prize</t>
  </si>
  <si>
    <t>['Park Jeong-min', 'Chun Woo-hee', 'Ryu Jun-yeol', 'Lee Joo-young', 'Bae Sung-woo', 'Moon Jeong-Hee', 'Park Hae-joon', 'Lee Yeol-eum', 'Rich Ting', 'Ell', 'Yuuki Luna', 'Nicole Fong', 'Lee Zoo Young', 'Anzu Lawson', 'Oh Eun-Seo', 'Jeon Su-ji', 'Seo Min-Seong', 'Min-Jung Park']</t>
  </si>
  <si>
    <t>['Korean']</t>
  </si>
  <si>
    <t>8 people in need of money are invited to appear on reality variety show Money Game. The 8 people are to stay at the studio that consists of nothing but concrete walls. If they are able to hang in there for 100 days, they can divide the winning prize of 44.8 billion won equally. But, everything they spend for, including necessities like food, water, electricity, costs 1,000 times more than normal prices and are deducted from the winning prize. —AsianWiki</t>
  </si>
  <si>
    <t>['Lotte Entertainment', 'Magnum9', 'Studio N']</t>
  </si>
  <si>
    <t>An irresistible but brutal show's curtain will be rising</t>
  </si>
  <si>
    <t>https://www.imdb.com/title/tt19636984/</t>
  </si>
  <si>
    <t>The Sticky</t>
  </si>
  <si>
    <t>When maple syrup farmer Ruth Landry finds her livelihood under attack by greedy competitors who were once her friends, she concocts a scheme to exact revenge and shake up the industry.</t>
  </si>
  <si>
    <t>['Margo Martindale', 'Chris Diamantopoulos', 'Guillaume Cyr', 'Gita Miller', 'Guy Nadon', 'Mickaël Gouin', 'Suzanne Clément', 'Joseph Bellerose', 'Michel Perron', "Mark O'Brien", 'Vickie Papavs', 'Meegwun Fairbrother', 'Tristan D. Lalla', 'Jason Cavalier', 'Peter Seaborne', 'Jamie Lee Curtis', 'Cat Lemieux', 'Sampreet Arneja']</t>
  </si>
  <si>
    <t>Ruth Landry is a tough middle-aged maple syrup farmer, who turns to crime when the bureaucratic authorities threaten to take away everything she loves. She teams up with a hot-tempered Bostonian mobster, and a mild-mannered French-Canadian security guard to carry out a multi-million dollar heist on Quebec's maple syrup surplus. —brianfabulous</t>
  </si>
  <si>
    <t>['Blumhouse Television', 'Comet Pictures', 'Megamix']</t>
  </si>
  <si>
    <t>https://www.imdb.com/title/tt30953759/</t>
  </si>
  <si>
    <t>No Other Land</t>
  </si>
  <si>
    <t>['Documentary']</t>
  </si>
  <si>
    <t>This film made by a Palestinian-Israeli collective shows the destruction of the occupied West Bank's Masafer Yatta by Israeli soldiers and the alliance which develops between the Palestinian activist Basel and Israeli journalist Yuval.</t>
  </si>
  <si>
    <t>['Yuval Abraham', 'Basel Adra', 'Hamdan Ballal']</t>
  </si>
  <si>
    <t>['Arabic', 'English', 'Hebrew']</t>
  </si>
  <si>
    <t>['Yabayay Media', 'Antipode Films']</t>
  </si>
  <si>
    <t>3.7K</t>
  </si>
  <si>
    <t>$402.2K</t>
  </si>
  <si>
    <t>Norway</t>
  </si>
  <si>
    <t>https://www.imdb.com/title/tt23648404/</t>
  </si>
  <si>
    <t>Dark Match</t>
  </si>
  <si>
    <t>A small-time wrestling company accepts a well-paying gig in a backwoods town only to learn, too late, that the community is run by a mysterious cult leader with devious plans for their match.</t>
  </si>
  <si>
    <t>['Ayisha Issa', 'Steven Ogg', 'Mo Adan', 'Sara Canning', 'Chris Jericho', 'Jonathan Cherry', 'Michael Eklund', 'Stephanie Wolfe', 'Leo Fafard', 'Mitch Clark', 'Jonathan Lepine', 'Justin Lawrick', 'Andrew Lewis', 'Dave Mercer', 'Gord Marriott', 'Skene Kittle', 'Matthew Alden', 'Ross Clendening']</t>
  </si>
  <si>
    <t>['Dept.9 Studios']</t>
  </si>
  <si>
    <t>644</t>
  </si>
  <si>
    <t>https://www.imdb.com/title/tt8310486/</t>
  </si>
  <si>
    <t>Miller's Girl</t>
  </si>
  <si>
    <t>A creative writing assignment yields complex results between a teacher and his talented student.</t>
  </si>
  <si>
    <t>['Martin Freeman', 'Jenna Ortega', 'Bashir Salahuddin', 'Gideon Adlon', 'Dagmara Dominczyk', 'Christine Adams', 'Augustine Hargrave', 'Elyssa Samsel', 'Ray Fawley', 'Trace Haynes', 'André Wilkerson']</t>
  </si>
  <si>
    <t>A talented young writer embarks on a creative odyssey when her teacher assigns a project that entangles them both in an increasingly complex web. As lines blur and their lives intertwine, professor and protégé must confront their darkest selves while straining to preserve their individual sense of purpose and the things they hold most dear. —Lionsgate</t>
  </si>
  <si>
    <t>['Lionsgate', 'Good Universe', 'Point Grey Pictures']</t>
  </si>
  <si>
    <t>Write what you want.</t>
  </si>
  <si>
    <t>$4.0M</t>
  </si>
  <si>
    <t>$1.7M</t>
  </si>
  <si>
    <t>https://www.imdb.com/title/tt27218960/</t>
  </si>
  <si>
    <t>Y2K</t>
  </si>
  <si>
    <t>['Comedy', 'Horror', 'Sci-Fi']</t>
  </si>
  <si>
    <t>Two high school nobodies make the decision to crash the last major celebration before the new millennium on New Year's Eve 1999. The night becomes even crazier than they could have ever dreamed when the clock strikes midnight.</t>
  </si>
  <si>
    <t>['Jaeden Martell', 'Rachel Zegler', 'Julian Dennison', 'Daniel Zolghadri', 'Lachlan Watson', 'Fred Durst', 'Kyle Mooney', 'Eduardo Franco', 'Mason Gooding', 'The Kid Laroi', 'Lauren Balone', 'Alicia Silverstone', 'Tim Heidecker', 'Maureen Sebastian', 'Miles Robbins', 'Ellie Ricker', 'Jacob Moskovitz', 'Daniel Dale']</t>
  </si>
  <si>
    <t>['A24', 'American Light &amp; Fixture', 'New Zealand Film Commission']</t>
  </si>
  <si>
    <t>New Years Eve, 1999, The Last Party Before Y2K</t>
  </si>
  <si>
    <t>9.1K</t>
  </si>
  <si>
    <t>$4.4M</t>
  </si>
  <si>
    <t>https://www.imdb.com/title/tt8337290/</t>
  </si>
  <si>
    <t>Absolution</t>
  </si>
  <si>
    <t>An aging gangster attempts to reconnect with his children and rectify the mistakes in his past, but the criminal underworld won't loosen their grip willingly.</t>
  </si>
  <si>
    <t>['Liam Neeson', 'Daniel Diemer', 'Javier Molina', 'Jimmy Gonzales', 'Ron Perlman', 'Brian A. White', 'William Xifaras', 'John Duddy', 'Ryan Caraway', 'Yolonda Ross', 'Bruce Busta Soscia', 'Hans Petter Moland', 'Ryan Homchick', 'Kate Avallone', 'Rose Mallick', 'Frankie Shaw', 'Terrence Pulliam', 'Josh Drennen']</t>
  </si>
  <si>
    <t>['Samuel Goldwyn Films', 'Sculptor Media', 'Electromagnetic Productions']</t>
  </si>
  <si>
    <t>Everyone pays in the end.</t>
  </si>
  <si>
    <t>$3.9M</t>
  </si>
  <si>
    <t>https://www.imdb.com/title/tt16280912/</t>
  </si>
  <si>
    <t>Humane</t>
  </si>
  <si>
    <t>In the wake of an environmental collapse that is forcing humanity to shed 20% of its population, a family dinner erupts into chaos when a father's plan to enlist in the government's new euthanasia program goes horribly awry.</t>
  </si>
  <si>
    <t>['Jay Baruchel', 'Emily Hampshire', 'Peter Gallagher', 'Enrico Colantoni', 'Sebastian Chacon', 'Alanna Bale', 'Sirena Gulamgaus', 'Uni Park', 'Martin Roach', 'Franckie Francois', 'Joel Gagne', 'Blessing Adedijo', 'Natalia Gracious', 'Yanna McIntosh', 'Tara Spencer-Nairn', 'Lisa Berry', 'David Cronenberg', 'Colm Feore']</t>
  </si>
  <si>
    <t>['Victory Man Productions', 'Téléfilm Canada', 'Ontario Creates']</t>
  </si>
  <si>
    <t>Dying makes all the difference in the world.</t>
  </si>
  <si>
    <t>6.7K</t>
  </si>
  <si>
    <t>$44.5K</t>
  </si>
  <si>
    <t>https://www.imdb.com/title/tt27118357/</t>
  </si>
  <si>
    <t>Amaran</t>
  </si>
  <si>
    <t>['Action', 'Biography', 'Drama', 'War']</t>
  </si>
  <si>
    <t>The life of Major Mukund Varadarajan and is set against the backdrop of the Qazipathri Operation in Shopian, Kashmir, which took place back in 2014.</t>
  </si>
  <si>
    <t>['Sivakarthikeyan', 'Sai Pallavi', 'Bhuvan Arora', 'Rahul Bose', 'Lallu', 'Shreekumar', 'Umair Lateef', 'Mir Salman', 'Geetha Kailasam', 'Shyamaprasad', 'Shyam Mohan', 'Anbu Thasan', 'Ajaey Naga Raaman', 'Gaurav Venkatesh', 'Abhinav Raj', 'Paul T Baby', 'Sugamya Shankar', 'Rohan Surya Kanuma Reddy']</t>
  </si>
  <si>
    <t>['Tamil']</t>
  </si>
  <si>
    <t>An upright army officer (Sivakarthikeyan) leads a group of soldiers to battle against Pakistan who are hell bent to destroy the peace in Kashmir. In this journey, the protagonist discovers himself and inspires his team by giving them support and strength in this deadly war. —vamsi-68790</t>
  </si>
  <si>
    <t>['Raajkamal Films International', 'Sony Pictures Films India', 'Turmeric Media']</t>
  </si>
  <si>
    <t>Fortitudo et Honor; Dridhta Aur Virta</t>
  </si>
  <si>
    <t>https://www.imdb.com/title/tt31937680/</t>
  </si>
  <si>
    <t>Marvel Rivals</t>
  </si>
  <si>
    <t>['Action', 'Adventure', 'Fantasy', 'Sci-Fi']</t>
  </si>
  <si>
    <t>Marvel Rivals is a Super Hero team-based PVP shooter! Assemble an all-star Marvel squad, devise countless strategies by combining powers to form unique Team-Up skills and fight in destructible, ever-changing battlefields across the continually evolving Marvel Universe!</t>
  </si>
  <si>
    <t>['Yuri Lowenthal', 'Josh Keaton', 'Fred Tatasciore', 'Joe Zieja', 'Travis Willingham', 'Troy Baker', "Liam O'Brien", 'James Mathis III', 'Daniel Marin', 'Nolan North', 'Adam Harrington', 'Abby Trott', 'Sally Amaki', 'Judy Alice Lee', 'Mara Junot', 'James Arnold Taylor', 'Kate Higgins', 'Bill Millsap']</t>
  </si>
  <si>
    <t>['English', 'Japanese', 'Mandarin']</t>
  </si>
  <si>
    <t>['NetEase Games']</t>
  </si>
  <si>
    <t>775</t>
  </si>
  <si>
    <t>https://www.imdb.com/title/tt18291136/</t>
  </si>
  <si>
    <t>Knuckles</t>
  </si>
  <si>
    <t>Knuckles the Echidna teaches deputy Wade Whipple the techniques of the Echidna warrior.</t>
  </si>
  <si>
    <t>['Idris Elba', 'Adam Pally', 'Stockard Channing', 'Edi Patterson', 'Kid Cudi', 'Ellie Taylor', 'Alice Wren Tregonning', 'Jaimi Barbakoff', 'Fergus Craig', 'Rory McCann', 'Cary Elwes', 'Julian Barratt', 'Rob Huebel', 'Christopher Lloyd', 'Paul Scheer', 'Owen Warren', "Colleen O'Shaughnessey", 'Ben Schwartz']</t>
  </si>
  <si>
    <t>A spinoff series that focuses on Knuckles and his journey assisting and training a middle-aged male cop to become better and succeed in life. Along the way, they are both target a secret group who want to steal all of their power and use it for themselves. —RECB3</t>
  </si>
  <si>
    <t>He Just Hits Different</t>
  </si>
  <si>
    <t>29</t>
  </si>
  <si>
    <t>https://www.imdb.com/title/tt21051906/</t>
  </si>
  <si>
    <t>A Family Affair</t>
  </si>
  <si>
    <t>A surprising romance kicks off comic consequences for a young woman, her mother, and her movie-star boss as they face the complications of love, sex, and identity.</t>
  </si>
  <si>
    <t>['Nicole Kidman', 'Zac Efron', 'Joey King', 'Kathy Bates', 'Liza Koshy', 'Wes Jetton', 'Ian Gregg', 'Sarah Baskin', 'Zele Avradopoulos', 'Vince Pisani', 'Sherry Cola', 'Olivia Macklin', 'Vee Bhakta', 'Maxel Amador', 'Seoum Tylor Aun', 'Gissette Valentin', 'Brooks Ashmanskas', 'Lily LaGravenese']</t>
  </si>
  <si>
    <t>Zara, who still lives at home with her mother Brooke, works as an assistant to demanding movie star Chris. She must constantly deal with his various whims, and often she is the one who handles things when he breaks up with yet another girlfriend. However, his promises to help her become a producer remain unfulfilled; finally, this drives Zara to quit. In an attempt to get her back, Chris comes to her house where he meets her mother. He becomes fascinated by Brooke, and one thing leads to another, suddenly presenting Zara with new challenges.</t>
  </si>
  <si>
    <t>['Roth/Kirschenbaum Films']</t>
  </si>
  <si>
    <t>A motherf*&amp;#er of a love story.</t>
  </si>
  <si>
    <t>https://www.imdb.com/title/tt31106862/</t>
  </si>
  <si>
    <t>Happy's Place</t>
  </si>
  <si>
    <t>Bobbie (Reba) inherits a restaurant from her late father, then learns she must share ownership with a newly discovered half-sister, creating awkward tension between the two.</t>
  </si>
  <si>
    <t>['Reba McEntire', 'Belissa Escobedo', 'Pablo Castelblanco', 'Melissa Peterman', 'Rex Linn', 'Tokala Black Elk', "Michael O'Neill", 'Steve Howey', 'Anthony Norman', 'Matthew Gilmore', 'Emma Kenney', 'Justina Machado', 'Jeremiah Brannan', 'Amy Crofoot', 'Joy McElveen', 'Anthea Neri Best', 'Eben Ham', 'Cheryl Francis Harrington']</t>
  </si>
  <si>
    <t>['RM Business', 'Nest Egg Productions', 'Acme Productions']</t>
  </si>
  <si>
    <t>1.7K</t>
  </si>
  <si>
    <t>https://www.imdb.com/title/tt14824792/</t>
  </si>
  <si>
    <t>Ted</t>
  </si>
  <si>
    <t>It's 1993, and Ted the bear's moment of fame has passed. He's living back home with his best friend, John Bennett, and his family. While Ted may be a lousy influence on John, he's a loyal pal who will go out on a limb for friendship.</t>
  </si>
  <si>
    <t>['Seth MacFarlane', 'Max Burkholder', 'Alanna Ubach', 'Scott Grimes', 'Giorgia Whigham', 'Ara Hollyday', 'Liz Richman', 'Marissa Shankar', 'Penny Johnson Jerald', 'Charly Jordan', 'Ian McKellen', 'Chelsea Davison', 'Charlotte Fountain-Jardim', 'Erin Moore', 'Jack Seavor McDonald', 'Julius Sharpe', 'Francesca Xuereb', 'Dustin Wayne']</t>
  </si>
  <si>
    <t>In Ted, the series, it's 1993 and Ted's moment of fame has passed, leaving him living with his best friend, 16-year-old John Bennett (Burkholder), who lives in a working-class Boston home with his parents and cousin. Ted might not be the best influence on John, but when it comes right down to it, Ted's willing to go out on a limb to help his friend and his family.</t>
  </si>
  <si>
    <t>['Fuzzy Door Productions', 'MRC Television', 'Media Rights Capital (MRC)']</t>
  </si>
  <si>
    <t>Going back to where it all went wrong.</t>
  </si>
  <si>
    <t>https://www.imdb.com/title/tt15532306/</t>
  </si>
  <si>
    <t>Cruel Intentions</t>
  </si>
  <si>
    <t>After a hazing incident at their elite college, step-siblings Caroline and Lucien set about to preserve their power and reputation by seducing the daughter of the Vice President of the United States.</t>
  </si>
  <si>
    <t>['Sarah Catherine Hook', 'Zac Burgess', 'Savannah Lee Smith', 'Sara Silva', 'John Kim', 'Khobe Clarke', 'Brooke Lena Johnson', 'Sean Patrick Thomas', 'Zeke Goodman', 'Cynthia Ritchie', 'Isabella Tagliati', 'Nia Cummins', 'Claire Forlani', 'Devonyae Mitchell', 'Andrea Pavlovic', 'Megan Dallan', 'Mich Ward', 'Dawn Ngo']</t>
  </si>
  <si>
    <t>['Amazon MGM Studios', 'Amazon Studios', 'Lady Bacardi Media']</t>
  </si>
  <si>
    <t>https://www.imdb.com/title/tt19356262/</t>
  </si>
  <si>
    <t>Drive-Away Dolls</t>
  </si>
  <si>
    <t>Jamie regrets her breakup with her girlfriend, while Marian needs to relax. In search of a fresh start, they embark on an unexpected road trip to Tallahassee. Things quickly go awry when they cross paths with a group of inept criminals.</t>
  </si>
  <si>
    <t>['Margaret Qualley', 'Geraldine Viswanathan', 'Beanie Feldstein', 'Joey Slotnick', 'C.J. Wilson', 'Colman Domingo', 'Pedro Pascal', 'Bill Camp', 'Matt Damon', 'Connie Jackson', 'Annie Gonzalez', 'Gordon MacDonald', 'Sam Vartholomeos', 'John Menchion', 'Michael Counihan', 'Abby Hilden', 'Haley Holmes', 'Fatima Fine']</t>
  </si>
  <si>
    <t>The film follows Jamie, an uninhibited free spirit bemoaning yet another breakup with a girlfriend, and her demure friend Marian who desperately needs to loosen up. In search of a fresh start, the two embark on an impromptu road trip to Tallahassee, but things quickly go awry when they cross paths with a group of inept criminals along the way.</t>
  </si>
  <si>
    <t>['Focus Features', 'Working Title Films']</t>
  </si>
  <si>
    <t>A story of two ladies going south.</t>
  </si>
  <si>
    <t>$7.9M</t>
  </si>
  <si>
    <t>https://www.imdb.com/title/tt21493708/</t>
  </si>
  <si>
    <t>Hysteria!</t>
  </si>
  <si>
    <t>Follows a struggling high school heavy metal band of outcasts who use the town's sudden interest in the occult to start a reputation as a Satanic metal band, until a strange series of events triggers a witch hunt that leads back to them.</t>
  </si>
  <si>
    <t>['Emjay Anthony', 'Chiara Aurelia', 'Kezii Curtis', 'Nikki Hahn', 'Anna Camp', 'Julie Bowen', 'Jessica Treska', 'Elijah Richardson', "Aline O'Neill", 'Bruce Campbell', 'Nolan North', 'Eric Tiede', 'Jessica Luza', 'Jennie Page', 'Seydou Maiga', 'Milly Shapiro', 'Garret Dillahunt', 'Drew Waters']</t>
  </si>
  <si>
    <t>When a beloved varsity quarterback disappears during the "Satanic Panic" of the late 1980s, a struggling high school heavy metal band of outcasts realize they can capitalize on the town's sudden interest in the occult by building a reputation as a Satanic metal band, until a bizarre series of murders, kidnappings, and reported "supernatural activity" triggers a leather-studded witch hunt that leads directly back to them. —Peacock</t>
  </si>
  <si>
    <t>['Cat Dead Details Later', 'Drive Thru Productions,', 'GoldDay']</t>
  </si>
  <si>
    <t>Hell of a town.</t>
  </si>
  <si>
    <t>https://www.imdb.com/title/tt29485149/</t>
  </si>
  <si>
    <t>Dragon Ball Daima</t>
  </si>
  <si>
    <t>['Animation', 'Action', 'Adventure', 'Comedy', 'Fantasy', 'Sci-Fi']</t>
  </si>
  <si>
    <t>Due to a conspiracy, Goku and friends are transformed into children. They intend to travel to a mysterious new world to undo this change.</t>
  </si>
  <si>
    <t>['Masako Nozawa', 'Yumiko Kobayashi', 'Kôki Uchiyama', 'Stephanie Nadolny', 'Aaron Dismuke', 'Nia Celeste', 'Ai Fairouz', 'Mai Nakahara', 'Yûdai Mino', 'Tomohiro Yamaguchi', 'Shôtarô Morikubo', 'Reimi', 'Yôko Hikasa', 'Taylor Murphy', 'Veronica Laux', 'Tom Laflin', 'Nasim Benelkour', "Jun'ya Enoki"]</t>
  </si>
  <si>
    <t>Dragon Ball Daima revolves around Goku and his friends, who are turned into children due to a conspiracy. To make things right, they plan to head to a new world. The series is presented as a great Action adventure in an unknown and mysterious place.</t>
  </si>
  <si>
    <t>['Toei Animation', 'Toei Company']</t>
  </si>
  <si>
    <t>Welcome to the Great Adventure!</t>
  </si>
  <si>
    <t>6K</t>
  </si>
  <si>
    <t>25</t>
  </si>
  <si>
    <t>https://www.imdb.com/title/tt16026746/</t>
  </si>
  <si>
    <t>X-Men '97</t>
  </si>
  <si>
    <t>A band of mutants use their uncanny gifts to protect a world that hates and fears them; they're challenged like never before, forced to face a dangerous and unexpected new future.</t>
  </si>
  <si>
    <t>['George Buza', 'Cal Dodd', 'Holly Chou', 'Ray Chase', 'Jennifer Hale', 'Lenore Zann', 'Matthew Waterson', 'Alison Sealy-Smith', 'JP Karliak', 'Ross Marquand', 'Gui Agustini', 'Terri Douglas', 'Arthur Ortiz', 'Catherine Disher', 'Chris Britton', 'Robin Atkin Downes', 'Michael Ralph', 'Matthew Wood']</t>
  </si>
  <si>
    <t>X-Men '97 continues the story of X-Men (1992). In both series, mutants are individuals born with superhuman abilities that typically manifest during puberty. The X-Men are a team of mutant superheroes founded by Professor Charles Xavier to protect both mutants and humans. At the end of The Animated Series, Xavier nearly dies in an assassination attempt and is taken into space to be healed by the alien Shi'ar Empire. X-Men '97 begins a year later and sees the X-Men facing new challenges without Xavier, under the leadership of their former adversary, Magneto. Like the original series, X-Men '97 combines action, soap opera-style drama, and the exploration of serious topics.</t>
  </si>
  <si>
    <t>['Marvel Animation', 'Marvel Studios', 'Studio Mir']</t>
  </si>
  <si>
    <t>New Episodes, New Era.</t>
  </si>
  <si>
    <t>22</t>
  </si>
  <si>
    <t>https://www.imdb.com/title/tt27846061/</t>
  </si>
  <si>
    <t>Ludwig</t>
  </si>
  <si>
    <t>['Comedy', 'Crime', 'Drama', 'Mystery']</t>
  </si>
  <si>
    <t>While seeking to unravel the mystery of his twin brother's disappearance, reclusive puzzle-designer John 'Ludwig' Taylor takes on his twin brother James's identity as DCI on Cambridge's major crimes squad.</t>
  </si>
  <si>
    <t>['David Mitchell', 'Anna Maxwell Martin', 'Dipo Ola', 'Sophie Willan', 'Gerran Howell', 'Izuka Hoyle', 'Dylan Hughes', 'Dorothy Atkinson', 'Ralph Ineson', 'Jakub Bednarczyk', 'Karl Pilkington', 'Derek Jacobi', 'Anton Cross', 'Hammed Animashaun', 'Adam Ali', 'Mia Austen', 'Raychel Addo', 'Natali McCleary']</t>
  </si>
  <si>
    <t>['British Broadcasting Corporation (BBC)', 'ITV Studios', 'Big Talk Productions']</t>
  </si>
  <si>
    <t>10K</t>
  </si>
  <si>
    <t>https://www.imdb.com/title/tt10243672/</t>
  </si>
  <si>
    <t>Joy</t>
  </si>
  <si>
    <t>3 trailblazers: a young nurse, a visionary scientist and an innovative surgeon face opposition from the church, state, media, and medical establishment in their pursuit of the world's first 'test tube baby,' Louise Joy Brown.</t>
  </si>
  <si>
    <t>['Thomasin McKenzie', 'James Norton', 'Bill Nighy', 'Rish Shah', 'Nikolay Shulik', 'Adrian Lukis', 'Surinder Duhra', 'Toby Williams', 'Joanna Scanlan', 'Robert Wilfort', 'Tanya Moodie', 'Ruth Madeley', 'Josephine Jones', 'Jemima Rooper', 'Lydia Jones', 'Cecily Cleeve', 'Lyllia-Rose Redmond', 'Alice Bennett']</t>
  </si>
  <si>
    <t>Spanning from 1968 to 1978, the film will follow three trailblazers facing opposition from the church, state, media and medical establishment, in their pursuit of the world's first 'test tube baby', Louise Joy Brown. The three figures are a young nurse, a visionary scientist and an innovative surgeon, played by Thomasin McKenzie, James Norton and Bill Nighy respectively.</t>
  </si>
  <si>
    <t>['Pathe UK', 'Wildgaze Films']</t>
  </si>
  <si>
    <t>Three Pioneers. One Vision. The Birth of IVF.</t>
  </si>
  <si>
    <t>8.4K</t>
  </si>
  <si>
    <t>https://www.imdb.com/title/tt27665778/</t>
  </si>
  <si>
    <t>Horizon: An American Saga - Chapter 2</t>
  </si>
  <si>
    <t>The continuation of one story of the settlement of the American west. It follows the further adventures of characters first featured in Horizon: An American Saga.</t>
  </si>
  <si>
    <t>['Todd Allen', 'Arthur Anderson', 'Austin Archer', 'Charles Baker', 'Stefania Barr', 'Jon Beavers', 'Ryan Begay', 'Michael Todd Behrens', 'Reed Birney', 'Liam Bradford', 'Dan Bringhurst', 'Aimee-Lynn Chadwick', 'Chris Conner', 'Kevin Costner', 'Alejandro Edda', 'Tom Everett', 'Lindsay Foster', 'Isabelle Fuhrman']</t>
  </si>
  <si>
    <t>190</t>
  </si>
  <si>
    <t>https://www.imdb.com/title/tt23137390/</t>
  </si>
  <si>
    <t>Immaculate</t>
  </si>
  <si>
    <t>Cecilia, a woman of devout faith, is warmly welcomed to the picture-perfect Italian countryside where she is offered a new role at an illustrious convent. But it becomes clear to Cecilia that her new home harbors dark and horrifying secrets.</t>
  </si>
  <si>
    <t>['Sydney Sweeney', 'Álvaro Morte', 'Simona Tabasco', 'Benedetta Porcaroli', 'Giorgio Colangeli', 'Dora Romano', 'Giulia Heathfield Di Renzi', 'Giampiero Judica', 'Betty Pedrazzi', 'Giuseppe Lo Piccolo', 'Cristina Chinaglia', 'Niccolò Senni', 'Isabel Desantis', 'Viviane Florentine Nicolai', 'Marisa Regina', 'Laura Camassa', 'Cinzia Fantauzzi', 'Tiziano Ferracci']</t>
  </si>
  <si>
    <t>Cecilia, an American nun of devout faith, embarks on a new journey in a remote convent in the picturesque Italian countryside. Cecilia's warm welcome quickly devolves into a nightmare as it becomes clear her new home harbors a sinister secret and unspeakable horrors. —Official synopsis</t>
  </si>
  <si>
    <t>['Black Bear', 'Fifty-Fifty Films', 'Middle Child Pictures']</t>
  </si>
  <si>
    <t>Deliver her from evil.</t>
  </si>
  <si>
    <t>$9.0M</t>
  </si>
  <si>
    <t>https://www.imdb.com/title/tt21692408/</t>
  </si>
  <si>
    <t>Kung Fu Panda 4</t>
  </si>
  <si>
    <t>['Animation', 'Action', 'Adventure', 'Comedy', 'Family', 'Fantasy']</t>
  </si>
  <si>
    <t>After Po is tapped to become the Spiritual Leader of the Valley of Peace, he needs to find and train a new Dragon Warrior, while a wicked sorceress plans to re-summon all the master villains whom Po has vanquished to the spirit realm.</t>
  </si>
  <si>
    <t>['Jack Black', 'Awkwafina', 'Viola Davis', 'Dustin Hoffman', 'Bryan Cranston', 'James Hong', 'Ian McShane', 'Ke Huy Quan', 'Ronny Chieng', 'Lori Tan Chinn', 'Seth Rogen', 'MrBeast', 'James Murray', 'James Sie', 'Cedric Yarbrough', 'Vic Chao', 'Audrey Brooke', 'Lincoln Nakamura']</t>
  </si>
  <si>
    <t>['Mandarin', 'Chinese', 'English']</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</si>
  <si>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</si>
  <si>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['China Film Group Corporation (CFGC)', 'Dentsu', 'DreamWorks Animation']</t>
  </si>
  <si>
    <t>65K</t>
  </si>
  <si>
    <t>$547.7M</t>
  </si>
  <si>
    <t>https://www.imdb.com/title/tt16418808/</t>
  </si>
  <si>
    <t>Sugar</t>
  </si>
  <si>
    <t>Private detective John Sugar investigates the disappearance of Olivia, the beloved granddaughter of Hollywood producer Jonathan Siegel. As Sugar tries to determine what happened to Olivia, he unearths Siegel family secrets, old and new.</t>
  </si>
  <si>
    <t>['Colin Farrell', 'Kirby Howell-Baptiste', 'Amy Ryan', 'Dennis Boutsikaris', 'Nate Corddry', 'Alex Hernandez', 'James Cromwell', 'Anna Gunn', 'Eric Lange', 'Sydney Chandler', 'Bernardo Badillo', 'Massi Furlan', 'Miguel Sandoval', 'Jason Butler Harner', 'Elizabeth Anweis', 'Don DiPetta', 'Joey Pollari', 'Jennifer Marshall']</t>
  </si>
  <si>
    <t>['Apple Studios', 'Apple TV+', 'Chapel Place Productions']</t>
  </si>
  <si>
    <t>https://www.imdb.com/title/tt28093628/</t>
  </si>
  <si>
    <t>Common Side Effects</t>
  </si>
  <si>
    <t>['Animation', 'Comedy', 'Drama', 'Thriller']</t>
  </si>
  <si>
    <t>Follows former high school lab mates Marshall and Frances as they unravel a conspiracy involving big pharma and the government to suppress knowledge of a rare fungus secret that may contain the solution to cure all world's diseases.</t>
  </si>
  <si>
    <t>['Dave King', 'Emily Pendergast', 'Martha Kelly', 'Joseph Lee Anderson', 'Shannon Woodward', 'Christine Ko', 'Mike Judge', 'Ben Feldman', 'Shalita Grant', 'Sydney Tamiia Poitier', 'Sue Rose', 'Bob Stephenson', 'Andy Daly', 'Danny Huston', 'Lin Shaye', 'Alan Resnick', 'Timothy Simons']</t>
  </si>
  <si>
    <t>['Bandera Entertainment', 'Green Street Pictures', 'Hely Enterprises']</t>
  </si>
  <si>
    <t>https://www.imdb.com/title/tt13397574/</t>
  </si>
  <si>
    <t>Mothers' Instinct</t>
  </si>
  <si>
    <t>Alice and Celine live a traditional lifestyle with successful husbands and sons of the same age. Life's perfect harmony is suddenly shattered after a tragic accident. Guilt, suspicion and paranoia combine to unravel their sisterly bond.</t>
  </si>
  <si>
    <t>['Jessica Chastain', 'Anne Hathaway', 'Anders Danielsen Lie', 'Josh Charles', "Eamon Patrick O'Connell", 'Caroline Lagerfelt', 'Baylen D. Bielitz', 'Steve Routman', 'Keeley Miller', 'Joel Nagle', 'T.L. Flint', 'Alexander Blaise', 'Scott Robertson', 'Larry Petersen', 'Gavin Cox', 'Arlo Smith', 'Gina Guzzi Francia', 'Michelle Santiago']</t>
  </si>
  <si>
    <t>Two mothers with school going sons of similar ages are friendly neighbors and are living peaceful lives with their husbands. Their happy lives are soon destroyed due to a tragic event and the two mothers start suspecting the actions of each other. —Madan Marwah</t>
  </si>
  <si>
    <t>['Anton', 'Freckle Films', 'Mosaic']</t>
  </si>
  <si>
    <t>Sometimes it's the only thing you can trust.</t>
  </si>
  <si>
    <t>19K</t>
  </si>
  <si>
    <t>$3.4M</t>
  </si>
  <si>
    <t>https://www.imdb.com/title/tt26731216/</t>
  </si>
  <si>
    <t>The Forge</t>
  </si>
  <si>
    <t>['Drama', 'Family']</t>
  </si>
  <si>
    <t>After graduating from high school without any plans for the future, Isaiah receives a push to start making better life decisions.</t>
  </si>
  <si>
    <t>['Cameron Arnett', 'Priscilla C. Shirer', 'Aspen Kennedy', 'Karen Abercrombie', 'T.C. Stallings', 'B.J. Arnett', 'William Oliver', 'McKalin', 'Bobby Hardin Jr.', 'Alexandra Rose Frazier', 'Joseph Curtis Callender', 'Sharonne Lanier', 'Alana Dapper', 'Courtney Nichole', 'Selah Avery', 'Stephen C. Lewis', 'Willie Mellina', 'Justin Sterner']</t>
  </si>
  <si>
    <t>The Forge tells the story of Isaiah Wright, a 19 year old who lives for basketball and video games. A year out of high school, he still has no job, no plans, and no idea how to be a man. At odds with his single mom, Cynthia, Isaiah is given an ultimatum - to step up or move out. Feeling the pull from his friends and the push from his mom, Isaiah is hired by Moore Fitness, but has no idea how the owner will personally impact his life. With the prayers of his mother and unexpected guidance from his new mentor, Isaiah is forced to deal with his past, sacrifice his selfishness and discover how God might have a greater purpose for his life.</t>
  </si>
  <si>
    <t>['Affirm Films', 'Kendrick Brothers', 'Sony']</t>
  </si>
  <si>
    <t>Whoever wants the next generation the most will get them.</t>
  </si>
  <si>
    <t>4.3K</t>
  </si>
  <si>
    <t>$40.4M</t>
  </si>
  <si>
    <t>https://www.imdb.com/title/tt12908150/</t>
  </si>
  <si>
    <t>The Life of Chuck</t>
  </si>
  <si>
    <t>A life-affirming, genre-bending story based on Stephen King's novella about three chapters in the life of an ordinary man named Charles Krantz.</t>
  </si>
  <si>
    <t>['Karen Gillan', 'Harvey Guillén', 'Matthew Lillard', 'Molly C. Quinn', 'Tom Hiddleston', 'Mia Sara', 'Samantha Sloyan', 'Violet McGraw', 'Mark Hamill', 'Michael Trucco', 'David Dastmalchian', 'Chiwetel Ejiofor', 'Jacob Tremblay', 'Kate Siegel', 'Annalise Basso', "Q'orianka Kilcher", 'Lauren LaVera', 'Carl Lumbly']</t>
  </si>
  <si>
    <t>['Intrepid Pictures', 'Red Room Pictures', 'QWGmire']</t>
  </si>
  <si>
    <t>435</t>
  </si>
  <si>
    <t>https://www.imdb.com/title/tt10569934/</t>
  </si>
  <si>
    <t>Those About to Die</t>
  </si>
  <si>
    <t>The series explores another side of Rome - the dirty business of entertaining the masses, giving the mob what they want most - blood and sport.</t>
  </si>
  <si>
    <t>['Iwan Rheon', 'Sara Martins', 'Jojo Macari', 'Moe Hashim', 'Tom Hughes', 'Gonçalo Almeida', 'Dimitri Leonidas', 'Gabriella Pession', 'Rupert Penry-Jones', 'Anthony Hopkins', 'Pepe Barroso', 'Eneko Sagardoy', 'Kyshan Wilson', 'Alice Ann Edogamhe', 'Jóhannes Haukur Jóhannesson', 'Alessandro Bedetti', 'Martyn Ford', 'Jarreth J. Merz']</t>
  </si>
  <si>
    <t>['Centropolis Entertainment', 'Street Entertainment', 'Hollywood Gang Productions']</t>
  </si>
  <si>
    <t>Rise or die.</t>
  </si>
  <si>
    <t>https://www.imdb.com/title/tt13354972/</t>
  </si>
  <si>
    <t>Interior Chinatown</t>
  </si>
  <si>
    <t>Background actor Willis Wu witnesses a crime in Chinatown while working on a TV show. As he investigates, he unravels a criminal web and experiences life in the spotlight he had dreamed of.</t>
  </si>
  <si>
    <t>['Jimmy O. Yang', 'Ronny Chieng', 'Chloe Bennet', 'Sullivan Jones', 'Lisa Gilroy', 'Archie Kao', 'Diana Lin', 'Tzi Ma', 'Annie Chang', 'Chau Long', 'Lauren Tom', 'Chris Pang', 'Michael Harney', 'Allan McLeod', 'Marlon Young', 'Maury Sterling', 'Spencer Neville', 'Raji Ahsan']</t>
  </si>
  <si>
    <t>Willis Wu is a background character in a procedural cop show called Black and White. Relegated to the background, Willis goes through the motions of his on-screen job, waiting tables and dreaming about a whole world beyond Chinatown. When he inadvertently becomes a witness to a crime, Willis begins to unravel a criminal web in Chinatown, and in the process discovers what it feels like to be in the spotlight.</t>
  </si>
  <si>
    <t>['20th Television', 'Dive', 'Participant']</t>
  </si>
  <si>
    <t>Break Out of Your Role</t>
  </si>
  <si>
    <t>https://www.imdb.com/title/tt31392609/</t>
  </si>
  <si>
    <t>How to Make Millions Before Grandma Dies</t>
  </si>
  <si>
    <t>['Comedy', 'Drama', 'Family']</t>
  </si>
  <si>
    <t>A man, driven by his desire for a multi-million dollar inheritance, begins to care for his terminally ill grandmother. However, winning her favor will not be an easy task and he is not the only one with an eye on the money.</t>
  </si>
  <si>
    <t>['Putthipong Assaratanakul', 'Usha Seamkhum', 'Sanya Kunakorn', 'Sarinrat Thomas', 'Pongsatorn Jongwilas', 'Tontawan Tantivejakul', 'Duangporn Oapirat', 'Himawari Tajiri', 'Wattana Subpakit', 'Sumalee Suteeratham', 'Phichai Prommate', 'Buppa Suttisanon']</t>
  </si>
  <si>
    <t>['Thai']</t>
  </si>
  <si>
    <t>['GDH 559', 'Jor Kwang Films']</t>
  </si>
  <si>
    <t>Family is calling</t>
  </si>
  <si>
    <t>https://www.imdb.com/title/tt26548265/</t>
  </si>
  <si>
    <t>Maharaja</t>
  </si>
  <si>
    <t>A barber seeks vengeance after his home is burglarized, cryptically telling police his "lakshmi" has been taken, leaving them uncertain if it's a person or object. His quest to recover the elusive "lakshmi" unfolds.</t>
  </si>
  <si>
    <t>['Vijay Sethupathi', 'Anurag Kashyap', 'Mamta Mohandas', 'Natarajan Subramaniam', 'Abhirami', 'Divya Bharathi', 'Singampuli', 'Aruldoss', 'Munishkanth', 'Sachana Namidass', 'Vinod Sagar', 'Manigandan', 'Kaalaiyan', 'Lizzie Antony', 'Mullai Arasi', 'Bharathiraja', 'Thenappan P.L.', 'Poovaiyar']</t>
  </si>
  <si>
    <t>A simple and soft spoken barber in a small town reports the theft of Lakshmi ( his dustbin) to the police. Initially they are angry and amused and take it lightly but when he keeps insisting they start an investigation which throws up a number of suspects. Things however are not what they seem and the probe gets more and more complicated over time. —Madan Marwah</t>
  </si>
  <si>
    <t>['Passion Studios', 'The Route']</t>
  </si>
  <si>
    <t>$2.4M</t>
  </si>
  <si>
    <t>$975.5K</t>
  </si>
  <si>
    <t>https://www.imdb.com/title/tt23778968/</t>
  </si>
  <si>
    <t>Thelma</t>
  </si>
  <si>
    <t>['Action', 'Comedy']</t>
  </si>
  <si>
    <t>When 93-year-old Thelma Post gets duped by a phone scammer pretending to be her grandson, she sets out on a treacherous quest across the city to reclaim what was taken from her.</t>
  </si>
  <si>
    <t>['June Squibb', 'Fred Hechinger', 'Richard Roundtree', 'Parker Posey', 'Clark Gregg', 'Hilda Boulware', 'Chase Kim', 'Carol Cetrone', 'Sheila Korsi', "Annie O'Donnell", 'Zoë Worth', 'David Giuliani', 'Ruben Rabasa', 'Nicole Byer', 'Quinn Beswick', 'Bunny Levine', 'Annie Korzen', 'Coral Peña']</t>
  </si>
  <si>
    <t>['Bandwagon', 'Invention Studios', 'Zurich Avenue']</t>
  </si>
  <si>
    <t>Revenge has never been sweeter.</t>
  </si>
  <si>
    <t>$12.6M</t>
  </si>
  <si>
    <t>https://www.imdb.com/title/tt29242846/</t>
  </si>
  <si>
    <t>The Children's Train</t>
  </si>
  <si>
    <t>A seven-year-old boy named Amerigo who in 1946 leaves his impoverished family in Naples and gets on a train to go live with a wealthier family in the north as part of a postwar initiative to rescue children from poverty.</t>
  </si>
  <si>
    <t>['Barbara Ronchi', 'Serena Rossi', 'Stefano Accorsi', 'Christian Cervone', 'Francesco Di Leva', 'Antonia Truppo', 'Monica Nappo', 'Dora Romano', 'Beatrice Schiros', 'Ivan Zerbinati', 'Lucio Morano', 'Jacopo Pagano Guerrieri', 'Domenico Rea', 'Sophia Cecere', 'Gennaro Apicella', 'Giorgia Arena', 'Alberto Astorri', 'Stefano Cenci']</t>
  </si>
  <si>
    <t>1946. Amerigo is seven years old and has never left Naples and his mother Antonietta. His world, made up of streets and poverty, however, is about to change. On board one of the "trains of happiness" he will spend the winter in the north, where a young woman, Derna, will welcome him and take care of him. Next to her Amerigo acquires an awareness that leads him to a painful choice that will change her life forever. It will take him many years to discover the truth: those who love you don't hold you back, but they let you go.</t>
  </si>
  <si>
    <t>['Palomar', 'Ministero della Cultura (MiC)', 'Regione Emilia-Romagna']</t>
  </si>
  <si>
    <t>6.1K</t>
  </si>
  <si>
    <t>https://www.imdb.com/title/tt10245072/</t>
  </si>
  <si>
    <t>Salem's Lot</t>
  </si>
  <si>
    <t>An author returns to his hometown of Jerusalem's Lot in search of inspiration for his next book, only to discover that the townspeople are being attacked by a bloodthirsty vampire.</t>
  </si>
  <si>
    <t>['Lewis Pullman', 'Makenzie Leigh', 'Jordan Preston Carter', 'Alfre Woodard', 'Bill Camp', 'John Benjamin Hickey', 'Nicholas Crovetti', 'Spencer Treat Clark', 'Pilou Asbæk', 'Alexander Ward', 'Danielle Perry', 'Debra Christofferson', 'William Sadler', 'Timothy John Smith', 'Mike Kaz', 'Cade Woodward', 'Joseph Marrella', 'Declan Lemerande']</t>
  </si>
  <si>
    <t>Ben Mears, a writer who spent part of his childhood in Jerusalem's Lot, Maine, also known as 'Salem's Lot, has returned after 25 years to write a book about the long-abandoned Marsten House, where he had a bad experience as a child. He soon discovers that an ancient evil has also come to town and is turning the residents into vampires. He vows to stop the plague of undead and save the town.</t>
  </si>
  <si>
    <t>['New Line Cinema', 'Atomic Monster', 'Vertigo Entertainment']</t>
  </si>
  <si>
    <t>Be careful what you invite inside.</t>
  </si>
  <si>
    <t>32K</t>
  </si>
  <si>
    <t>$851.2K</t>
  </si>
  <si>
    <t>https://www.imdb.com/title/tt27775403/</t>
  </si>
  <si>
    <t>Riff Raff</t>
  </si>
  <si>
    <t>A former criminal's ordinary life, which is turned upside down when his old family shows up for a long-awaited reunion.</t>
  </si>
  <si>
    <t>['Jennifer Coolidge', 'Ed Harris', 'Gabrielle Union', 'Miles J. Harvey', 'Emanuela Postacchini', 'Lewis Pullman', 'Bill Murray', 'P.J. Byrne', 'Scott Michael Campbell', 'Lucinda Carr', 'Craig Castaldo', 'Michael Angelo Covino', 'Pete Davidson', 'Brooke Dillman', 'Tom Johnson', 'Eli Massillon', 'Derrick Simmons', 'Sage Spielman']</t>
  </si>
  <si>
    <t>['Canopy Media Partners', 'Capstone Studios', 'Signature Films']</t>
  </si>
  <si>
    <t>Crime is a family affair.</t>
  </si>
  <si>
    <t>https://www.imdb.com/title/tt32117345/</t>
  </si>
  <si>
    <t>The Intruder</t>
  </si>
  <si>
    <t>A young, paranoid man begins to believe someone is breaking into his house every night.</t>
  </si>
  <si>
    <t>['David Gow', 'Steve McNair', 'Monica Bell', 'Cody Robinson', 'Nora Hahn', 'Austin Butler', 'Eric Skiles', 'Wesley Stilwell', 'David Brinson', 'Nancy Brame']</t>
  </si>
  <si>
    <t>426</t>
  </si>
  <si>
    <t>$10.0K</t>
  </si>
  <si>
    <t>Aruba</t>
  </si>
  <si>
    <t>https://www.imdb.com/title/tt13186604/</t>
  </si>
  <si>
    <t>Uglies</t>
  </si>
  <si>
    <t>['Action', 'Adventure', 'Drama', 'Fantasy', 'Sci-Fi']</t>
  </si>
  <si>
    <t>A world in which a compulsory operation wipes out physical differences and makes everyone pretty.</t>
  </si>
  <si>
    <t>['Joey King', 'Brianne Tju', 'Keith Powers', 'Chase Stokes', 'Laverne Cox', 'Charmin Lee', 'Jay DeVon Johnson', 'Jan Luis Castellanos', 'Sarah Vattano', 'Ashton Essex Bright', 'Zamani Wilder', 'Joseph Echavarria', 'Gabriella Garcia', 'Ash Maeda', 'Jordan Sherley', 'Paria Akbarshahi', 'Jessica Craig', 'Ashley Lambert']</t>
  </si>
  <si>
    <t>In a future post scarcity dystopian world in which everyone is considered an "ugly," but then turned "Pretty" by extreme cosmetic surgery when they reach the age of 16. It tells the story of teenager Tally Youngblood who rebels against society's enforced conformity. —lsidney-419-843438</t>
  </si>
  <si>
    <t>['Anonymous Content', 'Davis Entertainment', 'Industry Entertainment']</t>
  </si>
  <si>
    <t>Perfection Is An Illusion.</t>
  </si>
  <si>
    <t>https://www.imdb.com/title/tt1723808/</t>
  </si>
  <si>
    <t>Reagan</t>
  </si>
  <si>
    <t>A drama based on the life of Ronald Reagan, from his childhood to his time in the oval office.</t>
  </si>
  <si>
    <t>['Dennis Quaid', 'Penelope Ann Miller', 'Jon Voight', 'Mena Suvari', 'David Henrie', 'Tommy Ragen', 'Kevin Dillon', 'Mark Moses', 'Trevor Donovan', 'Olek Krupa', 'Alex Sparrow', 'Robert Davi', 'Amanda Righetti', 'Justin Chatwin', "Jennifer O'Neill", 'Dan Lauria', 'Lesley-Anne Down', 'Will Wallace']</t>
  </si>
  <si>
    <t>From dusty small-town roots, to the glitter of Hollywood, and then on to commanding the world stage, REAGAN is a cinematic journey of overcoming the odds. Told through the voice of Viktor Petrovich, a former KGB agent whose life becomes inextricably linked with Ronald Reagan's when Reagan first caught the Soviets' attention as an actor in Hollywood, this film offers a perspective as unique as it is captivating. Dennis Quaid brings to life a story that transcends the boundaries of a traditional biopic, offering a profound exploration of the enduring impact of the power of one man who overcame the odds, sustained by the love of a woman who supported him in his journey.</t>
  </si>
  <si>
    <t>['Alluwee Productions', 'MJM Entertainment', 'Rawhide Pictures']</t>
  </si>
  <si>
    <t>Trust, but Verify</t>
  </si>
  <si>
    <t>$30.1M</t>
  </si>
  <si>
    <t>https://www.imdb.com/title/tt31458276/</t>
  </si>
  <si>
    <t>Grotesquerie</t>
  </si>
  <si>
    <t>['Crime', 'Drama', 'Horror']</t>
  </si>
  <si>
    <t>A detective and a nun investigate a series of heinous crimes that seem personal, while grappling with personal issues and uncovering a sinister web that raises more questions than answers.</t>
  </si>
  <si>
    <t>['Niecy Nash', 'Courtney B. Vance', 'Nicholas Alexander Chavez', 'Micaela Diamond', 'Raven Goodwin', 'Lesley Manville', 'Joshua Bitton', 'Brooke Smith', 'Travis Kelce', 'Conrad Bluth', 'Kathryn Hunter', 'Victoria Abbott', 'Santino Fontana', 'Spenser Granese', 'Tom Virtue', 'David St. James', 'Al-Shabazz Jabateh', 'Tessa Ferrer']</t>
  </si>
  <si>
    <t>['20th Television', 'FX Productions']</t>
  </si>
  <si>
    <t>https://www.imdb.com/title/tt21975436/</t>
  </si>
  <si>
    <t>Kaiju No. 8</t>
  </si>
  <si>
    <t>['Animation', 'Action', 'Adventure', 'Sci-Fi']</t>
  </si>
  <si>
    <t>A man working a job far removed from his childhood dreams gets wrapped up in an unexpected situation - Becoming a monster, he aims once again to fulfill his lifelong dream.</t>
  </si>
  <si>
    <t>['Masaya Fukunishi', 'Asami Seto', 'Adam McArthur', 'Wataru Kato', 'Genta Nakamura', 'Nazeeh Tarsha', 'Ai Fairouz', 'Kengo Kawanishi', 'Sayaka Senbongi', 'Landon McDonald', 'Ben Stegmair', 'Yuuki Shin', 'Keisuke Kômoto', 'Nene Hieda', 'Howard Wang', 'Shunsuke Takeuchi', 'Ryosuke Higa', 'Jonah Scott']</t>
  </si>
  <si>
    <t>In Japan, monsters known as kaiju regularly attack the populace with the Japanese Defense Force tasked with killing them. After their town was destroyed by kaiju when they were children, childhood friends Kafka Hibino and Mina Ashiro both vowed to become members of the Defense Force. Mina has become famous as commander of the Defense Force's Third Unit, but Kafka has failed the examination numerous times and is a member of the clean up crew, Monster Sweeper Inc., whose job is to dispose of the monsters' dead bodies after battle. After a small talking monster flies into his body via his mouth, Kafka gains the ability to turn into a monster himself, which gets dubbed "Kaiju No. 8" by the Defense Force. Kafka remains fully cognizant while in the form, but gains superhuman strength, and becomes the first monster to escape the Defense Force. With newfound resolve, Kafka decides he wants to fight by Mina's side and finally joins the Defence Force while also keeping his new abilities a secret.</t>
  </si>
  <si>
    <t>['Production I.G.', 'Toho Animation', 'Toho']</t>
  </si>
  <si>
    <t>https://www.imdb.com/title/tt30319503/</t>
  </si>
  <si>
    <t>Dìdi</t>
  </si>
  <si>
    <t>In 2008, during the last month of summer before high school begins, an impressionable 13-year-old Taiwanese American boy learns what his family can't teach him: how to skate, how to flirt, and how to love your mom.</t>
  </si>
  <si>
    <t>['Izaac Wang', 'Joan Chen', 'Shirley Chen', 'Zhang Li Hua', 'Mahaela Park', 'Raul Dial', 'Aaron Chang', 'Chiron Cillia Denk', 'Sunil Mukherjee Maurillo', 'Montay Boseman', 'Alysha Syed', 'Alaysia Simmons', 'Tarnvir Kamboj', 'Shiu Fang Wang', 'Jayden Chiang', 'Joziah Lagonoy', 'Joshua Hankerson', 'Georgie August']</t>
  </si>
  <si>
    <t>A 13-year-old Taiwanese American boy named Chris as he navigates the summer before high school. He grapples with his cultural identity, experiences the joys and awkwardness of first love, and strengthens his bonds with friends while navigating the complexities of his relationship with his hardworking, single mother. Through skateboarding, online interactions, and everyday experiences, Chris begins to understand himself and his place in the world better. This coming-of-age story explores themes of family, identity, and self-discovery. —Adrian Serpa</t>
  </si>
  <si>
    <t>['Antigravity Academy', 'Cedar Road', 'Maiden Voyage Pictures']</t>
  </si>
  <si>
    <t>For anyone who's ever been a teenager.</t>
  </si>
  <si>
    <t>$5.1M</t>
  </si>
  <si>
    <t>https://www.imdb.com/title/tt26757462/</t>
  </si>
  <si>
    <t>Hellboy: The Crooked Man</t>
  </si>
  <si>
    <t>['Action', 'Horror', 'Mystery', 'Thriller']</t>
  </si>
  <si>
    <t>Hellboy and a rookie B.P.R.D. agent in the 1950s are sent to the Appalachians, where they discover a remote community dominated by witches and led by the sinister local demon, the Crooked Man.</t>
  </si>
  <si>
    <t>['Jack Kesy', 'Jefferson White', 'Adeline Rudolph', 'Leah McNamara', 'Suzanne Bertish', 'Joseph Marcell', 'Martin Bassindale', 'Hannah Margetson', 'Bogdan Haralambov', 'Carola Colombo', 'Siyana Nacheva', 'Anton Trendafilov', 'Jonathan Yunger', 'Michael Flemming', 'Nathan Cooper', 'Laura Giosh', 'William Knox', 'Svetlana Atanasova']</t>
  </si>
  <si>
    <t>Introduce parapsychologist Bobbie Jo Song, who is tasked with delivering a spider to the BPRD but must seek Hellboy's help when things go awry. Together, they travel to Appalachia to take on the Crooked Man, who has been sent back to Earth to collect souls for the devil.</t>
  </si>
  <si>
    <t>['Bulgarian National Film Center', 'Campbell Grobman Films', 'Dark Horse Comics']</t>
  </si>
  <si>
    <t>Witness the beginning of all evil.</t>
  </si>
  <si>
    <t>https://www.imdb.com/title/tt34874258/</t>
  </si>
  <si>
    <t>Cunk on Life</t>
  </si>
  <si>
    <t>Philomena Cunk delves into life's profound questions, examining subjects from the big bang to AI, meeting academics and creatives, all with her trademark misguided observations.</t>
  </si>
  <si>
    <t>['Diane Morgan', 'Douglas Hedley', 'Rupert Sheldrake', 'Alison Wright', 'Celia Deane-Drummond', 'Paul Nurse', 'Jim Al-Khalili', 'Joyce Harper', 'Prokar Dasgupta', 'Anil Seth', 'Ruth Adams', 'Joanna Woodall', 'Greg Dart', 'Stephen Case', 'Ruth Chang', 'Peter Kail', 'Richard Thomson', 'Brian Cox']</t>
  </si>
  <si>
    <t>['Broke and Bones']</t>
  </si>
  <si>
    <t>71</t>
  </si>
  <si>
    <t>https://www.imdb.com/title/tt27668559/</t>
  </si>
  <si>
    <t>Queen of Tears</t>
  </si>
  <si>
    <t>A miraculous love story of a married couple overcoming a dizzying crisis.</t>
  </si>
  <si>
    <t>['Kim Soo-hyun', 'Kim Ji-won', 'Park Sung-hoon', 'Kwak Dong-yeon', 'Lee Joo-bin', 'Kim Kap-su', 'Lee Mi-sook', 'Jung Jin-young', 'Na Young-hee', 'Jeon Bae-soo', 'Hwang Young-hee', 'Kim Jung-nan', 'Kim Joo-ryung', 'Jang Yoon-ju', 'Kim Do-hyun', 'Tom Choi', 'Yoon Bo-mi', 'Nicole Fong']</t>
  </si>
  <si>
    <t>['Korean', 'English', 'German']</t>
  </si>
  <si>
    <t>['Watchmen Productions', 'tvN']</t>
  </si>
  <si>
    <t>75</t>
  </si>
  <si>
    <t>https://www.imdb.com/title/tt21874900/</t>
  </si>
  <si>
    <t>A Thousand Blows</t>
  </si>
  <si>
    <t>['Drama', 'History', 'Sport']</t>
  </si>
  <si>
    <t>The fortunes of Hezekiah and Alec, two best friends newly arrived from Jamaica. Fighting for survival in the violent melting pot of Victorian London's East End, they come up against Sugar Goodson, a dangerous, veteran boxer.</t>
  </si>
  <si>
    <t>['Malachi Kirby', 'Stephen Graham', 'Erin Doherty', 'James Nelson-Joyce', 'Jason Tobin', 'Jemma Carlton', 'Ziggy Heath', 'Francis Lovehall', 'Morgan Hilaire', 'Darci Shaw', 'Daniel Mays', 'Will Bagnall', 'Jerome Wright', 'Stanley Morgan', 'Ned Dennehy', 'Elliot Cable', 'Elliot Warren', 'Albina Bulatova']</t>
  </si>
  <si>
    <t>Follows Hezekiah and Alec, two best friends from Jamaica who find themselves thrust into the vibrant and violent melting pot of post-industrial revolution London's East End. Drawn into the criminal underbelly of the thriving boxing scene, Hezekiah meets Mary Carr, leader of The Forty Elephants the notorious all-female London gang as they battle for survival on the streets. As Hezekiah sharpens his new skills, he comes up against Sugar Goodson, a seasoned and dangerous boxer, and the two are soon locked into an intense rivalry that spills out way beyond the ring.</t>
  </si>
  <si>
    <t>['The Story Collective', 'Matriarch Productions', 'Water &amp; Power Productions']</t>
  </si>
  <si>
    <t>https://www.imdb.com/title/tt13024830/</t>
  </si>
  <si>
    <t>Senna</t>
  </si>
  <si>
    <t>Fictional miniseries based on the life of Ayrton Senna da Silva, the Brazilian racing legend who won the Formula One World Drivers' Championship three times.</t>
  </si>
  <si>
    <t>['Gabriel Leone', 'Kaya Scodelario', 'Matt Mella', 'Patrick Kennedy', 'Arnaud Viard', 'Steven Mackintosh', 'Camila Márdila', 'Marco Ricca', 'Susana Ribeiro', 'Gabriel Louchard', 'Pâmela Tomé', 'Alice Wegmann', 'Bernardo De Paula', 'Bernardo Vasconcellos Guimarães', 'Ceri Foster', 'Johannes Heinrichs', 'Keisuke Hoashi', 'Christian Malheiros']</t>
  </si>
  <si>
    <t>['Portuguese', 'English']</t>
  </si>
  <si>
    <t>['Causeway Pictures', 'Gullane', 'Senna Brands']</t>
  </si>
  <si>
    <t>https://www.imdb.com/title/tt30024043/</t>
  </si>
  <si>
    <t>The Prosecutor</t>
  </si>
  <si>
    <t>A poor young man is wrongly charged with drug trafficking after being deceived. An ex-prosecutor investigates the case, uncovers a corrupt lawyer team's scheme, and restores justice despite obstruction from evil forces.</t>
  </si>
  <si>
    <t>['Donnie Yen', 'Julian Cheung', 'Francis Ng', 'Kent Cheng', 'Michael Hui', 'Kong Lau', 'Michael Tin Fu Cheung', 'Kang Yu', 'Adam Pak', 'Shirley Chan', 'Ho Yeung Fung', 'Ray Lui', 'Mark Ho-nam Cheng', 'Sisley Choi', 'Mandy Wong', 'Justin Cheung', 'Ming-Chuen Wang', 'Pak-Hong Chu']</t>
  </si>
  <si>
    <t>['Cantonese']</t>
  </si>
  <si>
    <t>A young man is charged with drug trafficking, and he pleads guilty under influence from his defense lawyer in exchange for a reduced sentence. Former cop Fok (Donnie Yen) is an unconventional prosecutor assigned to the case. Fok is convinced that the conviction is unusual and decides to conduct his own investigation. What unfolds is a matter of his own life and career at stake as he goes a dangerous path to uncover the truth, and bringing the real villains to justice. Where the law ends, his justice begins. —Tony MD</t>
  </si>
  <si>
    <t>['Huace Pictures', 'Mandarin Motion Pictures', 'Super Bullet Pictures']</t>
  </si>
  <si>
    <t>Fight for justice.</t>
  </si>
  <si>
    <t>$40.3M</t>
  </si>
  <si>
    <t>117</t>
  </si>
  <si>
    <t>Hong Kong</t>
  </si>
  <si>
    <t>https://www.imdb.com/title/tt14371860/</t>
  </si>
  <si>
    <t>Apartment 7A</t>
  </si>
  <si>
    <t>A struggling young dancer finds herself drawn in by dark forces when a peculiar, well-connected older couple promise her a shot at fame.</t>
  </si>
  <si>
    <t>['Julia Garner', 'Dianne Wiest', 'Kevin McNally', 'Jim Sturgess', 'Marli Siu', 'Rosy McEwen', 'Andrew Buchan', 'Anton Blake Horowitz', 'Raphael Sowole', 'Tina Gray', 'Patrick Lyster', 'Rachel Atkins', 'Andre Lillis', 'Simon Adkins', 'Lukas McFarlane', 'Dylan Baldwin', 'Sean Browne', 'David Bardsley']</t>
  </si>
  <si>
    <t>An ambitious young dancer, Terry Gionoffrio, dreams of fame and fortune in New York City. But, after suffering a devastating injury, an older, wealthy couple welcomes her into their home in the luxury apartment building, the Bramford. When fellow resident and influential Broadway producer offers her another chance at fame, it seems that all her dreams are finally coming true. However, after an evening she can't fully remember, disturbing circumstances soon have her second-guessing the sacrifices she's willing to make for her career. She soon realizes that something evil is living not only in Apartment 7A, but in the Bramford itself. —Paramount+</t>
  </si>
  <si>
    <t>['Platinum Dunes', 'Sunday Night']</t>
  </si>
  <si>
    <t>Rosemary was not the first.</t>
  </si>
  <si>
    <t>https://www.imdb.com/title/tt8542964/</t>
  </si>
  <si>
    <t>Sleeping Dogs</t>
  </si>
  <si>
    <t>['Crime', 'Mystery', 'Thriller']</t>
  </si>
  <si>
    <t>An ex-homicide detective with memory loss is forced to solve a brutal murder, only to uncover chilling secrets from his forgotten past.</t>
  </si>
  <si>
    <t>['Russell Crowe', 'Karen Gillan', 'Marton Csokas', 'Tommy Flanagan', 'Thomas M. Wright', 'Harry Greenwood', 'Pacharo Mzembe', 'Lynn Gilmartin', 'Paula Arundell', 'Elizabeth Blackmore', 'Kelly Greyson', 'Arthur Angel', 'Adam T Perkins', 'Ming-Zhu Hii', 'Simon Maiden', 'Jasper Bagg', 'Jane Harber', 'Cessalee Stovall']</t>
  </si>
  <si>
    <t>In this gripping crime thriller, Russell Crowe stars as Roy Freeman, an ex-homicide detective with a fractured memory,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</si>
  <si>
    <t>['Gramercy Park Media', 'Nickel City Pictures', 'Gala Media Capital']</t>
  </si>
  <si>
    <t>Some lies never die.</t>
  </si>
  <si>
    <t>https://www.imdb.com/title/tt5672290/</t>
  </si>
  <si>
    <t>The First Omen</t>
  </si>
  <si>
    <t>A young American woman is sent to Rome to begin a life of service to the church, but encounters a darkness that causes her to question her faith and uncovers a terrifying conspiracy that hopes to bring about the birth of evil incarnate.</t>
  </si>
  <si>
    <t>['Nell Tiger Free', 'Ralph Ineson', 'Sonia Braga', 'Tawfeek Barhom', 'Maria Caballero', 'Charles Dance', 'Bill Nighy', 'Nicole Sorace', 'Ishtar Currie-Wilson', 'Andrea Arcangeli', 'Guido Quaglione', 'Dora Romano', 'Michelangelo Dalisi', 'Anton Alexander', 'Mia McGovern Zaini', 'Eugenia Delbue', 'Charita Cecamore', 'Federica Santoro']</t>
  </si>
  <si>
    <t>When a young American woman is sent to Rome to begin a life of service to the church, she encounters a darkness that causes her to question her own faith and uncovers a terrifying conspiracy that hopes to bring about the birth of evil incarnate. —20th Century Studios</t>
  </si>
  <si>
    <t>['20th Century Studios', 'Phantom Four Films', 'TSG Entertainment']</t>
  </si>
  <si>
    <t>Create something to fear.</t>
  </si>
  <si>
    <t>$53.8M</t>
  </si>
  <si>
    <t>https://www.imdb.com/title/tt12616480/</t>
  </si>
  <si>
    <t>Slingshot</t>
  </si>
  <si>
    <t>An astronaut struggles to maintain his grip on reality aboard a possibly fatally compromised mission to Saturn's moon, Titan.</t>
  </si>
  <si>
    <t>['Casey Affleck', 'Laurence Fishburne', 'Emily Beecham', 'Tomer Capone', 'David Morrissey', 'Charlotta Lövgren', 'Mark Ebulué', 'Nikolett Barabas', 'Ágota Dunai', 'Nahna James', 'Ferenc Iván Szabó', 'Harry Szovik']</t>
  </si>
  <si>
    <t>While traveling on board of the spaceship Odyssey1 to Titan, the astronaut John awakens from the three-month- hibernation cycle to perform tests on the systems. Together with him, are Captain Franks and Nash to test the systems and communicate with Houston. The computer system warns that disorientation is normal after the hibernation since the used drug has side effects. John forgets the last name of his girlfriend Zoe Morgan and when he sleeps again for the next cycle, he recalls how the leader of the mission, Sam Napier, introduced the engineer Zoe Morgan to him and how they became lovers. When John awakes again, a panel on the ceiling hits his head and after the inspection, they realize a structural damage on the hull, but the computer has not recorded any collision along their journey. Nash becomes paranoid with a possible structural failure and what might happen to them after the slingshot maneuver in Jupiter that will increase their speed to Titan and tries to convince John to change the course of Odyssey 1 back to Earth. However, Capt. Franks overhears their conversation and together with John, successfully performs the slingshot maneuver. They hibernate again and one the next awakening, Nash seems to be completely hallucinated and has sabotaged the reactor using John's password. When John sleeps again, he sees Capt. Franks apparently killing Nash. When he awakes, he asks for Nash and Capt. Franks carries a pistol everywhere. Now John becomes paranoid and when Capt. Franks tells who Zoe is, John questions his sanity and whether the Captain and Nash are real.</t>
  </si>
  <si>
    <t>['Bluestone Entertainment', 'Filmsquad', 'Széchenyi Funds']</t>
  </si>
  <si>
    <t>Some fears are darker than space.</t>
  </si>
  <si>
    <t>8.2K</t>
  </si>
  <si>
    <t>$818.3K</t>
  </si>
  <si>
    <t>https://www.imdb.com/title/tt28775005/</t>
  </si>
  <si>
    <t>The Jetty</t>
  </si>
  <si>
    <t>Follows Det. Ember Manning as she must figure out how a fire at a vacation home is connected to a podcast journalist investigating a missing person's cold case and an illicit love triangle between a man in his 20s and two underage girls.</t>
  </si>
  <si>
    <t>['Jenna Coleman', 'Archie Renaux', 'Laura Marcus', 'Bo Bragason', 'Amelia Bullmore', 'Ruby Stokes', 'Tom Glynn-Carney', 'Weruche Opia', 'Matthew McNulty', 'Ralph Ineson', 'David Ajala', 'Shannon Watson', 'Miya Ocego', 'Nina Barker-Francis', 'Clare Calbraith', 'Dominic Coleman', 'Eleanor Nawal', 'Georgina Rich']</t>
  </si>
  <si>
    <t>['Firebird Pictures', 'British Broadcasting Corporation (BBC)']</t>
  </si>
  <si>
    <t>https://www.imdb.com/title/tt28118211/</t>
  </si>
  <si>
    <t>A Good Girl's Guide to Murder</t>
  </si>
  <si>
    <t>Pip Fitz-Amobi, a brilliant woman, is unsure whether schoolgirl Andie Bell was killed by her lover Sal Singh five years ago. How far will they go to protect Pip from learning the truth if Sal Singh turns out not to be the murderer?</t>
  </si>
  <si>
    <t>['Emma Myers', 'Zain Iqbal', 'Asha Banks', 'Raiko Gohara', 'Jude Morgan-Collie', 'Yali Topol Margalith', 'Henry Ashton', 'Yasmin Al-Khudhairi', 'Mathew Baynton', 'Gary Beadle', 'Anna Maxwell Martin', 'Jackson Bews', 'Kamari Loyd', 'Rahul Pattni', 'Carla Woodcock', 'India Lillie Davies', 'Matthew Chambers', 'Orla Hill']</t>
  </si>
  <si>
    <t>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t>
  </si>
  <si>
    <t>['Moonage Pictures', 'ZDFneo', 'British Broadcasting Corporation (BBC)']</t>
  </si>
  <si>
    <t>https://www.imdb.com/title/tt14371878/</t>
  </si>
  <si>
    <t>Lift</t>
  </si>
  <si>
    <t>['Action', 'Comedy', 'Crime', 'Drama', 'Thriller']</t>
  </si>
  <si>
    <t>Follows a master thief and his Interpol Agent ex-girlfriend who team up to steal $500 million in gold bullion being transported on an A380 passenger flight.</t>
  </si>
  <si>
    <t>['Kevin Hart', 'Gugu Mbatha-Raw', 'Sam Worthington', "Vincent D'Onofrio", 'Úrsula Corberó', 'Billy Magnussen', 'Yun Jee Kim', 'Viveik Kalra', 'Jean Reno', 'Jacob Batalon', 'Burn Gorman', 'Paul Anderson', 'David Proud', 'Oli Green', 'Ross Anderson', 'Stefano Skalkotos', 'Martina Avogadri', 'Jess Liaudin']</t>
  </si>
  <si>
    <t>Cyrus, an international thief and his crew specialize in stealing extremely costly art pieces and resort to kidnapping if necessary. Cyrus's ex girlfriend Abby, an Interpol agent convinces him to steal a huge consignment of gold being sent by plane from London to Zurich in return for immunity from arrest . Cyrus knows this is an almost impossible task but decides to go ahead since it means freedom for him and his crew not to speak of his getting together with Abby again. —Madan Marwah</t>
  </si>
  <si>
    <t>['Netflix', '6th &amp; Idaho Productions', 'Genre Films']</t>
  </si>
  <si>
    <t>The heist begins at 40,000 ft.</t>
  </si>
  <si>
    <t>48K</t>
  </si>
  <si>
    <t>https://www.imdb.com/title/tt28142896/</t>
  </si>
  <si>
    <t>Weekend in Taipei</t>
  </si>
  <si>
    <t>A former DEA agent and a former undercover operative revisit their romance during a fateful weekend in Taipei, unaware of the dangerous consequences of their past.</t>
  </si>
  <si>
    <t>['Luke Evans', 'Lun-Mei Gwei', 'Sung Kang', 'Wyatt Yang', 'Pernell Walker', 'Yi-ching Lu', 'Patrick Pei-hsu Lee', 'Enrique Alonso Concha Cornejo', 'Zach Ireland', 'Alain Figlarz', 'Chung-Hua Tou', 'Denny Gou Chiang-Lee', 'Philip Lyu', 'Tjarret Yong', 'Welly Yang', 'Virginia Chien', 'Erin Adele Clark', 'Janet Hsieh']</t>
  </si>
  <si>
    <t>Years ago, committed DEA agent John Lawlor fell in love with Joey Kwang, a Taipei-based transport driver working in the criminal underworld, but was forced to flee due to tragic circumstances. Now, the duo reunites when Lawlor blows his cover as a chef and takes an off-the-books weekend mission to Taipei to bring down a billionaire drug kingpin... who just so happens to be Joey's new husband. From the creators of Taken and The Transporter, WEEKEND IN TAIPEI hits theaters this November 8th. —Ketchup Entertainment</t>
  </si>
  <si>
    <t>['EuropaCorp', 'Rabbits Black']</t>
  </si>
  <si>
    <t>Pack for a long weekend.</t>
  </si>
  <si>
    <t>$2.9M</t>
  </si>
  <si>
    <t>https://www.imdb.com/title/tt15245268/</t>
  </si>
  <si>
    <t>Young Hearts</t>
  </si>
  <si>
    <t>Elias develops feelings for his new neighbor Alexander. He soon realizes he's falling in love for the first time.</t>
  </si>
  <si>
    <t>['Lou Goossens', 'Marius De Saeger', 'Geert Van Rampelberg', 'Emilie De Roo', 'Dirk van Dijck', 'Jul Goossens', 'Ezra Van Dongen', 'Olivier Englebert', 'Olga De Saeger', 'Wim Opbrouck', 'Florence Hebbelynck', 'La Diva', 'Saar Rogiers', 'Jill Malfroot', 'Cassie Alcendor', 'Samba Thiam', 'Sam Michiels', 'Marie Gevaert']</t>
  </si>
  <si>
    <t>['Dutch', 'French']</t>
  </si>
  <si>
    <t>Elias (14) feels attracted to his new neighbour Alexander (14). Soon he realizes that he's truly in love for the first time. The interactions with his friends and family bring more questions than answers. Confused by his burgeoning feelings, Elias tries to sort out his inner chaos to prove that he is worth Alexander's heart.</t>
  </si>
  <si>
    <t>['Kwassa Films', 'Polar Bear']</t>
  </si>
  <si>
    <t>Belgium</t>
  </si>
  <si>
    <t>https://www.imdb.com/title/tt27419292/</t>
  </si>
  <si>
    <t>Killer Heat</t>
  </si>
  <si>
    <t>['Crime', 'Drama', 'Mystery', 'Romance', 'Thriller']</t>
  </si>
  <si>
    <t>Follows twin brothers who find themselves in a dangerous love triangle on an isolated Greek island. The investigation is given to "The Jealousy Man," a wounded detective.</t>
  </si>
  <si>
    <t>['Joseph Gordon-Levitt', 'Shailene Woodley', 'Richard Madden', 'Clare Holman', 'Babou Ceesay', 'Abbey Lee', 'Eleni Vergeti', 'Dimitris Topalidis', 'Christos Efthimou', 'Harper Linnane', 'Politi', 'Konstantina Aleuronta', 'Alexandros Koch', 'Nikolaos Kokolakis', 'Panagiotis Kalofolias', 'Christos Sirmakezis', 'Foteini Batsara', 'Nikolaos Poursanidis']</t>
  </si>
  <si>
    <t>['English', 'Greek']</t>
  </si>
  <si>
    <t>A detective is called in to investigate the death of a rock climber after the family suspects foul play. As the investigation progresses, the detective gets caught in a dangerous love triangle and must uncover a tangled web of passion and betrayal that complicates the search for the sinister truth. Nothing--and no one--is as they seem in this romantic thriller. —Madan Marwah</t>
  </si>
  <si>
    <t>['Amazon Studios', 'Big Indie Pictures', 'Faliro House Productions']</t>
  </si>
  <si>
    <t>Jealousy can drive anyone to the edge.</t>
  </si>
  <si>
    <t>https://www.imdb.com/title/tt24169886/</t>
  </si>
  <si>
    <t>The Instigators</t>
  </si>
  <si>
    <t>['Action', 'Comedy', 'Crime', 'Drama', 'Mystery', 'Thriller']</t>
  </si>
  <si>
    <t>Follows two robbers who must go on the run with the help of one of their therapists after a theft doesn't go as planned.</t>
  </si>
  <si>
    <t>['Matt Damon', 'Casey Affleck', 'Hong Chau', 'Jack Harlow', 'Michael Stuhlbarg', 'Alfred Molina', 'Owen Earls', 'Natalie Carter', 'Walter Liebman', 'André De Shields', 'Ron Perlman', 'Rob Gronkowski', 'Toby Jones', 'Slate Holmgren', 'Ronnie Cho', 'Sheika Murray', 'Perry Strong', 'Nick Trice']</t>
  </si>
  <si>
    <t>Rory (Matt Damon) and Cobby (Casey Affleck), who team up to rob a corrupt politician but end up in a chaotic escape after the heist goes wrong. Pursued by police and crime bosses, they enlist Rory's therapist (Hong Chau) to help them survive. —Oscar Serpa</t>
  </si>
  <si>
    <t>['Apple Original Films', 'Apple Studios', 'Apple TV+']</t>
  </si>
  <si>
    <t>$11.1K</t>
  </si>
  <si>
    <t>https://www.imdb.com/title/tt26678932/</t>
  </si>
  <si>
    <t>Poppa's House</t>
  </si>
  <si>
    <t>Follow happily-divorced talk-radio host Poppa as a new female co-host challenges him at work, and at home he's still parenting his adult son, who tries to pursue his passion while being a good father and husband.</t>
  </si>
  <si>
    <t>['Damon Wayans', 'Damon Wayans Jr.', 'Essence Atkins', 'Tetona Jackson', 'River Blossom', 'Caleb Johnson', 'Geoffrey Owens', 'Wendy Raquel Robinson', 'Bryan Safi', 'Michael Wayans', 'Chris Marrs', 'Tommy Davidson', 'Kim Wayans', 'Avery Clyde', 'Lamorne Morris', 'Adriyan Rae', 'Phil Beauman', 'Howard Alonzo']</t>
  </si>
  <si>
    <t>['Hench in the Trench Productions', 'NuSystems Productions', 'Two Shakes Entertainment']</t>
  </si>
  <si>
    <t>https://www.imdb.com/title/tt27866861/</t>
  </si>
  <si>
    <t>I Want to Talk</t>
  </si>
  <si>
    <t>A father and his daughter navigate their routine lives in India until an unexpected medical diagnosis alters their path.</t>
  </si>
  <si>
    <t>['Abhishek Bachchan', 'Ahilya Bamroo', 'Nirvan Patnaik', 'Johny Lever', 'Tom McLaren', 'Janet Carter', 'Kristin Goddard', 'Joe Russell', 'Caprice Ott', 'Mike Sears', 'Eliza Kim', 'Julia Megan Sullivan', 'Charles Karafotas', 'Jayant Kripalani', 'Kathy Blaze Jefferson', 'Billy Minshall', 'David Moskowitz', 'Robert Ramirez']</t>
  </si>
  <si>
    <t>A middle aged man's peaceful life goes topsy- turvy when he is diagnosed with a serious life threatening disease. This sudden development changes his perspective towards life and over time brings warmth in his relationship with his teen aged daughter. —Madan Marwah</t>
  </si>
  <si>
    <t>['Kino Works', 'Rising Sun Films']</t>
  </si>
  <si>
    <t>$14.2K</t>
  </si>
  <si>
    <t>https://www.imdb.com/title/tt19704542/</t>
  </si>
  <si>
    <t>Sidelined: The QB and Me</t>
  </si>
  <si>
    <t>A headstrong dancer and a cocky quarterback fight against their feelings for each other as their post-grad future threatens to keep them apart.</t>
  </si>
  <si>
    <t>['Siena Agudong', 'Noah Beck', 'Drew Ray Tanner', 'James Van Der Beek', 'Deborah Cox', 'Asia Lizardo', 'Jake Foy', 'Kendall Cross', 'Jason Fernandes', 'Josh Zaharia', 'Mia Shanks', 'Samantha Montgomery-Swan', 'Chris Wood', 'Peter Kelamis', 'Leanne Allen', 'Jia Curtis', 'Austyn Lamont', 'Lola Clare']</t>
  </si>
  <si>
    <t>Impassioned by the art of dance and driven by its means to help her escape a sleepy small town, high school cheerleader DALLAS BRYAN is intent on receiving a coveted dance scholarship to CalArts, and nothing - or no one - is going to stand in her way. That is, until star high school quarterback DRAYTON LAHEY crashes (literally) into her life.</t>
  </si>
  <si>
    <t>['Marshall Arts', 'Great Pacific Media', 'Wattpad Webtoon Studios']</t>
  </si>
  <si>
    <t>Prepare to catch feelings.</t>
  </si>
  <si>
    <t>$2.2K</t>
  </si>
  <si>
    <t>https://www.imdb.com/title/tt30487848/</t>
  </si>
  <si>
    <t>Sight Unseen</t>
  </si>
  <si>
    <t>Former homicide detective Tess Avery, diagnosed as blind, teams up with Sunny Patel, a remote seeing-eye guide and agoraphobe, to bring down killers who elude the police in this high-stakes detective thriller.</t>
  </si>
  <si>
    <t>['Dolly Lewis', 'Agam Darshi', 'Jarod Joseph', 'Roger Cross', 'Tony Giroux', 'Daniel Gillies', 'Ennis Esmer', 'Alice Christina-Corrigan', 'Brass', 'Tegan Moss', 'Alec Santos', 'Jaeson Lee', 'Kelcey Mawema', 'Matty Finochio', 'Luke Humphrey', 'Zach Smadu', 'Juan Riedinger', 'Sean Owen Roberts']</t>
  </si>
  <si>
    <t>['Bell Media Studios', 'The Sisters Troubetzkoy', 'Blink49 Studios']</t>
  </si>
  <si>
    <t>Truth Hides in the Shadows</t>
  </si>
  <si>
    <t>1K</t>
  </si>
  <si>
    <t>https://www.imdb.com/title/tt11762114/</t>
  </si>
  <si>
    <t>Mean Girls</t>
  </si>
  <si>
    <t>['Comedy', 'Musical']</t>
  </si>
  <si>
    <t>Cady Heron is a hit with the Plastics, an A-list girl clique at her new school. But everything changes when she makes the mistake of falling for Aaron Samuels, the ex-boyfriend of alpha Plastic Regina George.</t>
  </si>
  <si>
    <t>['Angourie Rice', 'Reneé Rapp', "Auli'i Cravalho", 'Jaquel Spivey', 'Avantika', 'Bebe Wood', 'Christopher Briney', 'Jenna Fischer', 'Busy Philipps', 'Tina Fey', 'Tim Meadows', 'Lindsay Lohan', 'Jon Hamm', 'Ashley Park', 'Connor Ratliff', 'Mahi Alam', 'John El-Jor', 'Brian Altemus']</t>
  </si>
  <si>
    <t>From the comedic mind of Tina Fey comes a new twist on the modern classic, MEAN GIRLS. New student Cady Heron (Angourie Rice) is welcomed into the top of the social food chain by the elite group of popular girls called "The Plastics," ruled by the conniving queen bee Regina George (Reneé Rapp) and her minions Gretchen (Bebe Wood) and Karen (Avantika). However, when Cady makes the major misstep of falling for Regina's ex-boyfriend Aaron Samuels (Christopher Briney), she finds herself prey in Regina's crosshairs. As Cady sets to take down the group's apex predator with the help of her outcast friends Janis (Auli'i Cravalho) and Damian (Jaquel Spivey), she must learn how to stay true to herself while navigating the most cutthroat jungle of all: high school. —Paramount Pictures</t>
  </si>
  <si>
    <t>['Paramount Pictures', 'Broadway Video', 'Little Stranger']</t>
  </si>
  <si>
    <t>Plastic is forever.</t>
  </si>
  <si>
    <t>$36.0M</t>
  </si>
  <si>
    <t>$105.0M</t>
  </si>
  <si>
    <t>https://www.imdb.com/title/tt31014115/</t>
  </si>
  <si>
    <t>Light Shop</t>
  </si>
  <si>
    <t>['Drama', 'Horror', 'Mystery', 'Thriller']</t>
  </si>
  <si>
    <t>The living and the dead intersecting as this world and the afterlife are connected through a store selling lighting.</t>
  </si>
  <si>
    <t>['Bae Sung-woo', 'Ju Ji-hoon', 'Park Bo-young', 'Lee Jeong-eun', 'Kim Seol-hyun', 'Um Tae-goo', 'Minha Kim', 'Park Hyuk-kwon', 'Kim Dae-myung', 'Shin Eun-soo', 'Kim Seon-hwa', 'Kim Ki-hae', 'Rich Ting', 'Trish Le', 'Brian Kim McCormick', 'Narea Kang', 'Victoria Grace', 'Rebecca Wang']</t>
  </si>
  <si>
    <t>A group of strangers, each struggling to come to terms with a traumatic event in their past. Going about their daily lives, each individual is mysteriously drawn to a light shop that sits at the end of a seedy alleyway. Guarded by a vigilant shopkeeper, the light shop could hold the key to the strangers' pasts, presents and futures.</t>
  </si>
  <si>
    <t>['Moving Pictures', 'Mr Romance']</t>
  </si>
  <si>
    <t>A destination where life and death meet</t>
  </si>
  <si>
    <t>https://www.imdb.com/title/tt27792190/</t>
  </si>
  <si>
    <t>Maxton Hall: The World Between Us</t>
  </si>
  <si>
    <t>Quick-witted scholarship student Ruby unwittingly witnesses a secret at Maxton Hall. Arrogant millionaire heir James is determined to silence her, but their clash ignites an unexpected spark between them.</t>
  </si>
  <si>
    <t>['Harriet Herbig-Matten', 'Damian Hardung', 'Sonja Weißer', 'Fedja van Huêt', 'Andrea Guo', 'Justus Riesner', 'Ben Felipe', 'Runa Greiner', 'Govinda Gabriel Cholleti', 'Hyun Wanner', 'Martin Neuhaus', 'Julia-Maria Köhler', 'Cosima Leonie Wiesend', 'Esmael Agostinho', 'Frederic Balonier', 'Eli Riccardi', 'Eidin Jalali', 'Serena Posadino']</t>
  </si>
  <si>
    <t>['UFA Fiction']</t>
  </si>
  <si>
    <t>https://www.imdb.com/title/tt22050754/</t>
  </si>
  <si>
    <t>The Strangers: Chapter 1</t>
  </si>
  <si>
    <t>After their car breaks down in an eerie small town, a young couple is forced to spend the night in a remote cabin. Panic ensues as they are terrorized by three masked strangers who strike with no mercy and seemingly no motive.</t>
  </si>
  <si>
    <t>['Madelaine Petsch', 'Ryan Bown', 'Matus Lajcak', 'Olivia Kreutzova', 'Letizia Fabbri', 'Froy Gutierrez', 'Ben Cartwright', 'Stevee Davies', 'Richard Brake', 'Pedro Leandro', 'Ema Horvath', 'Janis Ahern', 'William Lee Rayner', 'Rafaella Biscayn', 'Pablo Sandstrom', 'Sara Freedland', 'Alexander Markland', 'Dominic Kotúc']</t>
  </si>
  <si>
    <t>After their car breaks down in an eerie small town, a young couple (Madelaine Petsch and Froy Gutierrez) are forced to spend the night in a remote cabin. Panic ensues as they are terrorized by three masked strangers who strike with no mercy and seemingly no motive in THE STRANGERS: CHAPTER 1, the chilling first entry of this upcoming horror feature film series. —Lionsgate Entertainment</t>
  </si>
  <si>
    <t>['Fifth Element Productions', 'Slovenian Film Fund', 'Frame Film']</t>
  </si>
  <si>
    <t>They don't need a reason.</t>
  </si>
  <si>
    <t>$8.5M</t>
  </si>
  <si>
    <t>$48.2M</t>
  </si>
  <si>
    <t>https://www.imdb.com/title/tt32157063/</t>
  </si>
  <si>
    <t>An Update on Our Family</t>
  </si>
  <si>
    <t>['Documentary', 'Drama']</t>
  </si>
  <si>
    <t>An exploration of the complex world of family vlogging through the lens of one family's story and the sudden online disappearance of their adopted son.</t>
  </si>
  <si>
    <t>['Hannah Cho', 'Sophie Ross', 'Harold Earls', 'Rachel Earls', 'Channon Rose', 'Sean Cannell']</t>
  </si>
  <si>
    <t>['Vox Media Studios']</t>
  </si>
  <si>
    <t>Millions of views, but so much to hide.</t>
  </si>
  <si>
    <t>323</t>
  </si>
  <si>
    <t>https://www.imdb.com/title/tt32495687/</t>
  </si>
  <si>
    <t>Sookshma Darshini</t>
  </si>
  <si>
    <t>['Comedy', 'Mystery', 'Thriller']</t>
  </si>
  <si>
    <t>Manuel returns with his mother to their former home in a middle-class neighbourhood. Suspicious of his intentions, Priyadarshini and her friends begin gathering clues, convinced he may be hiding something sinister.</t>
  </si>
  <si>
    <t>['Nazriya Nazim', 'Basil Joseph', 'Akhila Bhargavan', 'Merin Philip', 'Deepak Parambol', 'Pooja Mohanraj', 'Sidharth Bharathan', 'Kottayam Ramesh', 'Manohari Joy', 'Naushad Ali', 'Jaya Kurup', 'Gopan Mangat', 'Rini Udayakumar', 'James', 'Aparna Ram', 'Saraswathi Menon', 'Hezzah Mehak', 'Aathira Rajeev']</t>
  </si>
  <si>
    <t>['AVA Productions', 'Happy Hours Entertainments']</t>
  </si>
  <si>
    <t>8.5K</t>
  </si>
  <si>
    <t>142</t>
  </si>
  <si>
    <t>https://www.imdb.com/title/tt11262142/</t>
  </si>
  <si>
    <t>Bandidos</t>
  </si>
  <si>
    <t>['Action', 'Adventure', 'Crime', 'Drama', 'Mystery', 'Thriller']</t>
  </si>
  <si>
    <t>A quirky hustler recruits a gang of of skilled misfits to find the Snake King's treasure in the Maya Riviera.</t>
  </si>
  <si>
    <t>['Alfonso Dosal', 'Ester Expósito', 'Juan Pablo Medina', 'Mabel Cadena', 'Juan Pablo Fuentes Acevedo', 'Andrea Chaparro', 'Bruno Bichir', 'Nicolás Furtado', 'Andres Baida', 'Fermín Martínez', 'Nicolás Palomino', 'Ximena Lamadrid', 'Adrian Ladron', 'Pol Hermoso', 'Luis Vegas', 'Allie Moreno', 'Ari Albarrán', 'Roberto Romano']</t>
  </si>
  <si>
    <t>Follow Miguel and his accomplice Lilí, who are attempting to retrieve a treasure from an underwater shipwreck of a Spanish galleon that sank during the War of Independence on the Atlantic coast of Mexico. The pair must ask for the assistance of a group of bandits to accomplish the underwater heist but they later find out they are not the only ones after the forgotten treasure.</t>
  </si>
  <si>
    <t>['Wonder Street', 'Redrum', 'Traziende Films']</t>
  </si>
  <si>
    <t>https://www.imdb.com/title/tt27858066/</t>
  </si>
  <si>
    <t>Standing on the Shoulders of Kitties</t>
  </si>
  <si>
    <t>['Comedy', 'Music']</t>
  </si>
  <si>
    <t>Bubbles' band "The Shitrockers" lands a European tour but gets kicked off, forcing them to busk. Randy is their roadie. Can Ricky and Julian save them from the streets of Prague?</t>
  </si>
  <si>
    <t>['Mike Smith', 'Billy Bob Thornton', 'Robb Wells', 'John Paul Tremblay', 'Patrick Roach', 'Ronnie Wood', 'Tom Mayhue', 'Brad Stella', 'Zach Selwyn', 'Peter Lesperance', 'Andy Gallant', 'Dale Murray', 'Robert Sheehan', 'Duff McKagan', 'Maisy Stella', 'Lennon Stella', 'Eric Burdon', 'Rick Nielsen']</t>
  </si>
  <si>
    <t>['BATS Film', 'Grand BATS']</t>
  </si>
  <si>
    <t>The Bubbles and the Shitrockers Story</t>
  </si>
  <si>
    <t>434</t>
  </si>
  <si>
    <t>$218.8K</t>
  </si>
  <si>
    <t>https://www.imdb.com/title/tt27802490/</t>
  </si>
  <si>
    <t>Exhuma</t>
  </si>
  <si>
    <t>The process of excavating an ominous grave unleashes dreadful consequences buried underneath.</t>
  </si>
  <si>
    <t>['Kim Go-eun', 'Choi Min-sik', 'Lee Do-hyun', 'Kim Sun-young', 'Jung Yun-Ha', 'Yoo Hae-jin', 'Baek Seung-chul', 'Kim Jae-cheol', 'Derek Chouinard', 'Hong Seo-jun', 'Kim Tae-joon', 'Kim Hee-sang', 'Kim So-sook', 'Park Ji-il', 'Jeon Jin-ki', 'Jang Eui-don', 'Yoon Jung-Hoon', 'Lee Yeong-ran']</t>
  </si>
  <si>
    <t>['Korean', 'English', 'Japanese']</t>
  </si>
  <si>
    <t>['Showbox Entertainment']</t>
  </si>
  <si>
    <t>The Vicious Emerges</t>
  </si>
  <si>
    <t>$93.9M</t>
  </si>
  <si>
    <t>South Korea</t>
  </si>
  <si>
    <t>https://www.imdb.com/title/tt13332622/</t>
  </si>
  <si>
    <t>Before</t>
  </si>
  <si>
    <t>After tragically losing his wife to suicide, child psychiatrist Eli Adler encounters a troubled young boy who seems to have a haunting connection to Eli's past.</t>
  </si>
  <si>
    <t>['Billy Crystal', 'Jacobi Jupe', 'Maria Dizzia', 'Ava Lalezarzadeh', 'Rosie Perez', 'Judith Light', 'Lex Storm Hodgkinson', 'Hope Davis', 'Rebecca Ruane', 'Sakina Jaffrey', 'Miriam Shor', 'Robert Townsend', 'Delia Cunningham', 'Jorie Blake Rosen', 'Neo Vela', 'Julia Chan', 'Will Hochman', 'Danika Bike']</t>
  </si>
  <si>
    <t>['Apple TV+', 'Paramount Television Studios']</t>
  </si>
  <si>
    <t>https://www.imdb.com/title/tt28618488/</t>
  </si>
  <si>
    <t>Vermiglio</t>
  </si>
  <si>
    <t>1944, Vermiglio, a remote mountain village. The arrival of Pietro, a deserter, into the family of the local teacher, and his love for the teacher's eldest daughter, will change the course of everyone's life.</t>
  </si>
  <si>
    <t>['Tommaso Ragno', 'Roberta Rovelli', 'Martina Scrinzi', 'Giuseppe De Domenico', 'Carlotta Gamba', 'Orietta Notari', 'Santiago Fondevila', 'Rachele Potrich', 'Anna Thaler', 'Patrick Gardner', 'Enrico Panizza', 'Luis Thaler', 'Simone Benedetti', 'Sara Serraiocco', 'Leone Gubert']</t>
  </si>
  <si>
    <t>1944. In Vermiglio, a mountain village where the war is a distant but omnipresent horizon, the arrival of Pietro, a soldier escaping the war, disrupts the dynamics of the local schoolmaster's large family, changing them forever. The love between Pietro and Lucia, the eldest daughter, leads to their marriage and an unexpected destiny.</t>
  </si>
  <si>
    <t>['Cinedora', 'Charades', 'Versus Production']</t>
  </si>
  <si>
    <t>$2.7M</t>
  </si>
  <si>
    <t>https://www.imdb.com/title/tt26545708/</t>
  </si>
  <si>
    <t>Aftermath</t>
  </si>
  <si>
    <t>A returning war veteran, stricken with PTSD, unwittingly gets trapped with his teenage sister on Boston's Tobin Memorial Bridge as a heavily weaponized group of ex-military revolutionists take everyone hostage.</t>
  </si>
  <si>
    <t>['Dylan Sprouse', 'Mason Gooding', 'Megan Stott', 'Dichen Lachman', 'Derek K. Moore', 'Jason Armani Martinez', 'Mark Dancewicz', 'Daniel Rios Jr.', 'Ashley Pynn', 'Mark Pettograsso', 'Shahjehan Khan', 'Mark Irvingsen', 'Joshua Wolf Coleman', 'Will Lyman', 'Nick Apostolides', 'Jared Frenke', 'Tanner Zagarino', 'Tj Ciarametaro']</t>
  </si>
  <si>
    <t>['Voltage Pictures']</t>
  </si>
  <si>
    <t>2.1K</t>
  </si>
  <si>
    <t>$44.0K</t>
  </si>
  <si>
    <t>https://www.imdb.com/title/tt21072112/</t>
  </si>
  <si>
    <t>Bodkin</t>
  </si>
  <si>
    <t>['Comedy', 'Drama', 'Mystery', 'Thriller']</t>
  </si>
  <si>
    <t>A group of podcasters sets out to investigate the mysterious disappearance of three strangers in an idyllic Irish town. But when they start to pull the strings, they find a story much bigger and stranger than they expected.</t>
  </si>
  <si>
    <t>['Siobhán Cullen', 'Robyn Cara', 'Chris Walley', 'David Wilmot', 'Will Forte', 'Pom Boyd', 'Ger Kelly', 'Seán Óg Cairns', 'Charlie Kemp', 'Kerri McLean', 'David Pearse', 'Amy Conroy', 'Denis Conway', 'Charlie Kelly', 'Peter Bankolé', 'Sabine Timoteo', 'Mae Higgins', 'John Olohan']</t>
  </si>
  <si>
    <t>['Higher Ground Productions', 'Wild Atlantic Pictures', 'wiip']</t>
  </si>
  <si>
    <t>Based on a True Story Overheard in a Pub</t>
  </si>
  <si>
    <t>https://www.imdb.com/title/tt11097384/</t>
  </si>
  <si>
    <t>Spaceman</t>
  </si>
  <si>
    <t>['Adventure', 'Drama', 'Sci-Fi']</t>
  </si>
  <si>
    <t>Half a year into his solo mission on the edge of the solar system, an astronaut concerned with the state of his life back on Earth is helped by an ancient creature he discovers in the bowels of his ship.</t>
  </si>
  <si>
    <t>['Adam Sandler', 'Carey Mulligan', 'Paul Dano', 'Kunal Nayyar', 'Isabella Rossellini', 'Lena Olin', 'Petr Papánek', 'Marian Roden', 'Zuzana Stivínová', 'Sinead Phelps', 'Sunny Sandler', 'John Flanders', 'Bash Doran', 'Petr Bláha', 'Mikulas Cizek', 'Jessica Bechynová', 'Sona Beaumont', 'Kimberly Han']</t>
  </si>
  <si>
    <t>An intergalactic odyssey of love, ambition, and self-discovery. Orphaned as a boy, raised in the Czech countryside by his doting grandparents, Jakub Procházka has risen from small-time scientist to become the country's first astronaut. When a dangerous solo mission to Jupiter offers him both the chance at heroism he's dreamt of and a way to atone for his father's sins as a Communist informer, he ventures boldly into the vast unknown. But in so doing, he leaves behind his devoted wife, Lenka, whose love, he realizes too late, he has sacrificed on the altar of his ambitions. Alone in Deep Space, Jakub discovers a possibly imaginary giant alien spider, who becomes his unlikely companion. Over philosophical conversations about the nature of love, life and death, and the deliciousness of hazelnut spread, the pair form an intense and emotional bond. —Bluewater</t>
  </si>
  <si>
    <t>['Free Association', 'Stillking Films', 'Tango Entertainment (III)']</t>
  </si>
  <si>
    <t>https://www.imdb.com/title/tt21261712/</t>
  </si>
  <si>
    <t>Back to Black</t>
  </si>
  <si>
    <t>The life and music of Amy Winehouse, through the journey of adolescence to adulthood and the creation of one of the best-selling albums of our time.</t>
  </si>
  <si>
    <t>['Marisa Abela', 'Eddie Marsan', "Jack O'Connell", 'Lesley Manville', 'Juliet Cowan', 'Sam Buchanan', 'Pete Lee-Wilson', 'Thelma Ruby', 'Michael S. Siegel', 'Matilda Thorpe', 'Anna Darvas', 'Tracey Lushington', "Ryan O'Doherty", 'Spike Fearn', 'Harley Bird', 'Francesca Henry', 'Liv Longborne', 'Tuwaine Barrett']</t>
  </si>
  <si>
    <t>A celebration of the most iconic - and much missed - homegrown star of the 21st century, BACK TO BLACK tells the extraordinary tale of Amy Winehouse. Painting a vivid, vibrant picture of the Camden streets she called home and capturing the struggles of global fame, BACK TO BLACK honours Amy's artistry, wit, and honesty, as well as trying to understand her demons. An unflinching look at the modern celebrity machine and a powerful tribute to a once-in-a-generation talent. —STUDIOCANAL</t>
  </si>
  <si>
    <t>['StudioCanal UK', 'Monumental Pictures', 'Canal+']</t>
  </si>
  <si>
    <t>Her music. Her life. Her legacy.</t>
  </si>
  <si>
    <t>25K</t>
  </si>
  <si>
    <t>$51.0M</t>
  </si>
  <si>
    <t>https://www.imdb.com/title/tt30319854/</t>
  </si>
  <si>
    <t>Sugarcane</t>
  </si>
  <si>
    <t>An investigation into abuse and missing children at an Indian residential school sparks a reckoning on the nearby Sugarcane Reserve.</t>
  </si>
  <si>
    <t>['Willie Sellars', 'Charlene Belleau', 'Whitney Spearing', 'Ed Archie Noisecat', 'Julian Brave NoiseCat', 'Kyé7e', 'Jean William', 'Rosalin Sam', 'Rick Gilbert', 'Anna Gilbert', 'Larry Emile', 'Martina Pierre', 'Laird Archie', 'Justin Trudeau', 'Pope Francis', 'Louis Lougen', 'Wesley Jackson', 'Cecilia Paul']</t>
  </si>
  <si>
    <t>['English', 'Aboriginal', 'French']</t>
  </si>
  <si>
    <t>['Fit Via Vi Film Productions', 'Hedgehog Films', 'Impact Partners']</t>
  </si>
  <si>
    <t>2.2K</t>
  </si>
  <si>
    <t>$121.6K</t>
  </si>
  <si>
    <t>https://www.imdb.com/title/tt15837600/</t>
  </si>
  <si>
    <t>Griselda</t>
  </si>
  <si>
    <t>['Biography', 'Crime', 'Drama']</t>
  </si>
  <si>
    <t>Fleeing from Medellín to Miami, Griselda Blanco creates one of the most ruthless cartels in history.</t>
  </si>
  <si>
    <t>['Sofía Vergara', 'Alberto Guerra', 'Juliana Aidén Martinez', 'Martín Rodríguez', 'Jose Velazquez', 'Orlando Pineda', 'Martín Fajardo', 'Vanessa Ferlito', 'Camilo Jimenez Varon', 'Fredy Yate', 'Christian Tappan', 'Julieth Restrepo', 'José Zúñiga', 'Diego Trujillo', 'Maximiliano Hernández', 'Gabriel Sloyer', 'Michael Reilly Burke', 'Paulina Dávila']</t>
  </si>
  <si>
    <t>Griselda chronicles the real life of savvy and ambitious Colombian business woman, Griselda Blanco, who created one of the most profitable cartels in history. A devoted mother, Blanco's lethal blend of charm and unsuspecting savagery helped her expertly navigate between family and business leading her to become widely known as the "Black Widow".</t>
  </si>
  <si>
    <t>['Grand Electric', 'Latin World Entertainment (LWE)']</t>
  </si>
  <si>
    <t>A Woman of Substance</t>
  </si>
  <si>
    <t>47K</t>
  </si>
  <si>
    <t>https://www.imdb.com/title/tt16826430/</t>
  </si>
  <si>
    <t>Night Call</t>
  </si>
  <si>
    <t>This night is like all the others for Mady, student by day, locksmith by night. But Claire, the enigmatic young girl he helps out that night, is not who she claims to be. Mady has only one night to prove his innocence in a city in turmoil.</t>
  </si>
  <si>
    <t>['Jonathan Feltre', 'Natacha Krief', 'Jonas Bloquet', 'Thomas Mustin', 'Romain Duris', 'Sam Louwyck', 'Nabil Mallat', 'Claire Bodson', 'Graham Guit', 'Marco Maas', 'Edson Anibal', 'Warda Rammach', 'Arnaud Kafuka', "Toni d'Antonio", 'Valentin Wilbaux', 'Lucile Vignolles', 'Sophie Sénécaut', 'Martin Goossens']</t>
  </si>
  <si>
    <t>['French']</t>
  </si>
  <si>
    <t>['Boucan Productions', 'Quad', 'Gaumont']</t>
  </si>
  <si>
    <t>$679.4K</t>
  </si>
  <si>
    <t>https://www.imdb.com/title/tt11379456/</t>
  </si>
  <si>
    <t>My Lady Jane</t>
  </si>
  <si>
    <t>['Comedy', 'Drama', 'Fantasy', 'History', 'Romance']</t>
  </si>
  <si>
    <t>Lady Jane Grey and her husband Guildford live during the reign of Edward, son of Henry VIII. She unexpectedly finds herself crowned queen overnight and becomes the target of criminals who want her throne and her head.</t>
  </si>
  <si>
    <t>['Emily Bader', 'Edward Bluemel', 'Anna Chancellor', 'Rob Brydon', "Kate O'Flynn", 'Henry Ashton', 'Oliver Chris', 'Dominic Cooper', 'Isabella Brownson', 'Robyn Betteridge', 'Christian Patterson', 'Jordan Peters', 'Abbie Hern', 'Joe Klocek', 'Stewart Scudamore', 'Brandon Grace', 'Tallulah Greive', 'Máiréad Tyers']</t>
  </si>
  <si>
    <t>When her ambitious mother sells Jane's hand to the highest bidder, Jane is dismayed to discover that her dreaded husband-to-be, Guildford Dudley, is an infuriatingly attractive stranger with a dark secret; one that has the potential to get them both killed. Not to mention the fact that there are greater conspiracies afoot, like a plot to murder her cousin, King Edward, and throw the entire kingdom into chaos. A sharp-tongued, warm-hearted story full of romance, adventure, and fantasy, My Lady Jane reveals that true love is real, people are not always what they seem, and even doomed heroines can save themselves. —brianfabulous</t>
  </si>
  <si>
    <t>['Parkes/MacDonald Image Nation']</t>
  </si>
  <si>
    <t>https://www.imdb.com/title/tt33674620/</t>
  </si>
  <si>
    <t>Tabaah</t>
  </si>
  <si>
    <t>Revolves around the love and turmoil between our two protagonists. The journey of these characters is marked by such unfortunate twists and events that make it a tragic love story.</t>
  </si>
  <si>
    <t>['Harman Brar', 'Wamiqa Gabbi', 'Dheeraj Kumar', 'Deepak Narang', 'Kanwaljit Singh', 'Kavi Singh', 'Parmish Verma']</t>
  </si>
  <si>
    <t>['Punjabi']</t>
  </si>
  <si>
    <t>['Parmish Verma Films']</t>
  </si>
  <si>
    <t>472</t>
  </si>
  <si>
    <t>$72.0K</t>
  </si>
  <si>
    <t>$15.2K</t>
  </si>
  <si>
    <t>https://www.imdb.com/title/tt8230448/</t>
  </si>
  <si>
    <t>A Gentleman in Moscow</t>
  </si>
  <si>
    <t>A Russian aristocrat is spared from death and placed on house arrest while the Bolshevik Revolution plays out before him.</t>
  </si>
  <si>
    <t>['Ewan McGregor', 'Johnny Harris', 'Leah Harvey', 'John Heffernan', 'Lyès Salem', 'Mary Elizabeth Winstead', 'Daniel Cerqueira', 'Björn Hlynur Haraldsson', 'Dee Ahluwalia', 'Anna Madeley', 'Fehinti Balogun', 'Anastasia Hille', 'Lily Newmark', 'Alexa Goodall', 'Jason Forbes', 'Billie Gadsdon', 'Penny Downie', 'Leah Balmforth']</t>
  </si>
  <si>
    <t>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t>
  </si>
  <si>
    <t>['Vanity Film &amp; TV', 'Popcorn Storm', 'Moonriver']</t>
  </si>
  <si>
    <t>He's living his best life sentence.</t>
  </si>
  <si>
    <t>https://www.imdb.com/title/tt31188121/</t>
  </si>
  <si>
    <t>Rifle Club</t>
  </si>
  <si>
    <t>A historic rifle club faces a vengeful arms dealer's gang in the Western Ghats. Skilled hunters fight to survive and protect their legacy.</t>
  </si>
  <si>
    <t>['Anurag Kashyap', 'Dileesh Pothan', 'Vijayaraghavan', 'Vani Viswanath', 'Vishnu Agasthya', 'Unnimaya Prasad', 'Darshana Rajendran', 'Hanumankind', 'Navani Devanand', 'Senna Hegde', 'Suresh Krishna', 'Vineeth Kumar', 'Surabhi Lakshmi', 'Ramzan Muhammed', 'Vincy Aloshious', 'Ponnamma Babu', 'Sooraj Cherukat', 'Natesh Hegde']</t>
  </si>
  <si>
    <t>['OPM Cinemas', 'TRU Stories Entertainment']</t>
  </si>
  <si>
    <t>$651.9K</t>
  </si>
  <si>
    <t>https://www.imdb.com/title/tt27304026/</t>
  </si>
  <si>
    <t>Damaged</t>
  </si>
  <si>
    <t>Chicago detective Dan Lawson travels to Scotland to link up with Scottish detective Glen Boyd following the resurgence of a serial killer whose crimes match an unsolved case he investigated 5 years previously.</t>
  </si>
  <si>
    <t>['Samuel L. Jackson', 'Vincent Cassel', 'Gianni Capaldi', 'Kate Dickie', 'John Hannah', 'Laura Haddock', 'Brian McCardie', 'Elaine C. Smith', 'Brian Pettifer', 'Robert Jack', 'John Arnold', 'Dylan Blore', 'Samantha Coughlan', 'Elizabeth Rose Ewing', 'Emma Findlay', 'Michael Guest', 'Mark Holden', 'Sureni Kay']</t>
  </si>
  <si>
    <t>['High Five Films', 'Tartan Bridge Films', 'BondIt Media Capital']</t>
  </si>
  <si>
    <t>6.9K</t>
  </si>
  <si>
    <t>$390.1K</t>
  </si>
  <si>
    <t>https://www.imdb.com/title/tt1640719/</t>
  </si>
  <si>
    <t>Under the Bridge</t>
  </si>
  <si>
    <t>['Biography', 'Crime', 'Drama', 'Mystery', 'Thriller']</t>
  </si>
  <si>
    <t>Fourteen-year-old Reena Virk went to join friends at a party and never returned home. Seven teenage girls and a boy were accused of the savage murder.</t>
  </si>
  <si>
    <t>['Lily Gladstone', 'Vritika Gupta', 'Chloe Guidry', "Javon 'Wanna' Walton", 'Izzy G.', 'Aiyana Goodfellow', 'Ezra Faroque Khan', 'Archie Panjabi', 'Riley Keough', 'Matt Craven', 'Daniel Diemer', 'Meg Roe', 'Nazeem Jang', 'Anoop Desai', 'Isabella Leon', 'Dayah Brar', 'Maya Da Costa', 'Arta Negahban']</t>
  </si>
  <si>
    <t>['ABC Signature', 'Best Day Ever Productions', 'Felix Culpa']</t>
  </si>
  <si>
    <t>47</t>
  </si>
  <si>
    <t>https://www.imdb.com/title/tt23872640/</t>
  </si>
  <si>
    <t>Dirty Angels</t>
  </si>
  <si>
    <t>['Action', 'Drama', 'Thriller', 'War']</t>
  </si>
  <si>
    <t>It centers on a group of female soldiers who disguise themselves as medics to rescue a group of teenagers caught between ISIS and the forces of the Taliban.</t>
  </si>
  <si>
    <t>['Eva Green', 'Maria Bakalova', 'Ruby Rose', 'Reza Brojerdi', 'Jojo T. Gibbs', 'Emily Bruni', 'Aziz Çapkurt', 'Rona-Lee Shimon', 'George Iskandar', 'Christopher Backus', 'May Kurtz', 'Edmund Kingsley', 'Shaya McCord', 'Vassilis Koukalani', 'Claudia Roldan', 'Laëtitia Eïdo', 'Mihalis Aerakis', 'Ahmad Sakhi']</t>
  </si>
  <si>
    <t>['I Road Productions', 'Millennium Media', 'Nu Boyana Film Studios']</t>
  </si>
  <si>
    <t>Fight Your Way Out.</t>
  </si>
  <si>
    <t>$27.2K</t>
  </si>
  <si>
    <t>Philippines</t>
  </si>
  <si>
    <t>https://www.imdb.com/title/tt28959685/</t>
  </si>
  <si>
    <t>Love Island: All Stars</t>
  </si>
  <si>
    <t>['Reality-TV']</t>
  </si>
  <si>
    <t>The legendary Islanders return for a second shot at romance. Bombshells disrupt established couples, turning heads and breaking hearts.</t>
  </si>
  <si>
    <t>['Georgia Steel', 'Georgia Harrison', "Casey O'Gorman", 'Arabella Chi', 'Molly Smith', 'Chris Taylor', 'Callum Jones', 'Toby Aromolaran', 'Joshua Ritchie', 'Joanna Chimonides', 'Tom Clare', 'Sophie Piper', 'Eve Gale', 'Anton Danyluk', 'Joe Garratt', 'Jess Gale', 'Kaz Kamwi', 'Grace Jackson']</t>
  </si>
  <si>
    <t>['GroupM Motion Entertainment', 'ITV Entertainment']</t>
  </si>
  <si>
    <t>260</t>
  </si>
  <si>
    <t>https://www.imdb.com/title/tt9860566/</t>
  </si>
  <si>
    <t>Brothers</t>
  </si>
  <si>
    <t>Two criminal twin brothers, one who is trying to reform, embark on a dangerous heist road trip. Facing legal troubles, gunfights, and family drama, they must reconcile their differences before their mission leads to self-destruction.</t>
  </si>
  <si>
    <t>['Josh Brolin', 'Peter Dinklage', 'Taylour Paige', 'M. Emmet Walsh', 'Jen Landon', 'Brendan Fraser', 'Glenn Close', 'Gralen Bryant Banks', 'Andrew Joseph Brodeur', 'Margo Moorer', 'Brooks Indergard', 'Jonathan Aidan Cockrell', 'Joshua Mikel', 'Pat Fisher', 'Nathan Hesse', 'Ted Ferguson', 'Taylor St. Clair', 'Alonzo Ward']</t>
  </si>
  <si>
    <t>['Brolin Productions', 'Estuary Films', 'Legendary Entertainment']</t>
  </si>
  <si>
    <t>Family is a life sentence.</t>
  </si>
  <si>
    <t>https://www.imdb.com/title/tt31867798/</t>
  </si>
  <si>
    <t>Wizards Beyond Waverly Place</t>
  </si>
  <si>
    <t>['Comedy', 'Drama', 'Family', 'Fantasy']</t>
  </si>
  <si>
    <t>Justin embraces mortality to live with his family. His new challenge arises when Alex introduces Billie, a wizard-in-training, seeking Justin's mentorship.</t>
  </si>
  <si>
    <t>['Janice LeAnn Brown', 'Alkaio Thiele', 'Max Matenko', 'Taylor Cora', 'Mimi Gianopulos', 'David Henrie', 'John DiMaggio', 'Dee Bradley Baker', 'Eleanor Sweeney', 'Patrick Bristow', 'Oscar Montoya', 'Sarrie Thompson', 'Selena Gomez', 'Kirsten Vangsness', 'David DeLuise', 'Darien Sills-Evans', 'Caroline Valencia', 'Camila Rodriguez']</t>
  </si>
  <si>
    <t>['Disney Branded Television']</t>
  </si>
  <si>
    <t>https://www.imdb.com/title/tt3083016/</t>
  </si>
  <si>
    <t>Beverly Hills Cop: Axel F</t>
  </si>
  <si>
    <t>Axel Foley returns to Beverly Hills after his daughter's life is threatened for a family reunion that includes old pals John Taggart and Billy Rosewood to uncover a conspiracy.</t>
  </si>
  <si>
    <t>['Eddie Murphy', 'Joseph Gordon-Levitt', 'Taylour Paige', 'Judge Reinhold', 'John Ashton', 'Paul Reiser', 'Bronson Pinchot', 'Kevin Bacon', 'Jameison Walker II', 'Tony Jones', 'Ed Cali', 'Brandon Edward Butler', 'Kyle S. More', 'Kenneth Nance Jr.', 'Chuck McCollum', 'D.A. Obahor', 'Jon Lee Richardson', 'Bee-Be Smith']</t>
  </si>
  <si>
    <t>Detective Axel Foley is up to his usual tricks in Detroit when Billy Rosewood, an LA private detective and long-time friend, contacts him for help. Foley's daughter, Jane Saunders, is a lawyer involved in a high-profile case and has been threatened. Foley sets off for Los Angeles, renewing many acquaintances and finding himself in the middle of a sinister conspiracy. —grantss</t>
  </si>
  <si>
    <t>['Don Simpson/Jerry Bruckheimer Films', 'Eddie Murphy Productions', 'Netflix']</t>
  </si>
  <si>
    <t>79K</t>
  </si>
  <si>
    <t>https://www.imdb.com/title/tt33484648/</t>
  </si>
  <si>
    <t>Homestead: The Series</t>
  </si>
  <si>
    <t>Follows a family as they try to survive after a world-ending tragedy.</t>
  </si>
  <si>
    <t>['Bailey Chase', 'Sam Page', 'Kevin Lawson', 'Jesse Hutch', 'Olivia Sanabia', 'Kearran Giovanni', 'Tyler Lofton', 'Colby Strong', 'Emmanuel McCord', 'Georgie White', 'Jayson Orvis', 'Keith Campbell', 'Nick Denbeigh', 'Ambyr Reyes', 'Dawn Olivieri', 'Jill Wagner', 'Charles Esten', 'Ariel Llinas']</t>
  </si>
  <si>
    <t>['Skies Fall Media Group', '10ton', '2521 Entertainment']</t>
  </si>
  <si>
    <t>223</t>
  </si>
  <si>
    <t>https://www.imdb.com/title/tt30321133/</t>
  </si>
  <si>
    <t>Will &amp; Harper</t>
  </si>
  <si>
    <t>In this intimate portrayal of friendship, transition and America, Will Ferrell and his close friend of thirty years decide to go on a cross-country road trip to explore a new chapter in their relationship.</t>
  </si>
  <si>
    <t>['Will Ferrell', 'Harper Steele', 'Tina Fey', 'Will Forte', 'Dana Garber', 'Eric Holcomb', 'Colin Jost', 'Tim Meadows', 'Seth Meyers', 'Lorne Michaels', 'Tracy Morgan', 'Paula Pell', 'Molly Shannon', 'Kristen Wiig', 'Darrell Hammond', 'Adrian Martinez', 'Rachel McAdams', 'Ryan Reynolds']</t>
  </si>
  <si>
    <t>['Delirio Films', 'Gloria Sanchez Productions', 'Wayfarer Studios']</t>
  </si>
  <si>
    <t>https://www.imdb.com/title/tt20782190/</t>
  </si>
  <si>
    <t>English Teacher</t>
  </si>
  <si>
    <t>It follows Evan, a gay high school English teacher, and his coworkers as they try to balance the demands of the students and their parents.</t>
  </si>
  <si>
    <t>['Brian Jordan Alvarez', 'Stephanie Koenig', 'Enrico Colantoni', 'Sean Patton', 'Carmen Christopher', 'Jordan Firstman', 'Savanna Gann', 'Langston Kerman', 'Aliyahs Interlude', 'Ben Bondurant', 'Mason Douglas', 'Scarlette Amber Hernandez', 'Matthew Smitley', 'Treylan Newton', 'Pablo Maldonado-Hernandez', 'Chris Riggi', 'Dave Z. Martin', 'Andrene Ward-Hammond']</t>
  </si>
  <si>
    <t>['FX Network']</t>
  </si>
  <si>
    <t>https://www.imdb.com/title/tt4058618/</t>
  </si>
  <si>
    <t>The Thicket</t>
  </si>
  <si>
    <t>['Crime', 'Drama', 'Western']</t>
  </si>
  <si>
    <t>When a bounty hunter and a band of unlikely heroes pursue a brutal killer, they find themselves in a deadly no-man's-land known as The Thicket.</t>
  </si>
  <si>
    <t>['Peter Dinklage', 'Juliette Lewis', 'Levon Hawke', 'Esme Creed-Miles', 'Gbenga Akinnagbe', 'Ned Dennehy', 'James Hetfield', 'Macon Blair', 'Arliss Howard', 'Leslie Grace', 'David Midthunder', 'Andrew Schulz', 'Ryan Robbins', 'Teach Grant', 'Derek Gilroy', 'Roger LeBlanc', 'Guy Sprung', 'Dusty Bews']</t>
  </si>
  <si>
    <t>When fierce bounty hunter Reginald Jones (Peter Dinklage) is recruited by a desperate man to track down a ruthless killer known only as Cutthroat Bill (Juliette Lewis), he rallies a band of unlikely heroes including a grave-digging ex-slave and a street-smart woman-for-hire. Together they embark on a perilous quest to track down Cutthroat Bill that leads them into the deadly "no-man's-land" known as... The Thicket.</t>
  </si>
  <si>
    <t>['Estuary Films', 'Hollywood Gang Productions', 'Milu Entertainment']</t>
  </si>
  <si>
    <t>Death comes fast in Texas</t>
  </si>
  <si>
    <t>https://www.imdb.com/title/tt28821371/</t>
  </si>
  <si>
    <t>MadS</t>
  </si>
  <si>
    <t>A teenager who stops off to see his dealer to test a new drug before heading off for a night of partying. On the way home, he picks up an injured woman and the night takes a surreal turn.</t>
  </si>
  <si>
    <t>['Lucille Guillaume', 'Laurie Pavy', 'Milton Riche', 'Lewkowski Yovel', 'Sasha Rudakova', 'Vincent Pasdermadjian', 'Jeremiah Bourgeois', 'Najim Zeghoudi', 'Valentine Goujon', 'Lyam Stiti', 'Guillaume Daar Aliabiev', 'Gabriel Picq', 'Sami Abed', 'Coriane Alcade', 'Aurélie Moreau', 'Jérémy Margallé', 'Benjamin Auer', 'Ahmed Bouaalaq']</t>
  </si>
  <si>
    <t>On a quiet August evening, moneyed teenager Romain stops by his dealer's house before heading out for a night of hard partying. Instead, he runs into a mysterious woman trying to make a getaway. And just like that, things went sideways. As the powerful substance in his system kicks in, Romain struggles to process what is happening, only to descend deeper into a chaotic haze. But what was in that pill? Is Romain having a bad trip, or are his vivid hallucinations signalling something more ominous? Either way, one thing is clear: this horrifying experience is just the beginning of a long, brutal night filled with blood and terror. —Nick Riganas</t>
  </si>
  <si>
    <t>['Digital District', 'Goodfellas', 'Les Enfants Terribles']</t>
  </si>
  <si>
    <t>$49.8K</t>
  </si>
  <si>
    <t>https://www.imdb.com/title/tt23541316/</t>
  </si>
  <si>
    <t>Joan</t>
  </si>
  <si>
    <t>A mother in despair is swept up into the exhilarating world of crime as she swings between trying to get her daughter back from social services and building a daring, thriving career as a jewel thief.</t>
  </si>
  <si>
    <t>['Sophie Turner', 'Frank Dillane', 'Mia Millichamp-Long', 'Gershwyn Eustache Jnr', 'Laura Aikman', 'Kirsty J. Curtis', 'Dorothy Atkinson', 'Caroline Faber', 'Alex Blake', 'Jack Greenlees', 'Ella Dunlop', 'Nick Blood', 'David Hemsted', 'Andrew Tiernan', 'Mason-Elijah Majeika', 'Caroline Harker', 'Mark Field', 'Gaby French']</t>
  </si>
  <si>
    <t>['All3Media', 'ITV - Independent Television', 'Optomen Television']</t>
  </si>
  <si>
    <t>Mother. Lover. Liar. Thief.</t>
  </si>
  <si>
    <t>4K</t>
  </si>
  <si>
    <t>https://www.imdb.com/title/tt27032708/</t>
  </si>
  <si>
    <t>Survive</t>
  </si>
  <si>
    <t>A couple celebrates their son's birthday in the middle of the ocean on their boat . A violent storm hits and it brings up hungry creatures from the depths and they fight for their survival.</t>
  </si>
  <si>
    <t>['Émilie Dequenne', 'Andreas Pietschmann', 'Lisa Delamar', 'Lucas Ebel', 'Arben Bajraktaraj', 'Olivier Ho Hio Hen', 'Stéphanie Guerin', 'Rida Ait Oufqir', 'Youssef El Hiaboui', 'Simon Rérolle', 'Ranger']</t>
  </si>
  <si>
    <t>['M.E.S. Productions', 'Monkey Pack Films', 'Umedia']</t>
  </si>
  <si>
    <t>The world has gone sideways.</t>
  </si>
  <si>
    <t>1.8K</t>
  </si>
  <si>
    <t>$789.7K</t>
  </si>
  <si>
    <t>https://www.imdb.com/title/tt14857528/</t>
  </si>
  <si>
    <t>Time Cut</t>
  </si>
  <si>
    <t>['Horror', 'Mystery', 'Sci-Fi', 'Thriller']</t>
  </si>
  <si>
    <t>High school student accidentally travels back to 2003 and decides to stop the serial killer who murdered her sister.</t>
  </si>
  <si>
    <t>['Madison Bailey', 'Antonia Gentry', 'Michael Shanks', 'Griffin Gluck', 'Megan Best', 'Samuel Braun', 'Sydney Sabiston', "Kataem O'Connor", 'Rachael Crawford', 'David Lawrence Brown', 'Adam Hurtig', 'BJ Verot', 'Jordan Pettle', 'Graham Ashmore', 'Marina Stephenson Kerr', 'Mariam Bernstein', 'Robert Borges', 'Elena Howard-Scott']</t>
  </si>
  <si>
    <t>Lucy, a modern high school senior and amateur inventor, accidentally finds a time machine and travels back to 2003, the year her sister was murdered by an unknown serial killer. Now torn between solving the mystery that has undone her parents and her hometown, saving the sister that she never knew, and irreparably altering the future - and her own existence - Lucy must decide how to stop the slasher, save her family, and blend into 2003.</t>
  </si>
  <si>
    <t>['Ace Entertainment']</t>
  </si>
  <si>
    <t>This murder is set on repeat.</t>
  </si>
  <si>
    <t>https://www.imdb.com/title/tt22042346/</t>
  </si>
  <si>
    <t>2073</t>
  </si>
  <si>
    <t>['Documentary', 'Thriller']</t>
  </si>
  <si>
    <t>It will tackle challenges the world faces and is inspired by Chris Marker's iconic 1962 featurette La Jetée, about a time traveler who risks his life to change the course of history and save the future of humanity.</t>
  </si>
  <si>
    <t>['Naomi Ackie', 'Samantha Morton', 'Hector Hewer']</t>
  </si>
  <si>
    <t>['Double Agent', 'Film4', 'HBO Theatrical Documentary']</t>
  </si>
  <si>
    <t>This is a warning.</t>
  </si>
  <si>
    <t>$45.6K</t>
  </si>
  <si>
    <t>https://www.imdb.com/title/tt7215232/</t>
  </si>
  <si>
    <t>Spellbound</t>
  </si>
  <si>
    <t>Ellian is a tenacious princess who must go on a daring quest to save her family and kingdom after a mysterious spell transforms her parents, the King and Queen of Lumbria, into monsters.</t>
  </si>
  <si>
    <t>['Rachel Zegler', 'John Lithgow', 'Jenifer Lewis', 'Nathan Lane', 'Miguel Bernardeau', 'Giovanna Bush', 'Dennis Stowe', 'Dee Bradley Baker', 'Susan Fitzer', 'Nicole Kidman', 'Javier Bardem', 'Olga Merediz', 'Rich Moore', 'Tituss Burgess', 'John Ratzenberger', 'Vicky Jenson', 'Angela Grovey', 'Jessica Molaskey']</t>
  </si>
  <si>
    <t>['Ilion Animation Studios', 'Netflix Animation', 'Skydance Animation']</t>
  </si>
  <si>
    <t>Break the spell.</t>
  </si>
  <si>
    <t>https://www.imdb.com/title/tt29461220/</t>
  </si>
  <si>
    <t>Pani</t>
  </si>
  <si>
    <t>['Action', 'Crime']</t>
  </si>
  <si>
    <t>When the peaceful married life of a couple is unexpectedly disrupted by two youngsters with criminal inclination, the trials and tribulations connect the mobster lives of Thrissur by becoming a part of vengeance.</t>
  </si>
  <si>
    <t>['Joju George', 'Sagar Surya', 'Junaiz VP', 'Abhinaya', 'Bobby Kurian', 'Abhaya Hiranmayi', 'Sona Maria Abraham', 'Anoop Aryan', 'Bitto Davis', 'Rinosh George', 'Ramesh Girija', 'Jayashankar', 'Sarah Rose Joseph', 'Lanka Lakshmi', 'Ann Merlat', 'Babu Namboothiri', 'Alexander Prasanth', 'Seema']</t>
  </si>
  <si>
    <t>['ADS Studios', 'Appu Pathu Pappu Production House', 'Gokulam Movies']</t>
  </si>
  <si>
    <t>$913.6K</t>
  </si>
  <si>
    <t>143</t>
  </si>
  <si>
    <t>https://www.imdb.com/title/tt27599851/</t>
  </si>
  <si>
    <t>Apocalypse Z: The Beginning of the End</t>
  </si>
  <si>
    <t>['Action', 'Horror', 'Sci-Fi', 'Thriller']</t>
  </si>
  <si>
    <t>Manel is sheltering from a rabies-like disease which sweeps the planet, until he is forced to leave and meet unlikely but essential traveling companions.</t>
  </si>
  <si>
    <t>['José María Yazpik', 'Iria del Río', 'Berta Vázquez', 'Francisco Ortiz', 'Benjamín Montes', 'Jesús Lloveras', 'Marta Poveda', 'Elena Seijo', 'Sergio Crespo', 'Beka Lemonjava', 'María Salgueiro', 'Oriol Ruiz', 'Ali Boulabiar', 'Ana García Molero', 'Albert Lesan', 'Amalia Gómez', 'Derrick Álvarez', 'Arántzazu Ruiz']</t>
  </si>
  <si>
    <t>['Spanish', 'Ukrainian', 'Russian']</t>
  </si>
  <si>
    <t>In Spain, the lawyer and manufacturer of a solar panels Manel and his beloved wife Julia visit his sister Belén and her family near Christmas. While returning home, they have a discussion and a subsequent car accident, where Julia dies. One year later, Manel is depressed and living alone with his cat Lúculo in Galicia. He does not pay attention to the outbreak of the TSJ virus in Europe, more lethal than Covid 19. The military husband of Belén, Mario, succeeds in being transferred with Belén and their little son Carlos, to the Canary Islands and they call Manel to join them. But the Spanish government closes the borders trying to contain the virus that turns people into violent zombies. Belén and Mario advise Manel to stay home and ignore the government shelters where the probability of infections is greater. But Manel has only a few supplies and soon he needs to loot supplies in the closed house, in the beginning of his fight to survive with Lúculo. —Claudio Carvalho, Rio de Janeiro, Brazil</t>
  </si>
  <si>
    <t>['Nostromo Pictures']</t>
  </si>
  <si>
    <t>https://www.imdb.com/title/tt8888540/</t>
  </si>
  <si>
    <t>Palm Royale</t>
  </si>
  <si>
    <t>An ambitious woman schemes to secure her seat at America's most exclusive table: Palm Beach high society, circa 1969.</t>
  </si>
  <si>
    <t>['Kristen Wiig', 'Ricky Martin', 'Josh Lucas', 'Leslie Bibb', 'Amber Chardae Robinson', 'Laura Dern', 'Allison Janney', 'Carol Burnett', 'Kaia Gerber', 'Julia Duffy', 'Claudia Ferri', 'Mindy Cohn', 'Dominic Burgess', 'Bellina Logan', 'Jordan Bridges', 'Jason Canela', 'Roberto Sanchez', 'Chrisanne Eastwood']</t>
  </si>
  <si>
    <t>"Palm Royale" is an underdog tale about one woman's attempts to belong in a world she feels excluded from, but simultaneously believes that she deserves to be there. As an outsider trying to fit in, her story asks: How much of yourself are you willing to sacrifice to get what someone else has? —tegabrian</t>
  </si>
  <si>
    <t>['Apple Studios', 'Boat Rocker Studios', 'Jaywalker Pictures']</t>
  </si>
  <si>
    <t>https://www.imdb.com/title/tt30227076/</t>
  </si>
  <si>
    <t>Black Box Diaries</t>
  </si>
  <si>
    <t>Journalist Shiori Ito investigates her own sexual assault, seeking to prosecute the high-profile offender. Her quest becomes a landmark case, exposing Japan's outdated judicial and societal systems.</t>
  </si>
  <si>
    <t>['Shiori Itô']</t>
  </si>
  <si>
    <t>['Cineric Creative', 'Hanashi Films', 'Spark Features']</t>
  </si>
  <si>
    <t>$32.8K</t>
  </si>
  <si>
    <t>Netherlands</t>
  </si>
  <si>
    <t>https://www.imdb.com/title/tt9362736/</t>
  </si>
  <si>
    <t>Die, My Love</t>
  </si>
  <si>
    <t>In a remote forgotten rural area, a mother struggles to maintain her sanity as she battles with psychosis.</t>
  </si>
  <si>
    <t>['Jennifer Lawrence', 'Robert Pattinson', 'Nick Nolte', 'Sissy Spacek', 'LaKeith Stanfield', 'Sarah Lind', 'Phillip Forest Lewitski', 'Victor Zinck Jr.', 'Debs Howard', 'Luke Camilleri', 'Marcus Della Rosa', 'Tom Carey', 'Lori Bachynski', 'Saylor McPherson', 'Lydia Lau', 'Rory Edgar']</t>
  </si>
  <si>
    <t>In a forgotten patch of countryside, a woman is battling her demons: embracing exclusion yet wanting to belong, craving freedom whilst feeling trapped, yearning for family life but wanting to burn the entire house down. Given surprising leeway by her family for her increasingly erratic behavior, she nevertheless feels ever more stifled and repressed. Motherhood, womanhood, the banality of love, the terrors of desire, the brutality of another person carrying your heart forever.</t>
  </si>
  <si>
    <t>['Black Label Media', 'Excellent Cadaver', 'Sikelia Productions']</t>
  </si>
  <si>
    <t>00</t>
  </si>
  <si>
    <t>https://www.imdb.com/title/tt15352542/</t>
  </si>
  <si>
    <t>The Day the Earth Blew Up: A Looney Tunes Movie</t>
  </si>
  <si>
    <t>Porky Pig and Daffy Duck are Earth's only hope when facing the threat of alien invasion.</t>
  </si>
  <si>
    <t>['Eric Bauza', 'Candi Milo', 'Peter MacNicol', 'Carlos Alazraqui', 'Kimberly Brooks', 'Peter Browngardt', 'Rachel Butera', 'Ruth Clampett', 'Keith Ferguson', 'Andrew Kishino', 'Nick Simotas', 'Wayne Knight', 'Laraine Newman', 'Fred Tatasciore']</t>
  </si>
  <si>
    <t>Porky and Daffy, the classic animated odd couple, turn into unlikely heroes when their antics at the local bubble gum factory uncover a secret alien mind control plot. Against all odds, the two are determined to save their town (and the world!)...that is if they don't drive each other crazy in the process.</t>
  </si>
  <si>
    <t>['Tonic DNA', 'Warner Bros. Animation']</t>
  </si>
  <si>
    <t>Crash-landing into theaters!</t>
  </si>
  <si>
    <t>530</t>
  </si>
  <si>
    <t>$932.2K</t>
  </si>
  <si>
    <t>https://www.imdb.com/title/tt26237514/</t>
  </si>
  <si>
    <t>Bonhoeffer: Pastor. Spy. Assassin.</t>
  </si>
  <si>
    <t>['Biography', 'Drama', 'History', 'Thriller']</t>
  </si>
  <si>
    <t>As the world teeters on the brink of annihilation, Dietrich Bonhoeffer joins a deadly plot to assassinate Hitler, risking his faith and fate to save millions of Jews from genocide.</t>
  </si>
  <si>
    <t>['Jonas Dassler', 'Phileas Heyblom', 'August Diehl', 'David Jonsson', 'Flula Borg', 'Moritz Bleibtreu', 'Nadine Heidenreich', 'Greg Kolpakchi', 'William Robinson', 'Clarke Peters', 'James Flynn', 'Lisa Hofer', 'Simon Licht', 'Evan Hart', 'Mark Wingett', 'Vincent Franklin', 'Ingo Brosch', 'Patrick Mölleken']</t>
  </si>
  <si>
    <t>As the world teeters on the brink of annihilation, Dietrich Bonhoeffer is swept into the epicenter of a deadly plot to assassinate Hitler. With his faith and fate at stake, Bonhoeffer must choose between upholding his moral convictions or risking it all to save millions of Jews from genocide. Will his shift from preaching peace to plotting murder alter the course of history or cost him everything?</t>
  </si>
  <si>
    <t>["Crow's Nest Productions", 'Fontana', 'In Plain Sight Group']</t>
  </si>
  <si>
    <t>Pastor. Spy. Assassin.</t>
  </si>
  <si>
    <t>133</t>
  </si>
  <si>
    <t>https://www.imdb.com/title/tt20194882/</t>
  </si>
  <si>
    <t>Lonely Planet</t>
  </si>
  <si>
    <t>At a retreat in Morocco, a woman meets a young man whose acquaintanceship evolves into an intoxicating, life-altering love affair.</t>
  </si>
  <si>
    <t>['Laura Dern', 'Liam Hemsworth', 'Diana Silvers', 'Younès Boucif', 'Adriano Giannini', 'Rachida Brakni', 'Shosha Goren', 'Heeba Shah', 'Jean-Erns Marie-Louise', 'Gustav Dyekjær Giese', 'Michelle Greenidge', 'Francesco Martino', 'Tao Guo', 'Muhammad Abdullah Arabi', 'Yahya Et Tonia', 'Sami Fekkak', 'Naoufal Sabri', 'Halima Ouhamou']</t>
  </si>
  <si>
    <t>During a retreat for authors in picturesque Morocco a popular American writer has plans to continue writing her latest book. Her plan however gets disrupted when she gets attracted to an American young man who has accompanied his writer girlfriend to the retreat. —Madan Marwah</t>
  </si>
  <si>
    <t>['3dot productions']</t>
  </si>
  <si>
    <t>https://www.imdb.com/title/tt14452174/</t>
  </si>
  <si>
    <t>Soundtrack to a Coup d'Etat</t>
  </si>
  <si>
    <t>['Documentary', 'Music']</t>
  </si>
  <si>
    <t>Jazz and decolonization are entwined in this historical rollercoaster that rewrites the Cold War episode that led musicians Abbey Lincoln and Max Roach to crash the UN Security Council in protest against the murder of Patrice Lumumba.</t>
  </si>
  <si>
    <t>['Eva Gabor', 'Louis Armstrong', 'Malcolm X', 'Abbey Lincoln', 'Miles Davis', 'Nina Simone', 'Fidel Castro', 'Ella Fitzgerald', 'Duke Ellington', 'Dwight D. Eisenhower', 'John Coltrane', 'Mobutu Sese Seko', 'Patrice Lumumba', 'Nikita Khrushchev', 'Max Roach', 'Leonid Brezhnev', 'Adlai Stevenson', 'Dag Hammarskjöld']</t>
  </si>
  <si>
    <t>['Dutch', 'English', 'Russian', 'French', 'Arabic']</t>
  </si>
  <si>
    <t>['Warboys Films', 'Onomatopee Films', 'Zap-O-Matik']</t>
  </si>
  <si>
    <t>We're not angry man, we are enraged. You can no longer defer my dream. I'm gonna sing it, dance it, scream it and if need be: I'll steal it from this very earth! (Archie Shepp)</t>
  </si>
  <si>
    <t>$338.8K</t>
  </si>
  <si>
    <t>150</t>
  </si>
  <si>
    <t>https://www.imdb.com/title/tt26738706/</t>
  </si>
  <si>
    <t>Until I Kill You</t>
  </si>
  <si>
    <t>Delia Balmer, an agency nurse, met Sweeney, who confessed to killing his ex-girlfriend. He attacked her before evading capture. Balmer rebuilt her life to confront Sweeney seven years later after he was arrested for another murder.</t>
  </si>
  <si>
    <t>['Anna Maxwell Martin', 'Shaun Evans', 'Amanda Wilkin', 'Kevin Doyle', 'Cory English', 'Clare Foster', 'Laura Morgan', 'Gerald Tyler', 'Lucy Thackeray', 'Azuka Oforka', 'Francine Morgan', 'Pinar Ögün', 'Steve Edge', 'Matthew Aubrey', 'William Brand', 'Ankur Sengupta', 'Sallie Harmsen', 'Pameli Benham']</t>
  </si>
  <si>
    <t>['World Productions']</t>
  </si>
  <si>
    <t>https://www.imdb.com/title/tt14856980/</t>
  </si>
  <si>
    <t>Atlas</t>
  </si>
  <si>
    <t>In a bleak-sounding future, an A.I. soldier has determined that the only way to end war is to end humanity.</t>
  </si>
  <si>
    <t>['Jennifer Lopez', 'Simu Liu', 'Sterling K. Brown', 'Gregory James Cohan', 'Abraham Popoola', 'Lana Parrilla', 'Mark Strong', 'Briella Guiza', 'Adia Smith-Eriksson', 'Logan Hunt', 'Jared Shimabukuro', 'Ashley J. Hicks', 'Paul Ganus', 'Zoe Boyle', 'Howland Wilson', 'Justin Walker White', 'Michelangelo Hyeon', 'Gloria Cole']</t>
  </si>
  <si>
    <t>Atlas Shepherd (Lopez), a brilliant but misanthropic data analyst with a deep distrust of artificial intelligence, joins a mission to capture a renegade robot with whom she shares a mysterious past. But when plans go awry, her only hope of saving the future of humanity from AI is to trust it. —tpsimpleman</t>
  </si>
  <si>
    <t>['ASAP Entertainment', 'Berlanti Productions', 'Moving Picture Company (MPC)']</t>
  </si>
  <si>
    <t>The future of humanity is in her hands</t>
  </si>
  <si>
    <t>https://www.imdb.com/title/tt14186876/</t>
  </si>
  <si>
    <t>Bring Them Down</t>
  </si>
  <si>
    <t>An Irish shepherding family thrust into battle on several fronts: internal strife, hostility within the family, rivalry with another farmer. Paternalism, heritage, and the generational trauma cycle through the cultural prism of Ireland.</t>
  </si>
  <si>
    <t>['Christopher Abbott', 'Barry Keoghan', 'Colm Meaney', 'Nora-Jane Noone', 'Paul Ready', 'Aaron Heffernan', 'Susan Lynch', 'Adam Behan', 'Diarmuid de Faoite', 'Gail Fitzpatrick', 'Grace Daly', 'Eddie Drew']</t>
  </si>
  <si>
    <t>Michael, the last son of a shepherding family, lives with his ailing father, Ray. Burdened by a terrible secret, Michael has isolated himself from the world. When a conflict with rival farmer Gary and his son Jack escalates, Michael is drawn into a devastating chain of events, forcing him to confront the horrors of his past and leaving both families permanently altered. —MUBI</t>
  </si>
  <si>
    <t>['MUBI', 'Tailored Films', 'Wild Swim Films']</t>
  </si>
  <si>
    <t>743</t>
  </si>
  <si>
    <t>$422.8K</t>
  </si>
  <si>
    <t>Ireland</t>
  </si>
  <si>
    <t>https://www.imdb.com/title/tt26773401/</t>
  </si>
  <si>
    <t>The Trunk</t>
  </si>
  <si>
    <t>['Drama', 'Mystery', 'Romance']</t>
  </si>
  <si>
    <t>A secret marriage service is uncovered when a trunk washes up on the shore, revealing the strange marriage between a couple in the thick of it all.</t>
  </si>
  <si>
    <t>['Seo Hyeon-jin', 'Gong Yoo', 'Jung Yun-Ha', 'Jo Yi-Gun', 'Kim Dong-won', 'Hong Woo-jin', 'Joo Min-Kyung', 'Uhm Ji-won', 'Kate Marley', 'Choi Young-joon', 'Jung Kyung-ho', 'Lee Jeong-eun', 'Cha Seung-won', 'Kim Roe-ha', 'Lee Ki-woo', 'Jeon Hye-Jin', 'Kim Ho-jung', 'Lee Jae-In']</t>
  </si>
  <si>
    <t>['GTist', 'Project318']</t>
  </si>
  <si>
    <t>Truth and lies, wrath and longing. A marriage entangled in secrets.</t>
  </si>
  <si>
    <t>https://www.imdb.com/title/tt21284218/</t>
  </si>
  <si>
    <t>Incoming</t>
  </si>
  <si>
    <t>Four freshmen navigate the terrors of adolescence at their first-ever high school party.</t>
  </si>
  <si>
    <t>['Mason Thames', 'Ramon Reed', 'Raphael Alejandro', 'Isabella Ferreira', 'Ali Gallo', 'Kaitlin Olson', 'Thomas Barbusca', 'Bardia Seiri', 'Kayvan Shai', 'Nolan Bateman', 'Eric Grooms', 'Loren Gray', 'Bobby Cannavale', 'Gattlin Griffith', 'Phillip M. Lawrence', 'Javion Allen', 'Steele Stebbins', 'Scott MacArthur']</t>
  </si>
  <si>
    <t>['Artists Road', 'Broken Road Productions', 'Spyglass Media Group']</t>
  </si>
  <si>
    <t>Freshmen today. Legends tomorrow.</t>
  </si>
  <si>
    <t>https://www.imdb.com/title/tt30321146/</t>
  </si>
  <si>
    <t>In a Violent Nature</t>
  </si>
  <si>
    <t>When a locket is removed from a collapsed fire tower in the woods that entombs the rotting corpse of Johnny, a vengeful spirit spurred on by a horrific 70-year old crime, his body is resurrected and becomes hellbent on retrieving it.</t>
  </si>
  <si>
    <t>['Ry Barrett', 'Andrea Pavlovic', 'Cameron Love', 'Reece Presley', 'Liam Leone', 'Charlotte Creaghan', 'Lea Rose Sebastianis', 'Sam Roulston', 'Alexander Oliver', 'Timothy Paul McCarthy', 'J T Jacobs', 'Casey Macdonald', 'Lauren-Marie Taylor', 'Matthew Ninaber', 'Matt Daciw', 'Richard Capotosto', 'Scott Marleau', 'Jeremy Ninaber']</t>
  </si>
  <si>
    <t>['Zygote Pictures', 'Low Sky Productions']</t>
  </si>
  <si>
    <t>Nature is unforgiving.</t>
  </si>
  <si>
    <t>https://www.imdb.com/title/tt15551346/</t>
  </si>
  <si>
    <t>The End</t>
  </si>
  <si>
    <t>['Drama', 'Fantasy', 'Musical', 'Sci-Fi']</t>
  </si>
  <si>
    <t>After decades alone, a wealthy family living in a salt mine encounters a stranger.</t>
  </si>
  <si>
    <t>['Tilda Swinton', 'George MacKay', 'Moses Ingram', 'Michael Shannon', 'Bronagh Gallagher', 'Tim McInnerny', 'Lennie James', 'Danielle Ryan', "Naomi O'Garro"]</t>
  </si>
  <si>
    <t>A post-apocalyptic story about a rich family living in a salt mine converted into a luxurious home. The earth around them has apparently been destroyed, but their son has never seen the outside world. As a young girl appears at the entrance of the bunker, the balance of the family is threatened. —olisilumea</t>
  </si>
  <si>
    <t>['Final Cut for Real', 'The Match Factory', 'Wild Atlantic Pictures']</t>
  </si>
  <si>
    <t>$141.7K</t>
  </si>
  <si>
    <t>Denmark</t>
  </si>
  <si>
    <t>https://www.imdb.com/title/tt31491435/</t>
  </si>
  <si>
    <t>Tires</t>
  </si>
  <si>
    <t>Will, an unqualified heir, attempts to turn his auto repair business around while enduring torment from his now-employee cousin Shane.</t>
  </si>
  <si>
    <t>['Shane Gillis', 'Steve Gerben', "Chris O'Connor", 'Kilah Fox', 'Stavros Halkias', 'Andrew Schulz', 'Tommy Pope', 'Anthony Moore', 'Snow Feng', 'Bob Senkewicz', 'Dave Johnson', 'Haining Luan', 'Charles Blyzniuk', 'Brooke Stacy Mills', 'Rachel Keefe', 'Victoria Harrington', 'Emely Cartagena', 'Francis Ellis']</t>
  </si>
  <si>
    <t>['Dad Sick Productions', 'AGI Entertainment Media &amp; Management', 'Rough House Pictures']</t>
  </si>
  <si>
    <t>https://www.imdb.com/title/tt23468836/</t>
  </si>
  <si>
    <t>Touch</t>
  </si>
  <si>
    <t>A romantic and thrilling story that spans several decades and continents; Touch follows one man's emotional journey to find his first love who disappeared 50 years ago, before his time runs out.</t>
  </si>
  <si>
    <t>['Egill Ólafsson', 'Kôki', 'Palmi Kormákur', 'Masahiro Motoki', 'Yôko Narahashi', 'Ruth Sheen', 'Masatoshi Nakamura', 'Meg Kubota', 'Tatsuya Tagawa', 'Charles Nishikawa', 'Siggi Ingvarsson', 'Starkaður Pétursson', 'Akshay Khanna', 'Kieran Buckeridge', 'Brandy Row', 'Benedikt Erlingsson', 'Maria Ellingsen', 'Eiji Mihara']</t>
  </si>
  <si>
    <t>['English', 'Japanese', 'Icelandic']</t>
  </si>
  <si>
    <t>['RVK Studios', 'Good Chaos']</t>
  </si>
  <si>
    <t>Discover what might have been.</t>
  </si>
  <si>
    <t>$3.0M</t>
  </si>
  <si>
    <t>Iceland</t>
  </si>
  <si>
    <t>https://www.imdb.com/title/tt10993078/</t>
  </si>
  <si>
    <t>Boneyard</t>
  </si>
  <si>
    <t>Inspired by the true events of a serial killer that may still be out there today.</t>
  </si>
  <si>
    <t>['Mel Gibson', '50 Cent', 'Brian Van Holt', 'Nora Zehetner', 'Weston Cage', 'Deena Bacon', 'Jeremy Angel', 'Courtney Akbar', 'Randall J. Bacon', 'Lilo Baier', 'Xavier Beloved', 'Sean Patrick Bryan', 'Camille Collard', 'Angelica DeChavez', 'James Di Giacomo', 'Kesia Elwin', 'Ramon Ford', 'Julie Garcia-Briceno']</t>
  </si>
  <si>
    <t>After Police Chief Carter (Curtis "50 Cent" Jackson) discovers the remains of eleven women, FBI Special Agent Petrovick (Mel Gibson) is recruited to profile the serial killer responsible for the infamous "boneyard" killings. As the police force, narcotics agency, and FBI lock horns, a tangled web of intrigue turns everyone into a suspect.</t>
  </si>
  <si>
    <t>['Avail Entertainment', 'Busy Day Productions', 'Dream Syndicate']</t>
  </si>
  <si>
    <t>$314.2K</t>
  </si>
  <si>
    <t>https://www.imdb.com/title/tt5779228/</t>
  </si>
  <si>
    <t>The Garfield Movie</t>
  </si>
  <si>
    <t>['Animation', 'Adventure', 'Comedy', 'Family', 'Fantasy']</t>
  </si>
  <si>
    <t>After Garfield's unexpected reunion with his long-lost father, ragged alley cat Vic, he and his canine friend Odie are forced from their perfectly pampered lives to join Vic on a risky heist.</t>
  </si>
  <si>
    <t>['Chris Pratt', 'Samuel L. Jackson', 'Hannah Waddingham', 'Ving Rhames', 'Nicholas Hoult', 'Cecily Strong', 'Harvey Guillén', 'Brett Goldstein', 'Bowen Yang', 'Snoop Dogg', 'Janelle James', 'Angus Cloud', 'Jeff Foxworthy', 'Eugenia Caruso', 'Luke Cinque-White', 'Dev Joshi', 'Chana Keefer', 'Mark Keefer']</t>
  </si>
  <si>
    <t>Garfield (voiced by Chris Pratt), the world-famous, Monday-hating, lasagna-loving indoor cat, is about to have a wild outdoor adventure. After an unexpected reunion with his long-lost father - scruffy street cat Vic (voiced by Samuel L. Jackson) - Garfield and his canine friend Odie are forced from their perfectly pampered life into joining Vic in a hilarious, high-stakes heist. —The films website</t>
  </si>
  <si>
    <t>['Columbia Pictures', 'Alcon Entertainment', 'Double Negative (DNEG)']</t>
  </si>
  <si>
    <t>He gets bigger.</t>
  </si>
  <si>
    <t>$257.2M</t>
  </si>
  <si>
    <t>https://www.imdb.com/title/tt31591492/</t>
  </si>
  <si>
    <t>Critical Incident</t>
  </si>
  <si>
    <t>When a police officer pursues a teenage suspect on to a busy train platform, a bystander is critically injured, and the lives of the pursued and pursuer are thrown into turmoil.</t>
  </si>
  <si>
    <t>['Akshay Khanna', 'Zoë Boe', 'Roxie Mohebbi', 'Hunter Page-Lochard', 'Jackson Heywood', 'Jai Waetford', 'Simone Kessell', 'Erik Thomson', 'Zindzi Okenyo', 'Oliver Ackland', 'Aidan Gillett', 'Emily Martino', 'Nicholas Burton', 'Challito Browne', 'Akkshey Caplash', 'Amelia Stylianou', 'Jade A Potts', 'Reagan Swao']</t>
  </si>
  <si>
    <t>['Matchbox Pictures', 'Screen Australia', 'Screen New South Wales']</t>
  </si>
  <si>
    <t>631</t>
  </si>
  <si>
    <t>https://www.imdb.com/title/tt9271850/</t>
  </si>
  <si>
    <t>The Inheritance</t>
  </si>
  <si>
    <t>A billionaire on the eve of his 75th birthday, invites his estranged children back home out of fear that tonight someone or something is going to kill him. He puts each of their inheritances on the line, to make sure they'll help.</t>
  </si>
  <si>
    <t>['Bob Gunton', 'Peyton List', 'Briana Middleton', 'Rachel Nichols', 'Austin Stowell', 'David Walton', 'Reese Alexander', 'Keith Arbuthnot', 'Chris Wood', 'Brody Romhanyi']</t>
  </si>
  <si>
    <t>['Paul Schiff Productions']</t>
  </si>
  <si>
    <t>$14.0M</t>
  </si>
  <si>
    <t>Brazil</t>
  </si>
  <si>
    <t>https://www.imdb.com/title/tt22874848/</t>
  </si>
  <si>
    <t>The Silent Hour</t>
  </si>
  <si>
    <t>A detective with hearing loss and a deaf witness to a murder must lean on each other to outsmart killers they can't hear coming when cornered in an abandoned apartment block.</t>
  </si>
  <si>
    <t>['Joel Kinnaman', 'Sandra Mae Frank', 'Mekhi Phifer', 'Mark Strong', 'Michael Eklund', 'Jonathan Koensgen', 'Matthew Camilleri', 'Anthony Grant', 'Chris Dingli', 'Djinda Kane', 'Marko Nikolic', 'Becky Camilleri', 'Katrina Lupi', 'Jamaal Grant', 'Anselmo DeSousa', 'Shane Rowe', 'Sean James Sutton', 'Mariolys Morales']</t>
  </si>
  <si>
    <t>Joel Kinnaman plays a Boston Police Detective who suffers an on-the-job accident which leaves him newly deaf. Sixteen months later, he and his friend and partner (Mark Strong) must battle a team of corrupt cops attempting to eliminate a deaf murder witness in the apartment building where she lives.</t>
  </si>
  <si>
    <t>['Valletta Pictures', 'AGC Studios', 'Meridian Pictures']</t>
  </si>
  <si>
    <t>Without a sound.</t>
  </si>
  <si>
    <t>6.3K</t>
  </si>
  <si>
    <t>$322.1K</t>
  </si>
  <si>
    <t>https://www.imdb.com/title/tt22863968/</t>
  </si>
  <si>
    <t>Something in the Water</t>
  </si>
  <si>
    <t>['Adventure', 'Drama', 'Horror', 'Thriller']</t>
  </si>
  <si>
    <t>A group of five friends must fight for their lives in open water after a dream wedding turns into a nightmare.</t>
  </si>
  <si>
    <t>['Hiftu Quasem', 'Natalie Mitson', 'Tashani Bent', 'India Jean-Jacques', 'Chloe Marshall', 'Laura Costa', 'Grace Franzl', 'Bryony Hamerton', 'Nicole Rieko Setsuko', 'Lauren Lyle', 'Ellouise Shakespeare-Hart', 'Gabriel Prevost-Takahashi', 'Clearco Giuria']</t>
  </si>
  <si>
    <t>['StudioCanal']</t>
  </si>
  <si>
    <t>Fear finds new depths.</t>
  </si>
  <si>
    <t>$1.5M</t>
  </si>
  <si>
    <t>https://www.imdb.com/title/tt30225465/</t>
  </si>
  <si>
    <t>Why Do You?</t>
  </si>
  <si>
    <t>Love comes without asking. Often not to those, not so and not then. Can a genuine feeling survive when everything started wrong and the whole world is against it? Give up everything or give up? Burn or survive?</t>
  </si>
  <si>
    <t>['Daniil Vorobyov', 'Angelina Zagrebina', 'Aleksandr Prost', 'Anastasiya Panina', 'Alla Yuganova', 'Yuriy Tsurilo', 'Vladimir Zherebtsov', 'Mariya Shorokhova', 'Anastasiya Spirina', 'Anastasiya Filippova', 'Karina Labovkina', 'Svyatoslava Sagunova', 'Anastasiya Sokolova', 'Mariya Yakimenko', 'Katarina Kachura', 'Dmitriy Podnozov', 'Elena Gordina', 'Pavel Fominenko']</t>
  </si>
  <si>
    <t>['Russian']</t>
  </si>
  <si>
    <t>['Andreevskaya 5']</t>
  </si>
  <si>
    <t>380</t>
  </si>
  <si>
    <t>$291.6K</t>
  </si>
  <si>
    <t>Russia</t>
  </si>
  <si>
    <t>https://www.imdb.com/title/tt1609486/</t>
  </si>
  <si>
    <t>Harold and the Purple Crayon</t>
  </si>
  <si>
    <t>Inside of his book, adventurous Harold can make anything come to life simply by drawing it. After he grows up and draws himself off the book's pages and into the physical world, Harold finds he has a lot to learn about real life.</t>
  </si>
  <si>
    <t>['Zachary Levi', 'Lil Rel Howery', 'Benjamin Bottani', 'Zooey Deschanel', 'Tanya Reynolds', 'Jemaine Clement', 'Alfred Molina', 'Pete Gardner', 'Camille Guaty', 'Ravi Patel', 'Zele Avradopoulos', 'Boston Pierce', 'Salathiel Murphy', 'Vartan', 'Brisco De Poalo', 'Lauren Halperin', 'Seth Zane', 'Catherine Davis']</t>
  </si>
  <si>
    <t>Inside of his book, adventurous Harold (Zachary Levi) can make anything come to life simply by drawing it. After he grows up and draws himself off the book's pages and into the physical world, Harold finds he has a lot to learn about real life - and that his trusty purple crayon may set off more hilarious hijinks than he thought possible. When the power of unlimited imagination falls into the wrong hands, it will take all of Harold and his friends' creativity to save both the real world and his own.</t>
  </si>
  <si>
    <t>['Columbia Pictures', 'Davis Entertainment', 'TSG Entertainment']</t>
  </si>
  <si>
    <t>Everything He Draws Is About to Get Real.</t>
  </si>
  <si>
    <t>7.4K</t>
  </si>
  <si>
    <t>$32.2M</t>
  </si>
  <si>
    <t>https://www.imdb.com/title/tt12735488/</t>
  </si>
  <si>
    <t>Kalki 2898 AD</t>
  </si>
  <si>
    <t>['Action', 'Adventure', 'Drama', 'Fantasy', 'Sci-Fi', 'Thriller']</t>
  </si>
  <si>
    <t>The future of those in the dystopian city of Kasi is altered when the destined arrival of Lord Vishnu's final avatar launches a war against darkness.</t>
  </si>
  <si>
    <t>['Prabhas', 'Amitabh Bachchan', 'Kamal Haasan', 'Deepika Padukone', 'Disha Patani', 'Keerthy Suresh', 'Anna Ben', 'Pasupathy', 'Saswata Chatterjee', 'S.S. Rajamouli', 'Faria Abdullah', 'Aishwarya', 'Andrei', 'Shifu Ash', 'Ashok', 'Sofia Ashraf', 'Asif', 'Krishnakumar Balasubramanian']</t>
  </si>
  <si>
    <t>During the Kurukshetra war Ashwatthama is cursed by lord Krishna to attain immortality and witness humanity during Kalyug.His redemption can occur by protecting mother of Kalki the last reincarnation of Lord Vishnu. Six thousand years later in the futuristic world deserted city of Kasi is ruled by an evil Yaskin.His complex is run by Commander Manas whose team is working on Project K for Yaskin.They capture fertile women and their serum is used to increase life of Yaskin but hardly any female survive beyond 120 days of fertility.Sum 80 (Sumati) suppresses 150 days and is about to meet the same faith as others.But manages to elope with help of few rebels,Ashwatthama realizes that Sumati is the woman he is there to protect and comes to her aid.Yaskin and Manas are desperate to find Sumati but Ashwatthama stands between them. A confusion arises when Bhairav comes to save Sumati where he and Ashwatthama clash mistaken themselves as either to be enemy of Sumati. —alex.mjacko@gmail.com</t>
  </si>
  <si>
    <t>['Vyjayanthi Movies']</t>
  </si>
  <si>
    <t>$72.0M</t>
  </si>
  <si>
    <t>$125.9M</t>
  </si>
  <si>
    <t>180</t>
  </si>
  <si>
    <t>https://www.imdb.com/title/tt21201300/</t>
  </si>
  <si>
    <t>Bagman</t>
  </si>
  <si>
    <t>When a sinister threat from his childhood returns to haunt him, a father desperately struggles against his deepest inner fear. Only this time, the fight isn't for himself; it's for his family.</t>
  </si>
  <si>
    <t>['Sam Claflin', 'Antonia Thomas', 'Caréll Vincent Rhoden', 'Will Davis', 'Adelle Leonce', 'William Hope', 'Steven Cree', 'Rosalie Craig', 'Peter McDonald', 'Henry Pettigrew', 'Frankie Corio', 'Neil Linpow', 'Sharon D. Clarke', 'Ross Green', 'Matthew Stagg', 'Jordan Gubian', 'Aidan Igonifagha']</t>
  </si>
  <si>
    <t>In the dark horror film BAGMAN, a family finds themselves ensnared in a nightmare as they are hunted by a malevolent, mythical creature. For centuries and across cultures, parents have warned their children of the legendary Bagman, who snatches innocent children and stuffs them into his vile, rotting bag-never to be seen again. Patrick McKee (Sam Claflin) narrowly escaped such an encounter as a boy, which left him with lasting scars throughout his adulthood. Now, Patrick's childhood tormentor has returned, threatening the safety of his wife Karina (Antonia Thomas) and son Jake (Caréll Rhoden).</t>
  </si>
  <si>
    <t>['Temple Hill Entertainment', 'Media Capital Technologies']</t>
  </si>
  <si>
    <t>He's always closer than you think.</t>
  </si>
  <si>
    <t>$14.5M</t>
  </si>
  <si>
    <t>$1.3M</t>
  </si>
  <si>
    <t>https://www.imdb.com/title/tt33044444/</t>
  </si>
  <si>
    <t>Orb: On the Movements of the Earth</t>
  </si>
  <si>
    <t>['Animation', 'Drama', 'History', 'Mystery', 'Sci-Fi']</t>
  </si>
  <si>
    <t>After learning heretical teachings about the Earth and the Sun, a child prodigy searches for his master's hidden research while evading the Inquisition.</t>
  </si>
  <si>
    <t>['Kenjirô Tsuda', 'Katsuyuki Konishi', 'Yûichi Nakamura', 'Masafumi Kobatake', 'Saya Hitomi', 'Yôji Ueda', 'Satoshi Mikami', 'Junji Majima', 'Maaya Sakamoto', 'Yoshiyuki Shimozuma', 'Kazuya Saji', 'Hiromichi Tezuka', 'Show Hayami', 'Shûhei Sakaguchi', 'Hitoshi Bifu', 'Minoru Shiraishi', "Shin'ya Fukumatsu", 'Tomomichi Nishimura']</t>
  </si>
  <si>
    <t>15th century Poland-a time when heretical ideas led those who possessed such a mindset to be burned at the stake for their beliefs. Rafal, a child prodigy, is expected to major in theology at university, the most important subject at the time. However, one day he meets a mysterious man, and begins researching a potential "truth" amid heretical ideas!. —MAL News</t>
  </si>
  <si>
    <t>['Madhouse', 'NHK Enterprises', 'SKY Perfect Pictures']</t>
  </si>
  <si>
    <t>Japan</t>
  </si>
  <si>
    <t>https://www.imdb.com/title/tt14914430/</t>
  </si>
  <si>
    <t>Unfrosted</t>
  </si>
  <si>
    <t>['Biography', 'Comedy', 'History']</t>
  </si>
  <si>
    <t>In 1963 Michigan, business rivals Kellogg's and Post compete to create a cake that could change breakfast forever.</t>
  </si>
  <si>
    <t>['Isaac Bae', 'Jerry Seinfeld', 'Chris Rickett', 'Rachael Harris', 'Kue Lawrence', 'Catherine Last', 'Christian Slater', 'Jim Gaffigan', 'Hugh Grant', 'Nelson Franklin', 'Sarah Cooper', 'Kyle Mooney', 'Mikey Day', 'Drew Tarver', 'Patrick Warburton', 'Ken Narasaki', 'Amy Schumer', 'Max Greenfield']</t>
  </si>
  <si>
    <t>['Columbus 81 Productions', 'Good One Productions', 'Netflix Studios']</t>
  </si>
  <si>
    <t>A Pop-Tart Will Rise</t>
  </si>
  <si>
    <t>$14.2M</t>
  </si>
  <si>
    <t>https://www.imdb.com/title/tt5177114/</t>
  </si>
  <si>
    <t>Young Woman and the Sea</t>
  </si>
  <si>
    <t>['Biography', 'Drama', 'Romance', 'Sport']</t>
  </si>
  <si>
    <t>The story of competitive swimmer Gertrude Ederle, who, in 1926, was the first woman to ever swim across the English Channel.</t>
  </si>
  <si>
    <t>['Daisy Ridley', 'Tilda Cobham-Hervey', 'Stephen Graham', 'Kim Bodnia', 'Jeanette Hain', 'Glenn Fleshler', 'Sian Clifford', 'Christopher Eccleston', 'Ethan Rouse', 'Olive Abercrombie', 'Lilly Aspell', 'Raphael J. Bishop', 'Alex Hassell', 'Alexander Karim', 'Sebastian Griegel', 'Doc Butler', 'Yordan Angelov', 'Robert Eades']</t>
  </si>
  <si>
    <t>The daughter of a German butcher from Manhattan, Gertrude Ederle was a competitive swimmer who won gold in the 1924 Olympics when she decided to attempt crossing the channel. She undertook the feat after first swimming 22 miles from Battery Park in New York to Sandy Hook, NJ, setting a record that stood for 81 years. She contracted with two newspapers and sold her story, thereby financing her quest. There was actually a race among women who would be first to cross as only five men had done so before.</t>
  </si>
  <si>
    <t>['Jerry Bruckheimer Films', 'Paramount Pictures', 'Walt Disney Pictures']</t>
  </si>
  <si>
    <t>Defy the odds.</t>
  </si>
  <si>
    <t>$581.7K</t>
  </si>
  <si>
    <t>129</t>
  </si>
  <si>
    <t>https://www.imdb.com/title/tt29338758/</t>
  </si>
  <si>
    <t>Madam</t>
  </si>
  <si>
    <t>Mack Leigh, faced with a philandering husband and a mountain of debt starts up an ethical brothel in small town New Zealand to provide for her family and put a new spin on sex and work.</t>
  </si>
  <si>
    <t>['Rachel Griffiths', 'Ariana Osborne', 'Carmel McGlone', 'Johanna Cosgrove', 'Moana Johnson', 'Gemma-Jayde Naidoo', 'Rima Te Wiata', 'Robbie Magasiva', 'Florence Hartigan', 'Angus Stevens', 'Danielle Cormack', 'Lyncia Muller', 'Eden Hart', 'Quinn Ashton', 'Martin Henderson', 'Kura Forrester', 'Donna Brookbanks', 'Barnie Duncan']</t>
  </si>
  <si>
    <t>['IPR.VC', 'Tavake', 'Te Puna Kairangi']</t>
  </si>
  <si>
    <t>219</t>
  </si>
  <si>
    <t>New Zealand</t>
  </si>
  <si>
    <t>https://www.imdb.com/title/tt30890384/</t>
  </si>
  <si>
    <t>The Road Trip</t>
  </si>
  <si>
    <t>A wedding trip to Spain takes an unexpected turn for Addie and her sister Deb when they're forced to share a campervan with Addie's ex Dylan, his friend Marcus, and a stranger Rodney.The group confronts their tangled past.</t>
  </si>
  <si>
    <t>['Emma Appleton', 'Laurie Davidson', 'David Jonsson', 'Isabella Laughland', 'Angus Imrie', 'Dinita Gohil', 'Karan Gill', 'Gloria Obianyo', 'Hannah Dodd', 'Adrian Lukis', 'Michael Wallace', 'Isobel Akuwudike', 'Andrea Gatchalian', 'Ainara Elejalde', 'Fran Calvo', 'Adrià Escudero', 'Luke Garner-Greene', 'Andre Lecointe-Gayle']</t>
  </si>
  <si>
    <t>['42', 'Canary Pictures Vehicles']</t>
  </si>
  <si>
    <t>396</t>
  </si>
  <si>
    <t>https://www.imdb.com/title/tt32151206/</t>
  </si>
  <si>
    <t>Beacon</t>
  </si>
  <si>
    <t>An ambitious solo trip leads to a young sailor's shipwreck on a remote island, where she's rescued by the lone inhabitant, a lighthouse keeper. As reality twists and their trust fractures, survival becomes a grueling trial.</t>
  </si>
  <si>
    <t>['Demián Bichir', 'Julia Goldani Telles']</t>
  </si>
  <si>
    <t>333</t>
  </si>
  <si>
    <t>https://www.imdb.com/title/tt22075376/</t>
  </si>
  <si>
    <t>Milk &amp; Serial</t>
  </si>
  <si>
    <t>A surprise birthday prank takes a turn for the worse when a popular social media duo must face the reality of the terrifying aftermath.</t>
  </si>
  <si>
    <t>['Curry Barker', 'Cooper Tomlinson', 'Adlih Alvarado', 'Jonnathon Cripple', 'Andy Dubitsky', 'Gloria Karel', 'Sterling L. Pope', 'Paul Santoli', 'John Simmonds', 'Tristan Welsh']</t>
  </si>
  <si>
    <t>$800</t>
  </si>
  <si>
    <t>62</t>
  </si>
  <si>
    <t>https://www.imdb.com/title/tt31123933/</t>
  </si>
  <si>
    <t>Between Borders</t>
  </si>
  <si>
    <t>The incredible true story of an Armenian family forced to flee their home during the collapse of the Soviet Union, and embark on a journey to find a community to call their own.</t>
  </si>
  <si>
    <t>['Elizabeth Mitchell', 'Patrick Sabongui', 'Ana Ularu', 'Elizabeth Tabish', 'Michael Paul Chan', 'Gabriel Spahiu', 'Stelio Savante', 'Adrian Titieni', 'Stan Mayer', 'Florin Penișoară', 'Adrian Paduraru', 'Mihaela Teleoaca', 'Jude S. Walko', 'George Remes', 'Tania Filip', 'Natalia Badea', 'Mirela Nicolau', 'Sandu Mihai Gruia']</t>
  </si>
  <si>
    <t>['StoryLight Productions', 'Nook Lane Entertainment', 'Beyond Borders']</t>
  </si>
  <si>
    <t>https://www.imdb.com/title/tt31091039/</t>
  </si>
  <si>
    <t>The Secret Lives of Mormon Wives</t>
  </si>
  <si>
    <t>Reality show about swingers who happen to be Mormon wives.</t>
  </si>
  <si>
    <t>['Whitney Leavitt', 'Mikayla Mathews', 'Jennifer Affleck', 'Taylor Frankie Paul', 'Mayci Neeley', 'Layla Wessel', 'Jessi Ngatikaura', 'Demi Engemann', 'Brent Geisler']</t>
  </si>
  <si>
    <t>['3BMG', 'Jeff Jenkins Productions', 'WWE']</t>
  </si>
  <si>
    <t>They're the tok of the town.</t>
  </si>
  <si>
    <t>https://www.imdb.com/title/tt3954936/</t>
  </si>
  <si>
    <t>Monster Summer</t>
  </si>
  <si>
    <t>['Adventure', 'Fantasy', 'Mystery']</t>
  </si>
  <si>
    <t>When a mysterious force begins to disrupt their big summer fun, Noah and his friends team up with a retired police detective to embark on a monstrous adventure to save their island.</t>
  </si>
  <si>
    <t>['Mel Gibson', 'Mason Thames', 'Julian Lerner', 'Abby James Witherspoon', 'Noah Cottrell', 'Nora Zehetner', 'Lorraine Bracco', 'Emma Fasano', 'Spencer Fitzgerald', 'Patrick Renna', 'Ashley Rae Trisler', 'Gavin Bedell', 'Gary Weeks', 'Bobbi Baker', 'Kelly Collins Lintz', 'Nico Tirozzi', 'Lilah Pate', 'Abrielle Josephine Cincotti']</t>
  </si>
  <si>
    <t>['Nickel City Pictures', 'Novo Media Group', 'Pastime Pictures']</t>
  </si>
  <si>
    <t>It's the summer when everything changed.</t>
  </si>
  <si>
    <t>$102.9K</t>
  </si>
  <si>
    <t>https://www.imdb.com/title/tt21831910/</t>
  </si>
  <si>
    <t>The Decameron</t>
  </si>
  <si>
    <t>['Comedy', 'Drama', 'History']</t>
  </si>
  <si>
    <t>Set in 1348 during the Black Death, the deadliest pandemic in human history, explores the timely themes of class systems, power struggles, and survival in a time of pandemic.</t>
  </si>
  <si>
    <t>['Amar Chadha-Patel', 'Leila Farzad', 'Lou Gala', 'Karan Gill', 'Tony Hale', 'Saoirse-Monica Jackson', 'Zosia Mamet', 'Douggie McMeekin', 'Jessica Plummer', 'Tanya Reynolds', 'Alfredo Pea', 'Giampiero De Concilio', 'Aston Wray', 'Dustin Demri-Burns', 'Enrico Nobili', 'Sun Hee You', 'Roberta Mengozzi', 'Alioune Badiane']</t>
  </si>
  <si>
    <t>In 1348, as the Black Death strikes hard in the city of Florence. A handful of nobles are invited to retreat with their servants to a grand villa in the Italian countryside and wait out the pestilence with a lavish holiday. But as social rules wear thin, what starts as a wine-soaked sex romp in the hills of Tuscany descends into an all out scramble for survival.</t>
  </si>
  <si>
    <t>['Netflix', 'Tilted Productions']</t>
  </si>
  <si>
    <t>9.8K</t>
  </si>
  <si>
    <t>https://www.imdb.com/title/tt20201748/</t>
  </si>
  <si>
    <t>Greedy People</t>
  </si>
  <si>
    <t>Follows the residents of a small island town who must navigate a sensational murder and the discovery of a million dollars; a series of increasingly bad decisions upend the once peaceful community.</t>
  </si>
  <si>
    <t>['Himesh Patel', 'Joseph Gordon-Levitt', 'Lily James', 'Uzo Aduba', 'Tim Blake Nelson', 'Simon Rex', 'Nina Arianda', 'Jim Gaffigan', 'José María Yazpik', 'Joey Lauren Adams', 'Neva Howell', 'Thunderbird Dinwiddie', 'Yingling Zhu', 'Traci Lords', 'Michael Harding', 'Khetphet Phagnasay', 'Fracaswell Hyman', 'Kevin M. Brennan']</t>
  </si>
  <si>
    <t>['Boies Schiller Entertainment', 'Hideout Pictures', 'Limelight']</t>
  </si>
  <si>
    <t>Finders. Keepers.</t>
  </si>
  <si>
    <t>$182.4K</t>
  </si>
  <si>
    <t>https://www.imdb.com/title/tt30428188/</t>
  </si>
  <si>
    <t>Fight Night: The Million Dollar Heist</t>
  </si>
  <si>
    <t>['Action', 'Crime', 'Drama']</t>
  </si>
  <si>
    <t>The infamous story of how an armed robbery on the night of Muhammad Ali's historic 1970 comeback fight transformed Atlanta into the "Black Mecca."</t>
  </si>
  <si>
    <t>['Kevin Hart', 'Taraji P. Henson', 'Don Cheadle', 'Samuel L. Jackson', 'Terrence Howard', 'Myles Bullock', 'Sinqua Walls', 'Michael James Shaw', 'Jalyn Hall', 'Artrece Johnson', 'David Banner', 'Jeff Sprauve', 'Jayson Warner Smith', 'Teresa Celeste', 'Ben VanderMey', 'Melvin Gregg', 'Clifton Powell', 'Atkins Estimond']</t>
  </si>
  <si>
    <t>['Hartbeat Productions', 'Peacock', 'Studio 43']</t>
  </si>
  <si>
    <t>https://www.imdb.com/title/tt17632862/</t>
  </si>
  <si>
    <t>The Brothers Sun</t>
  </si>
  <si>
    <t>['Action', 'Comedy', 'Drama']</t>
  </si>
  <si>
    <t>Charles Sun, a Taipei gangster who's settled into his life as a ruthless killer, must go to L.A. to protect his mother and younger brother after his father is shot by a mysterious assassin.</t>
  </si>
  <si>
    <t>['Michelle Yeoh', 'Justin Chien', 'Sam Song Li', 'Joon Lee', 'Highdee Kuan', 'Alice Hewkin', 'Jenny Yang', 'Madison Hu', 'Rodney To', 'Johnny Kou', 'Zhan Wang', 'Yan Cui', 'Alexis Rhee', 'Ginny Hu Chien', 'Toy Lei', 'Jon Xue Zhang', 'Ron Yuan', 'Jay Renshaw']</t>
  </si>
  <si>
    <t>['English', 'Chinese']</t>
  </si>
  <si>
    <t>Just when Taipei gangster Charles Sun has finally settled into his life as a ruthless killer, his father is shot by a mysterious assassin and he must prepare to journey back to L.A. to protect his mother and utterly-unaware younger brother Bruce. —brianfabulous</t>
  </si>
  <si>
    <t>['Brad Falchuk Teley-Vision']</t>
  </si>
  <si>
    <t>Blood Runs in the Family</t>
  </si>
  <si>
    <t>https://www.imdb.com/title/tt14949634/</t>
  </si>
  <si>
    <t>All for One</t>
  </si>
  <si>
    <t>['Adventure']</t>
  </si>
  <si>
    <t>Sara a young Morisco unmasks the three musketeers who protect the Queen of France, she decides to cling to these powerful women and their brilliant idea.</t>
  </si>
  <si>
    <t>['Oulaya Amamra', 'Sabrina Ouazani', 'Déborah Lukumuena', 'Daphné Patakia', 'Georgina Amorós', 'Kacey Mottet Klein', 'Némo Schiffman', 'Martin Karmann', 'Salomé Villiers', 'Maryne Cayon', 'Damien Escudier', 'Pierre Philippe', 'Benjamin Combettes', 'Eric Wagner', 'Jaime Sanabra', 'Nicolas Pichot', 'Frédéric Sanabra', 'Pauline Sagetat']</t>
  </si>
  <si>
    <t>['French', 'Spanish']</t>
  </si>
  <si>
    <t>['Easy Tiger', 'StudioCanal', 'Versus Production']</t>
  </si>
  <si>
    <t>573</t>
  </si>
  <si>
    <t>$11.6M</t>
  </si>
  <si>
    <t>$70.1K</t>
  </si>
  <si>
    <t>https://www.imdb.com/title/tt10011518/</t>
  </si>
  <si>
    <t>The Darkness</t>
  </si>
  <si>
    <t>['Mystery']</t>
  </si>
  <si>
    <t>A dedicated investigator, she is being forced into early retirement and takes on a final cold case centered on a young Russian asylum seeker who died mysteriously one year prior.</t>
  </si>
  <si>
    <t>['Árni Lárusson', 'Þorsteinn Bachmann', 'Thorvaldur Kristjansson', 'Björn Hlynur Haraldsson', 'Álfrún Laufeyjardóttir', 'Páll Sigþór Pálsson', 'Sólveig Guðmundsdóttir', 'Douglas Henshall', 'Thea Snæfríður Kristjánsdóttir', 'Felix Bergsson', 'Magnús Ragnarsson', 'Andrean Sigurgeirsson', 'Halldóra Geirharðsdóttir', 'Bergur Þór Ingólfsson', 'Jördis Richter', 'Sara Dögg Ásgeirsdóttir', 'Lena Olin', 'Tora Hallström']</t>
  </si>
  <si>
    <t>['CBS Studios', 'Stampede Ventures', 'Truenorth Productions']</t>
  </si>
  <si>
    <t>985</t>
  </si>
  <si>
    <t>https://www.imdb.com/title/tt26314987/</t>
  </si>
  <si>
    <t>Moonflower Murders</t>
  </si>
  <si>
    <t>Editor Susan Ryeland is tasked with finding the solution to a real-life cold case hidden within one of Alan Conway's early Atticus Pünd novels.</t>
  </si>
  <si>
    <t>['Lesley Manville', 'Will Tudor', 'Adrian Rawlins', 'Tim McMullan', 'Daniel Mays', 'Alexandros Logothetis', 'Joanna Bacon', 'Thomas Coombes', 'Pooky Quesnel', 'Conleth Hill', 'Rosalie Craig', 'Pippa Bennett-Warner', 'Wade Briggs', 'Mark Gatiss', 'Rupert Evans', 'Amy Griffiths', 'Liam Garrigan', 'Kostis Daskalakis']</t>
  </si>
  <si>
    <t>['BBC Studios', 'BBC', 'British Broadcasting Corporation (BBC)']</t>
  </si>
  <si>
    <t>https://www.imdb.com/title/tt14415204/</t>
  </si>
  <si>
    <t>Never Let Go</t>
  </si>
  <si>
    <t>A family that has been haunted by an evil spirit for years. Their safety and their surroundings come into question when one of the children questions if the evil is real.</t>
  </si>
  <si>
    <t>['Halle Berry', 'Percy Daggs IV', 'Anthony B. Jenkins', 'William Catlett', 'Kathryn Kirkpatrick', 'Georges Gracieuse', 'Matthew Kevin Anderson', 'Cadence Compton', 'Christin Park', 'Stephanie Lavigne', 'Mila Morgan', 'Adrien Morot', 'Kathy Tse', 'Michael Fields', 'Brass']</t>
  </si>
  <si>
    <t>['21 Laps Entertainment', 'Canadian Film or Video Production Tax Credit (CPTC)', 'France Films Tv']</t>
  </si>
  <si>
    <t>One touch is all it takes.</t>
  </si>
  <si>
    <t>$16.6M</t>
  </si>
  <si>
    <t>https://www.imdb.com/title/tt20202136/</t>
  </si>
  <si>
    <t>Descendants: The Rise of Red</t>
  </si>
  <si>
    <t>['Action', 'Adventure', 'Family', 'Fantasy', 'Music', 'Musical']</t>
  </si>
  <si>
    <t>After the Queen of Hearts incites a coup in Auradon, her rebellious daughter, Red, and Cinderella's perfectionist daughter, Chloe, must team up and travel in time to undo the traumatic event that drove a young Queen of Hearts to villainy.</t>
  </si>
  <si>
    <t>['Kylie Cantrall', 'Malia Baker', 'Dara Reneé', 'Ruby Rose Turner', 'Morgan Dudley', 'Melanie Paxson', 'Joshua Colley', 'Julee Cerda', 'Leonardo Nam', 'Paolo Montalban', 'Jeremy Swift', 'China Anne McClain', 'Rita Ora', 'Brandy Norwood', 'Anthony Pyatt', 'Peder Lindell', 'Mars', 'Sam Morelos']</t>
  </si>
  <si>
    <t>The expansive new story finds polar opposites Red and Chloe crossing paths at a momentous celebration in Auradon when unexpected chaos breaks out. In order to prevent an impending coup, they must join forces to travel back in time, via a magical pocket watch created by the Mad Hatter's son, to stop an event that would lead to grave consequences.</t>
  </si>
  <si>
    <t>['Suzanne Todd Productions', 'Potato Monkey Productions', 'GWave Productions']</t>
  </si>
  <si>
    <t>6.8K</t>
  </si>
  <si>
    <t>https://www.imdb.com/title/tt4196566/</t>
  </si>
  <si>
    <t>The Deliverance</t>
  </si>
  <si>
    <t>An Indiana family discovers strange, demonic occurrences that convince them and their community that the house is a portal to hell.</t>
  </si>
  <si>
    <t>['Andra Day', 'Glenn Close', 'Anthony B. Jenkins', 'Caleb McLaughlin', 'Demi Singleton', 'Aunjanue Ellis-Taylor', "Mo'Nique", 'Omar Epps', 'Miss Lawrence', 'Javion Allen', 'Todd Anthony', 'Bryant Bentley', 'Jonathan Berry', 'Loryn Bonner', 'Colleen Camp', 'Guy Collins', 'Cynthia Dallas', 'Girly Daniels']</t>
  </si>
  <si>
    <t>In a case widely covered at the time, Latoya Ammons and her three children experienced strange incidents in their Gary, Indiana home that grew progressively worse: the children were levitating, becoming violent with one another, and speaking in deep growls with no recollection afterward. Skeptics abounded, but the Gary Police Department, Department of Child Services, and the local church and hospital all became involved, filing reports that took the supernatural occurrences seriously. Officers, doctors, and social workers said they witnessed many of the incidents, including one in which Latoya's 9-year-old son walked backwards up a wall. The Indianapolis Star covered it closely as the Department of Child Services investigated it.</t>
  </si>
  <si>
    <t>['Tucker Tooley Entertainment', 'Jereco Studios Inc.', 'Lee Daniels Entertainment']</t>
  </si>
  <si>
    <t>Every family has its demons.</t>
  </si>
  <si>
    <t>https://www.imdb.com/title/tt33175825/</t>
  </si>
  <si>
    <t>Attack on Titan the Movie: The Last Attack</t>
  </si>
  <si>
    <t>['Animation', 'Action', 'Drama']</t>
  </si>
  <si>
    <t>The fate of the world hangs in the balance as Eren unleashes the ultimate power of the Titans. With a burning determination to eliminate all who threaten Eldia, he leads an unstoppable army of Colossal Titans towards Marley.</t>
  </si>
  <si>
    <t>['Natsuki Hanae', 'Yoshimasa Hosoya', 'Marina Inoue', 'Yui Ishikawa', 'Yûki Kaji', 'Hiroshi Kamiya', 'Takehito Koyasu', 'Shiori Mikami', 'Manami Numakura', 'Romi Park', 'Ayane Sakura', 'Yû Shimamura', 'Hiro Shimono', 'Kishô Taniyama', 'Tomás Ábalo']</t>
  </si>
  <si>
    <t>['Mappa']</t>
  </si>
  <si>
    <t>$11.4M</t>
  </si>
  <si>
    <t>https://www.imdb.com/title/tt30841606/</t>
  </si>
  <si>
    <t>Rumours</t>
  </si>
  <si>
    <t>The leaders of seven wealthy democracies get lost in the woods while drafting a statement on a global crisis, facing danger as they attempt to find their way out.</t>
  </si>
  <si>
    <t>['Cate Blanchett', 'Roy Dupuis', 'Denis Ménochet', 'Charles Dance', 'Nikki Amuka-Bird', 'Rolando Ravello', 'Takehiro Hira', 'Alicia Vikander', 'Zlatko Buric', 'Tomi Kosynus', 'Ralph Berkin', 'Alexa Kennedy', 'Ádám Bot', 'Viktória Dányi', 'Vivien Ferencz', 'Dorina Mayer', 'Zsófia Temesvári']</t>
  </si>
  <si>
    <t>['English', 'French', 'Swedish', 'German']</t>
  </si>
  <si>
    <t>['Buffalo Gal Pictures', 'Thin Stuff Productions', 'Walking Down Broadway Productions']</t>
  </si>
  <si>
    <t>The official motion picture of the G7.</t>
  </si>
  <si>
    <t>$695.4K</t>
  </si>
  <si>
    <t>https://www.imdb.com/title/tt18277182/</t>
  </si>
  <si>
    <t>Girls Will Be Girls</t>
  </si>
  <si>
    <t>At a strict boarding school nestled in the Himalayan foothills, 18-year-old Mira first discovers desire and romance. However, her curious, rebellious, coming-of-age is disrupted by her young mother, who never got to come of age herself.</t>
  </si>
  <si>
    <t>['Preeti Panigrahi', 'Kani Kusruti', 'Kesav Binoy Kiron', 'Kajol Chugh', 'Nandini Verma', 'Devika Shahani', 'Akash Pramanik', 'Aman Desai', 'Sumit Sharma', 'Jitin Gulati', 'Pratap Singh', 'Pradeep Kapoor', 'Neeraj Varma', 'Ved Amrita', 'Ahana Malla', 'Megha Aggarwal', 'Chiraag Behl', 'Jatin Sehgal']</t>
  </si>
  <si>
    <t>Mira is the senior school student and has plenty of stuff going on in her life. She has to concentrate on her studies to get good grades, balance her relationship with her strict mother, cope with personal problems of adolescence and deal with her attraction to a boy student. —Madan Marwah</t>
  </si>
  <si>
    <t>['Pushing Buttons Studios', 'Blink Digital', 'Cinema Inutile']</t>
  </si>
  <si>
    <t>$16.3K</t>
  </si>
  <si>
    <t>https://www.imdb.com/title/tt28454369/</t>
  </si>
  <si>
    <t>Deal or No Deal Island</t>
  </si>
  <si>
    <t>A group of 13 contestants compete in dangerous games on a private island for a cash prize in an intense season-long reality competition overseen by an enigmatic Banker.</t>
  </si>
  <si>
    <t>['Joe Manganiello', 'Ben Crofchick', 'Kamari Love', 'Rob Mariano', 'Jordan Fowler', 'Amy McCoy', 'Stephanie Mitchell', 'Aron Barbell', 'Nick Grasso', 'Dawson Addis', 'Alyssa Klinzing', 'Parvati Shallow', 'David Genat', 'Alexis Lete', 'Courtney Kim', 'Seychelle Cordero', 'Dickson Wong', 'Phillip Solomon']</t>
  </si>
  <si>
    <t>['Endemol Shine North America', 'Endemol Shine', 'Entertain the Brutes']</t>
  </si>
  <si>
    <t>A $200 Million Dollar Adventure...</t>
  </si>
  <si>
    <t>719</t>
  </si>
  <si>
    <t>42</t>
  </si>
  <si>
    <t>https://www.imdb.com/title/tt23951384/</t>
  </si>
  <si>
    <t>The Colors Within</t>
  </si>
  <si>
    <t>['Animation', 'Drama', 'Music']</t>
  </si>
  <si>
    <t>A girl who can see colors in people's hearts joins a band with two other people.</t>
  </si>
  <si>
    <t>['Sayu Suzukawa', 'Akari Takaishi', 'Taisei Kido', 'Yasuko', 'Aoi Yûki', 'Minako Kotobuki', 'Keiko Toda', 'Yui Aragaki', 'Evie Hsu', 'Eddy Lee', 'Kylie McNeill', 'Lani Minella', 'Libby Rue', 'Maxine Wanderer']</t>
  </si>
  <si>
    <t>High school girl Totsuko can see the colors of the emotions in people. In order to keep her friends and family from feeling dark feelings, she worries, reads situations, and even lies to smooth thing over. At an antique bookshop in the corner of Nagasaki, she meets a beautiful woman with an incredibly beautiful color and a music-loving boy trying to put together a band. The story follows these three sensitive people who gather together to play in a band.</t>
  </si>
  <si>
    <t>['East Japan Marketing &amp; Communications Inc.', 'Lawson Group', 'Science SARU']</t>
  </si>
  <si>
    <t>570</t>
  </si>
  <si>
    <t>https://www.imdb.com/title/tt5834874/</t>
  </si>
  <si>
    <t>Trigger Warning</t>
  </si>
  <si>
    <t>A special forces commando returns to her hometown after her father's sudden death, only to run afoul of a violent gang when she starts asking questions.</t>
  </si>
  <si>
    <t>['Jessica Alba', 'Mark Webber', 'Anthony Michael Hall', 'Alejandro De Hoyos', 'Tone Bell', 'Jake Weary', 'Gabriel Basso', 'Kaiwi Lyman', 'Nadiv Molcho', 'Peter Monro', 'Stephanie Jones', 'James Cady', 'Jerry G. Angelo', 'David DeLao', 'Hari Dhillon', 'Kyle Potter', 'Andrew Franklin', 'Luis Valladares']</t>
  </si>
  <si>
    <t>['English', 'Spanish', 'Arabic']</t>
  </si>
  <si>
    <t>A soldier on active service learns that her father has expired in a mining accident. She comes back home to investigate because she is feels that it was not an accident and that her father was killed. She faces much opposition while asking questions,</t>
  </si>
  <si>
    <t>['Thunder Road Pictures', 'Lady Spitfire']</t>
  </si>
  <si>
    <t>Vengeance becomes her.</t>
  </si>
  <si>
    <t>https://www.imdb.com/title/tt29815504/</t>
  </si>
  <si>
    <t>Allegiance</t>
  </si>
  <si>
    <t>A rookie agent working in Surrey, her hometown, who faces the limits of the judicial system as she battles to exonerate her politician father.</t>
  </si>
  <si>
    <t>['Supinder Wraich', 'Enrico Colantoni', 'Melanie Papalia', 'David Cubitt', 'Toby Levins', 'Adolyn H. Dar', 'Stephen Lobo', 'Crystal Balint', 'Lachlan Quarmby', 'Andres Joseph', 'Brian Markinson', 'Vincent Gale', 'Samer Salem', 'Sonia Dhillon Tully', 'Emmanuel Addo', 'Alison Wandzura', 'Jake Foy', 'Carmen Moore']</t>
  </si>
  <si>
    <t>['Canadian Broadcasting Corporation (CBC)', 'Canadian Film Production', 'Lark Productions']</t>
  </si>
  <si>
    <t>895</t>
  </si>
  <si>
    <t>https://www.imdb.com/title/tt23330554/</t>
  </si>
  <si>
    <t>Winnie-the-Pooh: Blood and Honey 2</t>
  </si>
  <si>
    <t>Not wanting to live in the shadows any longer, Winnie-the-Pooh, Piglet, Owl, and Tigger take their fight to the town of Ashdown, leaving a bloody trail of death and mayhem in their wake.</t>
  </si>
  <si>
    <t>['Scott Chambers', 'Tallulah Evans', 'Ryan Oliva', 'Lewis Santer', 'Eddy MacKenzie', 'Marcus Massey', 'Peter DeSouza-Feighoney', 'Simon Callow', 'Alec Newman', 'Thea Evans', 'Nicola Wright', 'Teresa Banham', 'Flynn Gray', 'Tade Adebajo', 'Nichaela Farrell', 'Flynn Matthews', 'Thanael Weeks', 'Joshua Osei']</t>
  </si>
  <si>
    <t>"Deep within the 100-Acre-Wood, a destructive rage grows as Winnie-the-Pooh, Piglet, Owl, and Tigger find their home and their lives endangered after Christopher Robin revealed their existence. Not wanting to live in the shadows any longer, the group decides to take the fight to the town of Ashdown, home of Christopher Robin, leaving a bloody trail of death and mayhem in their wake. Winnie and his savage friends will show everyone that they are deadlier, stronger, and smarter than anyone could ever imagine and get their revenge on Christopher Robin, once and for all."</t>
  </si>
  <si>
    <t>['ITN Distribution', 'Jagged Edge Productions', 'Premiere Entertainment Group']</t>
  </si>
  <si>
    <t>Prepare for the Ultimate Scream Team</t>
  </si>
  <si>
    <t>$7.6M</t>
  </si>
  <si>
    <t>https://www.imdb.com/title/tt22478818/</t>
  </si>
  <si>
    <t>William Tell</t>
  </si>
  <si>
    <t>['Action', 'Biography', 'Drama', 'History', 'War']</t>
  </si>
  <si>
    <t>The narrative unfolds in the 14th Century amidst the days of the Holy Roman Empire where Europe's nations fiercely vie for supremacy and the ambitious Austrians, desiring more land, encroach upon Switzerland, a serene and pastoral nation.</t>
  </si>
  <si>
    <t>['Ellie Bamber', 'Connor Swindells', 'Ben Kingsley', 'Jonathan Pryce', 'Jonah Hauer-King', 'Golshifteh Farahani', 'Claes Bang', 'Emily Beecham', 'Rafe Spall', 'Diarmaid Murtagh', 'Amar Chadha-Patel', 'Sam Keeley', 'Éanna Hardwicke', 'Solly McLeod', 'Paul Bullion', 'Jake Dunn', 'Samuel Edward-Cook', 'Aron von Andrian']</t>
  </si>
  <si>
    <t>In 14th Century Switzerland, a once peaceful hunter leads his people to rebellion after his family and country are threatened by a tyrannical Austrian King. The year is 1307 and the Holy Roman Empire is crumbling. As its grip on Europe loosens, new dynasties such as the Austrian Habsburg Family encroach on new lands, desperate for power. In Switzerland, the once peaceful country is overwhelmed and bows under the Austrian might as it advances and upends the quiet lives of the Swiss peasants.</t>
  </si>
  <si>
    <t>['Free Turn', 'Tempo Productions', 'Beta Cinema']</t>
  </si>
  <si>
    <t>324</t>
  </si>
  <si>
    <t>$58.6K</t>
  </si>
  <si>
    <t>https://www.imdb.com/title/tt32059608/</t>
  </si>
  <si>
    <t>Return to Paradise</t>
  </si>
  <si>
    <t>Detective Inspector Mackenzie Clarke reluctantly returns to her Australian hometown after leaving her fiancé, only to be pulled into a case testing her tenacity until the culprit is apprehended.</t>
  </si>
  <si>
    <t>['Anna Samson', 'Lloyd Griffith', 'Tai Hara', 'Catherine McClements', 'Celia Ireland', 'Aaron L. McGrath', 'Andrea Demetriades', 'Ron Smyck', "Ardal O'Hanlon", 'Geneviève Lemon', 'Peter Phelps', 'Tara Morice', 'Naomi Sequeira', 'Jeremy Lindsay Taylor', 'Harry Greenwood', 'Airlie Dodds', 'Hugo Johnstone-Burt', 'Jenni Baird']</t>
  </si>
  <si>
    <t>['BBC Studios', 'Red Planet Pictures']</t>
  </si>
  <si>
    <t>A new Aussie take on Death in Paradise. (season 1)</t>
  </si>
  <si>
    <t>https://www.imdb.com/title/tt30802702/</t>
  </si>
  <si>
    <t>Ellis</t>
  </si>
  <si>
    <t>DCI Ellis and DS Harper arrive at police stations to solve murder cases. Despite being overlooked, Ellis is a determined detective driven by a quest for justice and compassion.</t>
  </si>
  <si>
    <t>['Sharon D. Clarke', 'Andrew Gower', 'Allison Harding', 'Josh Bolt', 'Wayne Foskett', 'Sam Marks', 'Tom McKay', 'Amanda Drew', 'Aoibheann McCann', 'Rina Mahoney', "Barry O'Connor", 'William Travis', 'Chris Reilly', 'Stephanie Levi-John', 'Charlie de Melo', 'Catherine Walker', 'Michael Simkins', 'Kirsten Foster']</t>
  </si>
  <si>
    <t>['Company Pictures', 'Northern Ireland Screen']</t>
  </si>
  <si>
    <t>https://www.imdb.com/title/tt33980640/</t>
  </si>
  <si>
    <t>The Tale of Lady Ok</t>
  </si>
  <si>
    <t>['Drama', 'History', 'Romance']</t>
  </si>
  <si>
    <t>Set in the Joseon period, Ok Tae-Young is an attorney with a secret identity. Her name, her husband, and her status are all fake. She meets Cheon Seung-Hwi, a traveling storyteller who falls in love with her at first sight.</t>
  </si>
  <si>
    <t>['Lim Ji-yeon', 'Choo Young-woo', 'Yeonwoo', 'Kim Jae-Won', 'Lee Jae-won', 'Sung Dong-il', 'Kim Mi Sook', 'Lee Seo-hwan', 'Son Na-eun', 'Yun Ji-hye', 'Oh Dae-hwan', 'Kim Jae-hwa', 'Heo Joon-seok', 'Ha Yul-Ri', 'Song Young-kyu', 'Jeon Ik-ryeong', 'Hong Jin-gi', 'Jung Soo-young']</t>
  </si>
  <si>
    <t>Set during the Joseon period, Ok Tae-Young (Lim Ji-Yeon) is a legal expert. She is smart, has an excellent work ethic, and is athletic. Even in difficult situations, she doesn't hesitate to help people. That is why she is loved by people around her, but she has secret. Her secret is that her name, husband, and her status are all fake. She happens to meet Cheon Seung-Whee (Choo Yeong-Woo). He is a story-teller and travels all around the country reciting novels to people. He happens to meet Ok Tae-Young and falls in love with her at first sight. He stays near her and helps her no matter what. —Asian Wiki</t>
  </si>
  <si>
    <t>['JTBC']</t>
  </si>
  <si>
    <t>70</t>
  </si>
  <si>
    <t>https://www.imdb.com/title/tt24805876/</t>
  </si>
  <si>
    <t>Let's Start a Cult</t>
  </si>
  <si>
    <t>After missing out on a long-awaited mass suicide, an obnoxious cult member teams up with his former leader to gain a new following.</t>
  </si>
  <si>
    <t>['Stavros Halkias', 'Katy Fullan', 'Wes Haney', 'CM Punk', 'Scotty Nelson', 'Leslie Zang', 'Nathan Min', "Clare O'Kane", 'Edy Modica', 'Sarah Charipar', 'Ethan Suplee', 'Robert Kelly', 'Jeanne Sparrow', 'Tom Papa', 'Kate Buddeke', 'Bob Thorson', 'Rachel Cerda', 'Arlieta Hall']</t>
  </si>
  <si>
    <t>['Queensbury Pictures']</t>
  </si>
  <si>
    <t>$104.7K</t>
  </si>
  <si>
    <t>https://www.imdb.com/title/tt6001846/</t>
  </si>
  <si>
    <t>Long Gone Heroes</t>
  </si>
  <si>
    <t>A special forces soldier who has given up country, religion, and even hope, must return to the field of battle to track down his niece, a reporter, caught in the middle of an illegal private contracting operation that went dead wrong.</t>
  </si>
  <si>
    <t>['Eden Brolin', 'Andy Garcia', 'Melissa Leo', 'Frank Grillo', 'George Carroll', 'Beau Knapp', 'Wendy Moniz', 'Josh Hutcherson', 'Juan Pablo Raba', 'Mekhi Phifer', 'Santiago Lozano', 'Manases Vasquez', 'María Velilla', 'Daniel Páez', 'Gustavo Giraldo', 'Margarita Guzman', 'Lia Nessim', 'Rigan Machado']</t>
  </si>
  <si>
    <t>Gunner, a special forces soldier who has witnessed the darkest side of country and combat, is forced back into the field of battle to save his niece, who is being held in South America. As the fight intensifies, Gunner and his team discover that her disappearance is part of a corrupt private operation that hits way too close to home. Acclaimed actors Andy Garcia, Melissa Leo, Josh Hutcherson, and Frank Grillo star in a nonstop action-thriller that will leave you breathless.</t>
  </si>
  <si>
    <t>['Coexistence Studios', 'Desment Studios', 'Film Heroes']</t>
  </si>
  <si>
    <t>824</t>
  </si>
  <si>
    <t>https://www.imdb.com/title/tt21621494/</t>
  </si>
  <si>
    <t>Delicious in Dungeon</t>
  </si>
  <si>
    <t>['Animation', 'Adventure', 'Comedy', 'Fantasy']</t>
  </si>
  <si>
    <t>Can sisters be reincarnated from dragon poop? Laios and his friends Marcille and Chilchuck delve into an endless dungeon in search of his fallen sister, fighting monsters, starvation, and corruption.</t>
  </si>
  <si>
    <t>['Kentarô Kumagai', 'Sayaka Senbongi', 'Asuna Tomari', 'Hiroshi Naka', 'Satoshi Mikami', 'Saori Hayami', 'Emily Rudd', 'Damien C. Haas', 'SungWon Cho', 'Casey Mongillo', 'Akira Miki', 'Wataru Kato', 'Mitsuho Kambe', 'Shinji Kawada', 'Todd Haberkorn', 'Lisa Reimold', 'Marin M. Miller', 'Cedric L. Williams']</t>
  </si>
  <si>
    <t>Adventuring knight Laios Touden leads a small party through a seemingly endless dungeon, a subterranean maze full of dangerous monsters and precarious traps. Through the use of advanced magic, an explorer can sometimes be resurrected, allowing them to learn from past mistakes and give traversing the dungeon another go. However, when a powerful dragon eats Falin, Laios' spellcasting sister, she sends her brother and his companions back to the beginning to save them from permanent ends. Though strapped for cash and equipment, Laios resolves to fight his way through the dungeon and rescue Falin before she can be digested by the dragon. Despite some of Laios' allies abandoning him, two remain by his side: elven mage Marcille Donato and halfling locksmith Chilchuck Tims. Due to their lack of funds, the party faces the daunting prospect of starving before being able to complete their quest. However, they find salvation in Senshi, a dwarven warrior with a penchant for cooking and safely eating defeated monsters. With Senshi's culinary expertise, Laios and his companions struggle through the dungeon while learning about gourmet dining-and each other-along the way.</t>
  </si>
  <si>
    <t>['Trigger']</t>
  </si>
  <si>
    <t>26</t>
  </si>
  <si>
    <t>https://www.imdb.com/title/tt28546957/</t>
  </si>
  <si>
    <t>Bystanders</t>
  </si>
  <si>
    <t>A group of murderous frat boys get more than they bargained for when they cross paths with a couple coming home from a wedding.</t>
  </si>
  <si>
    <t>['Jamie Alvey', 'Brandi Botkin', 'John Conners', 'Erica Dodt', 'Hannah Fierman', 'Deaton Gabbard', 'Zach Hurley', 'Callie Kirk', 'Mary Beth McAndrews', 'Chaney Morrow', 'Garrett Murphy', 'Eric Six', 'Bob Wilcox']</t>
  </si>
  <si>
    <t>Abby and her friends expect an unforgettable frat party, but their night descends into a horrific nightmare when they're drugged and forced into a twisted hunt for sport. Separated from her friends, Abby must use every ounce of her instinct to survive as relentless predators track her every move. Just when hope is slipping away, a mysterious and dangerous couple appears, flipping the game on its head. With a dark agenda of their own, they turn the predators into prey in a deadly battle of vengeance. Now, Abby must decide: trust the enigmatic duo or carve out her own escape from this nightmare?</t>
  </si>
  <si>
    <t>['Epic Pictures', 'Traverse Terror']</t>
  </si>
  <si>
    <t>Direct. Delegate. Decimate.</t>
  </si>
  <si>
    <t>215</t>
  </si>
  <si>
    <t>https://www.imdb.com/title/tt24577462/</t>
  </si>
  <si>
    <t>Afraid</t>
  </si>
  <si>
    <t>The Pike family is selected to test a new home device: a digital assistant called AIA. AIA learns the family's behaviors and begins to anticipate their needs. And she can make sure nothing - and no one - gets in her family's way.</t>
  </si>
  <si>
    <t>['John Cho', 'Katherine Waterston', 'Keith Carradine', 'Havana Rose Liu', 'Lukita Maxwell', 'Ashley Romans', 'David Dastmalchian', 'Wyatt Lindner', 'Isaac Bae', 'Bennett Curran', 'Greg Hill', 'Riki Lindhome', 'Ashton Essex Bright', 'Mason Shea Joyce', 'River Drosche', 'Todd Waring', 'Simon Craig Raynes', 'Rogelio Douglas III']</t>
  </si>
  <si>
    <t>In AFRAID, Curtis (John Cho) and his family are selected to test a revolutionary new home device: a digital family assistant called AIA. Taking smart home to the next level, once the unit and all its sensors and cameras are installed in their home, AIA seems able to do it all. She learns the family's behaviors and begins to anticipate their needs. And she can make sure nothing - and no one - gets in her family's way. —Columbia Pictures</t>
  </si>
  <si>
    <t>['Columbia Pictures', 'Blumhouse Productions', 'Depth of Field']</t>
  </si>
  <si>
    <t>Meet AIA. She's here to help.</t>
  </si>
  <si>
    <t>$13.0M</t>
  </si>
  <si>
    <t>https://www.imdb.com/title/tt14088510/</t>
  </si>
  <si>
    <t>Tarot</t>
  </si>
  <si>
    <t>When a group of friends recklessly violates the sacred rule of Tarot readings, they unknowingly unleash an unspeakable evil trapped within the cursed cards. One by one, they come face to face with fate and end up in a race against death.</t>
  </si>
  <si>
    <t>['Harriet Slater', 'Adain Bradley', 'Jacob Batalon', 'Avantika', 'Humberly González', 'Wolfgang Novogratz', 'Larsen Thompson', 'Olwen Fouéré', 'Suncica Milanovic', 'Alan Wells', 'Anna Halberg', 'Cavin Cornwall', 'Joss Carter', 'Lucy Ridley', 'Felix Leech', 'James Swanton', 'Vahidin Prelic', 'Stasa Nikolic']</t>
  </si>
  <si>
    <t>When a group of friends recklessly violates the sacred rule of Tarot readings - never use someone else's deck - they unknowingly unleash an unspeakable evil trapped within the cursed cards. One by one, they come face to face with fate and end up in a race against death to escape the future foretold in their readings.</t>
  </si>
  <si>
    <t>['Screen Gems', 'Alloy Entertainment', 'Capstone Pictures']</t>
  </si>
  <si>
    <t>Your fate is in the cards.</t>
  </si>
  <si>
    <t>$8.2M</t>
  </si>
  <si>
    <t>$49.3M</t>
  </si>
  <si>
    <t>https://www.imdb.com/title/tt31723358/</t>
  </si>
  <si>
    <t>Ask Me What You Want</t>
  </si>
  <si>
    <t>After his father's death, Eric Zimmerman travels to Spain to oversee his company's branches. In Madrid, he falls for Judith and engage in an intense, erotic relationship full of exploration. Eric fears his secret may end their affair.</t>
  </si>
  <si>
    <t>['Gabriela Andrada', 'Mario Ermito', 'Celia Freijeiro', 'David Solans', 'Alba Ribas', 'Joel Bosqued', 'Alicia Bercán', 'Anna Karinvinge', 'Fernando Oyagüez', 'Paco Tous', 'Adriana Fornés', 'Daniel Muriel', 'Lucas Fuica', 'Alex Hafner', 'Eliya Shenhav', 'Iñigo Galiano', 'Pino Montesdeoca', 'Eva Barrul']</t>
  </si>
  <si>
    <t>['Versus Entertainment', '4 Cats Pictures', 'Guerreras Maxwell']</t>
  </si>
  <si>
    <t>277</t>
  </si>
  <si>
    <t>$2.2M</t>
  </si>
  <si>
    <t>https://www.imdb.com/title/tt13818368/</t>
  </si>
  <si>
    <t>Fighter</t>
  </si>
  <si>
    <t>A reckless yet brilliant squadron leader and his team of elite fighter pilots face mortal dangers and inner demons as they unite for a deadly mission.</t>
  </si>
  <si>
    <t>['Hrithik Roshan', 'Deepika Padukone', 'Anil Kapoor', 'Karan Singh Grover', 'Akshay Oberoi', 'Ramon Chibb', 'Rishabh Sawhney', 'Sanjeeda Sheikh', 'Ashutosh Rana', 'Sanjiv Chopra', 'Chandan Anand', 'Seerat Mast', 'Talat Aziz', 'Sharib Hashmi', 'Chandra Shekhar Dutta', 'Aditi Sandhya Sharma', 'Banveen Singh', 'Vinay Varma']</t>
  </si>
  <si>
    <t>['Hindi', 'English']</t>
  </si>
  <si>
    <t>Group Captain Rakesh Jai Singh (Rocky) is assigned for a team of fighter pilots called Air Dragons.Which consists of Meenal Rathore (Minni),Sartaj Gill (Taj),Basheer Khan (Bash) and the best fighter pilot Shamsher Pathania (Patty).Rocky and Patty share a grief as he believes a co pilot Naina (Enjay) died due to his negligence and old habits die soon. Patty and Mini come close to each other during their mission and fall in love. On the other end Azhar Akthar an international terrorist plans an attack with Pakistan on Indian Army Base which leads to major loss of lives. But Patty and his team backfire and destroy the Pakistani air base. Aftermath rises a conflict between the two countries where Pakistani's launch another attack on Indian army where Patty,Taj and Bash cross the LOC and enter Pakistani even thou Rocky had instructed not to cross the LOC .Bash and Taj plane crashes and both are termed dead. Rocky then raises and inquiry on Patty for not following instructions but Rocky proves him not guilty and has him transferred to Hyderabad Air Force Academy as an instructor.</t>
  </si>
  <si>
    <t>['Betterfly Films', 'Manomay Motion Pictures', 'Marlix Pictures']</t>
  </si>
  <si>
    <t>52K</t>
  </si>
  <si>
    <t>https://www.imdb.com/title/tt33268051/</t>
  </si>
  <si>
    <t>Crá</t>
  </si>
  <si>
    <t>After fifteen years missing, police officer Conall Ó Súilleabháin's murdered mother, Sabine, is found buried in a bog. Forbidden from investigating the crime, he has to join forces with a citizen-journalist to get justice for his mother.</t>
  </si>
  <si>
    <t>['Dónall Ó Héalai', 'Hannah Brady', 'Alex Murphy', 'Barry McGovern', 'Niall Mac Eachmharcaigh', 'Tara Breathnach', 'Alan Mahon', 'Caoimhe Farren', 'Andrea Emmett', 'Denis Grindel', 'Roisin Murphy', 'Colm Mac Giolla Easbuic', 'Maggie Hannon', 'Joe Cullen', 'Eoghan Mac Giolla Bhrighde', 'Niall Cusack', 'Marybeth Herron', 'Charlie Bonner']</t>
  </si>
  <si>
    <t>['Irish Gaelic']</t>
  </si>
  <si>
    <t>In an isolated village in the north west of Ireland, a murder investigation begins when Garda Barry Roche finds a body buried in the bog. In the most personal of cases, Garda Conall Ó Súilleabháin discovers it is his mother, Sabine, who has been missing for 15 years. Conall is forbidden from working on the case, but is drawn into the investigation by a determined young journalist Ciara-Kate, who is using her true-crime podcast to expose the village's deepest secrets. As they unravel the truth, they must confront a community bound by silence and its own moral codes. —from track.tv (Canon y mus)</t>
  </si>
  <si>
    <t>['Fibín Media', 'BBC One Northern Ireland', 'Coimisiún na Meán']</t>
  </si>
  <si>
    <t>368</t>
  </si>
  <si>
    <t>https://www.imdb.com/title/tt26246248/</t>
  </si>
  <si>
    <t>Mary &amp; George</t>
  </si>
  <si>
    <t>The Countess of Buckingham molds her son to seduce King James I and become his all-powerful lover through intrigue; to become richer, more titled and influential than England has ever seen.</t>
  </si>
  <si>
    <t>['Julianne Moore', 'Nicholas Galitzine', 'Tony Curran', "Mark O'Halloran", 'Niamh Algar', 'Adrian Rawlins', 'Jacob McCarthy', 'Rina Mahoney', 'Emily Fairn', 'Amelia Gething', 'Trine Dyrholm', 'Tom Victor', 'Alice Grant', 'Sean Gilder', 'Samuel Blenkin', 'Laurie Davidson', 'Pearl Chanda', 'Mirren Mack']</t>
  </si>
  <si>
    <t>['Hera Pictures', 'SKY Studios']</t>
  </si>
  <si>
    <t>Lust. For Power.</t>
  </si>
  <si>
    <t>https://www.imdb.com/title/tt27539317/</t>
  </si>
  <si>
    <t>Mr. Plankton</t>
  </si>
  <si>
    <t>A man with little chance for happiness and his ex, the unhappiest bride-to-be, are forced to accompany one another on the final journey of his life.</t>
  </si>
  <si>
    <t>['Woo Do-Hwan', 'Lee Yoo-mi', 'Oh Jung-se', 'Kim Hae-sook', 'Kim Min-Seok', 'Lee El', 'Kim Soo-jin', 'Rich Ting', 'John Choi', 'Lee Hae-young', 'Andrew Lee', 'Song Yoo-hyun', 'Alex Landi', 'Oh Dae-hwan', 'Jo Han-chul', 'Ahn Suk-hwan', 'Park Ji-yeon', 'Jo Yoo-jeong']</t>
  </si>
  <si>
    <t>['Base Story', 'HighZium Studio']</t>
  </si>
  <si>
    <t>A drifting soul, a stole bride, and one last ride. Seriously, what could go wrong?</t>
  </si>
  <si>
    <t>4.7K</t>
  </si>
  <si>
    <t>https://www.imdb.com/title/tt31711040/</t>
  </si>
  <si>
    <t>Look Back</t>
  </si>
  <si>
    <t>The overly confident Fujino and the shut-in Kyomoto couldn't be more different, but a love of drawing manga brings these two small-town girls together.</t>
  </si>
  <si>
    <t>['Yumi Kawai', 'Mizuki Yoshida', 'Yôichirô Saitô', 'Kôta Oka', 'Kureha Maki', 'Kôya Yoshihashi', 'Takeshi Miyajima', 'Daisuke Takahashi', 'Jun Itô', 'Kaori Takeuchi', 'Masumi Taira', 'Rina Endô', 'Taisei Miyagishi', 'Minori Takanami', 'Shinnosuke Tokudome', 'Nanaka Shôgaki', 'Haruto Shima', 'Sakura Tsutsumi']</t>
  </si>
  <si>
    <t>['Amazon MGM Studios', 'Avex Pictures', 'Shueisha']</t>
  </si>
  <si>
    <t>https://www.imdb.com/title/tt21830902/</t>
  </si>
  <si>
    <t>Upgraded</t>
  </si>
  <si>
    <t>Ana, an ambitious intern at an art auction house in New York City, misrepresents herself to a handsome wealthy man as the director. As their romance develops, her deception creates challenges that threaten her career and relationship.</t>
  </si>
  <si>
    <t>['Camila Mendes', 'Archie Renaux', 'Marisa Tomei', 'Lena Olin', 'Anthony Head', 'Thomas Kretschmann', 'Grégory Montel', 'Rachel Matthews', 'Fola Evans-Akingbola', 'Aimee Carrero', 'Andrew Schulz', 'Saoirse-Monica Jackson', 'Matteo Lane', 'Juliet Agnes', 'Akshay Shah', 'Jack Hewitt', 'Renny Krupinski', 'Chloe Wade']</t>
  </si>
  <si>
    <t>['Amazon Studios', 'Gulfstream Pictures', 'Amazon Studios']</t>
  </si>
  <si>
    <t>https://www.imdb.com/title/tt26940324/</t>
  </si>
  <si>
    <t>Jackpot!</t>
  </si>
  <si>
    <t>In the near future, a 'Grand Lottery' has been newly established in California - the catch: kill the winner before sundown to legally claim their multi-billion dollar jackpot.</t>
  </si>
  <si>
    <t>['John Cena', 'Awkwafina', 'Simu Liu', 'Seann William Scott', 'Marian Green', 'David Conk', 'Josh Diogo', 'Rosanna Scotto', 'Dolly De Leon', 'Conor McCullagh', 'Shannon Mayers', 'Brian Ashton Smith', 'Murray Hill', 'Becky Ann Baker', 'Adam Ray', 'Rylea Hendreschke', 'Sam Asghari', 'Monique Ganderton']</t>
  </si>
  <si>
    <t>['Amazon Studios', 'Big Indie Pictures', 'Feigco Entertainment']</t>
  </si>
  <si>
    <t>https://www.imdb.com/title/tt21905744/</t>
  </si>
  <si>
    <t>The Front Room</t>
  </si>
  <si>
    <t>It tells the story of a newly pregnant couple who are forced to take in an ailing, estranged stepmother.</t>
  </si>
  <si>
    <t>['Brandy Norwood', 'Andrew Burnap', 'Kathryn Hunter', 'Neal Huff', 'David Manis', 'Mary Catherine Wright', 'Ellen J. Maddow', 'Mary Testa', 'Morgen McKynzie', 'Kerry Flanagan', 'Wendy Heagy', 'Rueby Wray', 'Chasity Orr', 'Charlize Orr', 'Scottie DiGiacomo', 'Toree Hill', 'Desi Ramos']</t>
  </si>
  <si>
    <t>['Two &amp; Two Pictures', '2AM', 'A24']</t>
  </si>
  <si>
    <t>$3.2M</t>
  </si>
  <si>
    <t>https://www.imdb.com/title/tt30321095/</t>
  </si>
  <si>
    <t>Ghostlight</t>
  </si>
  <si>
    <t>When a construction worker unexpectedly joins a local theater's production of Romeo and Juliet, the drama onstage starts to mirror his own life.</t>
  </si>
  <si>
    <t>['Keith Kupferer', 'Katherine Mallen Kupferer', 'Tara Mallen', 'Dolly De Leon', 'Hanna Dworkin', 'Dexter Zollicoffer', 'H.B. Ward', 'Tommy Rivera-Vega', 'Alma Washington', 'Matthew C. Yee', 'Marlene Slaughter', 'Bradley Grant Smith', 'Lia Cubilete', 'Cindy Gold', 'Charlie Lubeck', 'Francis Guinan', 'Sarab Kamoo', 'Charin Alvarez']</t>
  </si>
  <si>
    <t>['Runaway Train']</t>
  </si>
  <si>
    <t>5.2K</t>
  </si>
  <si>
    <t>$767.9K</t>
  </si>
  <si>
    <t>https://www.imdb.com/title/tt15286302/</t>
  </si>
  <si>
    <t>Nautilus</t>
  </si>
  <si>
    <t>Based on Jules Verne's 20,000 Leagues Under The Sea, this action series will tell the origin story of Captain Nemo.</t>
  </si>
  <si>
    <t>['Shazad Latif', 'Georgia Flood', 'Céline Menville', 'Luke Arnold', 'Jacob Collins-Levy', 'Kayden Price', 'Benedict Hardie', 'Arlo Green', 'Tyrone Ngatai', 'Ling Cooper Tang', 'Pacharo Mzembe', 'Ashan Kumar', 'Elvis', 'Damien Garvey', 'Cameron Cuffe', 'Andrew Shaw', 'Thierry Frémont', 'Socratis Otto']</t>
  </si>
  <si>
    <t>['Moonriver', 'Seven Stories Productions', 'All3 Media']</t>
  </si>
  <si>
    <t>https://www.imdb.com/title/tt30446769/</t>
  </si>
  <si>
    <t>Love Next Door</t>
  </si>
  <si>
    <t>Renowned young architect Choi Seung-hyo runs the atelier "In." Bae Seok-ryu, his childhood friend, rejoins his life after quitting her corporate job, resurfacing memories he'd rather forget from their peculiar childhood bond.</t>
  </si>
  <si>
    <t>['Jung Hae-in', 'Jung So-min', 'Kim Ji-eun', 'Yun Jion', 'Park Ji-young', 'Jo Han-chul', 'Jang Young-nam', 'Lee Seung-joon', 'Jun Suk-ho', 'Lee Seung-hyub', 'Kim Geum-soon', 'Han Ye-ju', 'So-Young Sim', 'Lee Ji-hae', 'Shim Ji Yoo', 'Oh Eun-Seo', 'Cho Yeo-joon', 'Seo Ji-hye']</t>
  </si>
  <si>
    <t>['Studio Dragon', 'Studio Dragon', 'Tving']</t>
  </si>
  <si>
    <t>https://www.imdb.com/title/tt30217222/</t>
  </si>
  <si>
    <t>Murder Mindfully</t>
  </si>
  <si>
    <t>A lawyer attends a mindfulness retreat to restore work-life balance but unexpectedly becomes a murderer and mastermind for the mob.</t>
  </si>
  <si>
    <t>['Emily Cox', 'Tom Schilling', 'Murathan Muslu', 'Peter Jordan', 'Britta Hammelstein', 'Pamuk Pilavci', 'Marc Hosemann', 'Johannes Allmayer', 'Sascha Alexander Gersak', 'Alex Czerwinski', 'Ben Hartmann', 'Marie Rathscheck', 'Kasem Hoxha', 'Bernd Hölscher', 'Monika Freinberger', 'Mathias Datow', 'Amer El-Erwadi', 'Masha Tokareva']</t>
  </si>
  <si>
    <t>['English', 'German']</t>
  </si>
  <si>
    <t>https://www.imdb.com/title/tt13964390/</t>
  </si>
  <si>
    <t>Under Paris</t>
  </si>
  <si>
    <t>To save Paris from a bloodbath, a grieving scientist is forced to face her tragic past when a giant shark appears in the Seine.</t>
  </si>
  <si>
    <t>['Bérénice Bejo', 'Nassim Lyes', 'Léa Léviant', 'Sandra Parfait', 'Aksel Ustun', 'Aurélia Petit', 'Marvin Dubart', 'Daouda Keita', 'Ibrahima Ba', 'Anne Marivin', 'Stéphane Jacquot', 'Jean-Marc Bellu', 'Nagisa Morimoto', 'Yannick Choirat', 'Iñaki Lartigue', 'Victor Pontecorvo', 'Thomas Espinera', 'Anaïs Parello']</t>
  </si>
  <si>
    <t>['Let Me Be']</t>
  </si>
  <si>
    <t>https://www.imdb.com/title/tt27950663/</t>
  </si>
  <si>
    <t>The Marlow Murder Club</t>
  </si>
  <si>
    <t>Judith, Suzie and Becks start an investigation. To assist with official police investigation, headed by Tanika, They must suspect witnesses, and face down real danger as they work against the clock to stop the killer in their tracks.</t>
  </si>
  <si>
    <t>['Samantha Bond', 'Jo Martin', 'Cara Horgan', 'Natalie Dew', 'Phill Langhorne', 'Rita Tushingham', 'Sophia Ally', 'Ian Barritt', 'Niall Costigan', 'Holli Dempsey', 'Mark Frost', 'Juliet Howland', 'Ella Kenion', 'Daniel Lapaine', 'Phillipa Peak', 'Ethan Quinn', 'Tijan Sarr', 'Umit Ulgen']</t>
  </si>
  <si>
    <t>['ITV Studios', 'Monumental Television', 'PBS Masterpiece']</t>
  </si>
  <si>
    <t>185</t>
  </si>
  <si>
    <t>https://www.imdb.com/title/tt29252358/</t>
  </si>
  <si>
    <t>Armor</t>
  </si>
  <si>
    <t>A father and son working as security guards for an armored truck company encounter a team of would-be robbers while on a bridge. They become trapped and must come up with a plan to escape and ensure their survival.</t>
  </si>
  <si>
    <t>['Jason Patric', 'Sylvester Stallone', 'Josh Wiggins', 'Dash Mihok', 'Blake Shields', 'Josh Whites', 'Jeff Chase', 'Martin Bats Bradford', 'Erin Ownbey', 'Justin William Davis', 'Matthew Rimmer', 'Joel Cohen', 'Laney Taylor', 'Beau Bommarito', 'Miller Garfinkel', 'Billy Viores', 'Leslee Emmett', 'Austin Zelan']</t>
  </si>
  <si>
    <t>['Grindstone Entertainment Group', 'Convergence Entertainment Group', 'Highland Film Group (HFG)']</t>
  </si>
  <si>
    <t>$192.3K</t>
  </si>
  <si>
    <t>https://www.imdb.com/title/tt28547657/</t>
  </si>
  <si>
    <t>The Girl in the Pool</t>
  </si>
  <si>
    <t>A well-to-do family man is forced to struggle through a surprise birthday party moments after hiding the murdered corpse of his mistress.</t>
  </si>
  <si>
    <t>['Freddie Prinze Jr.', 'Kevin Pollak', 'Monica Potter', 'Angie Ayala', 'Brielle Barbusca', 'Dionysio Basco', 'Rickey Eugene Brown', 'Micah Giovanni', 'Tyler Lawrence Gray', 'Gabrielle Haugh', 'Rushi Kota', 'Jake McLean', 'Jaylen Moore', 'Jaedon Rio', 'Ciel Shi', 'Michael Sirow', 'Suteara Vaughn', 'Jill Whelan']</t>
  </si>
  <si>
    <t>['BondIt Media Capital', 'ETA Films', 'Elevate Media Partners']</t>
  </si>
  <si>
    <t>https://www.imdb.com/title/tt21188080/</t>
  </si>
  <si>
    <t>Lisa Frankenstein</t>
  </si>
  <si>
    <t>A coming of RAGE love story about a teenager and her crush, who happens to be a corpse. After a set of horrific circumstances bring him back to life, the two embark on a journey to find love, happiness - and a few missing body parts.</t>
  </si>
  <si>
    <t>['Kathryn Newton', 'Liza Soberano', 'Jenna Davis', 'Trina LaFargue', 'Paola Andino', 'Joshua Montes', 'Chris Greening', 'Mae Anglim', 'Joey Harris', 'Henry Eikenberry', 'Jennifer Pierce Mathus', 'Luke Sexton', 'Ayla Miller', 'Jailyn Rae', 'Bryce Romero', 'Cole Sprouse', 'Carla Gugino', 'Joe Chrest']</t>
  </si>
  <si>
    <t>['MXN Entertainment']</t>
  </si>
  <si>
    <t>$9.9M</t>
  </si>
  <si>
    <t>https://www.imdb.com/title/tt27729779/</t>
  </si>
  <si>
    <t>The Platform 2</t>
  </si>
  <si>
    <t>A thrilling physical journey that allows an approach to the darkness, where it is scary to look. It appeals to the viewer's civil responsibility and forces them to face the limits of their own solidarity.</t>
  </si>
  <si>
    <t>['Milena Smit', 'Hovik Keuchkerian', 'Natalia Tena', 'Óscar Jaenada', 'Ivan Massagué', 'Zorion Eguileor', 'Bastien Ughetto', 'Armando Buika', 'Pedro Bachura', 'Antonia San Juan', 'Alexandra Masangkay', 'Emilio Buale', 'Albert Pla', 'Gorka Zufiaurre', 'Ken Appledorn', 'Hoji Fortuna', 'Mariamu Toure', 'Sesinou Henriette']</t>
  </si>
  <si>
    <t>['Basque Films']</t>
  </si>
  <si>
    <t>https://www.imdb.com/title/tt19864832/</t>
  </si>
  <si>
    <t>La Cocina</t>
  </si>
  <si>
    <t>In the heart of a bustling Times Square kitchen, dreams and desperation collide as the staff each chase the elusive American dream.</t>
  </si>
  <si>
    <t>['Raúl Briones', 'Rooney Mara', 'Anna Díaz', 'Motell Gyn Foster', 'Laura Gómez', 'Oded Fehr', 'Eduardo Olmos', 'Soundos Mosbah', 'James Waterston', 'Lee Sellars', 'Spenser Granese', 'Bernardo Velasco', 'Esteban Caicedo', 'Nebli Basani', 'José Luis Pérez', 'Gustavo Melgarejo', 'Pía Laborde-Noguez', 'Shavanna Calder']</t>
  </si>
  <si>
    <t>['English', 'Spanish', 'French', 'Arabic']</t>
  </si>
  <si>
    <t>['Astrakan Film AB', 'Fifth Season', 'Fifth Season']</t>
  </si>
  <si>
    <t>$97.5K</t>
  </si>
  <si>
    <t>https://www.imdb.com/title/tt14064760/</t>
  </si>
  <si>
    <t>The Southern Chronicles</t>
  </si>
  <si>
    <t>It follows Rimants who is more interested in playing rugby, listening to music and dealing on the black market than studying for school, but when he falls in love with Monika, his faith in love and the future is tested.</t>
  </si>
  <si>
    <t>['Dziugas Grinys', 'Robertas Petraitis', 'Digna Kulionyte', 'Irena Sikorskyte', 'Vaidile Juozaityte', 'Rasa Samuolyte', 'Matas Dirgincius', 'Dovile Silkaityte', 'Algirdas Dainavicius', 'Neringa Varnelyte', 'Dainius Gavenonis', 'Vaidotas Martinaitis', 'Julius Zalakevicius', 'Sarunas Rapolas Meliesius']</t>
  </si>
  <si>
    <t>['Lithuanian']</t>
  </si>
  <si>
    <t>['LRT', 'iN SCRiPT']</t>
  </si>
  <si>
    <t>Lithuania</t>
  </si>
  <si>
    <t>https://www.imdb.com/title/tt21632986/</t>
  </si>
  <si>
    <t>Sanctuary: A Witch's Tale</t>
  </si>
  <si>
    <t>A small UK town named Sanctuary is shaken by murder accusations after a boy is discovered dead from an accident.</t>
  </si>
  <si>
    <t>['Elaine Cassidy', 'Hazel Doupe', 'Stephanie Levi-John', 'Amy De Bhrún', "Valerie O'Connor", 'Kelly Campbell', 'Stephen Lord', "Adam Isla O'Brien", 'Barry John Kinsella', 'Daniel Adegboyega', 'Keith McErlean', 'Darragh Gilhooly', 'Holly Sturton', 'Sophie Mensah', 'Chris Newman', "Cal O'Driscoll", 'Elish Liburd', 'Charlie Geany']</t>
  </si>
  <si>
    <t>['AMC Studios', 'Monumental Television', 'Sundance Now']</t>
  </si>
  <si>
    <t>https://www.imdb.com/title/tt15507512/</t>
  </si>
  <si>
    <t>The Piano Lesson</t>
  </si>
  <si>
    <t>Follows the lives of the Charles family as they deal with themes of family legacy and more, in deciding what to do with an heirloom, the family piano.</t>
  </si>
  <si>
    <t>['Samuel L. Jackson', 'John David Washington', 'Danielle Deadwyler', 'Ray Fisher', 'Corey Hawkins', 'Michael Potts', 'Skylar Aleece Smith', 'Stephan James', 'Erykah Badu', 'Malik J Ali', 'Charity Jordan', 'Isaiah Gunn', 'Matrell Smith', 'Jerrika Hinton', 'Gail Bean', 'Eilan Joseph', 'Pauletta Washington', 'Olivia Washington']</t>
  </si>
  <si>
    <t>['Mundy Lane Entertainment', 'Netflix Studios']</t>
  </si>
  <si>
    <t>4.5K</t>
  </si>
  <si>
    <t>https://www.imdb.com/title/tt10850320/</t>
  </si>
  <si>
    <t>Luther: Never Too Much</t>
  </si>
  <si>
    <t>Chronicles the life of an iconic musical performer, from childhood musical talent to worldwide fame. Explores his collaborations, influences, character and relationships with family, friends and fans.</t>
  </si>
  <si>
    <t>['Jamie Foxx', 'Mariah Carey', 'Luther Vandross', 'Patti LaBelle', 'Richard Marx', 'Dionne Warwick', 'Nile Rodgers', 'Roberta Flack', 'Nick Ashford', 'Valerie Simpson', 'Danyel Smith', 'Marcus Miller', 'Lisa Fischer', 'Alfonzo Thornton', 'Kevin Owens', 'Cheryl Lynn', 'Nat Adderley Jr.', 'Robin Clark']</t>
  </si>
  <si>
    <t>['Foxxhole Productions', 'Raindog Films', 'Sony Music Entertainment']</t>
  </si>
  <si>
    <t>586</t>
  </si>
  <si>
    <t>$637.4K</t>
  </si>
  <si>
    <t>https://www.imdb.com/title/tt22334258/</t>
  </si>
  <si>
    <t>Someone Like You</t>
  </si>
  <si>
    <t>After the tragic loss of his best friend, a grieving young architect launches a search for her secret twin sister.</t>
  </si>
  <si>
    <t>['Sarah Fisher', 'Jake Allyn', 'Lynn Collins', 'Robyn Lively', 'Bart Johnson', 'Scott Reeves', 'Austin Robert Russell', 'Brandon Hirsch', 'Mary Marguerite Hall', 'Lindsay Ross Davenport', 'Robert Way', 'Yvonne Landry', 'Sharon Parra', 'Jenique Bennett', 'Lisa Buttrum', 'Robert G. Harris', 'Jesse Lunsford', "D'Reec Z. Norton"]</t>
  </si>
  <si>
    <t>['Karen Kingsbury Productions']</t>
  </si>
  <si>
    <t>https://www.imdb.com/title/tt14022668/</t>
  </si>
  <si>
    <t>Lady in the Lake</t>
  </si>
  <si>
    <t>In 60s Baltimore, an aspiring reporter pursues the murder of a forgotten young woman.</t>
  </si>
  <si>
    <t>['Natalie Portman', 'Moses Ingram', "Y'lan Noel", 'Brett Gelman', 'Byron Bowers', 'Noah Jupe', 'Josiah Cross', 'Mikey Madison', 'Pruitt Taylor Vince', 'Wood Harris', 'Tyrik Johnson', 'Samir Royal', 'Dylan Arnold', 'Jennifer Mogbock', 'Bianca Belle', 'Charlie Hofheimer', 'Veralyn Jones', 'Angela Robinson']</t>
  </si>
  <si>
    <t>['Bad Wolf America', 'Crazyrose', 'Fifth Season']</t>
  </si>
  <si>
    <t>9.2K</t>
  </si>
  <si>
    <t>https://www.imdb.com/title/tt15980138/</t>
  </si>
  <si>
    <t>Kishkindha Kaandam</t>
  </si>
  <si>
    <t>Strange events unfold in a monkey-inhabited village, prompting a newlywed pair and forest officials to embark on a mission to uncover the root cause of the peculiar disturbances.</t>
  </si>
  <si>
    <t>['Asif Ali', 'Vijayaraghavan', 'Aparna Balamurali', 'Ashokan', 'Jagadish', 'Shebin Benson', 'Nizhalgal Ravi', 'Major Ravi', 'Nishan', 'Gibin Gopinath', 'Saheer Mohammed', 'Kottayam Ramesh', 'Krishnan Balakrishnan', 'Anoop Ramesh', 'Amal Raj', 'Vyshnavi Raj', 'Bilas Chandrahasan Nair', 'Aarav Sumesh']</t>
  </si>
  <si>
    <t>['Goodwill Entertainments']</t>
  </si>
  <si>
    <t>https://www.imdb.com/title/tt9114512/</t>
  </si>
  <si>
    <t>We Were the Lucky Ones</t>
  </si>
  <si>
    <t>A Jewish family is determined to survive and reunite after being separated in World War II.</t>
  </si>
  <si>
    <t>['Joey King', 'Logan Lerman', 'Hadas Yaron', 'Robin Weigert', 'Lior Ashkenazi', 'Amit Rahav', 'Eva Feiler', 'Henry Lloyd-Hughes', 'Moran Rosenblatt', 'Sam Woolf', 'Lihi Kornowski', 'Marina Bye', 'Ido Samuel', 'Marin Hinkle', 'Michael Aloni', 'Elliot Levey', 'Pelle Heikkilä', 'Madeleine Worrall']</t>
  </si>
  <si>
    <t>['20th Television', 'Hulu', 'Icon Films']</t>
  </si>
  <si>
    <t>https://www.imdb.com/title/tt27627059/</t>
  </si>
  <si>
    <t>Cry Wolf</t>
  </si>
  <si>
    <t>When human remains are found in a dead wolf, police officer Hannah Wester is forced to deal with a brutal spiral of violence in the small border town of Haparanda.</t>
  </si>
  <si>
    <t>['Eva Melander', 'Eliot Sumner', 'Henrik Dorsin', 'Amed Bozan', 'Nora Bredefeldt', 'Hannes Fohlin', 'Albin Grenholm', 'Olle Sarri', 'Eero Milonoff', 'Lykke Fransson', 'Vidmantas Fijalkauskas', 'Mykolas Vildziunas', 'Mikaela Pålsson', 'Jesper Sjölander', 'Marcus Stenberg', 'Otto Nyholm', 'Lisa Larsson', 'Inga Kempe']</t>
  </si>
  <si>
    <t>['Nordic Drama Queens', 'UAB Ahil']</t>
  </si>
  <si>
    <t>772</t>
  </si>
  <si>
    <t>https://www.imdb.com/title/tt20048582/</t>
  </si>
  <si>
    <t>Canary Black</t>
  </si>
  <si>
    <t>It follows Avery Graves as she is blackmailed by terrorists into betraying her own country to save her kidnapped husband.</t>
  </si>
  <si>
    <t>['Kate Beckinsale', 'Rupert Friend', 'Ray Stevenson', 'Jaz Hutchins', 'Goran Kostic', 'Ben Miles', 'Romina Tonkovic', 'Rok Juricic', 'Masayoshi Haneda', 'Emma Gojkovic', 'Saffron Burrows', 'Michael Brandon', 'Jeff Mirza', 'Rui Shang', 'Ana Cilas', 'Luis Torrecilla', 'Andrei Lenart', 'Patrick Pearson']</t>
  </si>
  <si>
    <t>['Anton', 'MP Film Production', 'MP Produkcija']</t>
  </si>
  <si>
    <t>$818.2K</t>
  </si>
  <si>
    <t>https://www.imdb.com/title/tt29544253/</t>
  </si>
  <si>
    <t>Night of the Zoopocalypse</t>
  </si>
  <si>
    <t>A wolf and mountain lion team up when a meteor unleashes a virus turning zoo animals into zombies. They join forces with other survivors to rescue the zoo and stop the deranged mutant leader from spreading the virus.</t>
  </si>
  <si>
    <t>['David Harbour', 'Bryn McAuley', 'Paul Sun-Hyung Lee', 'Kyle Derek', 'Scott Farley', 'Joshua Graham', 'Gabbi Kosmidis', 'Heather Loreto', 'Christina Nova', 'Carolyn Scott', 'Pierre Simpson', 'Scott Thompson', 'Rob Tinkler']</t>
  </si>
  <si>
    <t>['Copperheart Entertainment', 'Charades', 'Umedia']</t>
  </si>
  <si>
    <t>https://www.imdb.com/title/tt29141112/</t>
  </si>
  <si>
    <t>The Devil's Bath</t>
  </si>
  <si>
    <t>Austria in the 18th century. Forests surround villages. Killing a baby gets a woman sentenced to death. Agnes readies for married life with her beloved. But her mind and heart grow heavy. A gloomy path alone, evil thoughts arising.</t>
  </si>
  <si>
    <t>['Anja Plaschg', 'Maria Hofstätter', 'David Scheid', 'Tim Valerian Alberti', 'Natalija Baranova', 'Franziska Holzer', 'Elmar Kurz', 'Agnes Lampl', 'Claudia Martini', 'Camilla Schilia', 'Annemarie Schwarzenberger', 'Elias Schützenhofer', 'Lukas Walcher']</t>
  </si>
  <si>
    <t>['Ulrich Seidl Film Produktion GmbH', 'Heimfilm Gmbh', 'ARTE']</t>
  </si>
  <si>
    <t>$54.3K</t>
  </si>
  <si>
    <t>Austria</t>
  </si>
  <si>
    <t>https://www.imdb.com/title/tt27349314/</t>
  </si>
  <si>
    <t>The Last Night at Tremore Beach</t>
  </si>
  <si>
    <t>Composer Peter Harper, reeling from divorce, retreats to an isolated Irish beach house hoping to find inspiration. The secluded Tremore Beach cottage seems perfect until a raging storm hits on a fateful night, upending his plans.</t>
  </si>
  <si>
    <t>['Javier Rey', 'Ana Polvorosa', 'Guillermo Toledo', 'Pilar Castro', 'Carla Quílez', 'Jordi Catalán', 'Nora Navas', 'Carlota Olcina', 'Andrés Zambrana', 'Fidel', 'Josean Bengoetxea', 'Carme Pla', 'David Bagés', 'Laura Gaja', 'Maarten Dannenberg', 'Biel Crespi', 'Antonio Buíl', 'David Climent']</t>
  </si>
  <si>
    <t>['Sospecha Films', 'Think Studio']</t>
  </si>
  <si>
    <t>https://www.imdb.com/title/tt23137904/</t>
  </si>
  <si>
    <t>Rebel Moon - Part Two: The Scargiver</t>
  </si>
  <si>
    <t>Kora and surviving warriors prepare to defend Veldt, their new home, alongside its people against the Realm. The warriors face their pasts, revealing their motivations before the Realm's forces arrive to crush the growing rebellion.</t>
  </si>
  <si>
    <t>['Sofia Boutella', 'Djimon Hounsou', 'Ed Skrein', 'Michiel Huisman', 'Bae Doona', 'Ray Fisher', 'Anthony Hopkins', 'Staz Nair', 'Fra Fee', 'Cleopatra Coleman', 'Stuart Martin', 'Ingvar Sigurdsson', 'Alfonso Herrera', 'Cary Elwes', 'Rhian Rees', 'Elise Duffy', 'Sky Yang', 'Charlotte Maggi']</t>
  </si>
  <si>
    <t>['Grand Electric', 'The Stone Quarry']</t>
  </si>
  <si>
    <t>$83.0M</t>
  </si>
  <si>
    <t>https://www.imdb.com/title/tt1928307/</t>
  </si>
  <si>
    <t>Time Bandits</t>
  </si>
  <si>
    <t>An unlikely alliance forms between a band of thieves and Kevin, an 11-year-old history buff, as they embark on a perilous mission to save Kevin's family and the world.</t>
  </si>
  <si>
    <t>['Lisa Kudrow', 'Kal-El Tuck', 'Tadhg Murphy', 'Roger Jean Nsengiyumva', 'Rune Temte', 'Rachel House', 'Kiera Thompson', 'Charlyne Yi', 'Ben Fransham', 'Mike Minogue', "Karen O'Leary", 'Shane Rangi', 'Jemaine Clement', 'Taika Waititi', 'Jonny Brugh', 'James Dryden', 'Felicity Ward', 'Wayne Colley']</t>
  </si>
  <si>
    <t>['Anonymous Content', 'HandMade Films', 'Media Rights Capital (MRC)']</t>
  </si>
  <si>
    <t>https://www.imdb.com/title/tt10625492/</t>
  </si>
  <si>
    <t>Twilight of the Gods</t>
  </si>
  <si>
    <t>Animated series inspired by Norse Mythology. The Twilight of the Gods refers events that led to the destruction of Midgard and Asgard, then the death of most of the Æsir and Vanir gods in an ultimate battle against evil, the forces of nature and the Giants</t>
  </si>
  <si>
    <t>['Sylvia Hoeks', 'Stuart Martin', 'Rahul Kohli', 'Birgitte Hjort Sørensen', 'Paterson Joseph', 'Jamie Clayton', 'Peter Stormare', 'Pilou Asbæk', 'Kristofer Hivju', 'Thea Sofie Loch Næss', 'Ólafur Darri Ólafsson', 'Jamie Chung', 'Hakeem Kae-Kazim', 'John Noble', 'Anya Chalotra', 'Yetide Badaki', 'Jessica Henwick', 'Ray Porter']</t>
  </si>
  <si>
    <t>['The Stone Quarry', 'Xilam Animation', 'Xilam']</t>
  </si>
  <si>
    <t>8.3K</t>
  </si>
  <si>
    <t>https://www.imdb.com/title/tt31324295/</t>
  </si>
  <si>
    <t>Lovely Runner</t>
  </si>
  <si>
    <t>Right after Ryoo Seon-jae, a top star ends his life, Im Sol, his top fan somehow ends up at a time when they were in high school and tries to protect him. A fantasy romance unfolds where people who missed each other in time finally meet.</t>
  </si>
  <si>
    <t>['Byeon Woo-seok', 'Kim Hye-yoon', 'Lee Seung-hyub', 'Song Geon-hee', 'Jung Young-joo', 'Seo Hye-won', 'Song Ji-ho', 'Sung Byoung-sook', 'Jeon Young', 'Su-A Shin', 'Lee Woo-Je', 'Oh Se-young', 'Jeong A-Jeong', 'Han Seung-Yeon', 'Kim Soo-oh', 'Geon-rak Park', 'Jang Eun-seo', 'Kim Won-hae']</t>
  </si>
  <si>
    <t>['CJ ENM Studios', 'Tving', 'tvN']</t>
  </si>
  <si>
    <t>9.9K</t>
  </si>
  <si>
    <t>https://www.imdb.com/title/tt28129054/</t>
  </si>
  <si>
    <t>Take Cover</t>
  </si>
  <si>
    <t>A burned-out professional sniper finds himself trapped in an all-glass penthouse by a lethal competitor and must find a way to survive and escape with little to no cover between him and the killer.</t>
  </si>
  <si>
    <t>['Scott Adkins', 'Jack Parr', 'Alice Eve', 'Madalina Bellariu Ion', 'Alba De Torrebruna', 'Renars Latkovskis', 'Lucy Cork', 'Peter Caulfield', 'Tom Leigh', 'Nik Goldman', 'Ada Michaels-Mason', 'Sofian Francis', 'Billy Clements', 'Myley Nicholl', 'Obie Matthew', 'Patrick Pearson']</t>
  </si>
  <si>
    <t>['Lipsync', 'Richmond Pictures', 'Signature Entertainment']</t>
  </si>
  <si>
    <t>https://www.imdb.com/title/tt10720352/</t>
  </si>
  <si>
    <t>Arthur the King</t>
  </si>
  <si>
    <t>An adventure racer adopts a stray dog named Arthur to join him in an epic endurance race.</t>
  </si>
  <si>
    <t>['Mark Wahlberg', 'Simu Liu', 'Juliet Rylance', 'Nathalie Emmanuel', 'Ali Suliman', 'Bear Grylls', 'Paul Guilfoyle', 'Rob Collins', 'Alani Ilongwe', 'Cece Valentina', 'Roger Wasserman', 'Oscar Best', 'Theodore Johns', 'Jonathan Lopez', 'Michael Landes', 'Angie Berube', 'Andrés Castillo', 'Luke Grozenski']</t>
  </si>
  <si>
    <t>['Lionsgate', 'eOne Films', 'Tucker Tooley Entertainment']</t>
  </si>
  <si>
    <t>$40.9M</t>
  </si>
  <si>
    <t>https://www.imdb.com/title/tt1660648/</t>
  </si>
  <si>
    <t>Ricky Stanicky</t>
  </si>
  <si>
    <t>When three childhood best friends pull a prank that goes wrong, they invent the imaginary Ricky Stanicky to get them out of trouble. Twenty years later, they still use the nonexistent Ricky as a handy alibi for their immature behavior.</t>
  </si>
  <si>
    <t>['Zac Efron', 'John Cena', 'Andrew Santino', 'Riley Stiles', 'Oscar Wilson', 'Gaius Nolan', 'Brian Jarvis', 'Jackie Flynn', 'Kevin J. Flynn', 'Jasmine Anders', 'Lex Scott Davis', 'Stan Grant', 'Dieu Vieil Mbelo', 'Alieu Chol', 'Bol Cinwel', 'Louis Ecaldre', 'Samson Madu', 'Takudzwa Matsatsa']</t>
  </si>
  <si>
    <t>['Bright White Light', 'Farrelly Films', 'Footloose Productions']</t>
  </si>
  <si>
    <t>https://www.imdb.com/title/tt33184638/</t>
  </si>
  <si>
    <t>Paris Has Fallen</t>
  </si>
  <si>
    <t>A protection officer and an MI6 operative team up after a terrorist attack. They suspect a mole as they race to thwart a larger conspiracy threatening Paris.</t>
  </si>
  <si>
    <t>['Tewfik Jallab', 'Ritu Arya', 'Sean Harris', 'Emmanuelle Bercot', 'Paul Gorostidi', 'Ana Ularu', 'Camille Rutherford', 'Jérémie Covillault', 'Nagisa Morimoto', 'John Hopkins', 'Clémentine Baert', 'Amal Affani', 'Omar Mebrouk', 'Fred Ledoux', 'Nathan Willcocks', 'Jamie Maclachlan', 'Kriss Dosanjh', 'Laurent Lucas']</t>
  </si>
  <si>
    <t>['Canal+', 'G-BASE', 'Millennium Media']</t>
  </si>
  <si>
    <t>https://www.imdb.com/title/tt26660021/</t>
  </si>
  <si>
    <t>Aavesham</t>
  </si>
  <si>
    <t>Three teenagers reach Bangalore for their engineering degree and gets involved in a fight with seniors. They find a local gangster named Ranga to help them take revenge.</t>
  </si>
  <si>
    <t>['Fahadh Faasil', 'Hipzster', 'Mithun Jai Shankar', 'Roshan Shanavas', 'Sajin Gopu', 'Midhutty', 'Mansoor Ali Khan', 'Pooja Mohanraj', 'Ashish Vidyarthi', 'Neeraja Rajendran', 'Pramod Velliyanad', 'Sreejith Nair', 'Krishna Kumar', 'Freestyle Krishna', 'Himanshu', 'Thankam Mohan', 'Preety Bhardwaj', 'Gaurav Mahaur']</t>
  </si>
  <si>
    <t>['Anwar Rasheed Entertainment', 'Fahadh Faasil and Friends']</t>
  </si>
  <si>
    <t>$3.7M</t>
  </si>
  <si>
    <t>155</t>
  </si>
  <si>
    <t>https://www.imdb.com/title/tt20215396/</t>
  </si>
  <si>
    <t>Girl Haunts Boy</t>
  </si>
  <si>
    <t>Follows Bea, a teenager ghost who forms a special friendship with Cole, the new guy in town, whose house she has been inhabiting for over 100 years.</t>
  </si>
  <si>
    <t>['Peyton List', 'Michael Cimino', 'Andrea Navedo', 'Phoebe Holden', 'Brandon Micheal Hall', 'Christine M. Campbell', 'Samantha Everett', 'Ethan Herschenfeld', 'Shivani Mendez', 'Sharleen Shayan', 'Taip Ceman', 'Jason Kisare', 'Michael Castillejos', 'Chloé Guerin', 'Justin Jasiewicz', 'Ilda Mason', "Booch O'Connell", 'Raina Pellinger']</t>
  </si>
  <si>
    <t>['Fifth Season', 'Wonder Worldwide']</t>
  </si>
  <si>
    <t>https://www.imdb.com/title/tt27714915/</t>
  </si>
  <si>
    <t>The Bad Shepherd</t>
  </si>
  <si>
    <t>A group of friends on a hunting trip accidentally run over a woman carrying a bag of money. Their loyalty is put to the test when a strange man comes knocking.</t>
  </si>
  <si>
    <t>['Christos Kalabogias', 'Scotty Tovar', 'Justin Taite', 'Brett Zimmerman', 'Geo Santini', 'Annie Gonzalez', 'Andrew Pagana', 'Courtney Blythe Turk', 'Wolfgang Weber', 'Douglas Smith']</t>
  </si>
  <si>
    <t>['Yellow Tape Media Group']</t>
  </si>
  <si>
    <t>646</t>
  </si>
  <si>
    <t>https://www.imdb.com/title/tt24133138/</t>
  </si>
  <si>
    <t>Nightsleeper</t>
  </si>
  <si>
    <t>Set on a train from Glasgow to London, a government agency intervenes in escalating events onboard. Two strangers work together to save passengers as the train hurtles towards disaster.</t>
  </si>
  <si>
    <t>['Joe Cole', 'Lois Chimimba', 'Alexandra Roach', 'Scott Reid', 'Katie Leung', 'Adam Mitchell', 'Sharon Rooney', 'Alex Ferns', 'Parth Thakerar', 'James Cosmo', 'Ruth Madeley', 'Pamela Nomvete', 'Leah MacRae', 'Sharon Small', 'David Threlfall', 'Micah Balfour', 'Jasmine Naziha Jones', 'Remy Beasley']</t>
  </si>
  <si>
    <t>['British Broadcasting Corporation (BBC)', 'FremantleMedia', 'Euston Films']</t>
  </si>
  <si>
    <t>5.3K</t>
  </si>
  <si>
    <t>https://www.imdb.com/title/tt29258436/</t>
  </si>
  <si>
    <t>Like Water for Chocolate</t>
  </si>
  <si>
    <t>Star-crossed lovers Tita and Pedro's romance is thwarted by her family's traditions, forcing Tita to navigate magic and flavors in the kitchen as she fights for love and embraces her destined path.</t>
  </si>
  <si>
    <t>['Irene Azuela', 'Azul Guaita', 'Ana Valeria Becerril', 'Andrea Chaparro', 'Andres Baida', 'Alexa Archundia', 'Mauricio García Lozano', 'Ari Brickman', 'Louis David Horné', 'Francisco Angelini', 'Lesslie Apodaca', 'Marco Dzul', 'Manuel Cruz Vivas', 'Ángeles Cruz', 'Héctor Holten', 'Luis Curiel', 'Geraldine Zinat', 'Antonio Zúñiga']</t>
  </si>
  <si>
    <t>['Endemol Shine Boomdog', 'Endemol Shine North America', 'HBO Max']</t>
  </si>
  <si>
    <t>https://www.imdb.com/title/tt4996328/</t>
  </si>
  <si>
    <t>Ordinary Angels</t>
  </si>
  <si>
    <t>Inspired by the incredible true story of a hairdresser who single-handedly rallies an entire community to help a widowed father save the life of his critically ill young daughter.</t>
  </si>
  <si>
    <t>['Hilary Swank', 'Alan Ritchson', 'Emily Mitchell', 'Skywalker Hughes', 'Nancy Travis', 'Tamala Jones', 'Don Mike', 'Ryan Allen', 'Drew Powell', 'Andrea del Campo', 'Dempsey Bryk', 'Stephanie Sy', 'Curtis Moore', 'Erik Athavale', 'Neil Shah', 'David Lawrence Brown', 'Cliff Sumter', 'Darcy Fehr']</t>
  </si>
  <si>
    <t>['Kingdom Story Company', 'Green Hummingbird Entertainment', 'Stampede Ventures']</t>
  </si>
  <si>
    <t>$20.6M</t>
  </si>
  <si>
    <t>https://www.imdb.com/title/tt26745321/</t>
  </si>
  <si>
    <t>Armand</t>
  </si>
  <si>
    <t>Armand, a 6-year-old boy, is accused of crossing boundaries against his best friend at elementary school.</t>
  </si>
  <si>
    <t>['Renate Reinsve', 'Ellen Dorrit Petersen', 'Endre Hellestveit', 'Thea Lambrechts Vaulen', 'Øystein Røger', 'Vera Veljovic-Jovanovic', 'Assad Siddique', 'Patrice Demoniere', 'Janne Heltberg', 'Maria Agwumaro', 'Loke Nikolaisen', 'Luna Elisa Diurhuus Levy', 'Marianne Jonger', 'Karen Chika Gjølmesli', 'Jan Olav Larssen', 'Øyunn']</t>
  </si>
  <si>
    <t>['Norwegian', 'English']</t>
  </si>
  <si>
    <t>['Eye Eye Pictures', 'Keplerfilm', 'ONE TWO Films']</t>
  </si>
  <si>
    <t>2K</t>
  </si>
  <si>
    <t>$715.5K</t>
  </si>
  <si>
    <t>https://www.imdb.com/title/tt10399902/</t>
  </si>
  <si>
    <t>Boy Swallows Universe</t>
  </si>
  <si>
    <t>In 1980s Brisbane, a precocious boy and his selectively mute brother embark on a suburban odyssey of love, redemption, and retribution after their family is torn apart by a drug lord.</t>
  </si>
  <si>
    <t>['Simon Baker', 'Bryan Brown', 'Phoebe Tonkin', 'Anthony LaPaglia', 'Lee Tiger Halley', 'Sophie Wilde', 'Travis Fimmel', 'Christopher James Baker', 'Toby Schmitz', 'Rob Carlton', 'Felix Cameron', 'Adam Briggs', 'Zachary Wan', 'Eloise Rothfield', 'Auden Ryan', 'Jake Cockburn', 'HaiHa Le', 'Aimee Duroux']</t>
  </si>
  <si>
    <t>['Brouhaha Entertainment', 'Chapter One Films', 'Anonymous Content']</t>
  </si>
  <si>
    <t>https://www.imdb.com/title/tt7340766/</t>
  </si>
  <si>
    <t>Timestalker</t>
  </si>
  <si>
    <t>The hapless heroine Agnes reincarnated every time she makes the same mistake: falling in love with the wrong man.</t>
  </si>
  <si>
    <t>['Alice Lowe', 'Jacob Anderson', 'Nick Frost', 'Tanya Reynolds', 'Aneurin Barnard', 'Eleanor Barrett', 'Boyd Clack', 'Kate Dickie', 'Holly-Jane Shears', 'Dan Renton Skinner', 'Flik Swan', 'Gerald Tyler', 'Mike Wozniak', 'Zach Wyatt', 'Maurizio Posteraro']</t>
  </si>
  <si>
    <t>['Western Edge Pictures', 'British Film Institute (BFI)', 'Ffilm Cymru Wales']</t>
  </si>
  <si>
    <t>$162.9K</t>
  </si>
  <si>
    <t>https://www.imdb.com/title/tt34423918/</t>
  </si>
  <si>
    <t>Baddies Midwest</t>
  </si>
  <si>
    <t>The fearless Baddies embark on a Midwest takeover, shaking up cities from Detroit to St. Louis with their bold style and unexpected alliances.</t>
  </si>
  <si>
    <t>['Natalie Nunn', 'Scotlynd Ryan', 'Chrisean Rock', 'Gia Mayhem', 'Tesehki', 'Jelaminah Lanier', 'Yoshi Banks']</t>
  </si>
  <si>
    <t>['The Zeus Network']</t>
  </si>
  <si>
    <t>73</t>
  </si>
  <si>
    <t>https://www.imdb.com/title/tt28637902/</t>
  </si>
  <si>
    <t>Clear Cut</t>
  </si>
  <si>
    <t>A team of loggers discover a meth cook site in the middle of the forest and are forced to fight for their lives while being hunted by a drug cartel.</t>
  </si>
  <si>
    <t>['Clive Standen', 'Alec Baldwin', 'Stephen Dorff', 'Lochlyn Munro', 'Jesse Metcalfe', 'Tom Welling', 'Chelsey Reist', 'Mike Dopud', 'Lucy Martin', 'Tom Stevens', 'Kamaria Willow Purdy', 'Sophia Shaw', 'Laurie Love', 'Elena Sanchez', 'Fawn Damara Robson', 'Ryan Rathbun']</t>
  </si>
  <si>
    <t>['308 Enterprises', 'BondIt Media Capital', 'Grindstone Entertainment Group']</t>
  </si>
  <si>
    <t>447</t>
  </si>
  <si>
    <t>https://www.imdb.com/title/tt14584532/</t>
  </si>
  <si>
    <t>The Pradeeps of Pittsburgh</t>
  </si>
  <si>
    <t>An Indian family and the tumultuous yet humorous events of the two years since they arrived in Pittsburgh.</t>
  </si>
  <si>
    <t>['Naveen Andrews', 'Sindhu Vee', 'Sahana Srinivasan', 'Arjun Sriram', 'Ashwin Sakthivel', 'Nicholas Hamilton', 'Ethan Suplee', 'Megan Hilty', 'Pete Holmes', 'Romy Rosemont', 'Beatrice Schneider', 'Zachary Rayment', 'Romy Weltman', 'Callum Shoniker', 'Brennan Clost', 'John Tench', 'Angela Besharah', 'Lindsay Leese']</t>
  </si>
  <si>
    <t>['Amazon MGM Studios', 'Not I.T. Productions', 'Sara + Tom TV Production']</t>
  </si>
  <si>
    <t>https://www.imdb.com/title/tt26426076/</t>
  </si>
  <si>
    <t>Geek Girl</t>
  </si>
  <si>
    <t>Awkward, neurodivergent teenager Harriet Manners whose life is turned upside down when she is spotted to be a model and embarks on a life-affirming journey of self-discovery as she balances high school and high fashion.</t>
  </si>
  <si>
    <t>['Emily Carey', 'Emmanuel Imani', 'Liam Woodrum', 'Tim Downie', 'Rochelle Harrington', 'Jemima Rooper', 'Daisy Jelley', 'Hebe Beardsall', 'Sarah Parish', 'Sandra Yi Sencindiver', 'Zac Looker', 'Mia Jenkins', 'James Craven', 'Madeleine Price', 'Alana Boden', 'Hersha Verity', 'Matthew Jordan', 'James Murray']</t>
  </si>
  <si>
    <t>['RubyRock Pictures', 'Waterside Studios', 'Aircraft Pictures']</t>
  </si>
  <si>
    <t>7.5K</t>
  </si>
  <si>
    <t>https://www.imdb.com/title/tt28150132/</t>
  </si>
  <si>
    <t>Omni Loop</t>
  </si>
  <si>
    <t>A woman from Miami, Florida decides to solve time travel in order to go back and be the person she always intended to.</t>
  </si>
  <si>
    <t>['Mary-Louise Parker', 'Ayo Edebiri', 'Carlos Jacott', 'Hannah Pearl Utt', 'Chris Witaske', 'Fern Katz', 'Steven Maier', 'Jennifer Bassey', 'Maddison Bullock', 'Riley Fincher-Foster', 'Jacob Bond', 'Harris Yulin', 'Eddie Cahill', 'Michael Laurino', 'Efren Hernandez', 'James Benson', 'Rick Moose', 'James Healy Jr.']</t>
  </si>
  <si>
    <t>['2AM', 'Killer Films', 'Lou Filmproduction']</t>
  </si>
  <si>
    <t>$40.3K</t>
  </si>
  <si>
    <t>https://www.imdb.com/title/tt23897504/</t>
  </si>
  <si>
    <t>Red Eye</t>
  </si>
  <si>
    <t>London police officer DC Hana Li is escorting Dr Matthew Nolan back to Beijing where he has been accused of a crime. However, on board flight 357, she finds herself embroiled in an escalating conspiracy and a growing number of murders.</t>
  </si>
  <si>
    <t>['Jing Lusi', 'Lesley Sharp', 'Jemma Moore', 'Richard Armitage', 'Dan Li', 'Cash Holland', 'Tai Yin Chan', 'Thomas Chaanhing', 'Mido Hamada', 'Aidan Cheng', 'Lucianne McEvoy', 'Jonathan Aris', 'Xiangyi Tan', 'Steph Lacey', 'Parker Sawyers', 'Daphne Cheung', 'Elaine Tan', 'Robert Gilbert']</t>
  </si>
  <si>
    <t>['Bad Wolf']</t>
  </si>
  <si>
    <t>7.7K</t>
  </si>
  <si>
    <t>https://www.imdb.com/title/tt16283758/</t>
  </si>
  <si>
    <t>Supacell</t>
  </si>
  <si>
    <t>A group of seemingly ordinary people from South London unexpectedly develop super powers</t>
  </si>
  <si>
    <t>['Tosin Cole', 'Nadine Mills', 'Josh Tedeku', 'Eric Kofi Abrefa', 'Adelayo Adedayo', 'Calvin Demba', 'Rayxia Ojo', 'Ky-Mani Carty', 'Michael Salami', 'Giacomo Mancini', 'Mickira Oji', 'Xavien Russell', 'Andy Thompson', 'Ghetts', 'Pamela Jikiemi', 'Sanchez Brown', 'Kojo Attah', 'Duayne Boachie']</t>
  </si>
  <si>
    <t>['New Wave Agency']</t>
  </si>
  <si>
    <t>https://www.imdb.com/title/tt14371926/</t>
  </si>
  <si>
    <t>Apples Never Fall</t>
  </si>
  <si>
    <t>The Delaney family seems happy but Joy disappears, forcing her husband and four adult children to reassess their family history.</t>
  </si>
  <si>
    <t>['Annette Bening', 'Sam Neill', 'Jake Lacy', 'Conor Merrigan Turner', 'Essie Randles', 'Georgia Flood', 'Jeanine Serralles', 'Dylan Thuraisingham', 'Alison Brie', 'Nate Mann', 'Paula Andrea Placido', 'Katrina Lenk', 'Timm Sharp', 'Pooja Shah', 'Ana Maria Belo', 'Giles Matthey', 'Madeleine Jones', 'Ling Cooper Tang']</t>
  </si>
  <si>
    <t>['Heyday Television', 'Matchbox Pictures', 'Universal International Studios']</t>
  </si>
  <si>
    <t>https://www.imdb.com/title/tt31450182/</t>
  </si>
  <si>
    <t>Amber Alert</t>
  </si>
  <si>
    <t>A ride-share turns into a high-stakes game of cat and mouse after it follows a car fitting the description of an AMBER ALERT.</t>
  </si>
  <si>
    <t>['Hayden Panettiere', 'Tyler James Williams', 'Kevin Dunn', 'Saidah Arrika Ekulona', 'Kurt Oberhaus', 'Katie McClellan', 'Ducky Cash', 'Claire Slemmer', 'Dinora Walcott', 'Jeffery Croft II', 'Tommy Kramer', 'Kruz Valero', 'Victoria Winn']</t>
  </si>
  <si>
    <t>['Hungry Bull Productions', 'Bluefields Entertainment', 'Three Point Capital (TPC)']</t>
  </si>
  <si>
    <t>https://www.imdb.com/title/tt31015278/</t>
  </si>
  <si>
    <t>My Favourite Cake</t>
  </si>
  <si>
    <t>Seventy-year-old Mahin, solitary until now, chooses to revive her love life. A chance encounter becomes an unforgettable evening.</t>
  </si>
  <si>
    <t>['Lili Farhadpour', 'Esmaeel Mehrabi', 'Mansoore Ilkhani', 'Soraya Orang', 'Homa Mottahedin', 'Sima Esmaeili', 'Aman Rahimi', 'Azim Mashhadi', 'Saeed Payamipoor', 'Ali Asghar Nejat', 'Mehdi Pilevari', 'Mohammad Heidari', 'Khosro Abbasi', 'Mozaffar Esmaeili', 'Melika Pazouki', 'Efat Rasolinezhad', 'Amir Hossein Esfandiari', 'Shahin Karimi']</t>
  </si>
  <si>
    <t>['Caracteres Productions', 'Filmsazane Javan', 'Hobab']</t>
  </si>
  <si>
    <t>6.2K</t>
  </si>
  <si>
    <t>https://www.imdb.com/title/tt24515124/</t>
  </si>
  <si>
    <t>Winter Spring Summer or Fall</t>
  </si>
  <si>
    <t>Remi and Barnes, two very different teenagers, meet by chance in the winter of their senior year, then spend four days together over the course of a year that will change their lives forever.</t>
  </si>
  <si>
    <t>['Jenna Ortega', 'Percy Hynes White', 'Adam Rodriguez', 'Marisol Nichols', 'Elias Kacavas', 'Corynn Treadwell', 'Ahaise', 'Alexis Zollicoffer', 'Bridget Oberlin', 'Evangeline Barrosse', 'Kylee Anderson', 'Terran Lowe', 'B Z Cullins', 'Langi Tuifua', 'Larkin Bell', 'Garet Allen', 'Joey Miyashima', 'Wendy Joseph']</t>
  </si>
  <si>
    <t>['Motion Picture Corporation of America (MPCA)', 'Wall Fly']</t>
  </si>
  <si>
    <t>321</t>
  </si>
  <si>
    <t>$633</t>
  </si>
  <si>
    <t>https://www.imdb.com/title/tt13860172/</t>
  </si>
  <si>
    <t>Indiana Jones and the Great Circle</t>
  </si>
  <si>
    <t>Uncover one of history's greatest mysteries in Indiana Jones and the Great Circle, a first-person, single-player adventure set between the events of Raiders of the Lost Ark and The Last Crusade.</t>
  </si>
  <si>
    <t>['Troy Baker', 'Alessandra Mastronardi', 'Marios Gavrilis', 'Tony Todd', 'David Shaughnessy', 'Enrico Colantoni', 'Necar Zadegan', 'Grace Vorananth', 'Vithaya Pansringarm', 'Tom Beck', 'Carlo Rota', 'Joe Hernandez-Kolski', 'Daniele Monterosi', 'Anna Isbäck', 'Ingela Lundh', 'Denny Mendez', 'Kamar de los Reyes', 'Hal Rothwell']</t>
  </si>
  <si>
    <t>['LucasArts Entertainment Company', 'Lucasfilm Games', 'MachineGames']</t>
  </si>
  <si>
    <t>https://www.imdb.com/title/tt16912512/</t>
  </si>
  <si>
    <t>Manhunt</t>
  </si>
  <si>
    <t>The aftermath of the first American presidential assassination and the fight to preserve and protect the ideals that were the foundation of Lincoln's Reconstruction plans.</t>
  </si>
  <si>
    <t>['Tobias Menzies', 'Anthony Boyle', 'Lovie Simone', 'Will Harrison', 'Brandon Flynn', "Damian O'Hare", 'Glenn Morshower', 'Patton Oswalt', 'Matt Walsh', 'Hamish Linklater', 'Josh Stewart', 'Lili Taylor', 'Spencer Treat Clark', 'Antonio J Bell', 'Betty Gabriel', 'John Billingsley', 'C.J. Hoff', 'Anne Dudek']</t>
  </si>
  <si>
    <t>['3 Arts Entertainment', 'Apple Studios', 'Lionsgate']</t>
  </si>
  <si>
    <t>51</t>
  </si>
  <si>
    <t>https://www.imdb.com/title/tt14539318/</t>
  </si>
  <si>
    <t>The Beast Within</t>
  </si>
  <si>
    <t>After a series of strange events leads her to question her family's isolated life on a fortified compound deep in the English wilds, 10-year-old Willow follows her parents on one of their secret late-night treks to the heart of the forest.</t>
  </si>
  <si>
    <t>['Kit Harington', 'Ashleigh Cummings', 'Caoilinn Springall', 'James Cosmo', 'Andrei Nova', 'Adam Basil', 'Martina McClements', 'Ian Giles', 'Hugh Coles']</t>
  </si>
  <si>
    <t>['Paradox House', 'Future Artists Entertainment', 'Filmology Finance']</t>
  </si>
  <si>
    <t>Protector. Provider. Predator.</t>
  </si>
  <si>
    <t>$51.9K</t>
  </si>
  <si>
    <t>https://www.imdb.com/title/tt32084246/</t>
  </si>
  <si>
    <t>Mary</t>
  </si>
  <si>
    <t>In this timeless coming-of-age story, Mary is shunned following an otherworldly conception and forced to flee when Herod's insatiable thirst for power ignites a murderous pursuit for the newborn.</t>
  </si>
  <si>
    <t>['Noa Cohen', 'Ido Tako', 'Ori Pfeffer', 'Hilla Vidor', "Dudley O'Shaughnessy", 'Anthony Hopkins', 'Ray Clark', 'Mili Avital', 'Stephanie Nur', 'Ait ben Azzouz Brahim', 'Gudmundur Thorvaldsson', 'Salim Benmoussa', 'Marie-Batoul Prenant', 'Aïssam Bouali', 'Keren Tzur', 'Charley Boon', 'Milo Djurovic', 'Mila Harris']</t>
  </si>
  <si>
    <t>In coming-of-age story Mary, the title character is shunned following the otherworldly conception of her child and forced into hiding. King Herod's relentless drive to maintain power at any cost ignites the murderous pursuit of the newborn child that he believes is a threat to his reign on the throne. The film sees the young Mary and Joseph on the run and having to hide their baby, Jesus.</t>
  </si>
  <si>
    <t>['Aloe Entertainment', 'Creativity Media', 'FitzHenry Films']</t>
  </si>
  <si>
    <t>Full of courage. Full of power. Full of grace.</t>
  </si>
  <si>
    <t>https://www.imdb.com/title/tt19395018/</t>
  </si>
  <si>
    <t>Constellation</t>
  </si>
  <si>
    <t>Jo returns to earth after a disaster in space and discovers that there are missing pieces in her life, so she sets out to expose the truth about the hidden secrets of space travel and recover what she has lost.</t>
  </si>
  <si>
    <t>['Noomi Rapace', 'Jonathan Banks', "James D'Arcy", 'Rosie Coleman', 'Davina Coleman', 'Julian Looman', 'William Catlett', 'Barbara Sukowa', 'Henry David', 'Chipo Chung', 'Sadie Sweet', 'Lenn Kudrjawizki', 'Rebecca Scroggs', 'Carole Weyers', 'Sandra Teles', 'Bettina Hoppe', 'Eleanor Fanyinka', 'Clare-Hope Ashitey']</t>
  </si>
  <si>
    <t>When an unidentified object collides with the International Space Station, the surviving astronauts make an emergency evacuation leaving crew-mate Johanna Ericsson behind to repair the other descent module. When she returns to Earth, she finds that reality is scrambled and parts of her life are missing or not as she remembers them.</t>
  </si>
  <si>
    <t>['Turbine Studios', 'Haut Et Court Tv']</t>
  </si>
  <si>
    <t>53</t>
  </si>
  <si>
    <t>https://www.imdb.com/title/tt21614420/</t>
  </si>
  <si>
    <t>The Franchise</t>
  </si>
  <si>
    <t>A team trapped inside the dysfunctional hell of creating franchise superhero movies. At the end of the day the question they face: is this Hollywood's new dawn or cinema's last stand? Is this a dream factory or a chemical plant?</t>
  </si>
  <si>
    <t>['Himesh Patel', 'Aya Cash', 'Jessica Hynes', 'Billy Magnussen', 'Lolly Adefope', 'Darren Goldstein', 'Isaac Powell', 'Richard E. Grant', 'Daniel Brühl', 'Justin Edwards', 'Ruaridh Mollica', 'Gemma Acosta', 'Sandra Huggett', 'George Fouracres', 'John Cummins', 'Waleed Akhtar', 'Katherine Waterston', 'Nick Kroll']</t>
  </si>
  <si>
    <t>['Dundee Productions', 'Home Box Office (HBO)', 'Neal Street Productions']</t>
  </si>
  <si>
    <t>Lights. Camera. Anxiety.</t>
  </si>
  <si>
    <t>https://www.imdb.com/title/tt26658061/</t>
  </si>
  <si>
    <t>Invisible</t>
  </si>
  <si>
    <t>12-year-old Capi suffers a traumatic accident causing PTSD. While a psychologist tries to uncover the reasons, Capi reveals he has invisibility powers and nightmares of monsters. A new teacher aims to make the invisible visible to help him</t>
  </si>
  <si>
    <t>['Eric Seijo', 'Liv Dobner', 'Diego Montejo', 'Izan Fernández', 'Aura Garrido', 'Eva Rodríguez', 'Alejandro Gasco', 'Nicolás Costi', 'Iratxe Emparan', 'Youssef Bougarouane', 'Daniela Casas', 'Miki Esparbé', 'David Verdaguer', 'Manuel Sánchez Ramos', 'María Morales', 'Concha Delgado', 'Claudia Tercero Carsi', 'Marian Álvarez']</t>
  </si>
  <si>
    <t>['Morena Films', 'Áralan Films']</t>
  </si>
  <si>
    <t>825</t>
  </si>
  <si>
    <t>https://www.imdb.com/title/tt32627540/</t>
  </si>
  <si>
    <t>Watchmen: Chapter I</t>
  </si>
  <si>
    <t>['Animation', 'Action', 'Drama', 'Mystery', 'Sci-Fi']</t>
  </si>
  <si>
    <t>In 1985, the murder of a government sponsored superhero draws his outlawed colleagues out of retirement and into a mystery that threatens to upend their personal lives and the world itself.</t>
  </si>
  <si>
    <t>['Troy Baker', 'Adrienne Barbeau', 'Corey Burton', 'Michael Cerveris', 'Jeffrey Combs', 'Grey Griffin', 'Kelly Hu', 'John Marshall Jones', 'Max Koch', 'Phil LaMarr', 'Yuri Lowenthal', 'Geoff Pierson', 'Matthew Rhys', 'Katee Sackhoff', 'Dwight Schultz', 'Jason Spisak', 'Kari Wahlgren', 'Rick D. Wasserman']</t>
  </si>
  <si>
    <t>In an alternate world history shaped by superheroes, once-celebrated "costumed adventurers" have been banned by a society disenchanted with vigilantism. Now, in 1985, the murder of hero-turned-government operative 'The Comedian' draws the attention of 'Rorschach,' the last of the outlawed vigilantes. Rorschach's investigation embroils his retired colleagues 'Nite Owl,' 'Silk Spectre,' 'Dr. Manhattan' and 'Ozymandias' in conflict with their pasts, with each other, and in a mystery that threatens their lives and a world on the brink of war.</t>
  </si>
  <si>
    <t>['DC Entertainment', 'Paramount Pictures', 'Warner Bros. Animation']</t>
  </si>
  <si>
    <t>83</t>
  </si>
  <si>
    <t>https://www.imdb.com/title/tt30253266/</t>
  </si>
  <si>
    <t>The Painter</t>
  </si>
  <si>
    <t>An ex-CIA operative is thrown back into a dangerous world when a mysterious woman from his past resurfaces. Now exposed and targeted by a relentless killer and a rogue black ops program, he must rely on skills he thought he left behind.</t>
  </si>
  <si>
    <t>['Charlie Weber', 'Jon Voight', 'Madison Bailey', 'Max Montesi', 'Marie Avgeropoulos', 'Rryla McIntosh', "Luisa d'Oliveira", 'Leah Gibson', 'Jason Gray-Stanford', 'Stephen Lobo', 'Simon Tattersall', 'Ryder Miller', 'Doug Chapman', 'Ashleigh Kearns', 'Marissa Bruchmann', 'Todd Masters', 'Benjamin Jacobson', 'Bobby Stewart']</t>
  </si>
  <si>
    <t>['SP Media Group']</t>
  </si>
  <si>
    <t>https://www.imdb.com/title/tt31260386/</t>
  </si>
  <si>
    <t>Beauty in Black</t>
  </si>
  <si>
    <t>Two women with contrasting lives become connected. One fights for survival after her mother forces her out while the other runs a prosperous company.</t>
  </si>
  <si>
    <t>['Taylor Polidore Williams', 'Crystle Stewart', 'Amber Reign Smith', 'Xavier Smalls', 'Julian Horton', 'Steven G. Norfleet', 'Richard Lawson', 'Terrell Carter', 'Shannon Wallace', 'Charles Malik Whitfield', 'Debbi Morgan', 'Vernetta Leigh Rose', 'Ricco Ross', 'Joy Rovaris', 'Tamera Kissen', 'Ursula O. Robinson', 'Ashley Versher', 'Greg Clarkson']</t>
  </si>
  <si>
    <t>['Netflix', 'Transportation Resources', 'Tyler Perry Studios']</t>
  </si>
  <si>
    <t>Survival takes everything.</t>
  </si>
  <si>
    <t>https://www.imdb.com/title/tt19811010/</t>
  </si>
  <si>
    <t>The Remarkable Life of Ibelin</t>
  </si>
  <si>
    <t>['Documentary', 'Animation', 'Biography']</t>
  </si>
  <si>
    <t>Mats Steen, a Norwegian gamer, died of a degenerative muscular disease at the age of 25. His parents mourned what they thought had been a lonely and isolated life, when they started receiving messages from online friends around the world.</t>
  </si>
  <si>
    <t>['Jessica Carroll', 'Zoe Croft', 'Kelsey Ellison', 'Kai Simon Fredriksen', 'Ed Larkin', 'John Andrew Mclay', 'Mikkel Neilsen', 'Xenia-Anni Neilsen', 'Elena Pitsiaeli', 'Lisette Roovers', 'Mats Steen', 'Thomas Stene-Johansen', 'Sebastian Tjørstad', 'Paul Wild']</t>
  </si>
  <si>
    <t>['English', 'Norwegian', 'Danish']</t>
  </si>
  <si>
    <t>When Norwegian gamer Mats Steen died at age 25, his parents mourned what they thought was an isolated life. It was only once they had access to his blog that they discovered the deep friendships he created virtually before passing away from a degenerative muscular disease. They were unaware that Mats had long been leading a vibrant digital life that had left a profound impact on a community of fellow gamers. The film takes us on a journey through the breadth of Mats Steen's adventurous online life, introducing us to Ibelin, his charismatic World of Warcraft persona. Through reconstructed animated moments from Mats' gameplay, narrated entries from his blog and interviews with people who knew him as Ibelin, a picture of a remarkable young man emerges, one that underscores how community and soulful relationships can transcend the boundaries of the physical world.</t>
  </si>
  <si>
    <t>['Medieoperatørene', 'VGTV']</t>
  </si>
  <si>
    <t>https://www.imdb.com/title/tt11950888/</t>
  </si>
  <si>
    <t>Cellar Door</t>
  </si>
  <si>
    <t>Looking for a fresh start after a miscarriage, a couple find themselves being gifted the house of their dreams with one caveat - they can never open the cellar door. Whether they can live without knowing triggers shocking consequences.</t>
  </si>
  <si>
    <t>['Addison Timlin', 'Jordana Brewster', 'Scott Speedman', 'Laurence Fishburne', 'Chris Conner', "Katie O'Grady", 'Randy Sean Schulman', 'Jenny Lam Tien', 'Susannah Mars', 'Kyle Stoltz', 'Zach Feiner', 'Cycerli Ash', 'Jesaar Landavaso', 'Naiya Amilcar', 'Kiah Butts']</t>
  </si>
  <si>
    <t>For Sera and John, a city-dwelling couple looking for a fresh start, finding the ideal home is easier said than done. However, everything falls into place when Emmett Claymore, a mysterious bon vivant from Portland, makes them an offer they can't refuse. And just like that, a palatial 1918 manor becomes theirs--no strings attached. Of course, Claymore insists that his offer is genuine, but everyone knows there is no such thing as a free lunch. After all, dreams often come at a price. Now, an ominous little shadow looms over the couple's flawless fantasy. Will the new owners stick to their word and stay away from the cellar door? —Nick Riganas</t>
  </si>
  <si>
    <t>['Culmination Productions', 'Practical Pictures', 'Cosmic Arena Productions']</t>
  </si>
  <si>
    <t>Discover what lies behind the ...</t>
  </si>
  <si>
    <t>$39.8K</t>
  </si>
  <si>
    <t>https://www.imdb.com/title/tt22827888/</t>
  </si>
  <si>
    <t>Boot Camp</t>
  </si>
  <si>
    <t>Follows unathletic Whitney Carmichael, who signs up for an intense summer boot camp to reinvent herself and falls for her personal trainer. She then finds the strength to embrace her true self and ignore the others' expectations.</t>
  </si>
  <si>
    <t>['Rachel Boudwin', 'Drew Ray Tanner', 'Emmanuelle Chriqui', 'Rachel Boyd', 'Martin Cummins', 'Ennis Esmer', 'Anisha Cheema', 'Tiffany Tong', 'Megan Peta Hill', 'Sarah-Jane Redmond', 'Will Verchere-Gopaulsingh', 'Rohain Arora', 'Nicholas Elia', 'Ashley Roxburgh', 'Rahat Saini', 'Mason Temple', 'Davis Michael Thomas', 'Mike Kovac']</t>
  </si>
  <si>
    <t>Whitney feels uncomfortable in her life and out of shape. After a disastrous prom, she convinces her parents to let her go to a boot camp to get fit. However, it turns out that her worst nemesis from school is also there (her mom runs the camp). But it's too late to go back, so she has to stay. She gets Axel as her personal trainer, a fit and handsome guy. He pushes her, and slowly Whitney builds up a new sense of confidence, while she and Axel also start building trust - and maybe something more.</t>
  </si>
  <si>
    <t>['Channel Zero', 'December Films', 'Great Pacific Media']</t>
  </si>
  <si>
    <t>Love is worth the sweat.</t>
  </si>
  <si>
    <t>884</t>
  </si>
  <si>
    <t>https://www.imdb.com/title/tt31022050/</t>
  </si>
  <si>
    <t>Our Little Secret</t>
  </si>
  <si>
    <t>Two resentful exes must awkwardly spend Christmas together after they learn that their new partners are siblings.</t>
  </si>
  <si>
    <t>['Lindsay Lohan', 'Ian Harding', 'Kristin Chenoweth', 'Jon Rudnitsky', 'Katie Baker', 'Jake Brennan', 'Dan Bucatinsky', 'Tim Meadows', 'Judy Reyes', 'Ash Santos', 'Henry Czerny', 'Bobbie Eakes', 'Melinda Tanner', 'Mim Drew', 'Chris Parnell', 'Kurt Yue', 'Nathan Tutterrow', 'Jade Fernandez']</t>
  </si>
  <si>
    <t>Avery and Logan haven't spoken in the 10 years since they broke up. As Christmas approaches, they discover that their new partners are siblings, and both of them have been invited to stay with the family for the holidays. Avery proposes that they keep their past a secret to avoid any awkward confrontations, but hiding the truth turns out to be more difficult than it seems--and spending time together reignites old sparks.</t>
  </si>
  <si>
    <t>['Capital Arts Entertainment', 'Good Entertainment Inc.', 'Netflix']</t>
  </si>
  <si>
    <t>Have yourself a very awkward ex-mas.</t>
  </si>
  <si>
    <t>https://www.imdb.com/title/tt11240348/</t>
  </si>
  <si>
    <t>The Exorcism</t>
  </si>
  <si>
    <t>A troubled actor begins to exhibit a disruptive behavior while shooting a horror film. His estranged daughter wonders if he's slipping back into his past addictions or if there's something more sinister at play.</t>
  </si>
  <si>
    <t>['Russell Crowe', 'Ryan Simpkins', 'Sam Worthington', 'Chloe Bailey', 'Adam Goldberg', 'Adrian Pasdar', 'David Hyde Pierce', 'Tracey Bonner', 'Marcenae Lynette', 'Joshua John Miller', 'Hallie Samuels', 'Hannah Black', 'Samantha Mathis', 'Anna Maria Reyer', 'Jayden Fontaine', 'Zach Bukarev', 'Chad Michael Baird', 'Marc Bellinger']</t>
  </si>
  <si>
    <t>12-year-old Anthony faced sexual assault. He became an alcoholic and drugs to manage his emotional pain. His wife passed away after suffering from cancer. They have a daughter named Lee. Now in his 40's, Anthony, a recovering substance abuser, has been successfully cast in a horror film to play a priest role. He turns into a troubled actor, gets possessed, and shows disruptive behavior while performing on set. Either childhood trauma or sinister causes, unknowing what exactly, Lee's in trouble to save her father. What exactly happened in "The Georgetown Project," (the movie project which is reminiscent of the movie "The Exorcist,") is the story behind it. —Sushanthi Sugi</t>
  </si>
  <si>
    <t>['Miramax', 'Outerbanks Entertainment']</t>
  </si>
  <si>
    <t>$22.0M</t>
  </si>
  <si>
    <t>https://www.imdb.com/title/tt32639706/</t>
  </si>
  <si>
    <t>Blue Box</t>
  </si>
  <si>
    <t>['Animation', 'Comedy', 'Romance', 'Sport']</t>
  </si>
  <si>
    <t>Third-year student Taiki joins badminton club. Despite being an early riser, star player Chinatsu, his crush, arrives first. Living together unexpectedly, Taiki strives to reach Nationals to impress Chinatsu.</t>
  </si>
  <si>
    <t>['Reina Ueda', 'Chiaki Kobayashi', 'Akari Kitô', 'Shoya Chiba', 'Yuma Uchida', 'Ryôka Yuzuki', 'Shôgo Sakata', 'Anna Nagase', 'Katsunori Okai', 'Asaki Yuikawa', 'Reo Osanai', 'Kousuke Kiminarita', 'Zach Aguilar', 'Kayli Mills', 'Xanthe Huynh', 'Caden Shaffer', 'Yuki Ono', 'Yûdai Mino']</t>
  </si>
  <si>
    <t>Taiki Inomata, a third-year student in junior high, attends Eimei Academy, an integrated school with a major sports program. Having joined the high school badminton team, Taiki tries to attend open practice as early as possible. But no matter how early he goes, he always arrives second in the gymnasium. The person one step ahead of him is Chinatsu Kano, a first-year student in senior high and Taiki's crush. Chinatsu is the rising star of the basketball team, and the gap between her and Taiki could not be greater. Although Taiki is a decent badminton player, his popularity is nowhere near Chinatsu's, making it even less likely for his feelings to be reciprocated. However, in a strange twist of fate, she ends up living in Taiki's house. Wanting to become a worthy match for Chinatsu, Taiki pursues the same dream as his crush: to partake in the Nationals. Taiki starts training harder than ever before, all for the sake of building a strong relationship with his new housemate. —MAL Rewrite</t>
  </si>
  <si>
    <t>['Telecom Animation Film', 'Shueisha', 'TMS Entertainment']</t>
  </si>
  <si>
    <t>https://www.imdb.com/title/tt21375036/</t>
  </si>
  <si>
    <t>The Regime</t>
  </si>
  <si>
    <t>Kate Winslet stars in this limited series as the Chancellor of an unnamed Central European nation that is unraveling behind the palace walls.</t>
  </si>
  <si>
    <t>['Kate Winslet', 'Matthias Schoenaerts', 'Guillaume Gallienne', 'Danny Webb', 'Andrea Riseborough', 'Henry Goodman', 'David Bamber', 'Rory Keenan', 'Louie Mynett', 'Martha Plimpton', 'Stanley Townsend', 'Alasdair Hankinson', 'Michael Colgan', 'Patrick Fusco', 'Lionel Desmazon', 'Kasia Madera', 'Karl Markovics', 'Julia Davis']</t>
  </si>
  <si>
    <t>['Warner Bros. Discovery']</t>
  </si>
  <si>
    <t>A humble servant of the people.</t>
  </si>
  <si>
    <t>54</t>
  </si>
  <si>
    <t>https://www.imdb.com/title/tt15358446/</t>
  </si>
  <si>
    <t>Dead Boy Detectives</t>
  </si>
  <si>
    <t>['Action', 'Adventure', 'Comedy', 'Crime', 'Drama', 'Fantasy', 'Horror', 'Mystery']</t>
  </si>
  <si>
    <t>Charles Rowland and Edwin Payne choose not to enter the afterlife, instead staying on Earth to investigate crimes that involve the supernatural, with help from their living psychic medium friend.</t>
  </si>
  <si>
    <t>['George Rexstrew', 'Jayden Revri', 'Kassius Nelson', 'Briana Cuoco', 'Ruth Connell', 'Yuyu Kitamura', 'Jenn Lyon', 'David Iacono', 'Joshua Colley', 'Lindsey Gort', 'Lukas Gage', 'Michael Beach', 'Max Jenkins', 'Caitlin Reilly', 'Lauren K. Robek', 'André Sogliuzzo', 'Vincent Gale', 'Kailey Spear']</t>
  </si>
  <si>
    <t>['Berlanti Productions', 'DC Entertainment', 'Ghost Octopus']</t>
  </si>
  <si>
    <t>https://www.imdb.com/title/tt15042300/</t>
  </si>
  <si>
    <t>On Swift Horses</t>
  </si>
  <si>
    <t>Muriel and her husband Lee are about to begin a bright new life, which is upended by the arrival of Lee's brother. Muriel embarks on a secret life, gambling on racehorses and discovering a love she never thought possible.</t>
  </si>
  <si>
    <t>['Daisy Edgar-Jones', 'Jacob Elordi', 'Will Poulter', 'Diego Calva', 'Sasha Calle', 'Chad Coe', 'Don Swayze', 'John Lee Ames', 'Eric Brenner', 'Patrick Burch', 'Kat Cunning', 'Dani Deetté', 'Jay Huguley', 'Andrew Keenan-Bolger', 'David Lovio', 'Kylar Miranda', 'Boone Platt', 'Ryan Shukis']</t>
  </si>
  <si>
    <t>['Cor Cordium', 'FirstGen Content', 'Killer Films']</t>
  </si>
  <si>
    <t>https://www.imdb.com/title/tt27791972/</t>
  </si>
  <si>
    <t>Outbreak</t>
  </si>
  <si>
    <t>A Psychological Thriller about a state park ranger husband and his wife struggling to come to terms with their missing teenage son while dealing with a local mystery that questions their relationship and in the end, their grip on reality.</t>
  </si>
  <si>
    <t>['Billy Burke', 'Raoul Max Trujillo', 'Alyshia Ochse', 'Taylor Handley', 'Jessica Frances Dukes', 'Dani Oliveros', 'Kylr Coffman']</t>
  </si>
  <si>
    <t>['SilverCrest Entertainment', 'WolfePride Productions']</t>
  </si>
  <si>
    <t>709</t>
  </si>
  <si>
    <t>https://www.imdb.com/title/tt21088136/</t>
  </si>
  <si>
    <t>Criminal Record</t>
  </si>
  <si>
    <t>Follows two brilliant detectives in a tug of war over a historic murder conviction and the quest to find common ground in a polarized Britain.</t>
  </si>
  <si>
    <t>['Peter Capaldi', 'Cush Jumbo', 'Aysha Kala', 'Dionne Brown', 'Shaun Dooley', 'Tom Moutchi', 'Charlie Creed-Miles', 'Stephen Campbell Moore', 'Jordan A. Nash', 'Cathy Tyson', 'Zoë Wanamaker', 'Ian Bonar', 'Georgina Rich', 'Maisie Ayres', 'Rasaq Kukoyi', 'Kaylen Luke', 'Janet Kumah', 'Joana Borja']</t>
  </si>
  <si>
    <t>['STV Productions', 'Tod Productions']</t>
  </si>
  <si>
    <t>https://www.imdb.com/title/tt14681596/</t>
  </si>
  <si>
    <t>Batman: Caped Crusader</t>
  </si>
  <si>
    <t>['Animation', 'Action', 'Adventure', 'Crime', 'Family', 'Fantasy', 'Sci-Fi']</t>
  </si>
  <si>
    <t>After a family tragedy, affluent philanthropist Bruce Wayne transforms into The Batman, where his crusade for justice spawns unforeseen ramifications.</t>
  </si>
  <si>
    <t>['Hamish Linklater', 'Jason Watkins', 'Diedrich Bader', 'John DiMaggio', 'Gary Anthony Williams', 'Eric Morgan Stuart', 'Michelle C. Bonilla', 'Krystal Joy Brown', 'Cedric Yarbrough', 'Grey Griffin', 'Bumper Robinson', 'Jeff Bennett', 'Kimberly Brooks', 'Jamie Chung', 'James Arnold Taylor', 'Yuri Lowenthal', 'Jason Marsden', 'Vincent Piazza']</t>
  </si>
  <si>
    <t>Welcome to Gotham City, where the corrupt outnumber the good, criminals run rampant and law-abiding citizens live in a constant state of fear. Forged in the fire of tragedy, wealthy socialite Bruce Wayne becomes something both more and less than human: The Batman. His one-man crusade for justice attracts unexpected allies within the GCPD and City Hall, but his heroic actions spawn deadly, unforeseen ramifications. —Prime Video</t>
  </si>
  <si>
    <t>['Bad Robot', '6th &amp; Idaho Productions', 'DC Entertainment']</t>
  </si>
  <si>
    <t>https://www.imdb.com/title/tt33088401/</t>
  </si>
  <si>
    <t>Dream Productions</t>
  </si>
  <si>
    <t>Acclaimed director Paula Persimmon teams up with an overly confident daydream director to create the next big tween-dream hit for Riley at Dream Productions.</t>
  </si>
  <si>
    <t>['Paula Pell', 'Richard Ayoade', 'Kensington Tallman', 'Maya Rudolph', 'Ally Maki', 'Ace Gibson', 'Amy Poehler', 'Maya Aoki Tuttle', 'Grey Griffin', 'Grace Lu', 'Lewis Black', 'Sumayyah Nuriddin-Green', 'Diane Lane', 'Kimberly Woods', 'Phyllis Smith', 'Liza Lapira', 'Giancarlo Sabogal', 'Tony Hale']</t>
  </si>
  <si>
    <t>['Disney Television Animation', 'Disney+', 'Pixar Animation Studios']</t>
  </si>
  <si>
    <t>27</t>
  </si>
  <si>
    <t>https://www.imdb.com/title/tt2396431/</t>
  </si>
  <si>
    <t>Dear Santa</t>
  </si>
  <si>
    <t>['Comedy', 'Fantasy']</t>
  </si>
  <si>
    <t>When a young boy mails his Christmas wish list to Santa with one crucial spelling error, a devilish Jack Black arrives to wreak havoc on the holidays.</t>
  </si>
  <si>
    <t>['Jack Black', 'Robert Timothy Smith', 'Keegan-Michael Key', 'Brianne Howey', 'Hayes MacArthur', 'Post Malone', 'P.J. Byrne', 'Jaden Carson Baker', 'Kai Cech', 'Cate Freedman', 'Gavin Munn', 'Lee Reyes', 'Bash Hagelin', 'Bryson Haney', 'Selah Kimbro Jones', 'Kyle Gass', 'Lindsay Rootare', 'Luke Chiappetta']</t>
  </si>
  <si>
    <t>['Paramount Pictures', 'Conundrum Entertainment']</t>
  </si>
  <si>
    <t>Jack Black is not Santa.</t>
  </si>
  <si>
    <t>https://www.imdb.com/title/tt32810511/</t>
  </si>
  <si>
    <t>Lick</t>
  </si>
  <si>
    <t>Evelyn wakes up in Vegas married to rock star David after blacking out on her 21st birthday. Thrust into his fame, she questions if she can handle his lifestyle as they navigate if their marriage is real or a mistake.</t>
  </si>
  <si>
    <t>['Travis Burns', 'Brooke Lee', 'Drew Ater', 'Julia Vasi', 'Eric Brody', 'James Andrew Kientzy', 'Candice Rose', 'Joseph McNabb', 'Eva Ceja', 'Zack Mines', 'Andrew Steel', 'Amanda Tavarez', 'Alison Haselden', 'Ava Davis', 'Brendan Goshay', 'Harley Harlowe', 'Tom Key', 'Fred Galyean']</t>
  </si>
  <si>
    <t>On her twenty-first birthday, Evelyn Thomas wakes up in Las Vegas with a hangover, a rock star husband, and no memory of how she got there. Her new husband, David Ferris, is the lead guitarist of the famous rock band Stage Dive. The media frenzy and David's rock-and-roll lifestyle overwhelm Evelyn, who is unsure if she can handle the pressure. As she navigates her way through this unexpected marriage, Evelyn discovers layers to David she never anticipated. Amidst the chaos, they must decide if their impromptu marriage is a mistake or a start to something real.</t>
  </si>
  <si>
    <t>594</t>
  </si>
  <si>
    <t>https://www.imdb.com/title/tt2965408/</t>
  </si>
  <si>
    <t>Lost on a Mountain in Maine</t>
  </si>
  <si>
    <t>['Adventure', 'Drama', 'Family']</t>
  </si>
  <si>
    <t>Based on the book by the same name, the film tells the inspiring story of a 12-year-old boy who, separated from his family by a fast-moving storm, must fight to stay alive during his nine-day adventure lost in the backwoods of Maine.</t>
  </si>
  <si>
    <t>['Luke David Blumm', 'Paul Sparks', 'Caitlin FitzGerald', 'Griffin Wallace Henkel', 'Ethan Slater', 'Bates Wilder', 'Mason Cufari', 'Jacob Heimer', 'Laurent Rejto', 'Nancy Marie Nicosia', 'Bea Soong', 'Matthew Sean Blumm', 'Wayne Pyle', 'Ashlyn Alessi', 'Spencer Cohen', 'Theodore Copeland', 'Andrew Eldreth', 'Elijah George']</t>
  </si>
  <si>
    <t>The true story of 12-year-old Donn Fendler, who, after becoming lost in the rugged wilderness of northern Maine during the summer of 1939, grapples not only with his fight to survive, but with the broken relationship with his father whom he may never see again. —Great Mountain, LLC</t>
  </si>
  <si>
    <t>['Balboa Productions', 'Great Mountain']</t>
  </si>
  <si>
    <t>80 Miles. 9 Days. One Step at a Time.</t>
  </si>
  <si>
    <t>868</t>
  </si>
  <si>
    <t>https://www.imdb.com/title/tt26628595/</t>
  </si>
  <si>
    <t>Marry My Husband</t>
  </si>
  <si>
    <t>['Comedy', 'Drama', 'Fantasy', 'Romance']</t>
  </si>
  <si>
    <t>A story about Ji-won who after being killed by her husband who had an affair with her best friend, goes back 10 years in the past and has a chance to change her fate.</t>
  </si>
  <si>
    <t>['Park Min-young', 'Na In-woo', 'Lee Yi-kyeong', 'Song Ha-yoon', 'Gong Min-jung', 'Choi Gyu-ri', 'Ha Do-kwon', 'Kim Joong-hee', 'Anzu Lawson', 'Nicole Fong', 'Kate Marley', 'Darren Keilan', 'Andrew Grace', 'Eugene Ko', 'Moon Sung-keun', 'Lee Gi-kwang', 'Jung Kyung-soon', 'Bae Geu-rin']</t>
  </si>
  <si>
    <t>Kang Ji-Won (Park Min-Young) is married to Park Min-Hwan (Lee Yi-Kyung). Her marriage life is not going well due to her selfish husband and his demanding mother. Kang Ji-Won is the breadwinner of the family, while her husband Park Min-Hwan is unemployed and in debt. Kang Ji-Won also does all of the housework herself. One day, Kang Ji-Won learns she has cancer and she doesn't have much time left to live. Making things worse, she witnesses her husband and her close friend Jung Soo-Min (Song Ha-Yoon) having an affair. She gets into a physical struggle with the two of them and she is killed by her husband Park Min-Hwan. The next moment, Kang Ji-Won opens her eyes and finds herself in the past, 10 years earlier when she was dating Park Min-Hwan. She decides to change her life by making Jung Soo-Min marry Park Min-Hwan. Meanwhile, Yoo Ji-Hyeok (Na In-Woo) works as a chief in the same department as Kang Ji-Won. He has a crush on her and he slowly reveals his feelings to her. He also has a secret. —AsianWiki</t>
  </si>
  <si>
    <t>8.6K</t>
  </si>
  <si>
    <t>https://www.imdb.com/title/tt22188654/</t>
  </si>
  <si>
    <t>Raising Voices</t>
  </si>
  <si>
    <t>A 17-year-old student's life takes a huge turn when she hangs on the school's facade a billboard saying 'Careful: Rapist hiding here'.</t>
  </si>
  <si>
    <t>['Nicole Wallace', 'Clara Galle', 'Aicha Villaverde', 'Teresa de Mera', 'Ivan Massagué', 'Gabriel Guevara', 'José Pastor', 'Daniel Lorenzo', 'Ruth Díaz', 'Eloy Azorín', 'Sara Rivero', 'Sami Gomez', 'Daniel Ortiz', 'Kamden Riley', 'Bella Asali', 'Mario Domínguez', 'Malva Vela', 'Rafa Álamos']</t>
  </si>
  <si>
    <t>Alma is 17 years old and is about to finish high school. Greta and Nata are her two best friends; they have known each other since they were little, they party together and face the typical issues of their age: feeling left out, jealousy, problems with their parents, and even toxic relationships... But when the profile @Iam_colemanmiller publishes a photo with the caption "This is me the day before I was raped", normality disappears and everything changes. How and when did this assault happen? Who is behind this profile? How much truth is there in this accusation and who is the real victim?</t>
  </si>
  <si>
    <t>['DLO Producciones']</t>
  </si>
  <si>
    <t>5.5K</t>
  </si>
  <si>
    <t>https://www.imdb.com/title/tt17677434/</t>
  </si>
  <si>
    <t>Rich Flu</t>
  </si>
  <si>
    <t>Explores how far people would go to save themselves when the wealth that made the world go round then becomes its most dangerous commodity after a strange disease threatens to kill anyone with any sort of fortune.</t>
  </si>
  <si>
    <t>['Mary Elizabeth Winstead', 'Rafe Spall', 'Lorraine Bracco', 'Dixie Egerickx', 'César Domboy', 'Timothy Spall', 'Jonah Hauer-King', 'Dayana Esebe', 'Richard Sammel', 'Luke Adlam', 'Astrid Jones', 'Lobo Chan', 'Manuel Soro', 'Emilio Buale', 'José Luís Madariaga', 'Alexandra Masangkay', 'Zorion Eguileor', 'Diogo Sales']</t>
  </si>
  <si>
    <t>['Nostromo Pictures', 'Basque Films', 'Canary Pictures Vehicles']</t>
  </si>
  <si>
    <t>The richer you are. The faster you die.</t>
  </si>
  <si>
    <t>$127.6K</t>
  </si>
  <si>
    <t>https://www.imdb.com/title/tt33549764/</t>
  </si>
  <si>
    <t>The Program</t>
  </si>
  <si>
    <t>Explores the unprecedented bipartisan congressional effort to uncover what intelligence agencies really know about UFOs, now referred to as UAP.</t>
  </si>
  <si>
    <t>['Bryan Bender', 'Scott Bray', 'Tim Burchett', 'André Carson', 'David Clarke', 'Peter Coyote', 'David Fravor', 'Sarah Gamm', 'Kirsten Gillibrand', 'Ryan Graves', 'David Grusch', 'Leslie Kean', 'Lenval Logan', 'Kirk McConnell', 'Gary McKinnon', 'Chris Mellon', 'Garry Nolan', 'Nick Pope']</t>
  </si>
  <si>
    <t>['Lab 9 Films']</t>
  </si>
  <si>
    <t>680</t>
  </si>
  <si>
    <t>https://www.imdb.com/title/tt33262257/</t>
  </si>
  <si>
    <t>Dating Naked UK</t>
  </si>
  <si>
    <t>Single men and women bare all on a tropical island in the hopes of finding love without modern world complications getting in the way.</t>
  </si>
  <si>
    <t>['Rylan Clark', 'Tiegan Rudge', 'Mike Durrant', 'Dominik Herbert', 'Lauren Beschi', 'Billy Field', 'Romeo Larmond', 'Tiarne Butler', 'Jono Brown', 'Emily Ivy', 'Dan Ash', 'Zach Schaefer', 'Sean Wepener', 'Leylah Linda', 'Joey Staerkle', 'Monika Lara Smith', 'Chrislove Brandt', 'Rico Hammett']</t>
  </si>
  <si>
    <t>['Nest Productions', 'MTV Studios']</t>
  </si>
  <si>
    <t>203</t>
  </si>
  <si>
    <t>https://www.imdb.com/title/tt14636214/</t>
  </si>
  <si>
    <t>Sweethearts</t>
  </si>
  <si>
    <t>Two college freshmen pull a "Turkey Dump" and break up with their high school sweethearts over "Drunksgiving" - the one chaotic night before Thanksgiving in their hometown that puts their codependent friendship to the test.</t>
  </si>
  <si>
    <t>['Kiernan Shipka', 'Nico Hiraga', 'Caleb Hearon', 'Ava DeMary', 'Charlie Hall', 'Tramell Tillman', 'Joel Kim Booster', 'Miles Gutierrez-Riley', 'Zach Zucker', 'Christine Taylor', 'Kevin Yamada', 'Sophie Zucker', 'Darius Jackson', 'Olivia Nikkanen', 'Apoorva Gundeti', 'Subho Basu', 'Juliana Davies', 'Violet Tinnirello']</t>
  </si>
  <si>
    <t>['Picturestart']</t>
  </si>
  <si>
    <t>First comes love, then comes college.</t>
  </si>
  <si>
    <t>https://www.imdb.com/title/tt27510174/</t>
  </si>
  <si>
    <t>Stree 2: Sarkate Ka Aatank</t>
  </si>
  <si>
    <t>After the events of Stree, the town of Chanderi is being haunted again. This time, women are mysteriously abducted by a terrifying headless entity. Once again, it's up to Vicky and his friends to save their town and loved ones.</t>
  </si>
  <si>
    <t>['Rajkummar Rao', 'Shraddha Kapoor', 'Pankaj Tripathi', 'Abhishek Banerjee', 'Aparshakti Khurana', 'Atul Srivastava', 'Tamannaah Bhatia', 'Varun Dhawan', 'Akshay Kumar', 'Anya Singh', 'Sunita Rajwar', 'Bhumi Rajgor', 'Sunil Kumar', 'Shruti Pandey', 'Basit Ali Basu', 'Drishant', 'Mustaqeem Shah Khan', 'Mushtaq Khan']</t>
  </si>
  <si>
    <t>Stree's fear has ended in Chanderi. While the mysterious women who helped Vicky has also disappeared and villagers feel he is gone crazy for loving a ghost. But another fear has started to haunt village where a behead man (Sarkatta) is targeting women of Chanderi. Vicky gets a hint from the mysterious women that Chanderi again needs his help to save the women where he along with his friends Rudra, Bittu and Janna enter the haunted house where Stree lived and Sarkatta is buried. Vicky and his fiends are attacked by Sarkatta they manage to flee but he chases them and Vicky's life is in danger until the mysterious women who now has more powers in her arrives and saves him and tells them together they all should team up again to save women of Chanderi.</t>
  </si>
  <si>
    <t>['Maddock Films', 'Jio Studios']</t>
  </si>
  <si>
    <t>$7.4M</t>
  </si>
  <si>
    <t>147</t>
  </si>
  <si>
    <t>https://www.imdb.com/title/tt34678524/</t>
  </si>
  <si>
    <t>Portrait of a Scandalous Family</t>
  </si>
  <si>
    <t>Delving into the lives of the Sakir Pasa family from 1912, the story follows Ottoman artists like painter Fahrelnisa Zeid, engraver Aliye Berger, and ceramist Füreya Koral, exploring their relationships and contributions.</t>
  </si>
  <si>
    <t>['Vahide Perçin', 'Firat Tanis', 'Nilsu Berfin Aktas', 'Yagmur Baskurt', 'Onur Durmaz', 'Devrim Yakut', 'Azra Aksu', 'Zeynep Ebrar Karaca', 'Melih Yalçin Yilmaz', 'Cem Yigit Üzümoglu', 'Denise Capezza', 'Helin Kandemir', 'Serap Önder', 'Ibrahim Sirin', 'Nehir Topal', 'Cem Avnayim', 'Irem Kahyaoglu', 'Pascaline Dussaut']</t>
  </si>
  <si>
    <t>['Turkish']</t>
  </si>
  <si>
    <t>The series, brimming with secrets and intrigue, delves into the lives and relationships of the Sakir Pasa family, beginning in 1912. As members of a prominent Ottoman family, figures like Halikarnas Balikçisi (Cevat Sakir Kabaagaçli), renowned modern painter Fahrelnisa Zeid, Turkey's first engraver Aliye Berger, and the first Turkish ceramic artist Füreya Koral, have their fascinating lives and contributions woven into the narrative.</t>
  </si>
  <si>
    <t>['Medyapim']</t>
  </si>
  <si>
    <t>325</t>
  </si>
  <si>
    <t>Turkey</t>
  </si>
  <si>
    <t>https://www.imdb.com/title/tt27766440/</t>
  </si>
  <si>
    <t>The Salt Path</t>
  </si>
  <si>
    <t>A couple lose their home and later discover the husband has been diagnosed with a terminal illness as they embark on a year long coastal trek.</t>
  </si>
  <si>
    <t>['Jason Isaacs', 'Gillian Anderson', 'James Lance', 'Hermione Norris', 'Lloyd Hutchinson', 'Rebecca Ineson', 'Megan Placito', 'James Craven', 'Marianne Elliott', 'Pippa Hinchley', 'Bern Collaço', "Robbie O'Neill", 'Hannah Brownlie', 'Tucker St. Ivany', 'Lainey Shaw', 'Dan Ball', 'Jimmy Gorniak', 'Tamlyn Henderson']</t>
  </si>
  <si>
    <t>['BBC Film', 'Elliott &amp; Harper', 'Lipsync Productions']</t>
  </si>
  <si>
    <t>Life, one step at a time.</t>
  </si>
  <si>
    <t>https://www.imdb.com/title/tt8964540/</t>
  </si>
  <si>
    <t>Stream</t>
  </si>
  <si>
    <t>The Keenan family's simple weekend getaway truly turns into a vacation to die for, as four deranged killers playing a sadistic game lock down their hotel and compete for the most creative murders of all the guests.</t>
  </si>
  <si>
    <t>['Jeffrey Combs', 'Charles Edwin Powell', 'Danielle Harris', 'Wesley Holloway', 'Sydney Malakeh', 'Tim Reid', 'Tim Curry', 'Dee Wallace', 'Tony Todd', 'Bill Moseley', 'Jason Leavy', 'David Howard Thornton', 'Liana Pirraglia', 'Mark Haynes', 'Michael Leavy', 'Dave Sheridan', 'Mark Holton', 'Tara Fitzgerald']</t>
  </si>
  <si>
    <t>When Roy and Elaine Keenan realize their family is drifting apart, they decide that something needs to be done. Roy forces his work to take a back seat and they seize the opportunity to recreate a vacation from their past. A peaceful stay in a quaint hotel is just what they need, however that is not what is in store for them. With four deranged murderers patrolling the seemingly mundane halls, the odds are definitely not in the Keenan family's favor. Roy must fight for his life and those of his family as their simple weekend getaway truly turns into a vacation to die for. —Fuzz on the Lens Productions</t>
  </si>
  <si>
    <t>['Fuzz on the Lens Productions', 'Laknar Entertainment']</t>
  </si>
  <si>
    <t>Put some skin in the game.</t>
  </si>
  <si>
    <t>5.8K</t>
  </si>
  <si>
    <t>$650.0K</t>
  </si>
  <si>
    <t>https://www.imdb.com/title/tt27410895/</t>
  </si>
  <si>
    <t>Let Go</t>
  </si>
  <si>
    <t>Stella juggles demands of young son, moody teen daughter, and distant husband. Chaos ensues until a message prompts a family trip where she must overcome challenges to reunite them.</t>
  </si>
  <si>
    <t>['Josephine Bornebusch', 'Pål Sverre Hagen', 'Sigrid Johnson', 'Olle Tikkakoski', 'Leon Mentori', 'Tone Danielsen', 'Niklas Falk', 'Irma Jämhammar', 'Mathias Lithner', 'Lola Zackow', 'Hannu Kiviaho', 'Louise Sondlo Zapata', 'Lotta Karlsson', 'Misagh Sharifian', 'Linda Kunze', 'Anton Annerfeldt', 'Lotten Roos', 'Alexandra Goncalves']</t>
  </si>
  <si>
    <t>Finding out what really matters. In the center is Stella. She has everything under control... except her preschool son's constant need for attention, her daughter's teenage mood swings, and her emotionally unavailable husband. The family is about to break when Stella receives a message that changes everything. She decides to take a trip with her family where she has to achieve the impossible to bring her family together again.</t>
  </si>
  <si>
    <t>['Warner Bros. International Television Production Sverige']</t>
  </si>
  <si>
    <t>https://www.imdb.com/title/tt19862722/</t>
  </si>
  <si>
    <t>Find Me Falling</t>
  </si>
  <si>
    <t>['Comedy', 'Music', 'Romance']</t>
  </si>
  <si>
    <t>After a failed comeback album, rock star John Allman escapes to a dreamy Mediterranean island, only to discover that his new cliffside home has an unfortunate notoriety that attracts unwanted visitors and an old flame.</t>
  </si>
  <si>
    <t>['Harry Connick Jr.', 'Agni Scott', 'Ali Fumiko Whitney', 'Toni Dimitriou', 'Angeliki Filipidou', 'Lea Maleni', 'Athina Roditou', 'Clarence Smith', 'Yiola Klitou', 'Effie Charalambous', 'Andreas Phylactou', 'Antonis Katsaris', 'Giannis Karaoulis', 'Markos Ioulios Drousiotis', 'Alexia Paraskeva', 'Elena Christophi', 'Vasilis Mihail', 'Christodoulos Martas']</t>
  </si>
  <si>
    <t>Coming off a flop album and his biggest hit's dwindling popularity, aging rock star John Allman decides to take a break from his career to reclaim his spark. He moves to an isolated cliffside home on the idyllic Mediterranean island of Cyprus. His dream of keeping a low profile is derailed when he is routinely confronted by desperate souls and later faced with even more complicated surprises when an old flame reignites.</t>
  </si>
  <si>
    <t>['Jupiter Peak Productions', 'Meraki Films', 'Uinta Productions']</t>
  </si>
  <si>
    <t>Fall in love with life again.</t>
  </si>
  <si>
    <t>https://www.imdb.com/title/tt15439048/</t>
  </si>
  <si>
    <t>Death and Other Details</t>
  </si>
  <si>
    <t>Detective Rufus Cotesworth and his protégé, Imogene, dig for the truth on a Mediterranean ocean liner where everyone is hiding something.</t>
  </si>
  <si>
    <t>['Violett Beane', 'Lauren Patten', 'Angela Zhou', 'Hugo Diego Garcia', 'Pardis Saremi', 'Linda Emond', 'Mandy Patinkin', 'Jack Cutmore-Scott', 'Danny Johnson', 'Karoline', 'Jayne Atkinson', 'Rahul Kohli', 'Jere Burns', 'Lisa Lu', 'David Marshall Grant', 'Annie Q. Riegel', 'Sincere Wilbert', 'Tamberla Perry']</t>
  </si>
  <si>
    <t>How do you solve a murder in a post-fact world? Especially when sailing the Mediterranean on an ocean liner filled with the wealthy and powerful. Everyone on board is hiding something. but is one of them a killer? That's what the world's once greatest detective, Rufus Cotesworth, and his protégée aim to discover. The truth at all costs.</t>
  </si>
  <si>
    <t>['ABC Signature', 'Black Lamb']</t>
  </si>
  <si>
    <t>All suspects aboard.</t>
  </si>
  <si>
    <t>https://www.imdb.com/title/tt23018924/</t>
  </si>
  <si>
    <t>Thangalaan</t>
  </si>
  <si>
    <t>['Action', 'Adventure', 'Drama', 'Fantasy', 'History']</t>
  </si>
  <si>
    <t>Based on the true events that revolve around the lives of mine workers in the Kolar Gold Fields, Karnataka.</t>
  </si>
  <si>
    <t>['Vikram', 'Parvathy Thiruvothu', 'Malavika Mohanan', 'Pasupathy', 'Daniel Caltagirone', 'Hari Krishnan', 'Preeti Karan', 'Vettai Muthukumar', 'Arjun Anbudan', 'Krish Hassan']</t>
  </si>
  <si>
    <t>['Studio Green', 'Neelam Productions']</t>
  </si>
  <si>
    <t>$504.4K</t>
  </si>
  <si>
    <t>156</t>
  </si>
  <si>
    <t>https://www.imdb.com/title/tt14404618/</t>
  </si>
  <si>
    <t>The Sympathizer</t>
  </si>
  <si>
    <t>['Comedy', 'Drama', 'History', 'Thriller', 'War']</t>
  </si>
  <si>
    <t>Near the end of the Vietnam War, a plant who was embedded in the South Vietnam army flees to the United States and takes up residence in a refugee community where he continues to secretly spy and report back to the Viet Cong.</t>
  </si>
  <si>
    <t>['Hoa Xuande', 'Robert Downey Jr.', 'Fred Nguyen Khan', 'Vy Le', 'Phan Gia Nhat Linh', 'Tom Dang', 'Toan Le', 'Tien Pham', 'Duy Nguyen', 'Nguyen Cao Ky Duyen', 'Scott Ly', 'Alan Trong', 'Kieu Chinh', 'Sandra Oh', 'Joseph Hieu', 'Jessica Diem Truong', 'Quinn Hoàng', 'VyVy Nguyen']</t>
  </si>
  <si>
    <t>['English', 'Vietnamese']</t>
  </si>
  <si>
    <t>['A24', 'Rhombus Media', 'Team Downey']</t>
  </si>
  <si>
    <t>Refugee. Traitor. Hero. Spy.</t>
  </si>
  <si>
    <t>https://www.imdb.com/title/tt8521778/</t>
  </si>
  <si>
    <t>Bob Marley: One Love</t>
  </si>
  <si>
    <t>The story of how reggae icon Bob Marley overcame adversity, and the journey behind his revolutionary music.</t>
  </si>
  <si>
    <t>['Kingsley Ben-Adir', 'Lashana Lynch', 'James Norton', 'Tosin Cole', 'Umi Myers', 'Anthony Welsh', 'Nia Ashi', 'Aston Barrett Jr.', 'Anna-Share Blake', "Gawaine 'J-Summa' Campbell", 'Naomi Cowan', 'Alexx A-Game', 'Michael Gandolfini', 'Quan-Dajai Henriques', 'David Marvin Kerr Jr.', 'Hector Donald Lewis', 'Abijah Livingston', 'Nadine Marshall']</t>
  </si>
  <si>
    <t>['Paramount Pictures', 'Plan B Entertainment', 'Tuff Gong Pictures']</t>
  </si>
  <si>
    <t>Some voices are forever.</t>
  </si>
  <si>
    <t>$180.9M</t>
  </si>
  <si>
    <t>https://www.imdb.com/title/tt26925240/</t>
  </si>
  <si>
    <t>White Lies</t>
  </si>
  <si>
    <t>When investigative journalist Edie Hansen's estranged brother is murdered in his home, she's drawn into the dark underbelly of Cape Town. With her brother's children as prime suspects, she clashes with veteran detective Forty Bell.</t>
  </si>
  <si>
    <t>['Brendon Daniels', 'Kiroshan Naidoo', 'Natalie Dormer', 'Daniel Schultz', 'Daniel Janks', 'Sunny Yoon', 'Gavin Gomes', 'Taryn Hess', 'Clayton Evertson', 'Ivan Abrahams', 'Zena Forster', 'Roxanne Prentice', 'Thulani Nzonzo', 'Ivangely Joubert', 'Armand Aucamp', 'Lihleli Tini', 'Jack Farham', 'Shannyn Fourie']</t>
  </si>
  <si>
    <t>Set in the wealthy neighbourhood of Bishopscourt, Cape Town, investigative journalist Edie Hansen gets caught up in the ugly underbelly that lies beneath the picturesque beauty of the city, dragging her back to a turbulent past. Following her estranged brother's murder in his luxury home, Edie's world plunges deeper into chaos when her brother's teenage children become prime suspects for the crime. As Edie investigates, she finds herself at loggerheads with veteran detective Forty Bell, and grapples with the crumbling local police force, a corrupt political system and the secretive world of extreme Cape wealth.</t>
  </si>
  <si>
    <t>['Fremantle', 'Quizzical Pictures']</t>
  </si>
  <si>
    <t>873</t>
  </si>
  <si>
    <t>https://www.imdb.com/title/tt31869878/</t>
  </si>
  <si>
    <t>Genius</t>
  </si>
  <si>
    <t>Devran, a prodigious young mathematician, navigates the challenges and triumphs of nurturing his exceptional talent from childhood.</t>
  </si>
  <si>
    <t>['Aras Bulut Iynemli', 'Ugur Polat', 'Taner Ölmez', 'Onur Saylak', 'Melis Sezen', 'Seda Akman', 'Zuhal Gencer', 'Umutcan Ütebay', 'Eylül Ersöz', 'Abdurrahman Yunusoglu', 'Emel Göksu', 'Ogulcan Arman Uslu', 'Ahsen Eroglu', 'Taner Rumeli', 'Çagri Atakan', 'Ali Berge', 'Cenk Kangöz', 'Onur Oztoprak']</t>
  </si>
  <si>
    <t>['Ay Yapim']</t>
  </si>
  <si>
    <t>https://www.imdb.com/title/tt21154574/</t>
  </si>
  <si>
    <t>Year 10</t>
  </si>
  <si>
    <t>['Horror', 'Sci-Fi']</t>
  </si>
  <si>
    <t>Following a catastrophic event that has destroyed civilization, a young man must confront a group of cannibals who have murdered his father and stolen the medicine keeping his girlfriend alive.</t>
  </si>
  <si>
    <t>['Alexander Anderson', 'Emma Cole', 'Joseph Coleman', 'Tom Gaskin', 'King Gayle', 'Toby Goodger', 'Ellis Jones', 'Hannah Khalique-Brown', 'Duncan Lacroix', 'Jessica Zerlina Leafe', 'Luke Massy']</t>
  </si>
  <si>
    <t>['BKStudios']</t>
  </si>
  <si>
    <t>https://www.imdb.com/title/tt27813235/</t>
  </si>
  <si>
    <t>The Surfer</t>
  </si>
  <si>
    <t>When a man returns to his beach side hometown in Australia, he is humiliated in front of his teenage son by a local group of surfers who claim ownership over the secluded beach of his childhood.</t>
  </si>
  <si>
    <t>['Nicolas Cage', 'Julian McMahon', 'Nicholas Cassim', 'Miranda Tapsell', 'Alexander Bertrand', 'Justin Rosniak', 'Rahel Romahn', 'Finn Little', 'Charlotte Maggi', 'James Bingham', "Rory O'Keeffe", 'Talon Hopper', 'Sally Clune', 'Gautier de Fontaine', 'Jake Fryer-Hornsby', 'Radek Jonak', 'Adam Leeuwenhart', 'Dean McAskil']</t>
  </si>
  <si>
    <t>['Tea Shop Productions', 'Arenamedia', 'Gramercy Park Media']</t>
  </si>
  <si>
    <t>499</t>
  </si>
  <si>
    <t>https://www.imdb.com/title/tt26450613/</t>
  </si>
  <si>
    <t>A Shop for Killers</t>
  </si>
  <si>
    <t>An action drama in which a niece who lost her parents and grew up in the hands of an uncle who runs a shopping mall, faces a new truth after her uncle's sudden death.</t>
  </si>
  <si>
    <t>['Lee Dong-wook', 'Kim Hye-jun', 'Jo Han-sun', 'Park Ji-bin', 'Seo Hyun-woo', 'Lee Tae-young', 'Kim Jun-Bae', 'Min Kim', 'Park Kwang-jae', 'Kim Yoon-sung']</t>
  </si>
  <si>
    <t>['Korean', 'Mandarin', 'Japanese', 'Thai']</t>
  </si>
  <si>
    <t>Jeong Hi An, a girl who tragically loses her parents. She is raised by Jeong Jin Man, her uncle, who runs a shopping mall. When she was little, her mother was murdered by her father, and he took his own life on the day of her grandmother's funeral. When she was left alone, her uncle took her in and they started to live together until she went to university and lived alone. One day, Jung Ji An hears that her uncle has suddenly passed away, and returns to the house where they lived. She then learns the true identity of the mall that Jung Jin Man managed.</t>
  </si>
  <si>
    <t>['Merry Christmas']</t>
  </si>
  <si>
    <t>https://www.imdb.com/title/tt15845610/</t>
  </si>
  <si>
    <t>A Man in Full</t>
  </si>
  <si>
    <t>Follows an Atlanta real estate mogul as he faces sudden bankruptcy, and tries to defend his empire from those attempting to capitalize on his fall from grace.</t>
  </si>
  <si>
    <t>['Jeff Daniels', 'Diane Lane', 'Tom Pelphrey', 'Aml Ameen', 'Chanté Adams', 'Jon Michael Hill', 'Sarah Jones', 'William Jackson Harper', 'Lucy Liu', 'Bill Camp', 'Jerrika Hinton', 'Christian Clemenson', 'Josh Pais', 'L. Warren Young', 'Anthony Heald', 'Evan Roe', 'Atkins Estimond', 'Neal Reddy']</t>
  </si>
  <si>
    <t>A racially mixed, late-century boomtown full of fresh wealth and wily politicians. The protagonist is Charles Croker, once a college football star, now a late-middle-aged Atlanta conglomerate king whose outsize ego has at last hit up against reality. Charlie has a 29,000 acre quail-shooting plantation, a young and demanding second wife, and a half-empty office complex with a staggering load of debt.</t>
  </si>
  <si>
    <t>['David E. Kelley Productions', 'Royal Ties Productions']</t>
  </si>
  <si>
    <t>It's a gift when someone tries to take you down.</t>
  </si>
  <si>
    <t>https://www.imdb.com/title/tt11001074/</t>
  </si>
  <si>
    <t>Rust</t>
  </si>
  <si>
    <t>['Western']</t>
  </si>
  <si>
    <t>A boy left to fend for himself and his younger brother following their parents' deaths in 1880s Kansas goes on the run with his long-estranged grandfather after he is sentenced to hang for the accidental killing of a local rancher.</t>
  </si>
  <si>
    <t>['Travis Fimmel', 'Frances Fisher', 'Alec Baldwin', 'Jake Busey', 'Josh Hopkins', 'Devon Werkheiser', 'Roberto Portales', 'Travis Hammer', 'Chris Gann', 'Todd Bryant', 'Richard Gunn', 'Patrick Scott McDermott', 'Hayes Hargrove', 'David Flannigan', 'Shylo Molina', 'Bryant Carroll', 'Rio Alexander', 'Aria Alpert Adjani']</t>
  </si>
  <si>
    <t>A 13-year-old boy left to fend for himself and his younger brother following their parents' deaths in 1880s Kansas goes on the run with his long-estranged grandfather after he's sentenced to hang for the accidental killing of a local rancher. —Joel Souza</t>
  </si>
  <si>
    <t>['BondIt Media Capital', 'Cavalry Media', 'El Dorado Pictures']</t>
  </si>
  <si>
    <t>Poland</t>
  </si>
  <si>
    <t>https://www.imdb.com/title/tt28288478/</t>
  </si>
  <si>
    <t>The Cage</t>
  </si>
  <si>
    <t>Dreaming of going pro, a young fighter struggles to be seen until an unexpected combat lands him a shot at the big time and a brutal rival in the cage.</t>
  </si>
  <si>
    <t>['Franck Gastambide', 'Melvin Boomer', 'Bosh', 'Camille de Sablet', 'Yanisse Kebbab', 'Antoine Simony', 'Taylor Lapilus', 'Vivi Vivarelli', 'Georges St-Pierre', 'Ciryl Gane', 'Adel Bencherif', 'Bilel Jkitou', 'Samir Faiddine', 'Samy Sana', 'Jon Jones', 'Matthias Quiviger', 'Gregory Defleur', 'Dimitri Storoge']</t>
  </si>
  <si>
    <t>['Ondamax Films']</t>
  </si>
  <si>
    <t>Fight for your dreams.</t>
  </si>
  <si>
    <t>https://www.imdb.com/title/tt20519854/</t>
  </si>
  <si>
    <t>The Man Who Could Not Remain Silent</t>
  </si>
  <si>
    <t>['Short', 'Drama']</t>
  </si>
  <si>
    <t>1993, Bosnia and Herzegovina. A passenger train is stopped by paramilitary forces in an ethnic cleansing operation. As they haul off innocent civilians, only one man out of 500 passengers dares to stand up to them.</t>
  </si>
  <si>
    <t>['Dragan Micanovic', 'Goran Bogdan', 'Alexis Manenti', 'Lara Nekic', 'Robert Ugrina', 'Martin Kuhar', 'Silvio Mumelas', 'Kresimir Brezovec', 'Nebojsa Pop Tasic', 'Jakov Zovko', 'Priska Ugrina', 'Mijo Pavelko', 'Dusan Gojic']</t>
  </si>
  <si>
    <t>['Croatian']</t>
  </si>
  <si>
    <t>['Antitalent Produkcija', 'Contrast Films', 'Les Films Norfolk']</t>
  </si>
  <si>
    <t>13</t>
  </si>
  <si>
    <t>Croatia</t>
  </si>
  <si>
    <t>https://www.imdb.com/title/tt28349451/</t>
  </si>
  <si>
    <t>The Shadow Strays</t>
  </si>
  <si>
    <t>Codename 13, a 17-year-old assassin, is suspended due to a sloppy mission in Japan. She meets 11-year-old Monji, who loses his mother, and sets out to rescue him.</t>
  </si>
  <si>
    <t>['Aurora Ribero', 'Hana Malasan', 'Taskya Namya', 'Agra Piliang', 'Andri Mashadi', 'Kristo Immanuel', 'Adipati Dolken', 'Ali Fikry', 'Arswendy Bening Swara', 'Kin Wah Chew', 'Daniel Ekaputra', 'Tanta Ginting', 'Yayan Ruhian', 'Eva Celia Latjuba', 'Mawar Eva de Jongh', 'Hiroaki Kato', 'Nobuyuki Suzuki', 'Naomi Hitanayri Christy']</t>
  </si>
  <si>
    <t>['Indonesian', 'English', 'Japanese', 'Chinese']</t>
  </si>
  <si>
    <t>Codename 13, a 17-year-old trained assassin is under suspension because of a sloppy mission in Japan. The girl built a conscience when she met Monji, an 11 year old boy who lost his mother to a crime syndicate. When Monji is captured, 13 is hellbent on setting a path of destruction to rescue the boy, including going against her mentor and the organization who hires her, the Shadow.</t>
  </si>
  <si>
    <t>['Frontier Pictures', 'XYZ Films']</t>
  </si>
  <si>
    <t>https://www.imdb.com/title/tt31609000/</t>
  </si>
  <si>
    <t>Anthracite</t>
  </si>
  <si>
    <t>An old case is wrenched open when a reporter goes missing, leading his web sleuth daughter to a small mountain town haunted by a sect, secrecy and death.</t>
  </si>
  <si>
    <t>['Hatik', 'Noémie Schmidt', 'Camille Lou', 'Nicolas Godart', 'Raphaël Ferret', 'Kad Merad', 'Jean-Marc Barr', 'Stefano Cassetti', 'Etienne Diallo', 'Alex Ivanovici', 'Tod Fennell', 'Patrick Abellard', 'Chimwemwe Miller', 'Jaa Smith-Johnson', 'Marianne Basler', 'Florence Muller', 'Romane de Stabenrath', 'Léo Legrand']</t>
  </si>
  <si>
    <t>In 1994, the collective suicide of a sect based in a small village in the Alps hit the headlines... 30 years later, the murder of a woman murdered according to the rituals of the strange community sets the balance ablaze. precarious found by the inhabitants. The ideal scapegoat, Jaro Gatsi, a young delinquent who came to the mountains to get his life back on track, quickly finds himself accused of the murder. Determined to prove his innocence, he receives unexpected help from Ida, an eccentric and ultra-connected geek who is looking for her missing father... They will quickly understand that their involvement in this affair owes nothing to chance, and that the answers they seek are rooted in the secrets of their own past.</t>
  </si>
  <si>
    <t>['Mediawan']</t>
  </si>
  <si>
    <t>https://www.imdb.com/title/tt14203572/</t>
  </si>
  <si>
    <t>Monsieur Spade</t>
  </si>
  <si>
    <t>The famous detective Sam Spade is now 60 and living as an expat in the south of France in 1963.</t>
  </si>
  <si>
    <t>['Clive Owen', 'Cara Bossom', 'Denis Ménochet', 'Louise Bourgoin', 'Chiara Mastroianni', 'Stanley Weber', 'Matthew Beard', 'Jonathan Zaccaï', 'Rebecca Root', 'Clotilde Mollet', 'Oscar Lesage', 'Hazem Hammad', 'Frank Williams', 'Ismaël Berqouch', 'Vincent Nemeth', 'Inès Melab', 'Roméo De Lacour', 'Eric Colonge']</t>
  </si>
  <si>
    <t>Monsieur Spade centers around the infamous protagonist of American writer Dashiell Hammett's 1930 classic novel The Maltese Falcon. The year is 1963, and the legendary Detective Sam Spade is enjoying his retirement in the South of France. By contrast to his days as a private eye in San Francisco, Spade's life in Bozouls is peaceful and quiet. But the rumored return of his old adversary will change everything. Six beloved nuns have been brutally murdered at the local convent. As the town grieves, secrets emerge, and new leads are established. Spade learns that the murders are somehow connected to a mysterious child who is believed to possess great powers. —from TVmaze (Canon y mus)</t>
  </si>
  <si>
    <t>['Black Bear', 'Haut Et Court Tv']</t>
  </si>
  <si>
    <t>Home_Page_Code</t>
  </si>
  <si>
    <t>tt5040012</t>
  </si>
  <si>
    <t>tt2022143</t>
  </si>
  <si>
    <t>tt8999762</t>
  </si>
  <si>
    <t>tt2765713</t>
  </si>
  <si>
    <t>tt1752671</t>
  </si>
  <si>
    <t>tt1418667</t>
  </si>
  <si>
    <t>tt9218128</t>
  </si>
  <si>
    <t>tt3005708</t>
  </si>
  <si>
    <t>tt2674864</t>
  </si>
  <si>
    <t>tt2860795</t>
  </si>
  <si>
    <t>tt1485865</t>
  </si>
  <si>
    <t>tt3225277</t>
  </si>
  <si>
    <t>tt1156359</t>
  </si>
  <si>
    <t>tt1825908</t>
  </si>
  <si>
    <t>tt2021523</t>
  </si>
  <si>
    <t>tt2405386</t>
  </si>
  <si>
    <t>tt2182360</t>
  </si>
  <si>
    <t>tt2247500</t>
  </si>
  <si>
    <t>tt1262426</t>
  </si>
  <si>
    <t>tt2665691</t>
  </si>
  <si>
    <t>tt2962348</t>
  </si>
  <si>
    <t>tt2824991</t>
  </si>
  <si>
    <t>tt1653945</t>
  </si>
  <si>
    <t>tt1496101</t>
  </si>
  <si>
    <t>tt1318648</t>
  </si>
  <si>
    <t>tt1362297</t>
  </si>
  <si>
    <t>tt2801540</t>
  </si>
  <si>
    <t>tt1065552</t>
  </si>
  <si>
    <t>tt1281007</t>
  </si>
  <si>
    <t>tt4772188</t>
  </si>
  <si>
    <t>tt2120987</t>
  </si>
  <si>
    <t>tt2799511</t>
  </si>
  <si>
    <t>tt1841225</t>
  </si>
  <si>
    <t>tt8368368</t>
  </si>
  <si>
    <t>tt2740398</t>
  </si>
  <si>
    <t>tt2109722</t>
  </si>
  <si>
    <t>tt1543587</t>
  </si>
  <si>
    <t>tt0327785</t>
  </si>
  <si>
    <t>tt1046687</t>
  </si>
  <si>
    <t>tt2280485</t>
  </si>
  <si>
    <t>tt1523967</t>
  </si>
  <si>
    <t>tt1023616</t>
  </si>
  <si>
    <t>tt2305566</t>
  </si>
  <si>
    <t>tt2788316</t>
  </si>
  <si>
    <t>tt8790086</t>
  </si>
  <si>
    <t>tt2060098</t>
  </si>
  <si>
    <t>tt2808276</t>
  </si>
  <si>
    <t>tt1426083</t>
  </si>
  <si>
    <t>tt2713135</t>
  </si>
  <si>
    <t>tt1263787</t>
  </si>
  <si>
    <t>tt2667095</t>
  </si>
  <si>
    <t>tt2346845</t>
  </si>
  <si>
    <t>tt1827220</t>
  </si>
  <si>
    <t>tt2138229</t>
  </si>
  <si>
    <t>tt6263850</t>
  </si>
  <si>
    <t>tt1727949</t>
  </si>
  <si>
    <t>tt1989130</t>
  </si>
  <si>
    <t>tt2659114</t>
  </si>
  <si>
    <t>tt1387549</t>
  </si>
  <si>
    <t>tt2417606</t>
  </si>
  <si>
    <t>tt1636683</t>
  </si>
  <si>
    <t>tt1203719</t>
  </si>
  <si>
    <t>tt1642641</t>
  </si>
  <si>
    <t>tt2938337</t>
  </si>
  <si>
    <t>tt3029239</t>
  </si>
  <si>
    <t>tt2487197</t>
  </si>
  <si>
    <t>tt3181247</t>
  </si>
  <si>
    <t>tt2445862</t>
  </si>
  <si>
    <t>tt3119379</t>
  </si>
  <si>
    <t>tt2644627</t>
  </si>
  <si>
    <t>tt1684562</t>
  </si>
  <si>
    <t>tt2753430</t>
  </si>
  <si>
    <t>tt2659111</t>
  </si>
  <si>
    <t>tt1321083</t>
  </si>
  <si>
    <t>tt2289340</t>
  </si>
  <si>
    <t>tt2926811</t>
  </si>
  <si>
    <t>tt1750501</t>
  </si>
  <si>
    <t>tt2293918</t>
  </si>
  <si>
    <t>tt2654535</t>
  </si>
  <si>
    <t>tt3320469</t>
  </si>
  <si>
    <t>tt3864060</t>
  </si>
  <si>
    <t>tt1258495</t>
  </si>
  <si>
    <t>tt1629438</t>
  </si>
  <si>
    <t>tt3158966</t>
  </si>
  <si>
    <t>tt1301638</t>
  </si>
  <si>
    <t>tt1116226</t>
  </si>
  <si>
    <t>tt2943911</t>
  </si>
  <si>
    <t>tt5822536</t>
  </si>
  <si>
    <t>tt2190623</t>
  </si>
  <si>
    <t>tt2662569</t>
  </si>
  <si>
    <t>tt1923149</t>
  </si>
  <si>
    <t>tt2274176</t>
  </si>
  <si>
    <t>tt2378258</t>
  </si>
  <si>
    <t>tt2954774</t>
  </si>
  <si>
    <t>tt2143369</t>
  </si>
  <si>
    <t>tt1855946</t>
  </si>
  <si>
    <t>tt2978095</t>
  </si>
  <si>
    <t>tt1568536</t>
  </si>
  <si>
    <t>tt2049403</t>
  </si>
  <si>
    <t>tt2693382</t>
  </si>
  <si>
    <t>tt3112277</t>
  </si>
  <si>
    <t>tt1501069</t>
  </si>
  <si>
    <t>tt5177120</t>
  </si>
  <si>
    <t>tt2232577</t>
  </si>
  <si>
    <t>tt1131580</t>
  </si>
  <si>
    <t>tt1012884</t>
  </si>
  <si>
    <t>tt1151486</t>
  </si>
  <si>
    <t>tt2719602</t>
  </si>
  <si>
    <t>tt2385398</t>
  </si>
  <si>
    <t>tt9892936</t>
  </si>
  <si>
    <t>tt1767786</t>
  </si>
  <si>
    <t>tt2667648</t>
  </si>
  <si>
    <t>tt1986116</t>
  </si>
  <si>
    <t>tt1179481</t>
  </si>
  <si>
    <t>tt3079698</t>
  </si>
  <si>
    <t>tt3217894</t>
  </si>
  <si>
    <t>tt2240816</t>
  </si>
  <si>
    <t>tt4978420</t>
  </si>
  <si>
    <t>tt2807020</t>
  </si>
  <si>
    <t>tt2913777</t>
  </si>
  <si>
    <t>tt2791100</t>
  </si>
  <si>
    <t>tt3021740</t>
  </si>
  <si>
    <t>tt2202245</t>
  </si>
  <si>
    <t>tt2675300</t>
  </si>
  <si>
    <t>tt2748955</t>
  </si>
  <si>
    <t>tt1716397</t>
  </si>
  <si>
    <t>tt1482460</t>
  </si>
  <si>
    <t>tt1531426</t>
  </si>
  <si>
    <t>tt4919268</t>
  </si>
  <si>
    <t>tt2314978</t>
  </si>
  <si>
    <t>tt1494843</t>
  </si>
  <si>
    <t>tt2355828</t>
  </si>
  <si>
    <t>tt1425758</t>
  </si>
  <si>
    <t>tt1121829</t>
  </si>
  <si>
    <t>tt2754054</t>
  </si>
  <si>
    <t>tt1520364</t>
  </si>
  <si>
    <t>tt1896747</t>
  </si>
  <si>
    <t>tt9859436</t>
  </si>
  <si>
    <t>tt1130188</t>
  </si>
  <si>
    <t>tt2640044</t>
  </si>
  <si>
    <t>tt1343380</t>
  </si>
  <si>
    <t>tt1339143</t>
  </si>
  <si>
    <t>tt2644393</t>
  </si>
  <si>
    <t>tt1557173</t>
  </si>
  <si>
    <t>tt1115216</t>
  </si>
  <si>
    <t>tt1226220</t>
  </si>
  <si>
    <t>tt2204841</t>
  </si>
  <si>
    <t>tt1138987</t>
  </si>
  <si>
    <t>tt1628380</t>
  </si>
  <si>
    <t>tt1963705</t>
  </si>
  <si>
    <t>tt2024788</t>
  </si>
  <si>
    <t>tt1457787</t>
  </si>
  <si>
    <t>tt8864596</t>
  </si>
  <si>
    <t>tt1557427</t>
  </si>
  <si>
    <t>tt8550732</t>
  </si>
  <si>
    <t>tt7510222</t>
  </si>
  <si>
    <t>tt2999475</t>
  </si>
  <si>
    <t>tt1453974</t>
  </si>
  <si>
    <t>tt2137560</t>
  </si>
  <si>
    <t>tt2377003</t>
  </si>
  <si>
    <t>tt1044927</t>
  </si>
  <si>
    <t>tt1364911</t>
  </si>
  <si>
    <t>tt1504183</t>
  </si>
  <si>
    <t>tt2762938</t>
  </si>
  <si>
    <t>tt3031722</t>
  </si>
  <si>
    <t>tt6133444</t>
  </si>
  <si>
    <t>tt3208607</t>
  </si>
  <si>
    <t>tt1189185</t>
  </si>
  <si>
    <t>tt1340094</t>
  </si>
  <si>
    <t>tt2869859</t>
  </si>
  <si>
    <t>tt2200434</t>
  </si>
  <si>
    <t>tt2647010</t>
  </si>
  <si>
    <t>tt2736746</t>
  </si>
  <si>
    <t>tt1628382</t>
  </si>
  <si>
    <t>tt1101604</t>
  </si>
  <si>
    <t>tt9883398</t>
  </si>
  <si>
    <t>tt5611024</t>
  </si>
  <si>
    <t>tt2111454</t>
  </si>
  <si>
    <t>tt3161683</t>
  </si>
  <si>
    <t>tt1240871</t>
  </si>
  <si>
    <t>tt2673684</t>
  </si>
  <si>
    <t>tt2827781</t>
  </si>
  <si>
    <t>tt2851007</t>
  </si>
  <si>
    <t>tt1121948</t>
  </si>
  <si>
    <t>tt1555214</t>
  </si>
  <si>
    <t>tt2716567</t>
  </si>
  <si>
    <t>tt1593919</t>
  </si>
  <si>
    <t>tt2644852</t>
  </si>
  <si>
    <t>tt9022422</t>
  </si>
  <si>
    <t>tt1234983</t>
  </si>
  <si>
    <t>tt1105730</t>
  </si>
  <si>
    <t>tt1017147</t>
  </si>
  <si>
    <t>tt2031674</t>
  </si>
  <si>
    <t>tt3359350</t>
  </si>
  <si>
    <t>tt3350349</t>
  </si>
  <si>
    <t>tt1500942</t>
  </si>
  <si>
    <t>tt2480711</t>
  </si>
  <si>
    <t>tt2217366</t>
  </si>
  <si>
    <t>tt1261039</t>
  </si>
  <si>
    <t>tt9466114</t>
  </si>
  <si>
    <t>tt9214772</t>
  </si>
  <si>
    <t>tt2277603</t>
  </si>
  <si>
    <t>tt2703126</t>
  </si>
  <si>
    <t>tt1345244</t>
  </si>
  <si>
    <t>tt3489571</t>
  </si>
  <si>
    <t>tt3184982</t>
  </si>
  <si>
    <t>tt9018736</t>
  </si>
  <si>
    <t>tt1938653</t>
  </si>
  <si>
    <t>tt2870355</t>
  </si>
  <si>
    <t>tt2762086</t>
  </si>
  <si>
    <t>tt1168700</t>
  </si>
  <si>
    <t>tt1512854</t>
  </si>
  <si>
    <t>tt2123524</t>
  </si>
  <si>
    <t>tt1404421</t>
  </si>
  <si>
    <t>tt1986480</t>
  </si>
  <si>
    <t>tt3449812</t>
  </si>
  <si>
    <t>tt3342860</t>
  </si>
  <si>
    <t>tt3042327</t>
  </si>
  <si>
    <t>tt1963698</t>
  </si>
  <si>
    <t>tt3095375</t>
  </si>
  <si>
    <t>tt2364840</t>
  </si>
  <si>
    <t>tt8310486</t>
  </si>
  <si>
    <t>tt2721896</t>
  </si>
  <si>
    <t>tt8337290</t>
  </si>
  <si>
    <t>tt1628091</t>
  </si>
  <si>
    <t>tt2711835</t>
  </si>
  <si>
    <t>tt3193768</t>
  </si>
  <si>
    <t>tt1829113</t>
  </si>
  <si>
    <t>tt2105190</t>
  </si>
  <si>
    <t>tt3110686</t>
  </si>
  <si>
    <t>tt1482479</t>
  </si>
  <si>
    <t>tt1553230</t>
  </si>
  <si>
    <t>tt1935626</t>
  </si>
  <si>
    <t>tt2149370</t>
  </si>
  <si>
    <t>tt2948514</t>
  </si>
  <si>
    <t>tt1602674</t>
  </si>
  <si>
    <t>tt2784606</t>
  </si>
  <si>
    <t>tt1024367</t>
  </si>
  <si>
    <t>tt2766577</t>
  </si>
  <si>
    <t>tt2313739</t>
  </si>
  <si>
    <t>tt2169240</t>
  </si>
  <si>
    <t>tt1641880</t>
  </si>
  <si>
    <t>tt2809362</t>
  </si>
  <si>
    <t>tt1339757</t>
  </si>
  <si>
    <t>tt2673121</t>
  </si>
  <si>
    <t>tt1290815</t>
  </si>
  <si>
    <t>tt1056993</t>
  </si>
  <si>
    <t>tt1335497</t>
  </si>
  <si>
    <t>tt3139260</t>
  </si>
  <si>
    <t>tt2654826</t>
  </si>
  <si>
    <t>tt2377896</t>
  </si>
  <si>
    <t>tt2924284</t>
  </si>
  <si>
    <t>tt1024507</t>
  </si>
  <si>
    <t>tt2777540</t>
  </si>
  <si>
    <t>tt3211734</t>
  </si>
  <si>
    <t>tt1318660</t>
  </si>
  <si>
    <t>tt1723808</t>
  </si>
  <si>
    <t>tt3145827</t>
  </si>
  <si>
    <t>tt2197543</t>
  </si>
  <si>
    <t>tt3031950</t>
  </si>
  <si>
    <t>tt2675746</t>
  </si>
  <si>
    <t>tt3487425</t>
  </si>
  <si>
    <t>tt2766855</t>
  </si>
  <si>
    <t>tt2187490</t>
  </si>
  <si>
    <t>tt1302483</t>
  </si>
  <si>
    <t>tt3002404</t>
  </si>
  <si>
    <t>tt1437186</t>
  </si>
  <si>
    <t>tt8542964</t>
  </si>
  <si>
    <t>tt5672290</t>
  </si>
  <si>
    <t>tt1261648</t>
  </si>
  <si>
    <t>tt2877500</t>
  </si>
  <si>
    <t>tt2811821</t>
  </si>
  <si>
    <t>tt1437187</t>
  </si>
  <si>
    <t>tt2814289</t>
  </si>
  <si>
    <t>tt1524526</t>
  </si>
  <si>
    <t>tt2741929</t>
  </si>
  <si>
    <t>tt2416988</t>
  </si>
  <si>
    <t>tt2667893</t>
  </si>
  <si>
    <t>tt2786686</t>
  </si>
  <si>
    <t>tt1970454</t>
  </si>
  <si>
    <t>tt3048784</t>
  </si>
  <si>
    <t>tt1176211</t>
  </si>
  <si>
    <t>tt3101411</t>
  </si>
  <si>
    <t>tt2779219</t>
  </si>
  <si>
    <t>tt2205075</t>
  </si>
  <si>
    <t>tt3215706</t>
  </si>
  <si>
    <t>tt3249568</t>
  </si>
  <si>
    <t>tt1126214</t>
  </si>
  <si>
    <t>tt2785806</t>
  </si>
  <si>
    <t>tt2780249</t>
  </si>
  <si>
    <t>tt1333262</t>
  </si>
  <si>
    <t>tt2861848</t>
  </si>
  <si>
    <t>tt2654570</t>
  </si>
  <si>
    <t>tt2107211</t>
  </si>
  <si>
    <t>tt1109738</t>
  </si>
  <si>
    <t>tt2126171</t>
  </si>
  <si>
    <t>tt3031985</t>
  </si>
  <si>
    <t>tt1583760</t>
  </si>
  <si>
    <t>tt1682643</t>
  </si>
  <si>
    <t>tt1137945</t>
  </si>
  <si>
    <t>tt3367462</t>
  </si>
  <si>
    <t>tt8230448</t>
  </si>
  <si>
    <t>tt3118812</t>
  </si>
  <si>
    <t>tt2730402</t>
  </si>
  <si>
    <t>tt1640719</t>
  </si>
  <si>
    <t>tt2387264</t>
  </si>
  <si>
    <t>tt2895968</t>
  </si>
  <si>
    <t>tt9860566</t>
  </si>
  <si>
    <t>tt3186779</t>
  </si>
  <si>
    <t>tt3083016</t>
  </si>
  <si>
    <t>tt3348464</t>
  </si>
  <si>
    <t>tt3032113</t>
  </si>
  <si>
    <t>tt2078219</t>
  </si>
  <si>
    <t>tt4058618</t>
  </si>
  <si>
    <t>tt2882137</t>
  </si>
  <si>
    <t>tt2354131</t>
  </si>
  <si>
    <t>tt2703270</t>
  </si>
  <si>
    <t>tt1485752</t>
  </si>
  <si>
    <t>tt2204234</t>
  </si>
  <si>
    <t>tt7215232</t>
  </si>
  <si>
    <t>tt2946122</t>
  </si>
  <si>
    <t>tt2759985</t>
  </si>
  <si>
    <t>tt8888540</t>
  </si>
  <si>
    <t>tt3022707</t>
  </si>
  <si>
    <t>tt9362736</t>
  </si>
  <si>
    <t>tt1535254</t>
  </si>
  <si>
    <t>tt2623751</t>
  </si>
  <si>
    <t>tt2019488</t>
  </si>
  <si>
    <t>tt1445217</t>
  </si>
  <si>
    <t>tt2673870</t>
  </si>
  <si>
    <t>tt1485698</t>
  </si>
  <si>
    <t>tt1418687</t>
  </si>
  <si>
    <t>tt2677340</t>
  </si>
  <si>
    <t>tt2128421</t>
  </si>
  <si>
    <t>tt3032114</t>
  </si>
  <si>
    <t>tt1555134</t>
  </si>
  <si>
    <t>tt3149143</t>
  </si>
  <si>
    <t>tt2346883</t>
  </si>
  <si>
    <t>tt1099307</t>
  </si>
  <si>
    <t>tt5779228</t>
  </si>
  <si>
    <t>tt3159149</t>
  </si>
  <si>
    <t>tt9271850</t>
  </si>
  <si>
    <t>tt2287484</t>
  </si>
  <si>
    <t>tt2286396</t>
  </si>
  <si>
    <t>tt3022546</t>
  </si>
  <si>
    <t>tt1609486</t>
  </si>
  <si>
    <t>tt1273548</t>
  </si>
  <si>
    <t>tt2120130</t>
  </si>
  <si>
    <t>tt3304444</t>
  </si>
  <si>
    <t>tt1491443</t>
  </si>
  <si>
    <t>tt5177114</t>
  </si>
  <si>
    <t>tt2933875</t>
  </si>
  <si>
    <t>tt3089038</t>
  </si>
  <si>
    <t>tt3215120</t>
  </si>
  <si>
    <t>tt2207537</t>
  </si>
  <si>
    <t>tt3112393</t>
  </si>
  <si>
    <t>tt3109103</t>
  </si>
  <si>
    <t>tt3954936</t>
  </si>
  <si>
    <t>tt2183191</t>
  </si>
  <si>
    <t>tt2020174</t>
  </si>
  <si>
    <t>tt3042818</t>
  </si>
  <si>
    <t>tt1763286</t>
  </si>
  <si>
    <t>tt1494963</t>
  </si>
  <si>
    <t>tt1001151</t>
  </si>
  <si>
    <t>tt2631498</t>
  </si>
  <si>
    <t>tt1441520</t>
  </si>
  <si>
    <t>tt2020213</t>
  </si>
  <si>
    <t>tt4196566</t>
  </si>
  <si>
    <t>tt3317582</t>
  </si>
  <si>
    <t>tt3084160</t>
  </si>
  <si>
    <t>tt1827718</t>
  </si>
  <si>
    <t>tt2845436</t>
  </si>
  <si>
    <t>tt2395138</t>
  </si>
  <si>
    <t>tt5834874</t>
  </si>
  <si>
    <t>tt2981550</t>
  </si>
  <si>
    <t>tt2333055</t>
  </si>
  <si>
    <t>tt2247881</t>
  </si>
  <si>
    <t>tt3205960</t>
  </si>
  <si>
    <t>tt3080270</t>
  </si>
  <si>
    <t>tt3398064</t>
  </si>
  <si>
    <t>tt2480587</t>
  </si>
  <si>
    <t>tt6001846</t>
  </si>
  <si>
    <t>tt2162149</t>
  </si>
  <si>
    <t>tt2854695</t>
  </si>
  <si>
    <t>tt2457746</t>
  </si>
  <si>
    <t>tt1408851</t>
  </si>
  <si>
    <t>tt3172335</t>
  </si>
  <si>
    <t>tt1381836</t>
  </si>
  <si>
    <t>tt3326805</t>
  </si>
  <si>
    <t>tt2624624</t>
  </si>
  <si>
    <t>tt2753931</t>
  </si>
  <si>
    <t>tt3171104</t>
  </si>
  <si>
    <t>tt2183090</t>
  </si>
  <si>
    <t>tt2694032</t>
  </si>
  <si>
    <t>tt2190574</t>
  </si>
  <si>
    <t>tt3032109</t>
  </si>
  <si>
    <t>tt1528630</t>
  </si>
  <si>
    <t>tt3044676</t>
  </si>
  <si>
    <t>tt3021722</t>
  </si>
  <si>
    <t>tt1396439</t>
  </si>
  <si>
    <t>tt2795066</t>
  </si>
  <si>
    <t>tt2925235</t>
  </si>
  <si>
    <t>tt2854765</t>
  </si>
  <si>
    <t>tt2118808</t>
  </si>
  <si>
    <t>tt2772977</t>
  </si>
  <si>
    <t>tt1986483</t>
  </si>
  <si>
    <t>tt1406476</t>
  </si>
  <si>
    <t>tt2163298</t>
  </si>
  <si>
    <t>tt1550751</t>
  </si>
  <si>
    <t>tt1085032</t>
  </si>
  <si>
    <t>tt2233425</t>
  </si>
  <si>
    <t>tt1402266</t>
  </si>
  <si>
    <t>tt1598013</t>
  </si>
  <si>
    <t>tt9114512</t>
  </si>
  <si>
    <t>tt2762705</t>
  </si>
  <si>
    <t>tt2004858</t>
  </si>
  <si>
    <t>tt2954425</t>
  </si>
  <si>
    <t>tt2914111</t>
  </si>
  <si>
    <t>tt2734931</t>
  </si>
  <si>
    <t>tt2313790</t>
  </si>
  <si>
    <t>tt1928307</t>
  </si>
  <si>
    <t>tt1062549</t>
  </si>
  <si>
    <t>tt3132429</t>
  </si>
  <si>
    <t>tt2812905</t>
  </si>
  <si>
    <t>tt1072035</t>
  </si>
  <si>
    <t>tt1660648</t>
  </si>
  <si>
    <t>tt3318463</t>
  </si>
  <si>
    <t>tt2666002</t>
  </si>
  <si>
    <t>tt2021539</t>
  </si>
  <si>
    <t>tt2771491</t>
  </si>
  <si>
    <t>tt2413313</t>
  </si>
  <si>
    <t>tt2925843</t>
  </si>
  <si>
    <t>tt4996328</t>
  </si>
  <si>
    <t>tt2674532</t>
  </si>
  <si>
    <t>tt1039990</t>
  </si>
  <si>
    <t>tt7340766</t>
  </si>
  <si>
    <t>tt3442391</t>
  </si>
  <si>
    <t>tt2863790</t>
  </si>
  <si>
    <t>tt1458453</t>
  </si>
  <si>
    <t>tt2642607</t>
  </si>
  <si>
    <t>tt2815013</t>
  </si>
  <si>
    <t>tt2389750</t>
  </si>
  <si>
    <t>tt1628375</t>
  </si>
  <si>
    <t>tt1437192</t>
  </si>
  <si>
    <t>tt3145018</t>
  </si>
  <si>
    <t>tt3101527</t>
  </si>
  <si>
    <t>tt2451512</t>
  </si>
  <si>
    <t>tt1386017</t>
  </si>
  <si>
    <t>tt1691251</t>
  </si>
  <si>
    <t>tt1453931</t>
  </si>
  <si>
    <t>tt3208424</t>
  </si>
  <si>
    <t>tt1939501</t>
  </si>
  <si>
    <t>tt2161442</t>
  </si>
  <si>
    <t>tt2665806</t>
  </si>
  <si>
    <t>tt3262754</t>
  </si>
  <si>
    <t>tt3025326</t>
  </si>
  <si>
    <t>tt3126038</t>
  </si>
  <si>
    <t>tt1981101</t>
  </si>
  <si>
    <t>tt1195088</t>
  </si>
  <si>
    <t>tt2282788</t>
  </si>
  <si>
    <t>tt3102205</t>
  </si>
  <si>
    <t>tt1124034</t>
  </si>
  <si>
    <t>tt3263970</t>
  </si>
  <si>
    <t>tt2137503</t>
  </si>
  <si>
    <t>tt1535844</t>
  </si>
  <si>
    <t>tt1504230</t>
  </si>
  <si>
    <t>tt2779197</t>
  </si>
  <si>
    <t>tt2108813</t>
  </si>
  <si>
    <t>tt1468159</t>
  </si>
  <si>
    <t>tt3308840</t>
  </si>
  <si>
    <t>tt2396431</t>
  </si>
  <si>
    <t>tt3281051</t>
  </si>
  <si>
    <t>tt2965408</t>
  </si>
  <si>
    <t>tt2662859</t>
  </si>
  <si>
    <t>tt2218865</t>
  </si>
  <si>
    <t>tt1767743</t>
  </si>
  <si>
    <t>tt3354976</t>
  </si>
  <si>
    <t>tt3326225</t>
  </si>
  <si>
    <t>tt1463621</t>
  </si>
  <si>
    <t>tt2751017</t>
  </si>
  <si>
    <t>tt3467852</t>
  </si>
  <si>
    <t>tt2776644</t>
  </si>
  <si>
    <t>tt8964540</t>
  </si>
  <si>
    <t>tt2741089</t>
  </si>
  <si>
    <t>tt1986272</t>
  </si>
  <si>
    <t>tt1543904</t>
  </si>
  <si>
    <t>tt2301892</t>
  </si>
  <si>
    <t>tt1440461</t>
  </si>
  <si>
    <t>tt8521778</t>
  </si>
  <si>
    <t>tt2692524</t>
  </si>
  <si>
    <t>tt3186987</t>
  </si>
  <si>
    <t>tt2115457</t>
  </si>
  <si>
    <t>tt2781323</t>
  </si>
  <si>
    <t>tt2645061</t>
  </si>
  <si>
    <t>tt1584561</t>
  </si>
  <si>
    <t>tt1100107</t>
  </si>
  <si>
    <t>tt2828847</t>
  </si>
  <si>
    <t>tt2051985</t>
  </si>
  <si>
    <t>tt2834945</t>
  </si>
  <si>
    <t>tt3160900</t>
  </si>
  <si>
    <t>tt1420357</t>
  </si>
  <si>
    <t>Run_Time_Min</t>
  </si>
  <si>
    <t>NA</t>
  </si>
  <si>
    <t>Budget_USD (millions USD)</t>
  </si>
  <si>
    <t>Revenue (millions USD)</t>
  </si>
  <si>
    <t>Row Labels</t>
  </si>
  <si>
    <t>Grand Total</t>
  </si>
  <si>
    <t>Month_Release</t>
  </si>
  <si>
    <t>ROI</t>
  </si>
  <si>
    <t>Sum of ROI</t>
  </si>
  <si>
    <t>2025/4</t>
  </si>
  <si>
    <t>2025/3</t>
  </si>
  <si>
    <t>2025/2</t>
  </si>
  <si>
    <t>2025/1</t>
  </si>
  <si>
    <t>2024/9</t>
  </si>
  <si>
    <t>2024/8</t>
  </si>
  <si>
    <t>2024/7</t>
  </si>
  <si>
    <t>2024/6</t>
  </si>
  <si>
    <t>2024/5</t>
  </si>
  <si>
    <t>2024/4</t>
  </si>
  <si>
    <t>2024/3</t>
  </si>
  <si>
    <t>2024/2</t>
  </si>
  <si>
    <t>2024/12</t>
  </si>
  <si>
    <t>2024/11</t>
  </si>
  <si>
    <t>2024/10</t>
  </si>
  <si>
    <t>2024/1</t>
  </si>
  <si>
    <t>Vote_Avg_Rounded</t>
  </si>
  <si>
    <t>Sum of Vote_Count</t>
  </si>
  <si>
    <t>Genre_Use</t>
  </si>
  <si>
    <t>Run_Time_Floor_min</t>
  </si>
  <si>
    <t>Average of ROI</t>
  </si>
  <si>
    <t>2024</t>
  </si>
  <si>
    <t>Qtr1</t>
  </si>
  <si>
    <t>Qtr2</t>
  </si>
  <si>
    <t>Qtr3</t>
  </si>
  <si>
    <t>Qtr4</t>
  </si>
  <si>
    <t>2025</t>
  </si>
  <si>
    <t>Count of Movie_Name</t>
  </si>
  <si>
    <t>2024 Movie Analysis</t>
  </si>
  <si>
    <t>2025/5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</si>
</sst>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4" x14ac:knownFonts="1">
    <font>
      <sz val="12"/>
      <color theme="1"/>
      <name val="Aptos Narrow"/>
      <family val="2"/>
      <scheme val="minor"/>
    </font>
    <font>
      <b/>
      <sz val="12"/>
      <color theme="0"/>
      <name val="Aptos Narrow"/>
      <family val="2"/>
      <scheme val="minor"/>
    </font>
    <font>
      <sz val="8"/>
      <name val="Aptos Narrow"/>
      <family val="2"/>
      <scheme val="minor"/>
    </font>
    <font>
      <b/>
      <sz val="48"/>
      <color theme="1"/>
      <name val="Aptos Narrow"/>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2" tint="-0.249977111117893"/>
        <bgColor indexed="64"/>
      </patternFill>
    </fill>
    <fill>
      <patternFill patternType="solid">
        <fgColor theme="3" tint="0.249977111117893"/>
        <bgColor indexed="64"/>
      </patternFill>
    </fill>
  </fills>
  <borders count="2">
    <border>
      <left/>
      <right/>
      <top/>
      <bottom/>
      <diagonal/>
    </border>
    <border>
      <left/>
      <right/>
      <top style="thin">
        <color theme="9" tint="0.39997558519241921"/>
      </top>
      <bottom/>
      <diagonal/>
    </border>
  </borders>
  <cellStyleXfs count="1">
    <xf numFmtId="0" fontId="0" fillId="0" borderId="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14" fontId="0" fillId="0" borderId="0" xfId="0" quotePrefix="1" applyNumberFormat="1"/>
    <xf numFmtId="0" fontId="0" fillId="0" borderId="1" xfId="0" applyBorder="1"/>
    <xf numFmtId="14" fontId="0" fillId="0" borderId="1" xfId="0" applyNumberFormat="1" applyBorder="1"/>
    <xf numFmtId="0" fontId="0" fillId="3" borderId="1" xfId="0" applyFill="1" applyBorder="1"/>
    <xf numFmtId="14" fontId="0" fillId="3" borderId="1" xfId="0" applyNumberFormat="1" applyFill="1" applyBorder="1"/>
    <xf numFmtId="0" fontId="1" fillId="2" borderId="0" xfId="0" applyFont="1" applyFill="1"/>
    <xf numFmtId="164" fontId="0" fillId="3" borderId="1" xfId="0" applyNumberFormat="1" applyFill="1" applyBorder="1"/>
    <xf numFmtId="164" fontId="0" fillId="0" borderId="1" xfId="0" applyNumberFormat="1" applyBorder="1"/>
    <xf numFmtId="0" fontId="0" fillId="0" borderId="0" xfId="0" applyAlignment="1">
      <alignment horizontal="left" indent="1"/>
    </xf>
    <xf numFmtId="0" fontId="0" fillId="4" borderId="0" xfId="0" applyFill="1"/>
    <xf numFmtId="0" fontId="3" fillId="5" borderId="0" xfId="0" applyFont="1" applyFill="1" applyAlignment="1">
      <alignment horizontal="center" vertical="center"/>
    </xf>
    <xf numFmtId="0" fontId="0" fillId="0" borderId="0" xfId="0" applyNumberFormat="1"/>
  </cellXfs>
  <cellStyles count="1">
    <cellStyle name="Normal" xfId="0" builtinId="0"/>
  </cellStyles>
  <dxfs count="37">
    <dxf>
      <font>
        <color rgb="FF9C0006"/>
      </font>
      <fill>
        <patternFill>
          <bgColor rgb="FFFFC7CE"/>
        </patternFill>
      </fill>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numFmt numFmtId="164" formatCode="0.000000"/>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numFmt numFmtId="19" formatCode="dd/mm/yyyy"/>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numFmt numFmtId="0" formatCode="General"/>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0"/>
        <name val="Aptos Narrow"/>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83E3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[EDA.xlsx]Rating_Pivot!PivotTable1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s>
    <c:plotArea>
      <c:layout/>
      <c:barChart>
        <c:barDir val="col"/>
        <c:grouping val="clustered"/>
        <c:varyColors val="1"/>
        <c:ser>
          <c:idx val="0"/>
          <c:order val="0"/>
          <c:tx>
            <c:strRef>
              <c:f>Rating_Pivot!$B$3</c:f>
              <c:strCache>
                <c:ptCount val="1"/>
                <c:pt idx="0">
                  <c:v>Total</c:v>
                </c:pt>
              </c:strCache>
            </c:strRef>
          </c:tx>
          <c:invertIfNegative val="1"/>
          <c:dPt>
            <c:idx val="0"/>
            <c:invertIfNegative val="1"/>
            <c:bubble3D val="0"/>
            <c:spPr>
              <a:solidFill>
                <a:schemeClr val="accent6"/>
              </a:solidFill>
              <a:ln>
                <a:noFill/>
              </a:ln>
              <a:effectLst/>
            </c:spPr>
            <c:extLst>
              <c:ext xmlns:c16="http://schemas.microsoft.com/office/drawing/2014/chart" uri="{C3380CC4-5D6E-409C-BE32-E72D297353CC}">
                <c16:uniqueId val="{00000001-D56F-5B44-B2F3-BC3165C09506}"/>
              </c:ext>
            </c:extLst>
          </c:dPt>
          <c:dPt>
            <c:idx val="1"/>
            <c:invertIfNegative val="1"/>
            <c:bubble3D val="0"/>
            <c:spPr>
              <a:solidFill>
                <a:schemeClr val="accent5"/>
              </a:solidFill>
              <a:ln>
                <a:noFill/>
              </a:ln>
              <a:effectLst/>
            </c:spPr>
            <c:extLst>
              <c:ext xmlns:c16="http://schemas.microsoft.com/office/drawing/2014/chart" uri="{C3380CC4-5D6E-409C-BE32-E72D297353CC}">
                <c16:uniqueId val="{00000003-D56F-5B44-B2F3-BC3165C09506}"/>
              </c:ext>
            </c:extLst>
          </c:dPt>
          <c:dPt>
            <c:idx val="2"/>
            <c:invertIfNegative val="1"/>
            <c:bubble3D val="0"/>
            <c:spPr>
              <a:solidFill>
                <a:schemeClr val="accent4"/>
              </a:solidFill>
              <a:ln>
                <a:noFill/>
              </a:ln>
              <a:effectLst/>
            </c:spPr>
            <c:extLst>
              <c:ext xmlns:c16="http://schemas.microsoft.com/office/drawing/2014/chart" uri="{C3380CC4-5D6E-409C-BE32-E72D297353CC}">
                <c16:uniqueId val="{00000005-D56F-5B44-B2F3-BC3165C09506}"/>
              </c:ext>
            </c:extLst>
          </c:dPt>
          <c:dPt>
            <c:idx val="3"/>
            <c:invertIfNegative val="1"/>
            <c:bubble3D val="0"/>
            <c:spPr>
              <a:solidFill>
                <a:schemeClr val="accent6">
                  <a:lumMod val="60000"/>
                </a:schemeClr>
              </a:solidFill>
              <a:ln>
                <a:noFill/>
              </a:ln>
              <a:effectLst/>
            </c:spPr>
            <c:extLst>
              <c:ext xmlns:c16="http://schemas.microsoft.com/office/drawing/2014/chart" uri="{C3380CC4-5D6E-409C-BE32-E72D297353CC}">
                <c16:uniqueId val="{00000007-D56F-5B44-B2F3-BC3165C09506}"/>
              </c:ext>
            </c:extLst>
          </c:dPt>
          <c:dPt>
            <c:idx val="4"/>
            <c:invertIfNegative val="1"/>
            <c:bubble3D val="0"/>
            <c:spPr>
              <a:solidFill>
                <a:schemeClr val="accent5">
                  <a:lumMod val="60000"/>
                </a:schemeClr>
              </a:solidFill>
              <a:ln>
                <a:noFill/>
              </a:ln>
              <a:effectLst/>
            </c:spPr>
            <c:extLst>
              <c:ext xmlns:c16="http://schemas.microsoft.com/office/drawing/2014/chart" uri="{C3380CC4-5D6E-409C-BE32-E72D297353CC}">
                <c16:uniqueId val="{00000009-D56F-5B44-B2F3-BC3165C09506}"/>
              </c:ext>
            </c:extLst>
          </c:dPt>
          <c:dPt>
            <c:idx val="5"/>
            <c:invertIfNegative val="1"/>
            <c:bubble3D val="0"/>
            <c:spPr>
              <a:solidFill>
                <a:schemeClr val="accent4">
                  <a:lumMod val="60000"/>
                </a:schemeClr>
              </a:solidFill>
              <a:ln>
                <a:noFill/>
              </a:ln>
              <a:effectLst/>
            </c:spPr>
            <c:extLst>
              <c:ext xmlns:c16="http://schemas.microsoft.com/office/drawing/2014/chart" uri="{C3380CC4-5D6E-409C-BE32-E72D297353CC}">
                <c16:uniqueId val="{0000000B-D56F-5B44-B2F3-BC3165C09506}"/>
              </c:ext>
            </c:extLst>
          </c:dPt>
          <c:dPt>
            <c:idx val="6"/>
            <c:invertIfNegative val="1"/>
            <c:bubble3D val="0"/>
            <c:spPr>
              <a:solidFill>
                <a:schemeClr val="accent6">
                  <a:lumMod val="80000"/>
                  <a:lumOff val="20000"/>
                </a:schemeClr>
              </a:solidFill>
              <a:ln>
                <a:noFill/>
              </a:ln>
              <a:effectLst/>
            </c:spPr>
            <c:extLst>
              <c:ext xmlns:c16="http://schemas.microsoft.com/office/drawing/2014/chart" uri="{C3380CC4-5D6E-409C-BE32-E72D297353CC}">
                <c16:uniqueId val="{00000002-0491-004A-B79D-EC486E3F8CA4}"/>
              </c:ext>
            </c:extLst>
          </c:dPt>
          <c:dPt>
            <c:idx val="7"/>
            <c:invertIfNegative val="1"/>
            <c:bubble3D val="0"/>
            <c:spPr>
              <a:solidFill>
                <a:schemeClr val="accent5">
                  <a:lumMod val="80000"/>
                  <a:lumOff val="20000"/>
                </a:schemeClr>
              </a:solidFill>
              <a:ln>
                <a:noFill/>
              </a:ln>
              <a:effectLst/>
            </c:spPr>
            <c:extLst>
              <c:ext xmlns:c16="http://schemas.microsoft.com/office/drawing/2014/chart" uri="{C3380CC4-5D6E-409C-BE32-E72D297353CC}">
                <c16:uniqueId val="{0000000F-D56F-5B44-B2F3-BC3165C09506}"/>
              </c:ext>
            </c:extLst>
          </c:dPt>
          <c:dPt>
            <c:idx val="8"/>
            <c:invertIfNegative val="1"/>
            <c:bubble3D val="0"/>
            <c:spPr>
              <a:solidFill>
                <a:schemeClr val="accent4">
                  <a:lumMod val="80000"/>
                  <a:lumOff val="20000"/>
                </a:schemeClr>
              </a:solidFill>
              <a:ln>
                <a:noFill/>
              </a:ln>
              <a:effectLst/>
            </c:spPr>
            <c:extLst>
              <c:ext xmlns:c16="http://schemas.microsoft.com/office/drawing/2014/chart" uri="{C3380CC4-5D6E-409C-BE32-E72D297353CC}">
                <c16:uniqueId val="{00000011-7C95-E848-959E-771DA7B09140}"/>
              </c:ext>
            </c:extLst>
          </c:dPt>
          <c:trendline>
            <c:spPr>
              <a:ln w="44450" cap="rnd">
                <a:solidFill>
                  <a:schemeClr val="tx1"/>
                </a:solidFill>
                <a:prstDash val="sysDash"/>
              </a:ln>
              <a:effectLst/>
            </c:spPr>
            <c:trendlineType val="movingAvg"/>
            <c:period val="2"/>
            <c:dispRSqr val="0"/>
            <c:dispEq val="0"/>
          </c:trendline>
          <c:cat>
            <c:strRef>
              <c:f>Rating_Pivot!$A$4:$A$13</c:f>
              <c:strCache>
                <c:ptCount val="9"/>
                <c:pt idx="0">
                  <c:v>0</c:v>
                </c:pt>
                <c:pt idx="1">
                  <c:v>1</c:v>
                </c:pt>
                <c:pt idx="2">
                  <c:v>3</c:v>
                </c:pt>
                <c:pt idx="3">
                  <c:v>4</c:v>
                </c:pt>
                <c:pt idx="4">
                  <c:v>5</c:v>
                </c:pt>
                <c:pt idx="5">
                  <c:v>6</c:v>
                </c:pt>
                <c:pt idx="6">
                  <c:v>7</c:v>
                </c:pt>
                <c:pt idx="7">
                  <c:v>8</c:v>
                </c:pt>
                <c:pt idx="8">
                  <c:v>9</c:v>
                </c:pt>
              </c:strCache>
            </c:strRef>
          </c:cat>
          <c:val>
            <c:numRef>
              <c:f>Rating_Pivot!$B$4:$B$13</c:f>
              <c:numCache>
                <c:formatCode>General</c:formatCode>
                <c:ptCount val="9"/>
                <c:pt idx="0">
                  <c:v>0</c:v>
                </c:pt>
                <c:pt idx="1">
                  <c:v>573</c:v>
                </c:pt>
                <c:pt idx="2">
                  <c:v>277</c:v>
                </c:pt>
                <c:pt idx="3">
                  <c:v>268229</c:v>
                </c:pt>
                <c:pt idx="4">
                  <c:v>909139</c:v>
                </c:pt>
                <c:pt idx="5">
                  <c:v>3334218</c:v>
                </c:pt>
                <c:pt idx="6">
                  <c:v>5794465</c:v>
                </c:pt>
                <c:pt idx="7">
                  <c:v>3570012</c:v>
                </c:pt>
                <c:pt idx="8">
                  <c:v>1154173</c:v>
                </c:pt>
              </c:numCache>
            </c:numRef>
          </c:val>
          <c:extLst>
            <c:ext xmlns:c16="http://schemas.microsoft.com/office/drawing/2014/chart" uri="{C3380CC4-5D6E-409C-BE32-E72D297353CC}">
              <c16:uniqueId val="{00000002-5C5E-9E47-9A8C-E7973FA2074C}"/>
            </c:ext>
          </c:extLst>
        </c:ser>
        <c:dLbls>
          <c:showLegendKey val="0"/>
          <c:showVal val="0"/>
          <c:showCatName val="0"/>
          <c:showSerName val="0"/>
          <c:showPercent val="0"/>
          <c:showBubbleSize val="0"/>
        </c:dLbls>
        <c:gapWidth val="0"/>
        <c:axId val="2086251503"/>
        <c:axId val="1992661215"/>
      </c:bar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Voting 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Voting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[EDA.xlsx]Rating_Pivot!PivotTable2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r>
              <a:rPr lang="en-US" baseline="0"/>
              <a:t> on Investment (ROI)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ln w="28575" cap="rnd">
            <a:solidFill>
              <a:srgbClr val="83E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Rating_Pivot!$B$17</c:f>
              <c:strCache>
                <c:ptCount val="1"/>
                <c:pt idx="0">
                  <c:v>Total</c:v>
                </c:pt>
              </c:strCache>
            </c:strRef>
          </c:tx>
          <c:spPr>
            <a:ln w="28575" cap="rnd">
              <a:solidFill>
                <a:srgbClr val="83E391"/>
              </a:solidFill>
              <a:round/>
            </a:ln>
            <a:effectLst/>
          </c:spPr>
          <c:marker>
            <c:symbol val="none"/>
          </c:marker>
          <c:cat>
            <c:strRef>
              <c:f>Rating_Pivot!$A$18:$A$27</c:f>
              <c:strCache>
                <c:ptCount val="9"/>
                <c:pt idx="0">
                  <c:v>0</c:v>
                </c:pt>
                <c:pt idx="1">
                  <c:v>1</c:v>
                </c:pt>
                <c:pt idx="2">
                  <c:v>3</c:v>
                </c:pt>
                <c:pt idx="3">
                  <c:v>4</c:v>
                </c:pt>
                <c:pt idx="4">
                  <c:v>5</c:v>
                </c:pt>
                <c:pt idx="5">
                  <c:v>6</c:v>
                </c:pt>
                <c:pt idx="6">
                  <c:v>7</c:v>
                </c:pt>
                <c:pt idx="7">
                  <c:v>8</c:v>
                </c:pt>
                <c:pt idx="8">
                  <c:v>9</c:v>
                </c:pt>
              </c:strCache>
            </c:strRef>
          </c:cat>
          <c:val>
            <c:numRef>
              <c:f>Rating_Pivot!$B$18:$B$27</c:f>
              <c:numCache>
                <c:formatCode>General</c:formatCode>
                <c:ptCount val="9"/>
                <c:pt idx="0">
                  <c:v>#N/A</c:v>
                </c:pt>
                <c:pt idx="1">
                  <c:v>-0.99399999999999999</c:v>
                </c:pt>
                <c:pt idx="2">
                  <c:v>2.2000000000000002</c:v>
                </c:pt>
                <c:pt idx="3">
                  <c:v>0.33731818181818185</c:v>
                </c:pt>
                <c:pt idx="4">
                  <c:v>0.71058181818181809</c:v>
                </c:pt>
                <c:pt idx="5">
                  <c:v>6.078574999999999</c:v>
                </c:pt>
                <c:pt idx="6">
                  <c:v>6.8200329268292661</c:v>
                </c:pt>
                <c:pt idx="7">
                  <c:v>2.2888514285714283</c:v>
                </c:pt>
                <c:pt idx="8">
                  <c:v>7.3822000000000001</c:v>
                </c:pt>
              </c:numCache>
            </c:numRef>
          </c:val>
          <c:smooth val="0"/>
          <c:extLst>
            <c:ext xmlns:c16="http://schemas.microsoft.com/office/drawing/2014/chart" uri="{C3380CC4-5D6E-409C-BE32-E72D297353CC}">
              <c16:uniqueId val="{00000000-B779-024A-A054-F3F85467F9D0}"/>
            </c:ext>
          </c:extLst>
        </c:ser>
        <c:dLbls>
          <c:showLegendKey val="0"/>
          <c:showVal val="0"/>
          <c:showCatName val="0"/>
          <c:showSerName val="0"/>
          <c:showPercent val="0"/>
          <c:showBubbleSize val="0"/>
        </c:dLbls>
        <c:smooth val="0"/>
        <c:axId val="894135792"/>
        <c:axId val="412886016"/>
      </c:lineChart>
      <c:catAx>
        <c:axId val="894135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Movie</a:t>
                </a:r>
                <a:r>
                  <a:rPr lang="en-GB" baseline="0"/>
                  <a:t> Rating</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412886016"/>
        <c:crosses val="autoZero"/>
        <c:auto val="1"/>
        <c:lblAlgn val="ctr"/>
        <c:lblOffset val="100"/>
        <c:noMultiLvlLbl val="0"/>
      </c:catAx>
      <c:valAx>
        <c:axId val="41288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8941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[EDA.xlsx]ReturnOnInvestment!PivotTable1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Montly Return on Investment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ReturnOnInvestment!$B$3</c:f>
              <c:strCache>
                <c:ptCount val="1"/>
                <c:pt idx="0">
                  <c:v>Total</c:v>
                </c:pt>
              </c:strCache>
            </c:strRef>
          </c:tx>
          <c:spPr>
            <a:solidFill>
              <a:schemeClr val="accent1"/>
            </a:solidFill>
            <a:ln>
              <a:noFill/>
            </a:ln>
            <a:effectLst/>
          </c:spPr>
          <c:invertIfNegative val="0"/>
          <c:cat>
            <c:strRef>
              <c:f>ReturnOnInvestment!$A$4:$A$21</c:f>
              <c:strCache>
                <c:ptCount val="17"/>
                <c:pt idx="0">
                  <c:v>2025/5</c:v>
                </c:pt>
                <c:pt idx="1">
                  <c:v>2025/4</c:v>
                </c:pt>
                <c:pt idx="2">
                  <c:v>2025/3</c:v>
                </c:pt>
                <c:pt idx="3">
                  <c:v>2025/2</c:v>
                </c:pt>
                <c:pt idx="4">
                  <c:v>2025/1</c:v>
                </c:pt>
                <c:pt idx="5">
                  <c:v>2024/9</c:v>
                </c:pt>
                <c:pt idx="6">
                  <c:v>2024/8</c:v>
                </c:pt>
                <c:pt idx="7">
                  <c:v>2024/7</c:v>
                </c:pt>
                <c:pt idx="8">
                  <c:v>2024/6</c:v>
                </c:pt>
                <c:pt idx="9">
                  <c:v>2024/5</c:v>
                </c:pt>
                <c:pt idx="10">
                  <c:v>2024/4</c:v>
                </c:pt>
                <c:pt idx="11">
                  <c:v>2024/3</c:v>
                </c:pt>
                <c:pt idx="12">
                  <c:v>2024/2</c:v>
                </c:pt>
                <c:pt idx="13">
                  <c:v>2024/12</c:v>
                </c:pt>
                <c:pt idx="14">
                  <c:v>2024/11</c:v>
                </c:pt>
                <c:pt idx="15">
                  <c:v>2024/10</c:v>
                </c:pt>
                <c:pt idx="16">
                  <c:v>2024/1</c:v>
                </c:pt>
              </c:strCache>
            </c:strRef>
          </c:cat>
          <c:val>
            <c:numRef>
              <c:f>ReturnOnInvestment!$B$4:$B$21</c:f>
              <c:numCache>
                <c:formatCode>General</c:formatCode>
                <c:ptCount val="17"/>
                <c:pt idx="0">
                  <c:v>0</c:v>
                </c:pt>
                <c:pt idx="1">
                  <c:v>4.9000000000000004</c:v>
                </c:pt>
                <c:pt idx="2">
                  <c:v>0.3620000000000001</c:v>
                </c:pt>
                <c:pt idx="3">
                  <c:v>25.327400000000001</c:v>
                </c:pt>
                <c:pt idx="4">
                  <c:v>28.383299999999998</c:v>
                </c:pt>
                <c:pt idx="5">
                  <c:v>24.216199999999997</c:v>
                </c:pt>
                <c:pt idx="6">
                  <c:v>80.945599999999999</c:v>
                </c:pt>
                <c:pt idx="7">
                  <c:v>165.50729999999999</c:v>
                </c:pt>
                <c:pt idx="8">
                  <c:v>69.630899999999983</c:v>
                </c:pt>
                <c:pt idx="9">
                  <c:v>37.546200000000006</c:v>
                </c:pt>
                <c:pt idx="10">
                  <c:v>16.1873</c:v>
                </c:pt>
                <c:pt idx="11">
                  <c:v>55.4373</c:v>
                </c:pt>
                <c:pt idx="12">
                  <c:v>282.20799999999997</c:v>
                </c:pt>
                <c:pt idx="13">
                  <c:v>123.7248</c:v>
                </c:pt>
                <c:pt idx="14">
                  <c:v>102.38010000000003</c:v>
                </c:pt>
                <c:pt idx="15">
                  <c:v>145.41749999999999</c:v>
                </c:pt>
                <c:pt idx="16">
                  <c:v>4.4270000000000005</c:v>
                </c:pt>
              </c:numCache>
            </c:numRef>
          </c:val>
          <c:extLst>
            <c:ext xmlns:c16="http://schemas.microsoft.com/office/drawing/2014/chart" uri="{C3380CC4-5D6E-409C-BE32-E72D297353CC}">
              <c16:uniqueId val="{00000000-C508-CB46-8D14-6F0011B6F1A8}"/>
            </c:ext>
          </c:extLst>
        </c:ser>
        <c:dLbls>
          <c:showLegendKey val="0"/>
          <c:showVal val="0"/>
          <c:showCatName val="0"/>
          <c:showSerName val="0"/>
          <c:showPercent val="0"/>
          <c:showBubbleSize val="0"/>
        </c:dLbls>
        <c:gapWidth val="219"/>
        <c:overlap val="-27"/>
        <c:axId val="317044303"/>
        <c:axId val="270165903"/>
      </c:barChart>
      <c:catAx>
        <c:axId val="31704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70165903"/>
        <c:crosses val="autoZero"/>
        <c:auto val="1"/>
        <c:lblAlgn val="ctr"/>
        <c:lblOffset val="100"/>
        <c:noMultiLvlLbl val="0"/>
      </c:catAx>
      <c:valAx>
        <c:axId val="27016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31704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[EDA.xlsx]Runtime_Pivot!PivotTable1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  VS Run</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80000"/>
              <a:lumOff val="20000"/>
            </a:schemeClr>
          </a:solidFill>
          <a:ln>
            <a:noFill/>
          </a:ln>
          <a:effectLst/>
        </c:spPr>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pivotFmt>
      <c:pivotFmt>
        <c:idx val="15"/>
        <c:spPr>
          <a:solidFill>
            <a:schemeClr val="accent6"/>
          </a:solidFill>
          <a:ln>
            <a:noFill/>
          </a:ln>
          <a:effectLst/>
        </c:spPr>
      </c:pivotFmt>
      <c:pivotFmt>
        <c:idx val="16"/>
        <c:spPr>
          <a:solidFill>
            <a:schemeClr val="accent6"/>
          </a:solidFill>
          <a:ln>
            <a:noFill/>
          </a:ln>
          <a:effectLst/>
        </c:spPr>
      </c:pivotFmt>
      <c:pivotFmt>
        <c:idx val="17"/>
        <c:spPr>
          <a:solidFill>
            <a:schemeClr val="accent6"/>
          </a:solidFill>
          <a:ln>
            <a:noFill/>
          </a:ln>
          <a:effectLst/>
        </c:spPr>
      </c:pivotFmt>
      <c:pivotFmt>
        <c:idx val="18"/>
        <c:spPr>
          <a:solidFill>
            <a:schemeClr val="accent6"/>
          </a:solidFill>
          <a:ln>
            <a:noFill/>
          </a:ln>
          <a:effectLst/>
        </c:spPr>
      </c:pivotFmt>
      <c:pivotFmt>
        <c:idx val="19"/>
        <c:spPr>
          <a:solidFill>
            <a:schemeClr val="accent6"/>
          </a:solidFill>
          <a:ln>
            <a:noFill/>
          </a:ln>
          <a:effectLst/>
        </c:spPr>
      </c:pivotFmt>
      <c:pivotFmt>
        <c:idx val="20"/>
        <c:spPr>
          <a:solidFill>
            <a:schemeClr val="accent6"/>
          </a:solidFill>
          <a:ln>
            <a:noFill/>
          </a:ln>
          <a:effectLst/>
        </c:spPr>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pivotFmt>
      <c:pivotFmt>
        <c:idx val="28"/>
        <c:spPr>
          <a:solidFill>
            <a:schemeClr val="accent6"/>
          </a:solidFill>
          <a:ln>
            <a:noFill/>
          </a:ln>
          <a:effectLst/>
        </c:spPr>
      </c:pivotFmt>
      <c:pivotFmt>
        <c:idx val="29"/>
        <c:spPr>
          <a:solidFill>
            <a:schemeClr val="accent6"/>
          </a:solidFill>
          <a:ln>
            <a:noFill/>
          </a:ln>
          <a:effectLst/>
        </c:spPr>
      </c:pivotFmt>
      <c:pivotFmt>
        <c:idx val="30"/>
        <c:spPr>
          <a:solidFill>
            <a:schemeClr val="accent6"/>
          </a:solidFill>
          <a:ln>
            <a:noFill/>
          </a:ln>
          <a:effectLst/>
        </c:spPr>
      </c:pivotFmt>
      <c:pivotFmt>
        <c:idx val="31"/>
        <c:spPr>
          <a:solidFill>
            <a:schemeClr val="accent6"/>
          </a:solidFill>
          <a:ln>
            <a:noFill/>
          </a:ln>
          <a:effectLst/>
        </c:spPr>
      </c:pivotFmt>
      <c:pivotFmt>
        <c:idx val="32"/>
        <c:spPr>
          <a:solidFill>
            <a:schemeClr val="accent6"/>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
        <c:idx val="36"/>
        <c:spPr>
          <a:solidFill>
            <a:schemeClr val="accent6"/>
          </a:solidFill>
          <a:ln>
            <a:noFill/>
          </a:ln>
          <a:effectLst/>
        </c:spPr>
      </c:pivotFmt>
      <c:pivotFmt>
        <c:idx val="37"/>
        <c:spPr>
          <a:solidFill>
            <a:schemeClr val="accent6"/>
          </a:solidFill>
          <a:ln>
            <a:noFill/>
          </a:ln>
          <a:effectLst/>
        </c:spPr>
      </c:pivotFmt>
      <c:pivotFmt>
        <c:idx val="38"/>
        <c:spPr>
          <a:solidFill>
            <a:schemeClr val="accent6"/>
          </a:solidFill>
          <a:ln>
            <a:noFill/>
          </a:ln>
          <a:effectLst/>
        </c:spPr>
      </c:pivotFmt>
      <c:pivotFmt>
        <c:idx val="39"/>
        <c:spPr>
          <a:solidFill>
            <a:schemeClr val="accent6"/>
          </a:solidFill>
          <a:ln>
            <a:noFill/>
          </a:ln>
          <a:effectLst/>
        </c:spPr>
      </c:pivotFmt>
      <c:pivotFmt>
        <c:idx val="40"/>
        <c:spPr>
          <a:solidFill>
            <a:schemeClr val="accent6"/>
          </a:solidFill>
          <a:ln>
            <a:noFill/>
          </a:ln>
          <a:effectLst/>
        </c:spPr>
      </c:pivotFmt>
      <c:pivotFmt>
        <c:idx val="41"/>
        <c:spPr>
          <a:solidFill>
            <a:schemeClr val="accent6"/>
          </a:solidFill>
          <a:ln>
            <a:noFill/>
          </a:ln>
          <a:effectLst/>
        </c:spPr>
      </c:pivotFmt>
      <c:pivotFmt>
        <c:idx val="42"/>
        <c:spPr>
          <a:solidFill>
            <a:schemeClr val="accent6"/>
          </a:solidFill>
          <a:ln>
            <a:noFill/>
          </a:ln>
          <a:effectLst/>
        </c:spPr>
      </c:pivotFmt>
      <c:pivotFmt>
        <c:idx val="43"/>
        <c:spPr>
          <a:solidFill>
            <a:schemeClr val="accent6"/>
          </a:solidFill>
          <a:ln>
            <a:noFill/>
          </a:ln>
          <a:effectLst/>
        </c:spPr>
      </c:pivotFmt>
    </c:pivotFmts>
    <c:plotArea>
      <c:layout/>
      <c:barChart>
        <c:barDir val="col"/>
        <c:grouping val="clustered"/>
        <c:varyColors val="1"/>
        <c:ser>
          <c:idx val="0"/>
          <c:order val="0"/>
          <c:tx>
            <c:strRef>
              <c:f>Runtime_Pivot!$B$3</c:f>
              <c:strCache>
                <c:ptCount val="1"/>
                <c:pt idx="0">
                  <c:v>Total</c:v>
                </c:pt>
              </c:strCache>
            </c:strRef>
          </c:tx>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3ED6-B54E-8C2F-692EBF220D20}"/>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3ED6-B54E-8C2F-692EBF220D20}"/>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5-3ED6-B54E-8C2F-692EBF220D20}"/>
              </c:ext>
            </c:extLst>
          </c:dPt>
          <c:dPt>
            <c:idx val="3"/>
            <c:invertIfNegative val="0"/>
            <c:bubble3D val="0"/>
            <c:spPr>
              <a:solidFill>
                <a:schemeClr val="accent6">
                  <a:lumMod val="60000"/>
                </a:schemeClr>
              </a:solidFill>
              <a:ln>
                <a:noFill/>
              </a:ln>
              <a:effectLst/>
            </c:spPr>
            <c:extLst>
              <c:ext xmlns:c16="http://schemas.microsoft.com/office/drawing/2014/chart" uri="{C3380CC4-5D6E-409C-BE32-E72D297353CC}">
                <c16:uniqueId val="{00000007-3ED6-B54E-8C2F-692EBF220D20}"/>
              </c:ext>
            </c:extLst>
          </c:dPt>
          <c:dPt>
            <c:idx val="4"/>
            <c:invertIfNegative val="0"/>
            <c:bubble3D val="0"/>
            <c:spPr>
              <a:solidFill>
                <a:schemeClr val="accent5">
                  <a:lumMod val="60000"/>
                </a:schemeClr>
              </a:solidFill>
              <a:ln>
                <a:noFill/>
              </a:ln>
              <a:effectLst/>
            </c:spPr>
            <c:extLst>
              <c:ext xmlns:c16="http://schemas.microsoft.com/office/drawing/2014/chart" uri="{C3380CC4-5D6E-409C-BE32-E72D297353CC}">
                <c16:uniqueId val="{00000009-3ED6-B54E-8C2F-692EBF220D20}"/>
              </c:ext>
            </c:extLst>
          </c:dPt>
          <c:dPt>
            <c:idx val="5"/>
            <c:invertIfNegative val="0"/>
            <c:bubble3D val="0"/>
            <c:spPr>
              <a:solidFill>
                <a:schemeClr val="accent4">
                  <a:lumMod val="60000"/>
                </a:schemeClr>
              </a:solidFill>
              <a:ln>
                <a:noFill/>
              </a:ln>
              <a:effectLst/>
            </c:spPr>
            <c:extLst>
              <c:ext xmlns:c16="http://schemas.microsoft.com/office/drawing/2014/chart" uri="{C3380CC4-5D6E-409C-BE32-E72D297353CC}">
                <c16:uniqueId val="{0000000B-3ED6-B54E-8C2F-692EBF220D20}"/>
              </c:ext>
            </c:extLst>
          </c:dPt>
          <c:dPt>
            <c:idx val="6"/>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0D-3ED6-B54E-8C2F-692EBF220D20}"/>
              </c:ext>
            </c:extLst>
          </c:dPt>
          <c:dPt>
            <c:idx val="7"/>
            <c:invertIfNegative val="0"/>
            <c:bubble3D val="0"/>
            <c:spPr>
              <a:solidFill>
                <a:schemeClr val="accent5">
                  <a:lumMod val="80000"/>
                  <a:lumOff val="20000"/>
                </a:schemeClr>
              </a:solidFill>
              <a:ln>
                <a:noFill/>
              </a:ln>
              <a:effectLst/>
            </c:spPr>
            <c:extLst>
              <c:ext xmlns:c16="http://schemas.microsoft.com/office/drawing/2014/chart" uri="{C3380CC4-5D6E-409C-BE32-E72D297353CC}">
                <c16:uniqueId val="{0000000F-3ED6-B54E-8C2F-692EBF220D20}"/>
              </c:ext>
            </c:extLst>
          </c:dPt>
          <c:dPt>
            <c:idx val="8"/>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11-3ED6-B54E-8C2F-692EBF220D20}"/>
              </c:ext>
            </c:extLst>
          </c:dPt>
          <c:dPt>
            <c:idx val="9"/>
            <c:invertIfNegative val="0"/>
            <c:bubble3D val="0"/>
            <c:spPr>
              <a:solidFill>
                <a:schemeClr val="accent6">
                  <a:lumMod val="80000"/>
                </a:schemeClr>
              </a:solidFill>
              <a:ln>
                <a:noFill/>
              </a:ln>
              <a:effectLst/>
            </c:spPr>
            <c:extLst>
              <c:ext xmlns:c16="http://schemas.microsoft.com/office/drawing/2014/chart" uri="{C3380CC4-5D6E-409C-BE32-E72D297353CC}">
                <c16:uniqueId val="{00000013-3ED6-B54E-8C2F-692EBF220D20}"/>
              </c:ext>
            </c:extLst>
          </c:dPt>
          <c:dPt>
            <c:idx val="10"/>
            <c:invertIfNegative val="0"/>
            <c:bubble3D val="0"/>
            <c:spPr>
              <a:solidFill>
                <a:schemeClr val="accent5">
                  <a:lumMod val="80000"/>
                </a:schemeClr>
              </a:solidFill>
              <a:ln>
                <a:noFill/>
              </a:ln>
              <a:effectLst/>
            </c:spPr>
            <c:extLst>
              <c:ext xmlns:c16="http://schemas.microsoft.com/office/drawing/2014/chart" uri="{C3380CC4-5D6E-409C-BE32-E72D297353CC}">
                <c16:uniqueId val="{00000015-3ED6-B54E-8C2F-692EBF220D20}"/>
              </c:ext>
            </c:extLst>
          </c:dPt>
          <c:dPt>
            <c:idx val="11"/>
            <c:invertIfNegative val="0"/>
            <c:bubble3D val="0"/>
            <c:spPr>
              <a:solidFill>
                <a:schemeClr val="accent4">
                  <a:lumMod val="80000"/>
                </a:schemeClr>
              </a:solidFill>
              <a:ln>
                <a:noFill/>
              </a:ln>
              <a:effectLst/>
            </c:spPr>
            <c:extLst>
              <c:ext xmlns:c16="http://schemas.microsoft.com/office/drawing/2014/chart" uri="{C3380CC4-5D6E-409C-BE32-E72D297353CC}">
                <c16:uniqueId val="{00000017-3ED6-B54E-8C2F-692EBF220D20}"/>
              </c:ext>
            </c:extLst>
          </c:dPt>
          <c:dPt>
            <c:idx val="1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9-D76B-1343-9B18-48842E21D936}"/>
              </c:ext>
            </c:extLst>
          </c:dPt>
          <c:dPt>
            <c:idx val="1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B-D76B-1343-9B18-48842E21D936}"/>
              </c:ext>
            </c:extLst>
          </c:dPt>
          <c:dPt>
            <c:idx val="1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D-D76B-1343-9B18-48842E21D936}"/>
              </c:ext>
            </c:extLst>
          </c:dPt>
          <c:dPt>
            <c:idx val="15"/>
            <c:invertIfNegative val="0"/>
            <c:bubble3D val="0"/>
            <c:spPr>
              <a:solidFill>
                <a:schemeClr val="accent6">
                  <a:lumMod val="50000"/>
                </a:schemeClr>
              </a:solidFill>
              <a:ln>
                <a:noFill/>
              </a:ln>
              <a:effectLst/>
            </c:spPr>
            <c:extLst>
              <c:ext xmlns:c16="http://schemas.microsoft.com/office/drawing/2014/chart" uri="{C3380CC4-5D6E-409C-BE32-E72D297353CC}">
                <c16:uniqueId val="{0000001F-D76B-1343-9B18-48842E21D936}"/>
              </c:ext>
            </c:extLst>
          </c:dPt>
          <c:dPt>
            <c:idx val="16"/>
            <c:invertIfNegative val="0"/>
            <c:bubble3D val="0"/>
            <c:spPr>
              <a:solidFill>
                <a:schemeClr val="accent5">
                  <a:lumMod val="50000"/>
                </a:schemeClr>
              </a:solidFill>
              <a:ln>
                <a:noFill/>
              </a:ln>
              <a:effectLst/>
            </c:spPr>
            <c:extLst>
              <c:ext xmlns:c16="http://schemas.microsoft.com/office/drawing/2014/chart" uri="{C3380CC4-5D6E-409C-BE32-E72D297353CC}">
                <c16:uniqueId val="{00000021-D76B-1343-9B18-48842E21D936}"/>
              </c:ext>
            </c:extLst>
          </c:dPt>
          <c:cat>
            <c:strRef>
              <c:f>Runtime_Pivot!$A$4:$A$21</c:f>
              <c:strCache>
                <c:ptCount val="17"/>
                <c:pt idx="0">
                  <c:v>0</c:v>
                </c:pt>
                <c:pt idx="1">
                  <c:v>15</c:v>
                </c:pt>
                <c:pt idx="2">
                  <c:v>30</c:v>
                </c:pt>
                <c:pt idx="3">
                  <c:v>45</c:v>
                </c:pt>
                <c:pt idx="4">
                  <c:v>60</c:v>
                </c:pt>
                <c:pt idx="5">
                  <c:v>75</c:v>
                </c:pt>
                <c:pt idx="6">
                  <c:v>90</c:v>
                </c:pt>
                <c:pt idx="7">
                  <c:v>105</c:v>
                </c:pt>
                <c:pt idx="8">
                  <c:v>120</c:v>
                </c:pt>
                <c:pt idx="9">
                  <c:v>135</c:v>
                </c:pt>
                <c:pt idx="10">
                  <c:v>150</c:v>
                </c:pt>
                <c:pt idx="11">
                  <c:v>165</c:v>
                </c:pt>
                <c:pt idx="12">
                  <c:v>180</c:v>
                </c:pt>
                <c:pt idx="13">
                  <c:v>195</c:v>
                </c:pt>
                <c:pt idx="14">
                  <c:v>210</c:v>
                </c:pt>
                <c:pt idx="15">
                  <c:v>405</c:v>
                </c:pt>
                <c:pt idx="16">
                  <c:v>NA</c:v>
                </c:pt>
              </c:strCache>
            </c:strRef>
          </c:cat>
          <c:val>
            <c:numRef>
              <c:f>Runtime_Pivot!$B$4:$B$21</c:f>
              <c:numCache>
                <c:formatCode>General</c:formatCode>
                <c:ptCount val="17"/>
                <c:pt idx="0">
                  <c:v>#N/A</c:v>
                </c:pt>
                <c:pt idx="1">
                  <c:v>#N/A</c:v>
                </c:pt>
                <c:pt idx="2">
                  <c:v>#N/A</c:v>
                </c:pt>
                <c:pt idx="3">
                  <c:v>12.6</c:v>
                </c:pt>
                <c:pt idx="4">
                  <c:v>#N/A</c:v>
                </c:pt>
                <c:pt idx="5">
                  <c:v>1.866823529411765</c:v>
                </c:pt>
                <c:pt idx="6">
                  <c:v>4.2180951219512188</c:v>
                </c:pt>
                <c:pt idx="7">
                  <c:v>6.5931272727272727</c:v>
                </c:pt>
                <c:pt idx="8">
                  <c:v>6.4056487179487176</c:v>
                </c:pt>
                <c:pt idx="9">
                  <c:v>2.0301750000000003</c:v>
                </c:pt>
                <c:pt idx="10">
                  <c:v>1.6938400000000002</c:v>
                </c:pt>
                <c:pt idx="11">
                  <c:v>2.2150000000000003</c:v>
                </c:pt>
                <c:pt idx="12">
                  <c:v>6.8000000000000005E-2</c:v>
                </c:pt>
                <c:pt idx="13">
                  <c:v>21.9</c:v>
                </c:pt>
                <c:pt idx="14">
                  <c:v>2.11</c:v>
                </c:pt>
                <c:pt idx="15">
                  <c:v>#N/A</c:v>
                </c:pt>
                <c:pt idx="16">
                  <c:v>-1</c:v>
                </c:pt>
              </c:numCache>
            </c:numRef>
          </c:val>
          <c:extLst>
            <c:ext xmlns:c16="http://schemas.microsoft.com/office/drawing/2014/chart" uri="{C3380CC4-5D6E-409C-BE32-E72D297353CC}">
              <c16:uniqueId val="{00000019-C052-FB43-9477-00CE0365EF3D}"/>
            </c:ext>
          </c:extLst>
        </c:ser>
        <c:dLbls>
          <c:showLegendKey val="0"/>
          <c:showVal val="0"/>
          <c:showCatName val="0"/>
          <c:showSerName val="0"/>
          <c:showPercent val="0"/>
          <c:showBubbleSize val="0"/>
        </c:dLbls>
        <c:gapWidth val="0"/>
        <c:axId val="2086251503"/>
        <c:axId val="1992661215"/>
      </c:bar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Run 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[EDA.xlsx]Release_Timeline!PivotTable1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Release Timeline</a:t>
            </a:r>
          </a:p>
        </c:rich>
      </c:tx>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lumMod val="80000"/>
              <a:lumOff val="20000"/>
            </a:schemeClr>
          </a:solidFill>
          <a:ln>
            <a:noFill/>
          </a:ln>
          <a:effectLst/>
        </c:spPr>
      </c:pivotFmt>
      <c:pivotFmt>
        <c:idx val="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c:spPr>
      </c:pivotFmt>
      <c:pivotFmt>
        <c:idx val="15"/>
        <c:spPr>
          <a:solidFill>
            <a:schemeClr val="accent6"/>
          </a:solidFill>
          <a:ln>
            <a:noFill/>
          </a:ln>
          <a:effectLst/>
        </c:spPr>
      </c:pivotFmt>
      <c:pivotFmt>
        <c:idx val="16"/>
        <c:spPr>
          <a:solidFill>
            <a:schemeClr val="accent6"/>
          </a:solidFill>
          <a:ln>
            <a:noFill/>
          </a:ln>
          <a:effectLst/>
        </c:spPr>
      </c:pivotFmt>
      <c:pivotFmt>
        <c:idx val="17"/>
        <c:spPr>
          <a:solidFill>
            <a:schemeClr val="accent6"/>
          </a:solidFill>
          <a:ln>
            <a:noFill/>
          </a:ln>
          <a:effectLst/>
        </c:spPr>
      </c:pivotFmt>
      <c:pivotFmt>
        <c:idx val="18"/>
        <c:spPr>
          <a:solidFill>
            <a:schemeClr val="accent6"/>
          </a:solidFill>
          <a:ln>
            <a:noFill/>
          </a:ln>
          <a:effectLst/>
        </c:spPr>
      </c:pivotFmt>
      <c:pivotFmt>
        <c:idx val="19"/>
        <c:spPr>
          <a:solidFill>
            <a:schemeClr val="accent6"/>
          </a:solidFill>
          <a:ln>
            <a:noFill/>
          </a:ln>
          <a:effectLst/>
        </c:spPr>
      </c:pivotFmt>
      <c:pivotFmt>
        <c:idx val="20"/>
        <c:spPr>
          <a:solidFill>
            <a:schemeClr val="accent6"/>
          </a:solidFill>
          <a:ln>
            <a:noFill/>
          </a:ln>
          <a:effectLst/>
        </c:spPr>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6"/>
          </a:solidFill>
          <a:ln>
            <a:noFill/>
          </a:ln>
          <a:effectLst/>
        </c:spPr>
      </c:pivotFmt>
      <c:pivotFmt>
        <c:idx val="29"/>
        <c:spPr>
          <a:solidFill>
            <a:schemeClr val="accent6"/>
          </a:solidFill>
          <a:ln>
            <a:noFill/>
          </a:ln>
          <a:effectLst/>
        </c:spPr>
      </c:pivotFmt>
      <c:pivotFmt>
        <c:idx val="30"/>
        <c:spPr>
          <a:solidFill>
            <a:schemeClr val="accent6"/>
          </a:solidFill>
          <a:ln>
            <a:noFill/>
          </a:ln>
          <a:effectLst/>
        </c:spPr>
      </c:pivotFmt>
      <c:pivotFmt>
        <c:idx val="31"/>
        <c:spPr>
          <a:solidFill>
            <a:schemeClr val="accent6"/>
          </a:solidFill>
          <a:ln>
            <a:noFill/>
          </a:ln>
          <a:effectLst/>
        </c:spPr>
      </c:pivotFmt>
      <c:pivotFmt>
        <c:idx val="32"/>
        <c:spPr>
          <a:solidFill>
            <a:schemeClr val="accent6"/>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
        <c:idx val="36"/>
        <c:spPr>
          <a:solidFill>
            <a:schemeClr val="accent6"/>
          </a:solidFill>
          <a:ln>
            <a:noFill/>
          </a:ln>
          <a:effectLst/>
        </c:spPr>
      </c:pivotFmt>
      <c:pivotFmt>
        <c:idx val="37"/>
        <c:spPr>
          <a:solidFill>
            <a:schemeClr val="accent6"/>
          </a:solidFill>
          <a:ln>
            <a:noFill/>
          </a:ln>
          <a:effectLst/>
        </c:spPr>
      </c:pivotFmt>
      <c:pivotFmt>
        <c:idx val="38"/>
        <c:spPr>
          <a:solidFill>
            <a:schemeClr val="accent6"/>
          </a:solidFill>
          <a:ln>
            <a:noFill/>
          </a:ln>
          <a:effectLst/>
        </c:spPr>
      </c:pivotFmt>
      <c:pivotFmt>
        <c:idx val="39"/>
        <c:spPr>
          <a:solidFill>
            <a:schemeClr val="accent6"/>
          </a:solidFill>
          <a:ln>
            <a:noFill/>
          </a:ln>
          <a:effectLst/>
        </c:spPr>
      </c:pivotFmt>
      <c:pivotFmt>
        <c:idx val="4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6"/>
          </a:solidFill>
          <a:ln>
            <a:noFill/>
          </a:ln>
          <a:effectLst/>
        </c:spPr>
      </c:pivotFmt>
      <c:pivotFmt>
        <c:idx val="42"/>
        <c:spPr>
          <a:solidFill>
            <a:schemeClr val="accent6"/>
          </a:solidFill>
          <a:ln>
            <a:noFill/>
          </a:ln>
          <a:effectLst/>
        </c:spPr>
      </c:pivotFmt>
      <c:pivotFmt>
        <c:idx val="43"/>
        <c:spPr>
          <a:solidFill>
            <a:schemeClr val="accent6"/>
          </a:solidFill>
          <a:ln>
            <a:noFill/>
          </a:ln>
          <a:effectLst/>
        </c:spPr>
      </c:pivotFmt>
      <c:pivotFmt>
        <c:idx val="44"/>
        <c:spPr>
          <a:solidFill>
            <a:schemeClr val="accent6"/>
          </a:solidFill>
          <a:ln>
            <a:noFill/>
          </a:ln>
          <a:effectLst/>
        </c:spPr>
      </c:pivotFmt>
      <c:pivotFmt>
        <c:idx val="45"/>
        <c:spPr>
          <a:solidFill>
            <a:schemeClr val="accent6"/>
          </a:solidFill>
          <a:ln>
            <a:noFill/>
          </a:ln>
          <a:effectLst/>
        </c:spPr>
      </c:pivotFmt>
      <c:pivotFmt>
        <c:idx val="46"/>
        <c:spPr>
          <a:solidFill>
            <a:schemeClr val="accent6"/>
          </a:solidFill>
          <a:ln>
            <a:noFill/>
          </a:ln>
          <a:effectLst/>
        </c:spPr>
      </c:pivotFmt>
      <c:pivotFmt>
        <c:idx val="47"/>
        <c:spPr>
          <a:solidFill>
            <a:schemeClr val="accent6"/>
          </a:solidFill>
          <a:ln>
            <a:noFill/>
          </a:ln>
          <a:effectLst/>
        </c:spPr>
      </c:pivotFmt>
      <c:pivotFmt>
        <c:idx val="48"/>
        <c:spPr>
          <a:solidFill>
            <a:schemeClr val="accent6"/>
          </a:solidFill>
          <a:ln>
            <a:noFill/>
          </a:ln>
          <a:effectLst/>
        </c:spPr>
      </c:pivotFmt>
      <c:pivotFmt>
        <c:idx val="49"/>
        <c:spPr>
          <a:solidFill>
            <a:schemeClr val="accent6"/>
          </a:solidFill>
          <a:ln>
            <a:noFill/>
          </a:ln>
          <a:effectLst/>
        </c:spPr>
      </c:pivotFmt>
      <c:pivotFmt>
        <c:idx val="50"/>
        <c:spPr>
          <a:solidFill>
            <a:schemeClr val="accent6"/>
          </a:solidFill>
          <a:ln>
            <a:noFill/>
          </a:ln>
          <a:effectLst/>
        </c:spPr>
      </c:pivotFmt>
      <c:pivotFmt>
        <c:idx val="51"/>
        <c:spPr>
          <a:solidFill>
            <a:schemeClr val="accent6"/>
          </a:solidFill>
          <a:ln>
            <a:noFill/>
          </a:ln>
          <a:effectLst/>
        </c:spPr>
      </c:pivotFmt>
      <c:pivotFmt>
        <c:idx val="52"/>
        <c:spPr>
          <a:solidFill>
            <a:schemeClr val="accent6"/>
          </a:solidFill>
          <a:ln>
            <a:noFill/>
          </a:ln>
          <a:effectLst/>
        </c:spPr>
      </c:pivotFmt>
      <c:pivotFmt>
        <c:idx val="5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4"/>
        <c:spPr>
          <a:solidFill>
            <a:schemeClr val="accent3">
              <a:lumMod val="40000"/>
              <a:lumOff val="60000"/>
            </a:schemeClr>
          </a:solidFill>
          <a:ln w="19050">
            <a:solidFill>
              <a:schemeClr val="tx1"/>
            </a:solidFill>
          </a:ln>
          <a:effectLst/>
        </c:spPr>
        <c:marker>
          <c:symbol val="none"/>
        </c:marker>
        <c:dLbl>
          <c:idx val="0"/>
          <c:delete val="1"/>
          <c:extLst>
            <c:ext xmlns:c15="http://schemas.microsoft.com/office/drawing/2012/chart" uri="{CE6537A1-D6FC-4f65-9D91-7224C49458BB}"/>
          </c:extLst>
        </c:dLbl>
      </c:pivotFmt>
      <c:pivotFmt>
        <c:idx val="55"/>
        <c:spPr>
          <a:ln w="28575" cap="rnd">
            <a:solidFill>
              <a:schemeClr val="tx1"/>
            </a:solidFill>
            <a:round/>
          </a:ln>
          <a:effectLst/>
        </c:spPr>
        <c:marker>
          <c:symbol val="none"/>
        </c:marker>
        <c:dLbl>
          <c:idx val="0"/>
          <c:delete val="1"/>
          <c:extLst>
            <c:ext xmlns:c15="http://schemas.microsoft.com/office/drawing/2012/chart" uri="{CE6537A1-D6FC-4f65-9D91-7224C49458BB}"/>
          </c:extLst>
        </c:dLbl>
      </c:pivotFmt>
      <c:pivotFmt>
        <c:idx val="56"/>
      </c:pivotFmt>
    </c:pivotFmts>
    <c:plotArea>
      <c:layout/>
      <c:barChart>
        <c:barDir val="col"/>
        <c:grouping val="clustered"/>
        <c:varyColors val="1"/>
        <c:ser>
          <c:idx val="0"/>
          <c:order val="0"/>
          <c:tx>
            <c:strRef>
              <c:f>Release_Timeline!$B$3</c:f>
              <c:strCache>
                <c:ptCount val="1"/>
                <c:pt idx="0">
                  <c:v>Count of Movie_Name</c:v>
                </c:pt>
              </c:strCache>
            </c:strRef>
          </c:tx>
          <c:spPr>
            <a:solidFill>
              <a:schemeClr val="accent3">
                <a:lumMod val="40000"/>
                <a:lumOff val="60000"/>
              </a:schemeClr>
            </a:solidFill>
            <a:ln w="19050">
              <a:solidFill>
                <a:schemeClr val="tx1"/>
              </a:solidFill>
            </a:ln>
            <a:effectLst/>
          </c:spPr>
          <c:invertIfNegative val="0"/>
          <c:cat>
            <c:multiLvlStrRef>
              <c:f>Release_Timeline!$A$4:$A$10</c:f>
              <c:multiLvlStrCache>
                <c:ptCount val="5"/>
                <c:lvl>
                  <c:pt idx="0">
                    <c:v>Qtr1</c:v>
                  </c:pt>
                  <c:pt idx="1">
                    <c:v>Qtr2</c:v>
                  </c:pt>
                  <c:pt idx="2">
                    <c:v>Qtr3</c:v>
                  </c:pt>
                  <c:pt idx="3">
                    <c:v>Qtr4</c:v>
                  </c:pt>
                </c:lvl>
                <c:lvl>
                  <c:pt idx="0">
                    <c:v>2024</c:v>
                  </c:pt>
                  <c:pt idx="4">
                    <c:v>2025</c:v>
                  </c:pt>
                </c:lvl>
              </c:multiLvlStrCache>
            </c:multiLvlStrRef>
          </c:cat>
          <c:val>
            <c:numRef>
              <c:f>Release_Timeline!$B$4:$B$10</c:f>
              <c:numCache>
                <c:formatCode>General</c:formatCode>
                <c:ptCount val="5"/>
                <c:pt idx="0">
                  <c:v>67</c:v>
                </c:pt>
                <c:pt idx="1">
                  <c:v>74</c:v>
                </c:pt>
                <c:pt idx="2">
                  <c:v>111</c:v>
                </c:pt>
                <c:pt idx="3">
                  <c:v>189</c:v>
                </c:pt>
                <c:pt idx="4">
                  <c:v>60</c:v>
                </c:pt>
              </c:numCache>
            </c:numRef>
          </c:val>
          <c:extLst>
            <c:ext xmlns:c16="http://schemas.microsoft.com/office/drawing/2014/chart" uri="{C3380CC4-5D6E-409C-BE32-E72D297353CC}">
              <c16:uniqueId val="{0000001C-D660-3248-904C-77198B8881A1}"/>
            </c:ext>
          </c:extLst>
        </c:ser>
        <c:dLbls>
          <c:showLegendKey val="0"/>
          <c:showVal val="0"/>
          <c:showCatName val="0"/>
          <c:showSerName val="0"/>
          <c:showPercent val="0"/>
          <c:showBubbleSize val="0"/>
        </c:dLbls>
        <c:gapWidth val="0"/>
        <c:axId val="2086251503"/>
        <c:axId val="1992661215"/>
      </c:barChart>
      <c:lineChart>
        <c:grouping val="standard"/>
        <c:varyColors val="1"/>
        <c:ser>
          <c:idx val="1"/>
          <c:order val="1"/>
          <c:tx>
            <c:strRef>
              <c:f>Release_Timeline!$C$3</c:f>
              <c:strCache>
                <c:ptCount val="1"/>
                <c:pt idx="0">
                  <c:v>Average of ROI</c:v>
                </c:pt>
              </c:strCache>
            </c:strRef>
          </c:tx>
          <c:spPr>
            <a:ln w="28575" cap="rnd">
              <a:solidFill>
                <a:schemeClr val="tx1"/>
              </a:solidFill>
              <a:round/>
            </a:ln>
            <a:effectLst/>
          </c:spPr>
          <c:marker>
            <c:symbol val="none"/>
          </c:marker>
          <c:cat>
            <c:multiLvlStrRef>
              <c:f>Release_Timeline!$A$4:$A$10</c:f>
              <c:multiLvlStrCache>
                <c:ptCount val="5"/>
                <c:lvl>
                  <c:pt idx="0">
                    <c:v>Qtr1</c:v>
                  </c:pt>
                  <c:pt idx="1">
                    <c:v>Qtr2</c:v>
                  </c:pt>
                  <c:pt idx="2">
                    <c:v>Qtr3</c:v>
                  </c:pt>
                  <c:pt idx="3">
                    <c:v>Qtr4</c:v>
                  </c:pt>
                </c:lvl>
                <c:lvl>
                  <c:pt idx="0">
                    <c:v>2024</c:v>
                  </c:pt>
                  <c:pt idx="4">
                    <c:v>2025</c:v>
                  </c:pt>
                </c:lvl>
              </c:multiLvlStrCache>
            </c:multiLvlStrRef>
          </c:cat>
          <c:val>
            <c:numRef>
              <c:f>Release_Timeline!$C$4:$C$10</c:f>
              <c:numCache>
                <c:formatCode>General</c:formatCode>
                <c:ptCount val="5"/>
                <c:pt idx="0">
                  <c:v>14.87270869565217</c:v>
                </c:pt>
                <c:pt idx="1">
                  <c:v>3.0088878048780483</c:v>
                </c:pt>
                <c:pt idx="2">
                  <c:v>4.6667086206896551</c:v>
                </c:pt>
                <c:pt idx="3">
                  <c:v>4.2218454545454556</c:v>
                </c:pt>
                <c:pt idx="4">
                  <c:v>1.7344911764705884</c:v>
                </c:pt>
              </c:numCache>
            </c:numRef>
          </c:val>
          <c:smooth val="0"/>
          <c:extLst>
            <c:ext xmlns:c16="http://schemas.microsoft.com/office/drawing/2014/chart" uri="{C3380CC4-5D6E-409C-BE32-E72D297353CC}">
              <c16:uniqueId val="{0000001D-D660-3248-904C-77198B8881A1}"/>
            </c:ext>
          </c:extLst>
        </c:ser>
        <c:dLbls>
          <c:showLegendKey val="0"/>
          <c:showVal val="0"/>
          <c:showCatName val="0"/>
          <c:showSerName val="0"/>
          <c:showPercent val="0"/>
          <c:showBubbleSize val="0"/>
        </c:dLbls>
        <c:marker val="1"/>
        <c:smooth val="0"/>
        <c:axId val="1710305999"/>
        <c:axId val="297081567"/>
      </c:line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Run Time</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Releases</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valAx>
        <c:axId val="29708156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710305999"/>
        <c:crosses val="max"/>
        <c:crossBetween val="between"/>
      </c:valAx>
      <c:catAx>
        <c:axId val="1710305999"/>
        <c:scaling>
          <c:orientation val="minMax"/>
        </c:scaling>
        <c:delete val="1"/>
        <c:axPos val="b"/>
        <c:numFmt formatCode="General" sourceLinked="1"/>
        <c:majorTickMark val="out"/>
        <c:minorTickMark val="none"/>
        <c:tickLblPos val="nextTo"/>
        <c:crossAx val="29708156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[EDA.xlsx]ReturnOnInvestment!PivotTable1</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Montly Return on Investment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3E39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ReturnOnInvestment!$B$3</c:f>
              <c:strCache>
                <c:ptCount val="1"/>
                <c:pt idx="0">
                  <c:v>Total</c:v>
                </c:pt>
              </c:strCache>
            </c:strRef>
          </c:tx>
          <c:spPr>
            <a:solidFill>
              <a:srgbClr val="83E391"/>
            </a:solidFill>
            <a:ln>
              <a:noFill/>
            </a:ln>
            <a:effectLst/>
          </c:spPr>
          <c:invertIfNegative val="0"/>
          <c:cat>
            <c:strRef>
              <c:f>ReturnOnInvestment!$A$4:$A$21</c:f>
              <c:strCache>
                <c:ptCount val="17"/>
                <c:pt idx="0">
                  <c:v>2025/5</c:v>
                </c:pt>
                <c:pt idx="1">
                  <c:v>2025/4</c:v>
                </c:pt>
                <c:pt idx="2">
                  <c:v>2025/3</c:v>
                </c:pt>
                <c:pt idx="3">
                  <c:v>2025/2</c:v>
                </c:pt>
                <c:pt idx="4">
                  <c:v>2025/1</c:v>
                </c:pt>
                <c:pt idx="5">
                  <c:v>2024/9</c:v>
                </c:pt>
                <c:pt idx="6">
                  <c:v>2024/8</c:v>
                </c:pt>
                <c:pt idx="7">
                  <c:v>2024/7</c:v>
                </c:pt>
                <c:pt idx="8">
                  <c:v>2024/6</c:v>
                </c:pt>
                <c:pt idx="9">
                  <c:v>2024/5</c:v>
                </c:pt>
                <c:pt idx="10">
                  <c:v>2024/4</c:v>
                </c:pt>
                <c:pt idx="11">
                  <c:v>2024/3</c:v>
                </c:pt>
                <c:pt idx="12">
                  <c:v>2024/2</c:v>
                </c:pt>
                <c:pt idx="13">
                  <c:v>2024/12</c:v>
                </c:pt>
                <c:pt idx="14">
                  <c:v>2024/11</c:v>
                </c:pt>
                <c:pt idx="15">
                  <c:v>2024/10</c:v>
                </c:pt>
                <c:pt idx="16">
                  <c:v>2024/1</c:v>
                </c:pt>
              </c:strCache>
            </c:strRef>
          </c:cat>
          <c:val>
            <c:numRef>
              <c:f>ReturnOnInvestment!$B$4:$B$21</c:f>
              <c:numCache>
                <c:formatCode>General</c:formatCode>
                <c:ptCount val="17"/>
                <c:pt idx="0">
                  <c:v>0</c:v>
                </c:pt>
                <c:pt idx="1">
                  <c:v>4.9000000000000004</c:v>
                </c:pt>
                <c:pt idx="2">
                  <c:v>0.3620000000000001</c:v>
                </c:pt>
                <c:pt idx="3">
                  <c:v>25.327400000000001</c:v>
                </c:pt>
                <c:pt idx="4">
                  <c:v>28.383299999999998</c:v>
                </c:pt>
                <c:pt idx="5">
                  <c:v>24.216199999999997</c:v>
                </c:pt>
                <c:pt idx="6">
                  <c:v>80.945599999999999</c:v>
                </c:pt>
                <c:pt idx="7">
                  <c:v>165.50729999999999</c:v>
                </c:pt>
                <c:pt idx="8">
                  <c:v>69.630899999999983</c:v>
                </c:pt>
                <c:pt idx="9">
                  <c:v>37.546200000000006</c:v>
                </c:pt>
                <c:pt idx="10">
                  <c:v>16.1873</c:v>
                </c:pt>
                <c:pt idx="11">
                  <c:v>55.4373</c:v>
                </c:pt>
                <c:pt idx="12">
                  <c:v>282.20799999999997</c:v>
                </c:pt>
                <c:pt idx="13">
                  <c:v>123.7248</c:v>
                </c:pt>
                <c:pt idx="14">
                  <c:v>102.38010000000003</c:v>
                </c:pt>
                <c:pt idx="15">
                  <c:v>145.41749999999999</c:v>
                </c:pt>
                <c:pt idx="16">
                  <c:v>4.4270000000000005</c:v>
                </c:pt>
              </c:numCache>
            </c:numRef>
          </c:val>
          <c:extLst>
            <c:ext xmlns:c16="http://schemas.microsoft.com/office/drawing/2014/chart" uri="{C3380CC4-5D6E-409C-BE32-E72D297353CC}">
              <c16:uniqueId val="{00000000-2ABA-CD4D-9D7D-C585D88B4964}"/>
            </c:ext>
          </c:extLst>
        </c:ser>
        <c:dLbls>
          <c:showLegendKey val="0"/>
          <c:showVal val="0"/>
          <c:showCatName val="0"/>
          <c:showSerName val="0"/>
          <c:showPercent val="0"/>
          <c:showBubbleSize val="0"/>
        </c:dLbls>
        <c:gapWidth val="219"/>
        <c:overlap val="-27"/>
        <c:axId val="317044303"/>
        <c:axId val="270165903"/>
      </c:barChart>
      <c:catAx>
        <c:axId val="31704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70165903"/>
        <c:crosses val="autoZero"/>
        <c:auto val="1"/>
        <c:lblAlgn val="ctr"/>
        <c:lblOffset val="100"/>
        <c:noMultiLvlLbl val="0"/>
      </c:catAx>
      <c:valAx>
        <c:axId val="27016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31704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[EDA.xlsx]Release_Timeline!PivotTable1</c:name>
    <c:fmtId val="2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Release Timeline</a:t>
            </a:r>
          </a:p>
        </c:rich>
      </c:tx>
      <c:overlay val="0"/>
      <c:spPr>
        <a:noFill/>
        <a:ln>
          <a:noFill/>
        </a:ln>
        <a:effectLst/>
      </c:spPr>
    </c:title>
    <c:autoTitleDeleted val="0"/>
    <c:pivotFmts>
      <c:pivotFmt>
        <c:idx val="0"/>
        <c:spPr>
          <a:solidFill>
            <a:schemeClr val="accent6"/>
          </a:solidFill>
          <a:ln>
            <a:noFill/>
          </a:ln>
          <a:effectLst/>
        </c:spPr>
      </c:pivotFmt>
      <c:pivotFmt>
        <c:idx val="1"/>
        <c:spPr>
          <a:solidFill>
            <a:schemeClr val="accent6"/>
          </a:solidFill>
          <a:ln>
            <a:noFill/>
          </a:ln>
          <a:effectLst/>
        </c:spPr>
      </c:pivotFmt>
      <c:pivotFmt>
        <c:idx val="2"/>
        <c:spPr>
          <a:solidFill>
            <a:schemeClr val="accent6">
              <a:lumMod val="80000"/>
              <a:lumOff val="20000"/>
            </a:schemeClr>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solidFill>
          <a:ln>
            <a:noFill/>
          </a:ln>
          <a:effectLst/>
        </c:spPr>
      </c:pivotFmt>
      <c:pivotFmt>
        <c:idx val="8"/>
        <c:spPr>
          <a:solidFill>
            <a:schemeClr val="accent6"/>
          </a:solidFill>
          <a:ln>
            <a:noFill/>
          </a:ln>
          <a:effectLst/>
        </c:spPr>
      </c:pivotFmt>
      <c:pivotFmt>
        <c:idx val="9"/>
        <c:spPr>
          <a:solidFill>
            <a:schemeClr val="accent6"/>
          </a:solidFill>
          <a:ln>
            <a:noFill/>
          </a:ln>
          <a:effectLst/>
        </c:spPr>
      </c:pivotFmt>
      <c:pivotFmt>
        <c:idx val="10"/>
        <c:spPr>
          <a:solidFill>
            <a:schemeClr val="accent6"/>
          </a:solidFill>
          <a:ln>
            <a:noFill/>
          </a:ln>
          <a:effectLst/>
        </c:spPr>
      </c:pivotFmt>
      <c:pivotFmt>
        <c:idx val="11"/>
        <c:spPr>
          <a:solidFill>
            <a:schemeClr val="accent6"/>
          </a:solidFill>
          <a:ln>
            <a:noFill/>
          </a:ln>
          <a:effectLst/>
        </c:spPr>
      </c:pivotFmt>
      <c:pivotFmt>
        <c:idx val="12"/>
        <c:spPr>
          <a:solidFill>
            <a:schemeClr val="accent6"/>
          </a:solidFill>
          <a:ln>
            <a:noFill/>
          </a:ln>
          <a:effectLst/>
        </c:spPr>
      </c:pivotFmt>
      <c:pivotFmt>
        <c:idx val="13"/>
        <c:spPr>
          <a:solidFill>
            <a:schemeClr val="accent6"/>
          </a:solidFill>
          <a:ln>
            <a:noFill/>
          </a:ln>
          <a:effectLst/>
        </c:spPr>
      </c:pivotFmt>
      <c:pivotFmt>
        <c:idx val="14"/>
        <c:spPr>
          <a:solidFill>
            <a:schemeClr val="accent6"/>
          </a:solidFill>
          <a:ln>
            <a:noFill/>
          </a:ln>
          <a:effectLst/>
        </c:spPr>
      </c:pivotFmt>
      <c:pivotFmt>
        <c:idx val="15"/>
        <c:spPr>
          <a:solidFill>
            <a:schemeClr val="accent6"/>
          </a:solidFill>
          <a:ln>
            <a:noFill/>
          </a:ln>
          <a:effectLst/>
        </c:spPr>
      </c:pivotFmt>
      <c:pivotFmt>
        <c:idx val="16"/>
        <c:spPr>
          <a:solidFill>
            <a:schemeClr val="accent6"/>
          </a:solidFill>
          <a:ln>
            <a:noFill/>
          </a:ln>
          <a:effectLst/>
        </c:spPr>
      </c:pivotFmt>
      <c:pivotFmt>
        <c:idx val="17"/>
        <c:spPr>
          <a:solidFill>
            <a:schemeClr val="accent6"/>
          </a:solidFill>
          <a:ln>
            <a:noFill/>
          </a:ln>
          <a:effectLst/>
        </c:spPr>
      </c:pivotFmt>
      <c:pivotFmt>
        <c:idx val="18"/>
        <c:spPr>
          <a:solidFill>
            <a:schemeClr val="accent6"/>
          </a:solidFill>
          <a:ln>
            <a:noFill/>
          </a:ln>
          <a:effectLst/>
        </c:spPr>
      </c:pivotFmt>
      <c:pivotFmt>
        <c:idx val="19"/>
        <c:spPr>
          <a:solidFill>
            <a:schemeClr val="accent6"/>
          </a:solidFill>
          <a:ln>
            <a:noFill/>
          </a:ln>
          <a:effectLst/>
        </c:spPr>
      </c:pivotFmt>
      <c:pivotFmt>
        <c:idx val="20"/>
        <c:spPr>
          <a:solidFill>
            <a:schemeClr val="accent6"/>
          </a:solidFill>
          <a:ln>
            <a:noFill/>
          </a:ln>
          <a:effectLst/>
        </c:spPr>
      </c:pivotFmt>
      <c:pivotFmt>
        <c:idx val="21"/>
        <c:spPr>
          <a:solidFill>
            <a:schemeClr val="accent6"/>
          </a:solidFill>
          <a:ln>
            <a:noFill/>
          </a:ln>
          <a:effectLst/>
        </c:spPr>
      </c:pivotFmt>
      <c:pivotFmt>
        <c:idx val="22"/>
        <c:spPr>
          <a:solidFill>
            <a:schemeClr val="accent6"/>
          </a:solidFill>
          <a:ln>
            <a:noFill/>
          </a:ln>
          <a:effectLst/>
        </c:spPr>
      </c:pivotFmt>
      <c:pivotFmt>
        <c:idx val="23"/>
        <c:spPr>
          <a:solidFill>
            <a:schemeClr val="accent6"/>
          </a:solidFill>
          <a:ln>
            <a:noFill/>
          </a:ln>
          <a:effectLst/>
        </c:spPr>
      </c:pivotFmt>
      <c:pivotFmt>
        <c:idx val="24"/>
        <c:spPr>
          <a:solidFill>
            <a:schemeClr val="accent6"/>
          </a:solidFill>
          <a:ln>
            <a:noFill/>
          </a:ln>
          <a:effectLst/>
        </c:spPr>
      </c:pivotFmt>
      <c:pivotFmt>
        <c:idx val="25"/>
        <c:spPr>
          <a:solidFill>
            <a:schemeClr val="accent6"/>
          </a:solidFill>
          <a:ln>
            <a:noFill/>
          </a:ln>
          <a:effectLst/>
        </c:spPr>
      </c:pivotFmt>
      <c:pivotFmt>
        <c:idx val="26"/>
        <c:spPr>
          <a:solidFill>
            <a:schemeClr val="accent6"/>
          </a:solidFill>
          <a:ln>
            <a:noFill/>
          </a:ln>
          <a:effectLst/>
        </c:spPr>
      </c:pivotFmt>
      <c:pivotFmt>
        <c:idx val="27"/>
        <c:spPr>
          <a:solidFill>
            <a:schemeClr val="accent6"/>
          </a:solidFill>
          <a:ln>
            <a:noFill/>
          </a:ln>
          <a:effectLst/>
        </c:spPr>
      </c:pivotFmt>
      <c:pivotFmt>
        <c:idx val="28"/>
        <c:spPr>
          <a:solidFill>
            <a:schemeClr val="accent6"/>
          </a:solidFill>
          <a:ln>
            <a:noFill/>
          </a:ln>
          <a:effectLst/>
        </c:spPr>
      </c:pivotFmt>
      <c:pivotFmt>
        <c:idx val="29"/>
        <c:spPr>
          <a:solidFill>
            <a:schemeClr val="accent6"/>
          </a:solidFill>
          <a:ln>
            <a:noFill/>
          </a:ln>
          <a:effectLst/>
        </c:spPr>
      </c:pivotFmt>
      <c:pivotFmt>
        <c:idx val="30"/>
        <c:spPr>
          <a:solidFill>
            <a:schemeClr val="accent6"/>
          </a:solidFill>
          <a:ln>
            <a:noFill/>
          </a:ln>
          <a:effectLst/>
        </c:spPr>
      </c:pivotFmt>
      <c:pivotFmt>
        <c:idx val="31"/>
        <c:spPr>
          <a:solidFill>
            <a:schemeClr val="accent6"/>
          </a:solidFill>
          <a:ln>
            <a:noFill/>
          </a:ln>
          <a:effectLst/>
        </c:spPr>
      </c:pivotFmt>
      <c:pivotFmt>
        <c:idx val="32"/>
        <c:spPr>
          <a:solidFill>
            <a:schemeClr val="accent6"/>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
        <c:idx val="36"/>
        <c:spPr>
          <a:solidFill>
            <a:schemeClr val="accent6"/>
          </a:solidFill>
          <a:ln>
            <a:noFill/>
          </a:ln>
          <a:effectLst/>
        </c:spPr>
      </c:pivotFmt>
      <c:pivotFmt>
        <c:idx val="37"/>
        <c:spPr>
          <a:solidFill>
            <a:schemeClr val="accent6"/>
          </a:solidFill>
          <a:ln>
            <a:noFill/>
          </a:ln>
          <a:effectLst/>
        </c:spPr>
      </c:pivotFmt>
      <c:pivotFmt>
        <c:idx val="38"/>
        <c:spPr>
          <a:solidFill>
            <a:schemeClr val="accent6"/>
          </a:solidFill>
          <a:ln>
            <a:noFill/>
          </a:ln>
          <a:effectLst/>
        </c:spPr>
      </c:pivotFmt>
      <c:pivotFmt>
        <c:idx val="39"/>
        <c:spPr>
          <a:solidFill>
            <a:schemeClr val="accent6"/>
          </a:solidFill>
          <a:ln>
            <a:noFill/>
          </a:ln>
          <a:effectLst/>
        </c:spPr>
      </c:pivotFmt>
      <c:pivotFmt>
        <c:idx val="40"/>
        <c:spPr>
          <a:solidFill>
            <a:schemeClr val="accent6"/>
          </a:solidFill>
          <a:ln>
            <a:noFill/>
          </a:ln>
          <a:effectLst/>
        </c:spPr>
      </c:pivotFmt>
      <c:pivotFmt>
        <c:idx val="41"/>
        <c:spPr>
          <a:solidFill>
            <a:schemeClr val="accent6"/>
          </a:solidFill>
          <a:ln>
            <a:noFill/>
          </a:ln>
          <a:effectLst/>
        </c:spPr>
      </c:pivotFmt>
      <c:pivotFmt>
        <c:idx val="42"/>
        <c:spPr>
          <a:solidFill>
            <a:schemeClr val="accent6"/>
          </a:solidFill>
          <a:ln>
            <a:noFill/>
          </a:ln>
          <a:effectLst/>
        </c:spPr>
      </c:pivotFmt>
      <c:pivotFmt>
        <c:idx val="43"/>
        <c:spPr>
          <a:solidFill>
            <a:schemeClr val="accent6"/>
          </a:solidFill>
          <a:ln>
            <a:noFill/>
          </a:ln>
          <a:effectLst/>
        </c:spPr>
      </c:pivotFmt>
      <c:pivotFmt>
        <c:idx val="44"/>
        <c:spPr>
          <a:solidFill>
            <a:schemeClr val="accent6"/>
          </a:solidFill>
          <a:ln>
            <a:noFill/>
          </a:ln>
          <a:effectLst/>
        </c:spPr>
      </c:pivotFmt>
      <c:pivotFmt>
        <c:idx val="45"/>
        <c:spPr>
          <a:solidFill>
            <a:schemeClr val="accent6"/>
          </a:solidFill>
          <a:ln>
            <a:noFill/>
          </a:ln>
          <a:effectLst/>
        </c:spPr>
      </c:pivotFmt>
      <c:pivotFmt>
        <c:idx val="46"/>
        <c:spPr>
          <a:solidFill>
            <a:schemeClr val="accent6"/>
          </a:solidFill>
          <a:ln>
            <a:noFill/>
          </a:ln>
          <a:effectLst/>
        </c:spPr>
      </c:pivotFmt>
      <c:pivotFmt>
        <c:idx val="47"/>
        <c:spPr>
          <a:solidFill>
            <a:schemeClr val="accent6"/>
          </a:solidFill>
          <a:ln>
            <a:noFill/>
          </a:ln>
          <a:effectLst/>
        </c:spPr>
      </c:pivotFmt>
      <c:pivotFmt>
        <c:idx val="48"/>
        <c:spPr>
          <a:solidFill>
            <a:schemeClr val="accent6"/>
          </a:solidFill>
          <a:ln>
            <a:noFill/>
          </a:ln>
          <a:effectLst/>
        </c:spPr>
      </c:pivotFmt>
      <c:pivotFmt>
        <c:idx val="49"/>
        <c:spPr>
          <a:solidFill>
            <a:schemeClr val="accent6"/>
          </a:solidFill>
          <a:ln>
            <a:noFill/>
          </a:ln>
          <a:effectLst/>
        </c:spPr>
      </c:pivotFmt>
      <c:pivotFmt>
        <c:idx val="50"/>
        <c:spPr>
          <a:solidFill>
            <a:schemeClr val="accent6"/>
          </a:solidFill>
          <a:ln>
            <a:noFill/>
          </a:ln>
          <a:effectLst/>
        </c:spPr>
      </c:pivotFmt>
      <c:pivotFmt>
        <c:idx val="51"/>
        <c:spPr>
          <a:solidFill>
            <a:schemeClr val="accent6"/>
          </a:solidFill>
          <a:ln>
            <a:noFill/>
          </a:ln>
          <a:effectLst/>
        </c:spPr>
      </c:pivotFmt>
      <c:pivotFmt>
        <c:idx val="52"/>
        <c:spPr>
          <a:solidFill>
            <a:schemeClr val="accent6"/>
          </a:solidFill>
          <a:ln>
            <a:noFill/>
          </a:ln>
          <a:effectLst/>
        </c:spPr>
      </c:pivotFmt>
      <c:pivotFmt>
        <c:idx val="53"/>
        <c:spPr>
          <a:solidFill>
            <a:schemeClr val="accent6"/>
          </a:solidFill>
          <a:ln>
            <a:noFill/>
          </a:ln>
          <a:effectLst/>
        </c:spPr>
      </c:pivotFmt>
      <c:pivotFmt>
        <c:idx val="54"/>
        <c:spPr>
          <a:solidFill>
            <a:schemeClr val="accent3">
              <a:lumMod val="40000"/>
              <a:lumOff val="60000"/>
            </a:schemeClr>
          </a:solidFill>
          <a:ln w="19050">
            <a:solidFill>
              <a:schemeClr val="tx1"/>
            </a:solidFill>
          </a:ln>
          <a:effectLst/>
        </c:spPr>
      </c:pivotFmt>
      <c:pivotFmt>
        <c:idx val="55"/>
        <c:spPr>
          <a:ln w="28575" cap="rnd">
            <a:solidFill>
              <a:schemeClr val="tx1"/>
            </a:solidFill>
            <a:round/>
          </a:ln>
          <a:effectLst/>
        </c:spPr>
      </c:pivotFmt>
      <c:pivotFmt>
        <c:idx val="56"/>
      </c:pivotFmt>
      <c:pivotFmt>
        <c:idx val="57"/>
        <c:spPr>
          <a:solidFill>
            <a:schemeClr val="accent3">
              <a:lumMod val="40000"/>
              <a:lumOff val="60000"/>
            </a:schemeClr>
          </a:solidFill>
          <a:ln w="19050">
            <a:solidFill>
              <a:schemeClr val="tx1"/>
            </a:solidFill>
          </a:ln>
          <a:effectLst/>
        </c:spPr>
      </c:pivotFmt>
      <c:pivotFmt>
        <c:idx val="58"/>
        <c:spPr>
          <a:ln w="28575" cap="rnd">
            <a:solidFill>
              <a:schemeClr val="tx1"/>
            </a:solidFill>
            <a:round/>
          </a:ln>
          <a:effectLst/>
        </c:spPr>
      </c:pivotFmt>
      <c:pivotFmt>
        <c:idx val="59"/>
        <c:spPr>
          <a:solidFill>
            <a:schemeClr val="accent3">
              <a:lumMod val="40000"/>
              <a:lumOff val="60000"/>
            </a:schemeClr>
          </a:solidFill>
          <a:ln w="19050">
            <a:solidFill>
              <a:schemeClr val="tx1"/>
            </a:solidFill>
          </a:ln>
          <a:effectLst/>
        </c:spPr>
        <c:marker>
          <c:symbol val="none"/>
        </c:marker>
        <c:dLbl>
          <c:idx val="0"/>
          <c:delete val="1"/>
          <c:extLst>
            <c:ext xmlns:c15="http://schemas.microsoft.com/office/drawing/2012/chart" uri="{CE6537A1-D6FC-4f65-9D91-7224C49458BB}"/>
          </c:extLst>
        </c:dLbl>
      </c:pivotFmt>
      <c:pivotFmt>
        <c:idx val="60"/>
        <c:spPr>
          <a:ln w="28575" cap="rnd">
            <a:solidFill>
              <a:schemeClr val="tx1"/>
            </a:solidFill>
            <a:round/>
          </a:ln>
          <a:effectLst/>
        </c:spPr>
        <c:marker>
          <c:symbol val="none"/>
        </c:marker>
        <c:dLbl>
          <c:idx val="0"/>
          <c:delete val="1"/>
          <c:extLst>
            <c:ext xmlns:c15="http://schemas.microsoft.com/office/drawing/2012/chart" uri="{CE6537A1-D6FC-4f65-9D91-7224C49458BB}"/>
          </c:extLst>
        </c:dLbl>
      </c:pivotFmt>
      <c:pivotFmt>
        <c:idx val="61"/>
        <c:spPr>
          <a:solidFill>
            <a:schemeClr val="accent3">
              <a:lumMod val="40000"/>
              <a:lumOff val="60000"/>
            </a:schemeClr>
          </a:solidFill>
          <a:ln w="19050">
            <a:solidFill>
              <a:schemeClr val="tx1"/>
            </a:solidFill>
          </a:ln>
          <a:effectLst/>
        </c:spPr>
        <c:marker>
          <c:symbol val="none"/>
        </c:marker>
        <c:dLbl>
          <c:idx val="0"/>
          <c:delete val="1"/>
          <c:extLst>
            <c:ext xmlns:c15="http://schemas.microsoft.com/office/drawing/2012/chart" uri="{CE6537A1-D6FC-4f65-9D91-7224C49458BB}"/>
          </c:extLst>
        </c:dLbl>
      </c:pivotFmt>
      <c:pivotFmt>
        <c:idx val="62"/>
        <c:spPr>
          <a:ln w="28575" cap="rnd">
            <a:solidFill>
              <a:schemeClr val="tx1"/>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1"/>
        <c:ser>
          <c:idx val="0"/>
          <c:order val="0"/>
          <c:tx>
            <c:strRef>
              <c:f>Release_Timeline!$B$3</c:f>
              <c:strCache>
                <c:ptCount val="1"/>
                <c:pt idx="0">
                  <c:v>Count of Movie_Name</c:v>
                </c:pt>
              </c:strCache>
            </c:strRef>
          </c:tx>
          <c:spPr>
            <a:solidFill>
              <a:schemeClr val="accent3">
                <a:lumMod val="40000"/>
                <a:lumOff val="60000"/>
              </a:schemeClr>
            </a:solidFill>
            <a:ln w="19050">
              <a:solidFill>
                <a:schemeClr val="tx1"/>
              </a:solidFill>
            </a:ln>
            <a:effectLst/>
          </c:spPr>
          <c:invertIfNegative val="0"/>
          <c:cat>
            <c:multiLvlStrRef>
              <c:f>Release_Timeline!$A$4:$A$10</c:f>
              <c:multiLvlStrCache>
                <c:ptCount val="5"/>
                <c:lvl>
                  <c:pt idx="0">
                    <c:v>Qtr1</c:v>
                  </c:pt>
                  <c:pt idx="1">
                    <c:v>Qtr2</c:v>
                  </c:pt>
                  <c:pt idx="2">
                    <c:v>Qtr3</c:v>
                  </c:pt>
                  <c:pt idx="3">
                    <c:v>Qtr4</c:v>
                  </c:pt>
                </c:lvl>
                <c:lvl>
                  <c:pt idx="0">
                    <c:v>2024</c:v>
                  </c:pt>
                  <c:pt idx="4">
                    <c:v>2025</c:v>
                  </c:pt>
                </c:lvl>
              </c:multiLvlStrCache>
            </c:multiLvlStrRef>
          </c:cat>
          <c:val>
            <c:numRef>
              <c:f>Release_Timeline!$B$4:$B$10</c:f>
              <c:numCache>
                <c:formatCode>General</c:formatCode>
                <c:ptCount val="5"/>
                <c:pt idx="0">
                  <c:v>67</c:v>
                </c:pt>
                <c:pt idx="1">
                  <c:v>74</c:v>
                </c:pt>
                <c:pt idx="2">
                  <c:v>111</c:v>
                </c:pt>
                <c:pt idx="3">
                  <c:v>189</c:v>
                </c:pt>
                <c:pt idx="4">
                  <c:v>60</c:v>
                </c:pt>
              </c:numCache>
            </c:numRef>
          </c:val>
          <c:extLst>
            <c:ext xmlns:c16="http://schemas.microsoft.com/office/drawing/2014/chart" uri="{C3380CC4-5D6E-409C-BE32-E72D297353CC}">
              <c16:uniqueId val="{00000000-F36A-1743-8A6B-E206E54CD655}"/>
            </c:ext>
          </c:extLst>
        </c:ser>
        <c:dLbls>
          <c:showLegendKey val="0"/>
          <c:showVal val="0"/>
          <c:showCatName val="0"/>
          <c:showSerName val="0"/>
          <c:showPercent val="0"/>
          <c:showBubbleSize val="0"/>
        </c:dLbls>
        <c:gapWidth val="0"/>
        <c:axId val="2086251503"/>
        <c:axId val="1992661215"/>
      </c:barChart>
      <c:lineChart>
        <c:grouping val="standard"/>
        <c:varyColors val="1"/>
        <c:ser>
          <c:idx val="1"/>
          <c:order val="1"/>
          <c:tx>
            <c:strRef>
              <c:f>Release_Timeline!$C$3</c:f>
              <c:strCache>
                <c:ptCount val="1"/>
                <c:pt idx="0">
                  <c:v>Average of ROI</c:v>
                </c:pt>
              </c:strCache>
            </c:strRef>
          </c:tx>
          <c:spPr>
            <a:ln w="28575" cap="rnd">
              <a:solidFill>
                <a:schemeClr val="tx1"/>
              </a:solidFill>
              <a:round/>
            </a:ln>
            <a:effectLst/>
          </c:spPr>
          <c:marker>
            <c:symbol val="none"/>
          </c:marker>
          <c:cat>
            <c:multiLvlStrRef>
              <c:f>Release_Timeline!$A$4:$A$10</c:f>
              <c:multiLvlStrCache>
                <c:ptCount val="5"/>
                <c:lvl>
                  <c:pt idx="0">
                    <c:v>Qtr1</c:v>
                  </c:pt>
                  <c:pt idx="1">
                    <c:v>Qtr2</c:v>
                  </c:pt>
                  <c:pt idx="2">
                    <c:v>Qtr3</c:v>
                  </c:pt>
                  <c:pt idx="3">
                    <c:v>Qtr4</c:v>
                  </c:pt>
                </c:lvl>
                <c:lvl>
                  <c:pt idx="0">
                    <c:v>2024</c:v>
                  </c:pt>
                  <c:pt idx="4">
                    <c:v>2025</c:v>
                  </c:pt>
                </c:lvl>
              </c:multiLvlStrCache>
            </c:multiLvlStrRef>
          </c:cat>
          <c:val>
            <c:numRef>
              <c:f>Release_Timeline!$C$4:$C$10</c:f>
              <c:numCache>
                <c:formatCode>General</c:formatCode>
                <c:ptCount val="5"/>
                <c:pt idx="0">
                  <c:v>14.87270869565217</c:v>
                </c:pt>
                <c:pt idx="1">
                  <c:v>3.0088878048780483</c:v>
                </c:pt>
                <c:pt idx="2">
                  <c:v>4.6667086206896551</c:v>
                </c:pt>
                <c:pt idx="3">
                  <c:v>4.2218454545454556</c:v>
                </c:pt>
                <c:pt idx="4">
                  <c:v>1.7344911764705884</c:v>
                </c:pt>
              </c:numCache>
            </c:numRef>
          </c:val>
          <c:smooth val="0"/>
          <c:extLst>
            <c:ext xmlns:c16="http://schemas.microsoft.com/office/drawing/2014/chart" uri="{C3380CC4-5D6E-409C-BE32-E72D297353CC}">
              <c16:uniqueId val="{00000001-F36A-1743-8A6B-E206E54CD655}"/>
            </c:ext>
          </c:extLst>
        </c:ser>
        <c:dLbls>
          <c:showLegendKey val="0"/>
          <c:showVal val="0"/>
          <c:showCatName val="0"/>
          <c:showSerName val="0"/>
          <c:showPercent val="0"/>
          <c:showBubbleSize val="0"/>
        </c:dLbls>
        <c:marker val="1"/>
        <c:smooth val="0"/>
        <c:axId val="1710305999"/>
        <c:axId val="297081567"/>
      </c:line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Run Time</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Releases</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valAx>
        <c:axId val="29708156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710305999"/>
        <c:crosses val="max"/>
        <c:crossBetween val="between"/>
      </c:valAx>
      <c:catAx>
        <c:axId val="1710305999"/>
        <c:scaling>
          <c:orientation val="minMax"/>
        </c:scaling>
        <c:delete val="1"/>
        <c:axPos val="b"/>
        <c:numFmt formatCode="General" sourceLinked="1"/>
        <c:majorTickMark val="out"/>
        <c:minorTickMark val="none"/>
        <c:tickLblPos val="nextTo"/>
        <c:crossAx val="29708156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[EDA.xlsx]Rating_Pivot!PivotTable2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Return</a:t>
            </a:r>
            <a:r>
              <a:rPr lang="en-US" b="1" baseline="0"/>
              <a:t> on Investment (ROI) Vs Rating</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1"/>
          </a:solidFill>
          <a:ln w="28575" cap="rnd">
            <a:solidFill>
              <a:srgbClr val="83E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3E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83E39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Rating_Pivot!$B$17</c:f>
              <c:strCache>
                <c:ptCount val="1"/>
                <c:pt idx="0">
                  <c:v>Total</c:v>
                </c:pt>
              </c:strCache>
            </c:strRef>
          </c:tx>
          <c:spPr>
            <a:ln w="28575" cap="rnd">
              <a:solidFill>
                <a:srgbClr val="83E391"/>
              </a:solidFill>
              <a:round/>
            </a:ln>
            <a:effectLst/>
          </c:spPr>
          <c:marker>
            <c:symbol val="none"/>
          </c:marker>
          <c:cat>
            <c:strRef>
              <c:f>Rating_Pivot!$A$18:$A$27</c:f>
              <c:strCache>
                <c:ptCount val="9"/>
                <c:pt idx="0">
                  <c:v>0</c:v>
                </c:pt>
                <c:pt idx="1">
                  <c:v>1</c:v>
                </c:pt>
                <c:pt idx="2">
                  <c:v>3</c:v>
                </c:pt>
                <c:pt idx="3">
                  <c:v>4</c:v>
                </c:pt>
                <c:pt idx="4">
                  <c:v>5</c:v>
                </c:pt>
                <c:pt idx="5">
                  <c:v>6</c:v>
                </c:pt>
                <c:pt idx="6">
                  <c:v>7</c:v>
                </c:pt>
                <c:pt idx="7">
                  <c:v>8</c:v>
                </c:pt>
                <c:pt idx="8">
                  <c:v>9</c:v>
                </c:pt>
              </c:strCache>
            </c:strRef>
          </c:cat>
          <c:val>
            <c:numRef>
              <c:f>Rating_Pivot!$B$18:$B$27</c:f>
              <c:numCache>
                <c:formatCode>General</c:formatCode>
                <c:ptCount val="9"/>
                <c:pt idx="0">
                  <c:v>#N/A</c:v>
                </c:pt>
                <c:pt idx="1">
                  <c:v>-0.99399999999999999</c:v>
                </c:pt>
                <c:pt idx="2">
                  <c:v>2.2000000000000002</c:v>
                </c:pt>
                <c:pt idx="3">
                  <c:v>0.33731818181818185</c:v>
                </c:pt>
                <c:pt idx="4">
                  <c:v>0.71058181818181809</c:v>
                </c:pt>
                <c:pt idx="5">
                  <c:v>6.078574999999999</c:v>
                </c:pt>
                <c:pt idx="6">
                  <c:v>6.8200329268292661</c:v>
                </c:pt>
                <c:pt idx="7">
                  <c:v>2.2888514285714283</c:v>
                </c:pt>
                <c:pt idx="8">
                  <c:v>7.3822000000000001</c:v>
                </c:pt>
              </c:numCache>
            </c:numRef>
          </c:val>
          <c:smooth val="0"/>
          <c:extLst>
            <c:ext xmlns:c16="http://schemas.microsoft.com/office/drawing/2014/chart" uri="{C3380CC4-5D6E-409C-BE32-E72D297353CC}">
              <c16:uniqueId val="{00000000-353E-F34F-9002-BE81A74ABB97}"/>
            </c:ext>
          </c:extLst>
        </c:ser>
        <c:dLbls>
          <c:showLegendKey val="0"/>
          <c:showVal val="0"/>
          <c:showCatName val="0"/>
          <c:showSerName val="0"/>
          <c:showPercent val="0"/>
          <c:showBubbleSize val="0"/>
        </c:dLbls>
        <c:smooth val="0"/>
        <c:axId val="894135792"/>
        <c:axId val="412886016"/>
      </c:lineChart>
      <c:catAx>
        <c:axId val="894135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Movie</a:t>
                </a:r>
                <a:r>
                  <a:rPr lang="en-GB" baseline="0"/>
                  <a:t> Rating</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PT"/>
          </a:p>
        </c:txPr>
        <c:crossAx val="412886016"/>
        <c:crosses val="autoZero"/>
        <c:auto val="1"/>
        <c:lblAlgn val="ctr"/>
        <c:lblOffset val="100"/>
        <c:noMultiLvlLbl val="0"/>
      </c:catAx>
      <c:valAx>
        <c:axId val="41288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T"/>
          </a:p>
        </c:txPr>
        <c:crossAx val="89413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[EDA.xlsx]Runtime_Pivot!PivotTable1</c:name>
    <c:fmtId val="2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ROI  VS Run</a:t>
            </a:r>
            <a:r>
              <a:rPr lang="en-US" b="1" baseline="0"/>
              <a:t> Time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pivotFmt>
      <c:pivotFmt>
        <c:idx val="2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27"/>
        <c:spPr>
          <a:solidFill>
            <a:schemeClr val="accent2"/>
          </a:solidFill>
          <a:ln>
            <a:noFill/>
          </a:ln>
          <a:effectLst/>
        </c:spPr>
      </c:pivotFmt>
      <c:pivotFmt>
        <c:idx val="28"/>
        <c:spPr>
          <a:solidFill>
            <a:schemeClr val="accent2"/>
          </a:solidFill>
          <a:ln>
            <a:noFill/>
          </a:ln>
          <a:effectLst/>
        </c:spPr>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2"/>
          </a:solidFill>
          <a:ln>
            <a:noFill/>
          </a:ln>
          <a:effectLst/>
        </c:spPr>
      </c:pivotFmt>
      <c:pivotFmt>
        <c:idx val="34"/>
        <c:spPr>
          <a:solidFill>
            <a:schemeClr val="accent2"/>
          </a:solidFill>
          <a:ln>
            <a:noFill/>
          </a:ln>
          <a:effectLst/>
        </c:spPr>
      </c:pivotFmt>
      <c:pivotFmt>
        <c:idx val="35"/>
        <c:spPr>
          <a:solidFill>
            <a:schemeClr val="accent2"/>
          </a:solidFill>
          <a:ln>
            <a:noFill/>
          </a:ln>
          <a:effectLst/>
        </c:spPr>
      </c:pivotFmt>
      <c:pivotFmt>
        <c:idx val="36"/>
        <c:spPr>
          <a:solidFill>
            <a:schemeClr val="accent2"/>
          </a:solidFill>
          <a:ln>
            <a:noFill/>
          </a:ln>
          <a:effectLst/>
        </c:spPr>
      </c:pivotFmt>
      <c:pivotFmt>
        <c:idx val="37"/>
        <c:spPr>
          <a:solidFill>
            <a:schemeClr val="accent2"/>
          </a:solidFill>
          <a:ln>
            <a:noFill/>
          </a:ln>
          <a:effectLst/>
        </c:spPr>
      </c:pivotFmt>
      <c:pivotFmt>
        <c:idx val="38"/>
        <c:spPr>
          <a:solidFill>
            <a:schemeClr val="accent2"/>
          </a:solidFill>
          <a:ln>
            <a:noFill/>
          </a:ln>
          <a:effectLst/>
        </c:spPr>
      </c:pivotFmt>
      <c:pivotFmt>
        <c:idx val="3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2"/>
          </a:solidFill>
          <a:ln>
            <a:noFill/>
          </a:ln>
          <a:effectLst/>
        </c:spPr>
      </c:pivotFmt>
      <c:pivotFmt>
        <c:idx val="41"/>
        <c:spPr>
          <a:solidFill>
            <a:schemeClr val="accent2"/>
          </a:solidFill>
          <a:ln>
            <a:noFill/>
          </a:ln>
          <a:effectLst/>
        </c:spPr>
      </c:pivotFmt>
      <c:pivotFmt>
        <c:idx val="42"/>
        <c:spPr>
          <a:solidFill>
            <a:schemeClr val="accent2"/>
          </a:solidFill>
          <a:ln>
            <a:noFill/>
          </a:ln>
          <a:effectLst/>
        </c:spPr>
      </c:pivotFmt>
      <c:pivotFmt>
        <c:idx val="43"/>
        <c:spPr>
          <a:solidFill>
            <a:schemeClr val="accent2"/>
          </a:solidFill>
          <a:ln>
            <a:noFill/>
          </a:ln>
          <a:effectLst/>
        </c:spPr>
      </c:pivotFmt>
      <c:pivotFmt>
        <c:idx val="44"/>
        <c:spPr>
          <a:solidFill>
            <a:schemeClr val="accent2"/>
          </a:solidFill>
          <a:ln>
            <a:noFill/>
          </a:ln>
          <a:effectLst/>
        </c:spPr>
      </c:pivotFmt>
      <c:pivotFmt>
        <c:idx val="45"/>
        <c:spPr>
          <a:solidFill>
            <a:schemeClr val="accent2"/>
          </a:solidFill>
          <a:ln>
            <a:noFill/>
          </a:ln>
          <a:effectLst/>
        </c:spPr>
      </c:pivotFmt>
      <c:pivotFmt>
        <c:idx val="46"/>
        <c:spPr>
          <a:solidFill>
            <a:schemeClr val="accent2"/>
          </a:solidFill>
          <a:ln>
            <a:noFill/>
          </a:ln>
          <a:effectLst/>
        </c:spPr>
      </c:pivotFmt>
      <c:pivotFmt>
        <c:idx val="47"/>
        <c:spPr>
          <a:solidFill>
            <a:schemeClr val="accent2"/>
          </a:solidFill>
          <a:ln>
            <a:noFill/>
          </a:ln>
          <a:effectLst/>
        </c:spPr>
      </c:pivotFmt>
      <c:pivotFmt>
        <c:idx val="48"/>
        <c:spPr>
          <a:solidFill>
            <a:schemeClr val="accent2"/>
          </a:solidFill>
          <a:ln>
            <a:noFill/>
          </a:ln>
          <a:effectLst/>
        </c:spPr>
      </c:pivotFmt>
      <c:pivotFmt>
        <c:idx val="49"/>
        <c:spPr>
          <a:solidFill>
            <a:schemeClr val="accent2"/>
          </a:solidFill>
          <a:ln>
            <a:noFill/>
          </a:ln>
          <a:effectLst/>
        </c:spPr>
      </c:pivotFmt>
      <c:pivotFmt>
        <c:idx val="50"/>
        <c:spPr>
          <a:solidFill>
            <a:schemeClr val="accent2"/>
          </a:solidFill>
          <a:ln>
            <a:noFill/>
          </a:ln>
          <a:effectLst/>
        </c:spPr>
      </c:pivotFmt>
      <c:pivotFmt>
        <c:idx val="51"/>
        <c:spPr>
          <a:solidFill>
            <a:schemeClr val="accent2"/>
          </a:solidFill>
          <a:ln>
            <a:noFill/>
          </a:ln>
          <a:effectLst/>
        </c:spPr>
      </c:pivotFmt>
      <c:pivotFmt>
        <c:idx val="5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pivotFmt>
      <c:pivotFmt>
        <c:idx val="54"/>
        <c:spPr>
          <a:solidFill>
            <a:schemeClr val="accent2"/>
          </a:solidFill>
          <a:ln>
            <a:noFill/>
          </a:ln>
          <a:effectLst/>
        </c:spPr>
      </c:pivotFmt>
      <c:pivotFmt>
        <c:idx val="55"/>
        <c:spPr>
          <a:solidFill>
            <a:schemeClr val="accent2"/>
          </a:solidFill>
          <a:ln>
            <a:noFill/>
          </a:ln>
          <a:effectLst/>
        </c:spPr>
      </c:pivotFmt>
      <c:pivotFmt>
        <c:idx val="56"/>
        <c:spPr>
          <a:solidFill>
            <a:schemeClr val="accent2"/>
          </a:solidFill>
          <a:ln>
            <a:noFill/>
          </a:ln>
          <a:effectLst/>
        </c:spPr>
      </c:pivotFmt>
      <c:pivotFmt>
        <c:idx val="57"/>
        <c:spPr>
          <a:solidFill>
            <a:schemeClr val="accent2"/>
          </a:solidFill>
          <a:ln>
            <a:noFill/>
          </a:ln>
          <a:effectLst/>
        </c:spPr>
      </c:pivotFmt>
      <c:pivotFmt>
        <c:idx val="58"/>
        <c:spPr>
          <a:solidFill>
            <a:schemeClr val="accent2"/>
          </a:solidFill>
          <a:ln>
            <a:noFill/>
          </a:ln>
          <a:effectLst/>
        </c:spPr>
      </c:pivotFmt>
      <c:pivotFmt>
        <c:idx val="59"/>
        <c:spPr>
          <a:solidFill>
            <a:schemeClr val="accent2"/>
          </a:solidFill>
          <a:ln>
            <a:noFill/>
          </a:ln>
          <a:effectLst/>
        </c:spPr>
      </c:pivotFmt>
      <c:pivotFmt>
        <c:idx val="60"/>
        <c:spPr>
          <a:solidFill>
            <a:schemeClr val="accent2"/>
          </a:solidFill>
          <a:ln>
            <a:noFill/>
          </a:ln>
          <a:effectLst/>
        </c:spPr>
      </c:pivotFmt>
      <c:pivotFmt>
        <c:idx val="61"/>
        <c:spPr>
          <a:solidFill>
            <a:schemeClr val="accent2"/>
          </a:solidFill>
          <a:ln>
            <a:noFill/>
          </a:ln>
          <a:effectLst/>
        </c:spPr>
      </c:pivotFmt>
      <c:pivotFmt>
        <c:idx val="62"/>
        <c:spPr>
          <a:solidFill>
            <a:schemeClr val="accent2"/>
          </a:solidFill>
          <a:ln>
            <a:noFill/>
          </a:ln>
          <a:effectLst/>
        </c:spPr>
      </c:pivotFmt>
      <c:pivotFmt>
        <c:idx val="63"/>
        <c:spPr>
          <a:solidFill>
            <a:schemeClr val="accent2"/>
          </a:solidFill>
          <a:ln>
            <a:noFill/>
          </a:ln>
          <a:effectLst/>
        </c:spPr>
      </c:pivotFmt>
      <c:pivotFmt>
        <c:idx val="64"/>
        <c:spPr>
          <a:solidFill>
            <a:schemeClr val="accent2"/>
          </a:solidFill>
          <a:ln>
            <a:noFill/>
          </a:ln>
          <a:effectLst/>
        </c:spPr>
      </c:pivotFmt>
      <c:pivotFmt>
        <c:idx val="6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pivotFmt>
      <c:pivotFmt>
        <c:idx val="67"/>
        <c:spPr>
          <a:solidFill>
            <a:schemeClr val="accent2"/>
          </a:solidFill>
          <a:ln>
            <a:noFill/>
          </a:ln>
          <a:effectLst/>
        </c:spPr>
      </c:pivotFmt>
      <c:pivotFmt>
        <c:idx val="68"/>
        <c:spPr>
          <a:solidFill>
            <a:schemeClr val="accent2"/>
          </a:solidFill>
          <a:ln>
            <a:noFill/>
          </a:ln>
          <a:effectLst/>
        </c:spPr>
      </c:pivotFmt>
      <c:pivotFmt>
        <c:idx val="69"/>
        <c:spPr>
          <a:solidFill>
            <a:schemeClr val="accent2"/>
          </a:solidFill>
          <a:ln>
            <a:noFill/>
          </a:ln>
          <a:effectLst/>
        </c:spPr>
      </c:pivotFmt>
      <c:pivotFmt>
        <c:idx val="70"/>
        <c:spPr>
          <a:solidFill>
            <a:schemeClr val="accent2"/>
          </a:solidFill>
          <a:ln>
            <a:noFill/>
          </a:ln>
          <a:effectLst/>
        </c:spPr>
      </c:pivotFmt>
      <c:pivotFmt>
        <c:idx val="71"/>
        <c:spPr>
          <a:solidFill>
            <a:schemeClr val="accent2"/>
          </a:solidFill>
          <a:ln>
            <a:noFill/>
          </a:ln>
          <a:effectLst/>
        </c:spPr>
      </c:pivotFmt>
      <c:pivotFmt>
        <c:idx val="72"/>
        <c:spPr>
          <a:solidFill>
            <a:schemeClr val="accent2"/>
          </a:solidFill>
          <a:ln>
            <a:noFill/>
          </a:ln>
          <a:effectLst/>
        </c:spPr>
      </c:pivotFmt>
      <c:pivotFmt>
        <c:idx val="73"/>
        <c:spPr>
          <a:solidFill>
            <a:schemeClr val="accent2"/>
          </a:solidFill>
          <a:ln>
            <a:noFill/>
          </a:ln>
          <a:effectLst/>
        </c:spPr>
      </c:pivotFmt>
      <c:pivotFmt>
        <c:idx val="74"/>
        <c:spPr>
          <a:solidFill>
            <a:schemeClr val="accent2"/>
          </a:solidFill>
          <a:ln>
            <a:noFill/>
          </a:ln>
          <a:effectLst/>
        </c:spPr>
      </c:pivotFmt>
      <c:pivotFmt>
        <c:idx val="75"/>
        <c:spPr>
          <a:solidFill>
            <a:schemeClr val="accent2"/>
          </a:solidFill>
          <a:ln>
            <a:noFill/>
          </a:ln>
          <a:effectLst/>
        </c:spPr>
      </c:pivotFmt>
      <c:pivotFmt>
        <c:idx val="76"/>
        <c:spPr>
          <a:solidFill>
            <a:schemeClr val="accent2"/>
          </a:solidFill>
          <a:ln>
            <a:noFill/>
          </a:ln>
          <a:effectLst/>
        </c:spPr>
      </c:pivotFmt>
      <c:pivotFmt>
        <c:idx val="77"/>
        <c:spPr>
          <a:solidFill>
            <a:schemeClr val="accent2"/>
          </a:solidFill>
          <a:ln>
            <a:noFill/>
          </a:ln>
          <a:effectLst/>
        </c:spPr>
      </c:pivotFmt>
      <c:pivotFmt>
        <c:idx val="7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pivotFmt>
      <c:pivotFmt>
        <c:idx val="80"/>
        <c:spPr>
          <a:solidFill>
            <a:schemeClr val="accent2"/>
          </a:solidFill>
          <a:ln>
            <a:noFill/>
          </a:ln>
          <a:effectLst/>
        </c:spPr>
      </c:pivotFmt>
      <c:pivotFmt>
        <c:idx val="81"/>
        <c:spPr>
          <a:solidFill>
            <a:schemeClr val="accent2"/>
          </a:solidFill>
          <a:ln>
            <a:noFill/>
          </a:ln>
          <a:effectLst/>
        </c:spPr>
      </c:pivotFmt>
      <c:pivotFmt>
        <c:idx val="82"/>
        <c:spPr>
          <a:solidFill>
            <a:schemeClr val="accent2"/>
          </a:solidFill>
          <a:ln>
            <a:noFill/>
          </a:ln>
          <a:effectLst/>
        </c:spPr>
      </c:pivotFmt>
      <c:pivotFmt>
        <c:idx val="83"/>
        <c:spPr>
          <a:solidFill>
            <a:schemeClr val="accent2"/>
          </a:solidFill>
          <a:ln>
            <a:noFill/>
          </a:ln>
          <a:effectLst/>
        </c:spPr>
      </c:pivotFmt>
      <c:pivotFmt>
        <c:idx val="84"/>
        <c:spPr>
          <a:solidFill>
            <a:schemeClr val="accent2"/>
          </a:solidFill>
          <a:ln>
            <a:noFill/>
          </a:ln>
          <a:effectLst/>
        </c:spPr>
      </c:pivotFmt>
      <c:pivotFmt>
        <c:idx val="85"/>
        <c:spPr>
          <a:solidFill>
            <a:schemeClr val="accent2"/>
          </a:solidFill>
          <a:ln>
            <a:noFill/>
          </a:ln>
          <a:effectLst/>
        </c:spPr>
      </c:pivotFmt>
      <c:pivotFmt>
        <c:idx val="86"/>
        <c:spPr>
          <a:solidFill>
            <a:schemeClr val="accent2"/>
          </a:solidFill>
          <a:ln>
            <a:noFill/>
          </a:ln>
          <a:effectLst/>
        </c:spPr>
      </c:pivotFmt>
      <c:pivotFmt>
        <c:idx val="87"/>
        <c:spPr>
          <a:solidFill>
            <a:schemeClr val="accent2"/>
          </a:solidFill>
          <a:ln>
            <a:noFill/>
          </a:ln>
          <a:effectLst/>
        </c:spPr>
      </c:pivotFmt>
      <c:pivotFmt>
        <c:idx val="88"/>
        <c:spPr>
          <a:solidFill>
            <a:schemeClr val="accent2"/>
          </a:solidFill>
          <a:ln>
            <a:noFill/>
          </a:ln>
          <a:effectLst/>
        </c:spPr>
      </c:pivotFmt>
      <c:pivotFmt>
        <c:idx val="89"/>
        <c:spPr>
          <a:solidFill>
            <a:schemeClr val="accent2"/>
          </a:solidFill>
          <a:ln>
            <a:noFill/>
          </a:ln>
          <a:effectLst/>
        </c:spPr>
      </c:pivotFmt>
      <c:pivotFmt>
        <c:idx val="90"/>
        <c:spPr>
          <a:solidFill>
            <a:schemeClr val="accent2"/>
          </a:solidFill>
          <a:ln>
            <a:noFill/>
          </a:ln>
          <a:effectLst/>
        </c:spPr>
      </c:pivotFmt>
      <c:pivotFmt>
        <c:idx val="9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c:spPr>
      </c:pivotFmt>
      <c:pivotFmt>
        <c:idx val="93"/>
        <c:spPr>
          <a:solidFill>
            <a:schemeClr val="accent2"/>
          </a:solidFill>
          <a:ln>
            <a:noFill/>
          </a:ln>
          <a:effectLst/>
        </c:spPr>
      </c:pivotFmt>
      <c:pivotFmt>
        <c:idx val="94"/>
        <c:spPr>
          <a:solidFill>
            <a:schemeClr val="accent2"/>
          </a:solidFill>
          <a:ln>
            <a:noFill/>
          </a:ln>
          <a:effectLst/>
        </c:spPr>
      </c:pivotFmt>
      <c:pivotFmt>
        <c:idx val="95"/>
        <c:spPr>
          <a:solidFill>
            <a:schemeClr val="accent2"/>
          </a:solidFill>
          <a:ln>
            <a:noFill/>
          </a:ln>
          <a:effectLst/>
        </c:spPr>
      </c:pivotFmt>
      <c:pivotFmt>
        <c:idx val="96"/>
        <c:spPr>
          <a:solidFill>
            <a:schemeClr val="accent2"/>
          </a:solidFill>
          <a:ln>
            <a:noFill/>
          </a:ln>
          <a:effectLst/>
        </c:spPr>
      </c:pivotFmt>
      <c:pivotFmt>
        <c:idx val="97"/>
        <c:spPr>
          <a:solidFill>
            <a:schemeClr val="accent2"/>
          </a:solidFill>
          <a:ln>
            <a:noFill/>
          </a:ln>
          <a:effectLst/>
        </c:spPr>
      </c:pivotFmt>
      <c:pivotFmt>
        <c:idx val="98"/>
        <c:spPr>
          <a:solidFill>
            <a:schemeClr val="accent2"/>
          </a:solidFill>
          <a:ln>
            <a:noFill/>
          </a:ln>
          <a:effectLst/>
        </c:spPr>
      </c:pivotFmt>
      <c:pivotFmt>
        <c:idx val="99"/>
        <c:spPr>
          <a:solidFill>
            <a:schemeClr val="accent2"/>
          </a:solidFill>
          <a:ln>
            <a:noFill/>
          </a:ln>
          <a:effectLst/>
        </c:spPr>
      </c:pivotFmt>
      <c:pivotFmt>
        <c:idx val="100"/>
        <c:spPr>
          <a:solidFill>
            <a:schemeClr val="accent2"/>
          </a:solidFill>
          <a:ln>
            <a:noFill/>
          </a:ln>
          <a:effectLst/>
        </c:spPr>
      </c:pivotFmt>
      <c:pivotFmt>
        <c:idx val="101"/>
        <c:spPr>
          <a:solidFill>
            <a:schemeClr val="accent2"/>
          </a:solidFill>
          <a:ln>
            <a:noFill/>
          </a:ln>
          <a:effectLst/>
        </c:spPr>
      </c:pivotFmt>
      <c:pivotFmt>
        <c:idx val="102"/>
        <c:spPr>
          <a:solidFill>
            <a:schemeClr val="accent2"/>
          </a:solidFill>
          <a:ln>
            <a:noFill/>
          </a:ln>
          <a:effectLst/>
        </c:spPr>
      </c:pivotFmt>
      <c:pivotFmt>
        <c:idx val="103"/>
        <c:spPr>
          <a:solidFill>
            <a:schemeClr val="accent2"/>
          </a:solidFill>
          <a:ln>
            <a:noFill/>
          </a:ln>
          <a:effectLst/>
        </c:spPr>
      </c:pivotFmt>
      <c:pivotFmt>
        <c:idx val="104"/>
        <c:spPr>
          <a:solidFill>
            <a:schemeClr val="accent2"/>
          </a:solidFill>
          <a:ln>
            <a:noFill/>
          </a:ln>
          <a:effectLst/>
        </c:spPr>
      </c:pivotFmt>
      <c:pivotFmt>
        <c:idx val="105"/>
        <c:spPr>
          <a:solidFill>
            <a:schemeClr val="accent2"/>
          </a:solidFill>
          <a:ln>
            <a:noFill/>
          </a:ln>
          <a:effectLst/>
        </c:spPr>
      </c:pivotFmt>
      <c:pivotFmt>
        <c:idx val="106"/>
        <c:spPr>
          <a:solidFill>
            <a:schemeClr val="accent2"/>
          </a:solidFill>
          <a:ln>
            <a:noFill/>
          </a:ln>
          <a:effectLst/>
        </c:spPr>
      </c:pivotFmt>
      <c:pivotFmt>
        <c:idx val="107"/>
        <c:spPr>
          <a:solidFill>
            <a:schemeClr val="accent2"/>
          </a:solidFill>
          <a:ln>
            <a:noFill/>
          </a:ln>
          <a:effectLst/>
        </c:spPr>
      </c:pivotFmt>
      <c:pivotFmt>
        <c:idx val="108"/>
        <c:spPr>
          <a:solidFill>
            <a:schemeClr val="accent2"/>
          </a:solidFill>
          <a:ln>
            <a:noFill/>
          </a:ln>
          <a:effectLst/>
        </c:spPr>
      </c:pivotFmt>
    </c:pivotFmts>
    <c:plotArea>
      <c:layout/>
      <c:barChart>
        <c:barDir val="col"/>
        <c:grouping val="clustered"/>
        <c:varyColors val="1"/>
        <c:ser>
          <c:idx val="0"/>
          <c:order val="0"/>
          <c:tx>
            <c:strRef>
              <c:f>Runtime_Pivot!$B$3</c:f>
              <c:strCache>
                <c:ptCount val="1"/>
                <c:pt idx="0">
                  <c:v>Total</c:v>
                </c:pt>
              </c:strCache>
            </c:strRef>
          </c:tx>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13C0-3B49-A881-45CE02A401CF}"/>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13C0-3B49-A881-45CE02A401CF}"/>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13C0-3B49-A881-45CE02A401CF}"/>
              </c:ext>
            </c:extLst>
          </c:dPt>
          <c:dPt>
            <c:idx val="3"/>
            <c:invertIfNegative val="0"/>
            <c:bubble3D val="0"/>
            <c:spPr>
              <a:solidFill>
                <a:schemeClr val="accent2">
                  <a:lumMod val="60000"/>
                </a:schemeClr>
              </a:solidFill>
              <a:ln>
                <a:noFill/>
              </a:ln>
              <a:effectLst/>
            </c:spPr>
            <c:extLst>
              <c:ext xmlns:c16="http://schemas.microsoft.com/office/drawing/2014/chart" uri="{C3380CC4-5D6E-409C-BE32-E72D297353CC}">
                <c16:uniqueId val="{00000007-13C0-3B49-A881-45CE02A401CF}"/>
              </c:ext>
            </c:extLst>
          </c:dPt>
          <c:dPt>
            <c:idx val="4"/>
            <c:invertIfNegative val="0"/>
            <c:bubble3D val="0"/>
            <c:spPr>
              <a:solidFill>
                <a:schemeClr val="accent4">
                  <a:lumMod val="60000"/>
                </a:schemeClr>
              </a:solidFill>
              <a:ln>
                <a:noFill/>
              </a:ln>
              <a:effectLst/>
            </c:spPr>
            <c:extLst>
              <c:ext xmlns:c16="http://schemas.microsoft.com/office/drawing/2014/chart" uri="{C3380CC4-5D6E-409C-BE32-E72D297353CC}">
                <c16:uniqueId val="{00000009-13C0-3B49-A881-45CE02A401CF}"/>
              </c:ext>
            </c:extLst>
          </c:dPt>
          <c:dPt>
            <c:idx val="5"/>
            <c:invertIfNegative val="0"/>
            <c:bubble3D val="0"/>
            <c:spPr>
              <a:solidFill>
                <a:schemeClr val="accent6">
                  <a:lumMod val="60000"/>
                </a:schemeClr>
              </a:solidFill>
              <a:ln>
                <a:noFill/>
              </a:ln>
              <a:effectLst/>
            </c:spPr>
            <c:extLst>
              <c:ext xmlns:c16="http://schemas.microsoft.com/office/drawing/2014/chart" uri="{C3380CC4-5D6E-409C-BE32-E72D297353CC}">
                <c16:uniqueId val="{0000000B-13C0-3B49-A881-45CE02A401CF}"/>
              </c:ext>
            </c:extLst>
          </c:dPt>
          <c:dPt>
            <c:idx val="6"/>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0D-13C0-3B49-A881-45CE02A401CF}"/>
              </c:ext>
            </c:extLst>
          </c:dPt>
          <c:dPt>
            <c:idx val="7"/>
            <c:invertIfNegative val="0"/>
            <c:bubble3D val="0"/>
            <c:spPr>
              <a:solidFill>
                <a:schemeClr val="accent4">
                  <a:lumMod val="80000"/>
                  <a:lumOff val="20000"/>
                </a:schemeClr>
              </a:solidFill>
              <a:ln>
                <a:noFill/>
              </a:ln>
              <a:effectLst/>
            </c:spPr>
            <c:extLst>
              <c:ext xmlns:c16="http://schemas.microsoft.com/office/drawing/2014/chart" uri="{C3380CC4-5D6E-409C-BE32-E72D297353CC}">
                <c16:uniqueId val="{0000000F-13C0-3B49-A881-45CE02A401CF}"/>
              </c:ext>
            </c:extLst>
          </c:dPt>
          <c:dPt>
            <c:idx val="8"/>
            <c:invertIfNegative val="0"/>
            <c:bubble3D val="0"/>
            <c:spPr>
              <a:solidFill>
                <a:schemeClr val="accent6">
                  <a:lumMod val="80000"/>
                  <a:lumOff val="20000"/>
                </a:schemeClr>
              </a:solidFill>
              <a:ln>
                <a:noFill/>
              </a:ln>
              <a:effectLst/>
            </c:spPr>
            <c:extLst>
              <c:ext xmlns:c16="http://schemas.microsoft.com/office/drawing/2014/chart" uri="{C3380CC4-5D6E-409C-BE32-E72D297353CC}">
                <c16:uniqueId val="{00000011-13C0-3B49-A881-45CE02A401CF}"/>
              </c:ext>
            </c:extLst>
          </c:dPt>
          <c:dPt>
            <c:idx val="9"/>
            <c:invertIfNegative val="0"/>
            <c:bubble3D val="0"/>
            <c:spPr>
              <a:solidFill>
                <a:schemeClr val="accent2">
                  <a:lumMod val="80000"/>
                </a:schemeClr>
              </a:solidFill>
              <a:ln>
                <a:noFill/>
              </a:ln>
              <a:effectLst/>
            </c:spPr>
            <c:extLst>
              <c:ext xmlns:c16="http://schemas.microsoft.com/office/drawing/2014/chart" uri="{C3380CC4-5D6E-409C-BE32-E72D297353CC}">
                <c16:uniqueId val="{00000013-13C0-3B49-A881-45CE02A401CF}"/>
              </c:ext>
            </c:extLst>
          </c:dPt>
          <c:dPt>
            <c:idx val="10"/>
            <c:invertIfNegative val="0"/>
            <c:bubble3D val="0"/>
            <c:spPr>
              <a:solidFill>
                <a:schemeClr val="accent4">
                  <a:lumMod val="80000"/>
                </a:schemeClr>
              </a:solidFill>
              <a:ln>
                <a:noFill/>
              </a:ln>
              <a:effectLst/>
            </c:spPr>
            <c:extLst>
              <c:ext xmlns:c16="http://schemas.microsoft.com/office/drawing/2014/chart" uri="{C3380CC4-5D6E-409C-BE32-E72D297353CC}">
                <c16:uniqueId val="{00000015-13C0-3B49-A881-45CE02A401CF}"/>
              </c:ext>
            </c:extLst>
          </c:dPt>
          <c:dPt>
            <c:idx val="11"/>
            <c:invertIfNegative val="0"/>
            <c:bubble3D val="0"/>
            <c:spPr>
              <a:solidFill>
                <a:schemeClr val="accent6">
                  <a:lumMod val="80000"/>
                </a:schemeClr>
              </a:solidFill>
              <a:ln>
                <a:noFill/>
              </a:ln>
              <a:effectLst/>
            </c:spPr>
            <c:extLst>
              <c:ext xmlns:c16="http://schemas.microsoft.com/office/drawing/2014/chart" uri="{C3380CC4-5D6E-409C-BE32-E72D297353CC}">
                <c16:uniqueId val="{00000017-13C0-3B49-A881-45CE02A401CF}"/>
              </c:ext>
            </c:extLst>
          </c:dPt>
          <c:dPt>
            <c:idx val="1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9-B6F3-3841-9A5D-4A34290E8AA9}"/>
              </c:ext>
            </c:extLst>
          </c:dPt>
          <c:dPt>
            <c:idx val="1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1B-B6F3-3841-9A5D-4A34290E8AA9}"/>
              </c:ext>
            </c:extLst>
          </c:dPt>
          <c:dPt>
            <c:idx val="1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D-B6F3-3841-9A5D-4A34290E8AA9}"/>
              </c:ext>
            </c:extLst>
          </c:dPt>
          <c:dPt>
            <c:idx val="15"/>
            <c:invertIfNegative val="0"/>
            <c:bubble3D val="0"/>
            <c:spPr>
              <a:solidFill>
                <a:schemeClr val="accent2">
                  <a:lumMod val="50000"/>
                </a:schemeClr>
              </a:solidFill>
              <a:ln>
                <a:noFill/>
              </a:ln>
              <a:effectLst/>
            </c:spPr>
            <c:extLst>
              <c:ext xmlns:c16="http://schemas.microsoft.com/office/drawing/2014/chart" uri="{C3380CC4-5D6E-409C-BE32-E72D297353CC}">
                <c16:uniqueId val="{0000001F-B6F3-3841-9A5D-4A34290E8AA9}"/>
              </c:ext>
            </c:extLst>
          </c:dPt>
          <c:dPt>
            <c:idx val="16"/>
            <c:invertIfNegative val="0"/>
            <c:bubble3D val="0"/>
            <c:spPr>
              <a:solidFill>
                <a:schemeClr val="accent4">
                  <a:lumMod val="50000"/>
                </a:schemeClr>
              </a:solidFill>
              <a:ln>
                <a:noFill/>
              </a:ln>
              <a:effectLst/>
            </c:spPr>
            <c:extLst>
              <c:ext xmlns:c16="http://schemas.microsoft.com/office/drawing/2014/chart" uri="{C3380CC4-5D6E-409C-BE32-E72D297353CC}">
                <c16:uniqueId val="{00000021-B6F3-3841-9A5D-4A34290E8AA9}"/>
              </c:ext>
            </c:extLst>
          </c:dPt>
          <c:trendline>
            <c:spPr>
              <a:ln w="31750" cap="rnd">
                <a:solidFill>
                  <a:schemeClr val="tx1"/>
                </a:solidFill>
                <a:prstDash val="dash"/>
              </a:ln>
              <a:effectLst/>
            </c:spPr>
            <c:trendlineType val="movingAvg"/>
            <c:period val="2"/>
            <c:dispRSqr val="0"/>
            <c:dispEq val="0"/>
          </c:trendline>
          <c:cat>
            <c:strRef>
              <c:f>Runtime_Pivot!$A$4:$A$21</c:f>
              <c:strCache>
                <c:ptCount val="17"/>
                <c:pt idx="0">
                  <c:v>0</c:v>
                </c:pt>
                <c:pt idx="1">
                  <c:v>15</c:v>
                </c:pt>
                <c:pt idx="2">
                  <c:v>30</c:v>
                </c:pt>
                <c:pt idx="3">
                  <c:v>45</c:v>
                </c:pt>
                <c:pt idx="4">
                  <c:v>60</c:v>
                </c:pt>
                <c:pt idx="5">
                  <c:v>75</c:v>
                </c:pt>
                <c:pt idx="6">
                  <c:v>90</c:v>
                </c:pt>
                <c:pt idx="7">
                  <c:v>105</c:v>
                </c:pt>
                <c:pt idx="8">
                  <c:v>120</c:v>
                </c:pt>
                <c:pt idx="9">
                  <c:v>135</c:v>
                </c:pt>
                <c:pt idx="10">
                  <c:v>150</c:v>
                </c:pt>
                <c:pt idx="11">
                  <c:v>165</c:v>
                </c:pt>
                <c:pt idx="12">
                  <c:v>180</c:v>
                </c:pt>
                <c:pt idx="13">
                  <c:v>195</c:v>
                </c:pt>
                <c:pt idx="14">
                  <c:v>210</c:v>
                </c:pt>
                <c:pt idx="15">
                  <c:v>405</c:v>
                </c:pt>
                <c:pt idx="16">
                  <c:v>NA</c:v>
                </c:pt>
              </c:strCache>
            </c:strRef>
          </c:cat>
          <c:val>
            <c:numRef>
              <c:f>Runtime_Pivot!$B$4:$B$21</c:f>
              <c:numCache>
                <c:formatCode>General</c:formatCode>
                <c:ptCount val="17"/>
                <c:pt idx="0">
                  <c:v>#N/A</c:v>
                </c:pt>
                <c:pt idx="1">
                  <c:v>#N/A</c:v>
                </c:pt>
                <c:pt idx="2">
                  <c:v>#N/A</c:v>
                </c:pt>
                <c:pt idx="3">
                  <c:v>12.6</c:v>
                </c:pt>
                <c:pt idx="4">
                  <c:v>#N/A</c:v>
                </c:pt>
                <c:pt idx="5">
                  <c:v>1.866823529411765</c:v>
                </c:pt>
                <c:pt idx="6">
                  <c:v>4.2180951219512188</c:v>
                </c:pt>
                <c:pt idx="7">
                  <c:v>6.5931272727272727</c:v>
                </c:pt>
                <c:pt idx="8">
                  <c:v>6.4056487179487176</c:v>
                </c:pt>
                <c:pt idx="9">
                  <c:v>2.0301750000000003</c:v>
                </c:pt>
                <c:pt idx="10">
                  <c:v>1.6938400000000002</c:v>
                </c:pt>
                <c:pt idx="11">
                  <c:v>2.2150000000000003</c:v>
                </c:pt>
                <c:pt idx="12">
                  <c:v>6.8000000000000005E-2</c:v>
                </c:pt>
                <c:pt idx="13">
                  <c:v>21.9</c:v>
                </c:pt>
                <c:pt idx="14">
                  <c:v>2.11</c:v>
                </c:pt>
                <c:pt idx="15">
                  <c:v>#N/A</c:v>
                </c:pt>
                <c:pt idx="16">
                  <c:v>-1</c:v>
                </c:pt>
              </c:numCache>
            </c:numRef>
          </c:val>
          <c:extLst>
            <c:ext xmlns:c16="http://schemas.microsoft.com/office/drawing/2014/chart" uri="{C3380CC4-5D6E-409C-BE32-E72D297353CC}">
              <c16:uniqueId val="{00000018-13C0-3B49-A881-45CE02A401CF}"/>
            </c:ext>
          </c:extLst>
        </c:ser>
        <c:dLbls>
          <c:showLegendKey val="0"/>
          <c:showVal val="0"/>
          <c:showCatName val="0"/>
          <c:showSerName val="0"/>
          <c:showPercent val="0"/>
          <c:showBubbleSize val="0"/>
        </c:dLbls>
        <c:gapWidth val="0"/>
        <c:axId val="2086251503"/>
        <c:axId val="1992661215"/>
      </c:bar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Run 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[EDA.xlsx]Rating_Pivot!PivotTable1</c:name>
    <c:fmtId val="2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Rating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T"/>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spPr>
          <a:solidFill>
            <a:schemeClr val="accent2"/>
          </a:solidFill>
          <a:ln>
            <a:noFill/>
          </a:ln>
          <a:effectLst/>
        </c:spPr>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pivotFmt>
      <c:pivotFmt>
        <c:idx val="21"/>
        <c:spPr>
          <a:solidFill>
            <a:schemeClr val="accent2"/>
          </a:solidFill>
          <a:ln>
            <a:noFill/>
          </a:ln>
          <a:effectLst/>
        </c:spPr>
      </c:pivotFmt>
      <c:pivotFmt>
        <c:idx val="22"/>
        <c:spPr>
          <a:solidFill>
            <a:schemeClr val="accent2"/>
          </a:solidFill>
          <a:ln>
            <a:noFill/>
          </a:ln>
          <a:effectLst/>
        </c:spPr>
      </c:pivotFmt>
      <c:pivotFmt>
        <c:idx val="23"/>
        <c:spPr>
          <a:solidFill>
            <a:schemeClr val="accent2"/>
          </a:solidFill>
          <a:ln>
            <a:noFill/>
          </a:ln>
          <a:effectLst/>
        </c:spPr>
      </c:pivotFmt>
      <c:pivotFmt>
        <c:idx val="24"/>
        <c:spPr>
          <a:solidFill>
            <a:schemeClr val="accent2"/>
          </a:solidFill>
          <a:ln>
            <a:noFill/>
          </a:ln>
          <a:effectLst/>
        </c:spPr>
      </c:pivotFmt>
      <c:pivotFmt>
        <c:idx val="25"/>
        <c:spPr>
          <a:solidFill>
            <a:schemeClr val="accent2"/>
          </a:solidFill>
          <a:ln>
            <a:noFill/>
          </a:ln>
          <a:effectLst/>
        </c:spPr>
      </c:pivotFmt>
      <c:pivotFmt>
        <c:idx val="26"/>
        <c:spPr>
          <a:solidFill>
            <a:schemeClr val="accent2"/>
          </a:solidFill>
          <a:ln>
            <a:noFill/>
          </a:ln>
          <a:effectLst/>
        </c:spPr>
      </c:pivotFmt>
      <c:pivotFmt>
        <c:idx val="27"/>
        <c:spPr>
          <a:solidFill>
            <a:schemeClr val="accent2"/>
          </a:solidFill>
          <a:ln>
            <a:noFill/>
          </a:ln>
          <a:effectLst/>
        </c:spPr>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pivotFmt>
      <c:pivotFmt>
        <c:idx val="30"/>
        <c:spPr>
          <a:solidFill>
            <a:schemeClr val="accent2"/>
          </a:solidFill>
          <a:ln>
            <a:noFill/>
          </a:ln>
          <a:effectLst/>
        </c:spPr>
      </c:pivotFmt>
      <c:pivotFmt>
        <c:idx val="31"/>
        <c:spPr>
          <a:solidFill>
            <a:schemeClr val="accent2"/>
          </a:solidFill>
          <a:ln>
            <a:noFill/>
          </a:ln>
          <a:effectLst/>
        </c:spPr>
      </c:pivotFmt>
      <c:pivotFmt>
        <c:idx val="32"/>
        <c:spPr>
          <a:solidFill>
            <a:schemeClr val="accent2"/>
          </a:solidFill>
          <a:ln>
            <a:noFill/>
          </a:ln>
          <a:effectLst/>
        </c:spPr>
      </c:pivotFmt>
      <c:pivotFmt>
        <c:idx val="33"/>
        <c:spPr>
          <a:solidFill>
            <a:schemeClr val="accent2"/>
          </a:solidFill>
          <a:ln>
            <a:noFill/>
          </a:ln>
          <a:effectLst/>
        </c:spPr>
      </c:pivotFmt>
      <c:pivotFmt>
        <c:idx val="34"/>
        <c:spPr>
          <a:solidFill>
            <a:schemeClr val="accent2"/>
          </a:solidFill>
          <a:ln>
            <a:noFill/>
          </a:ln>
          <a:effectLst/>
        </c:spPr>
      </c:pivotFmt>
      <c:pivotFmt>
        <c:idx val="35"/>
        <c:spPr>
          <a:solidFill>
            <a:schemeClr val="accent2"/>
          </a:solidFill>
          <a:ln>
            <a:noFill/>
          </a:ln>
          <a:effectLst/>
        </c:spPr>
      </c:pivotFmt>
      <c:pivotFmt>
        <c:idx val="36"/>
        <c:spPr>
          <a:solidFill>
            <a:schemeClr val="accent2"/>
          </a:solidFill>
          <a:ln>
            <a:noFill/>
          </a:ln>
          <a:effectLst/>
        </c:spPr>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pivotFmt>
      <c:pivotFmt>
        <c:idx val="39"/>
        <c:spPr>
          <a:solidFill>
            <a:schemeClr val="accent2"/>
          </a:solidFill>
          <a:ln>
            <a:noFill/>
          </a:ln>
          <a:effectLst/>
        </c:spPr>
      </c:pivotFmt>
      <c:pivotFmt>
        <c:idx val="40"/>
        <c:spPr>
          <a:solidFill>
            <a:schemeClr val="accent2"/>
          </a:solidFill>
          <a:ln>
            <a:noFill/>
          </a:ln>
          <a:effectLst/>
        </c:spPr>
      </c:pivotFmt>
      <c:pivotFmt>
        <c:idx val="41"/>
        <c:spPr>
          <a:solidFill>
            <a:schemeClr val="accent2"/>
          </a:solidFill>
          <a:ln>
            <a:noFill/>
          </a:ln>
          <a:effectLst/>
        </c:spPr>
      </c:pivotFmt>
      <c:pivotFmt>
        <c:idx val="42"/>
        <c:spPr>
          <a:solidFill>
            <a:schemeClr val="accent2"/>
          </a:solidFill>
          <a:ln>
            <a:noFill/>
          </a:ln>
          <a:effectLst/>
        </c:spPr>
      </c:pivotFmt>
      <c:pivotFmt>
        <c:idx val="43"/>
        <c:spPr>
          <a:solidFill>
            <a:schemeClr val="accent2"/>
          </a:solidFill>
          <a:ln>
            <a:noFill/>
          </a:ln>
          <a:effectLst/>
        </c:spPr>
      </c:pivotFmt>
      <c:pivotFmt>
        <c:idx val="44"/>
        <c:spPr>
          <a:solidFill>
            <a:schemeClr val="accent2"/>
          </a:solidFill>
          <a:ln>
            <a:noFill/>
          </a:ln>
          <a:effectLst/>
        </c:spPr>
      </c:pivotFmt>
      <c:pivotFmt>
        <c:idx val="45"/>
        <c:spPr>
          <a:solidFill>
            <a:schemeClr val="accent2"/>
          </a:solidFill>
          <a:ln>
            <a:noFill/>
          </a:ln>
          <a:effectLst/>
        </c:spPr>
      </c:pivotFmt>
      <c:pivotFmt>
        <c:idx val="46"/>
        <c:spPr>
          <a:solidFill>
            <a:schemeClr val="accent2"/>
          </a:solidFill>
          <a:ln>
            <a:noFill/>
          </a:ln>
          <a:effectLst/>
        </c:spPr>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pivotFmt>
      <c:pivotFmt>
        <c:idx val="49"/>
        <c:spPr>
          <a:solidFill>
            <a:schemeClr val="accent2"/>
          </a:solidFill>
          <a:ln>
            <a:noFill/>
          </a:ln>
          <a:effectLst/>
        </c:spPr>
      </c:pivotFmt>
      <c:pivotFmt>
        <c:idx val="50"/>
        <c:spPr>
          <a:solidFill>
            <a:schemeClr val="accent2"/>
          </a:solidFill>
          <a:ln>
            <a:noFill/>
          </a:ln>
          <a:effectLst/>
        </c:spPr>
      </c:pivotFmt>
      <c:pivotFmt>
        <c:idx val="51"/>
        <c:spPr>
          <a:solidFill>
            <a:schemeClr val="accent2"/>
          </a:solidFill>
          <a:ln>
            <a:noFill/>
          </a:ln>
          <a:effectLst/>
        </c:spPr>
      </c:pivotFmt>
      <c:pivotFmt>
        <c:idx val="52"/>
        <c:spPr>
          <a:solidFill>
            <a:schemeClr val="accent2"/>
          </a:solidFill>
          <a:ln>
            <a:noFill/>
          </a:ln>
          <a:effectLst/>
        </c:spPr>
      </c:pivotFmt>
      <c:pivotFmt>
        <c:idx val="53"/>
        <c:spPr>
          <a:solidFill>
            <a:schemeClr val="accent2"/>
          </a:solidFill>
          <a:ln>
            <a:noFill/>
          </a:ln>
          <a:effectLst/>
        </c:spPr>
      </c:pivotFmt>
      <c:pivotFmt>
        <c:idx val="54"/>
        <c:spPr>
          <a:solidFill>
            <a:schemeClr val="accent2"/>
          </a:solidFill>
          <a:ln>
            <a:noFill/>
          </a:ln>
          <a:effectLst/>
        </c:spPr>
      </c:pivotFmt>
      <c:pivotFmt>
        <c:idx val="55"/>
        <c:spPr>
          <a:solidFill>
            <a:schemeClr val="accent2"/>
          </a:solidFill>
          <a:ln>
            <a:noFill/>
          </a:ln>
          <a:effectLst/>
        </c:spPr>
      </c:pivotFmt>
      <c:pivotFmt>
        <c:idx val="56"/>
        <c:spPr>
          <a:solidFill>
            <a:schemeClr val="accent2"/>
          </a:solidFill>
          <a:ln>
            <a:noFill/>
          </a:ln>
          <a:effectLst/>
        </c:spPr>
      </c:pivotFmt>
    </c:pivotFmts>
    <c:plotArea>
      <c:layout/>
      <c:barChart>
        <c:barDir val="col"/>
        <c:grouping val="clustered"/>
        <c:varyColors val="1"/>
        <c:ser>
          <c:idx val="0"/>
          <c:order val="0"/>
          <c:tx>
            <c:strRef>
              <c:f>Rating_Pivot!$B$3</c:f>
              <c:strCache>
                <c:ptCount val="1"/>
                <c:pt idx="0">
                  <c:v>Total</c:v>
                </c:pt>
              </c:strCache>
            </c:strRef>
          </c:tx>
          <c:invertIfNegative val="1"/>
          <c:dPt>
            <c:idx val="0"/>
            <c:invertIfNegative val="1"/>
            <c:bubble3D val="0"/>
            <c:spPr>
              <a:solidFill>
                <a:schemeClr val="accent2"/>
              </a:solidFill>
              <a:ln>
                <a:noFill/>
              </a:ln>
              <a:effectLst/>
            </c:spPr>
            <c:extLst>
              <c:ext xmlns:c16="http://schemas.microsoft.com/office/drawing/2014/chart" uri="{C3380CC4-5D6E-409C-BE32-E72D297353CC}">
                <c16:uniqueId val="{00000001-ADC5-254B-9914-6327E84CB667}"/>
              </c:ext>
            </c:extLst>
          </c:dPt>
          <c:dPt>
            <c:idx val="1"/>
            <c:invertIfNegative val="1"/>
            <c:bubble3D val="0"/>
            <c:spPr>
              <a:solidFill>
                <a:schemeClr val="accent4"/>
              </a:solidFill>
              <a:ln>
                <a:noFill/>
              </a:ln>
              <a:effectLst/>
            </c:spPr>
            <c:extLst>
              <c:ext xmlns:c16="http://schemas.microsoft.com/office/drawing/2014/chart" uri="{C3380CC4-5D6E-409C-BE32-E72D297353CC}">
                <c16:uniqueId val="{00000003-ADC5-254B-9914-6327E84CB667}"/>
              </c:ext>
            </c:extLst>
          </c:dPt>
          <c:dPt>
            <c:idx val="2"/>
            <c:invertIfNegative val="1"/>
            <c:bubble3D val="0"/>
            <c:spPr>
              <a:solidFill>
                <a:schemeClr val="accent6"/>
              </a:solidFill>
              <a:ln>
                <a:noFill/>
              </a:ln>
              <a:effectLst/>
            </c:spPr>
            <c:extLst>
              <c:ext xmlns:c16="http://schemas.microsoft.com/office/drawing/2014/chart" uri="{C3380CC4-5D6E-409C-BE32-E72D297353CC}">
                <c16:uniqueId val="{00000005-ADC5-254B-9914-6327E84CB667}"/>
              </c:ext>
            </c:extLst>
          </c:dPt>
          <c:dPt>
            <c:idx val="3"/>
            <c:invertIfNegative val="1"/>
            <c:bubble3D val="0"/>
            <c:spPr>
              <a:solidFill>
                <a:schemeClr val="accent2">
                  <a:lumMod val="60000"/>
                </a:schemeClr>
              </a:solidFill>
              <a:ln>
                <a:noFill/>
              </a:ln>
              <a:effectLst/>
            </c:spPr>
            <c:extLst>
              <c:ext xmlns:c16="http://schemas.microsoft.com/office/drawing/2014/chart" uri="{C3380CC4-5D6E-409C-BE32-E72D297353CC}">
                <c16:uniqueId val="{00000007-ADC5-254B-9914-6327E84CB667}"/>
              </c:ext>
            </c:extLst>
          </c:dPt>
          <c:dPt>
            <c:idx val="4"/>
            <c:invertIfNegative val="1"/>
            <c:bubble3D val="0"/>
            <c:spPr>
              <a:solidFill>
                <a:schemeClr val="accent4">
                  <a:lumMod val="60000"/>
                </a:schemeClr>
              </a:solidFill>
              <a:ln>
                <a:noFill/>
              </a:ln>
              <a:effectLst/>
            </c:spPr>
            <c:extLst>
              <c:ext xmlns:c16="http://schemas.microsoft.com/office/drawing/2014/chart" uri="{C3380CC4-5D6E-409C-BE32-E72D297353CC}">
                <c16:uniqueId val="{00000009-ADC5-254B-9914-6327E84CB667}"/>
              </c:ext>
            </c:extLst>
          </c:dPt>
          <c:dPt>
            <c:idx val="5"/>
            <c:invertIfNegative val="1"/>
            <c:bubble3D val="0"/>
            <c:spPr>
              <a:solidFill>
                <a:schemeClr val="accent6">
                  <a:lumMod val="60000"/>
                </a:schemeClr>
              </a:solidFill>
              <a:ln>
                <a:noFill/>
              </a:ln>
              <a:effectLst/>
            </c:spPr>
            <c:extLst>
              <c:ext xmlns:c16="http://schemas.microsoft.com/office/drawing/2014/chart" uri="{C3380CC4-5D6E-409C-BE32-E72D297353CC}">
                <c16:uniqueId val="{0000000B-ADC5-254B-9914-6327E84CB667}"/>
              </c:ext>
            </c:extLst>
          </c:dPt>
          <c:dPt>
            <c:idx val="6"/>
            <c:invertIfNegative val="1"/>
            <c:bubble3D val="0"/>
            <c:spPr>
              <a:solidFill>
                <a:schemeClr val="accent2">
                  <a:lumMod val="80000"/>
                  <a:lumOff val="20000"/>
                </a:schemeClr>
              </a:solidFill>
              <a:ln>
                <a:noFill/>
              </a:ln>
              <a:effectLst/>
            </c:spPr>
            <c:extLst>
              <c:ext xmlns:c16="http://schemas.microsoft.com/office/drawing/2014/chart" uri="{C3380CC4-5D6E-409C-BE32-E72D297353CC}">
                <c16:uniqueId val="{0000000D-ADC5-254B-9914-6327E84CB667}"/>
              </c:ext>
            </c:extLst>
          </c:dPt>
          <c:dPt>
            <c:idx val="7"/>
            <c:invertIfNegative val="1"/>
            <c:bubble3D val="0"/>
            <c:spPr>
              <a:solidFill>
                <a:schemeClr val="accent4">
                  <a:lumMod val="80000"/>
                  <a:lumOff val="20000"/>
                </a:schemeClr>
              </a:solidFill>
              <a:ln>
                <a:noFill/>
              </a:ln>
              <a:effectLst/>
            </c:spPr>
            <c:extLst>
              <c:ext xmlns:c16="http://schemas.microsoft.com/office/drawing/2014/chart" uri="{C3380CC4-5D6E-409C-BE32-E72D297353CC}">
                <c16:uniqueId val="{0000000F-ADC5-254B-9914-6327E84CB667}"/>
              </c:ext>
            </c:extLst>
          </c:dPt>
          <c:dPt>
            <c:idx val="8"/>
            <c:invertIfNegative val="1"/>
            <c:bubble3D val="0"/>
            <c:spPr>
              <a:solidFill>
                <a:schemeClr val="accent6">
                  <a:lumMod val="80000"/>
                  <a:lumOff val="20000"/>
                </a:schemeClr>
              </a:solidFill>
              <a:ln>
                <a:noFill/>
              </a:ln>
              <a:effectLst/>
            </c:spPr>
            <c:extLst>
              <c:ext xmlns:c16="http://schemas.microsoft.com/office/drawing/2014/chart" uri="{C3380CC4-5D6E-409C-BE32-E72D297353CC}">
                <c16:uniqueId val="{00000011-0962-C545-8A67-937E1B62BCAC}"/>
              </c:ext>
            </c:extLst>
          </c:dPt>
          <c:trendline>
            <c:spPr>
              <a:ln w="31750" cap="rnd">
                <a:solidFill>
                  <a:schemeClr val="tx1"/>
                </a:solidFill>
                <a:prstDash val="dash"/>
              </a:ln>
              <a:effectLst/>
            </c:spPr>
            <c:trendlineType val="movingAvg"/>
            <c:period val="2"/>
            <c:dispRSqr val="0"/>
            <c:dispEq val="0"/>
          </c:trendline>
          <c:cat>
            <c:strRef>
              <c:f>Rating_Pivot!$A$4:$A$13</c:f>
              <c:strCache>
                <c:ptCount val="9"/>
                <c:pt idx="0">
                  <c:v>0</c:v>
                </c:pt>
                <c:pt idx="1">
                  <c:v>1</c:v>
                </c:pt>
                <c:pt idx="2">
                  <c:v>3</c:v>
                </c:pt>
                <c:pt idx="3">
                  <c:v>4</c:v>
                </c:pt>
                <c:pt idx="4">
                  <c:v>5</c:v>
                </c:pt>
                <c:pt idx="5">
                  <c:v>6</c:v>
                </c:pt>
                <c:pt idx="6">
                  <c:v>7</c:v>
                </c:pt>
                <c:pt idx="7">
                  <c:v>8</c:v>
                </c:pt>
                <c:pt idx="8">
                  <c:v>9</c:v>
                </c:pt>
              </c:strCache>
            </c:strRef>
          </c:cat>
          <c:val>
            <c:numRef>
              <c:f>Rating_Pivot!$B$4:$B$13</c:f>
              <c:numCache>
                <c:formatCode>General</c:formatCode>
                <c:ptCount val="9"/>
                <c:pt idx="0">
                  <c:v>0</c:v>
                </c:pt>
                <c:pt idx="1">
                  <c:v>573</c:v>
                </c:pt>
                <c:pt idx="2">
                  <c:v>277</c:v>
                </c:pt>
                <c:pt idx="3">
                  <c:v>268229</c:v>
                </c:pt>
                <c:pt idx="4">
                  <c:v>909139</c:v>
                </c:pt>
                <c:pt idx="5">
                  <c:v>3334218</c:v>
                </c:pt>
                <c:pt idx="6">
                  <c:v>5794465</c:v>
                </c:pt>
                <c:pt idx="7">
                  <c:v>3570012</c:v>
                </c:pt>
                <c:pt idx="8">
                  <c:v>1154173</c:v>
                </c:pt>
              </c:numCache>
            </c:numRef>
          </c:val>
          <c:extLst>
            <c:ext xmlns:c16="http://schemas.microsoft.com/office/drawing/2014/chart" uri="{C3380CC4-5D6E-409C-BE32-E72D297353CC}">
              <c16:uniqueId val="{00000011-ADC5-254B-9914-6327E84CB667}"/>
            </c:ext>
          </c:extLst>
        </c:ser>
        <c:dLbls>
          <c:showLegendKey val="0"/>
          <c:showVal val="0"/>
          <c:showCatName val="0"/>
          <c:showSerName val="0"/>
          <c:showPercent val="0"/>
          <c:showBubbleSize val="0"/>
        </c:dLbls>
        <c:gapWidth val="0"/>
        <c:axId val="2086251503"/>
        <c:axId val="1992661215"/>
      </c:barChart>
      <c:catAx>
        <c:axId val="2086251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Rating 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92661215"/>
        <c:crosses val="autoZero"/>
        <c:auto val="1"/>
        <c:lblAlgn val="ctr"/>
        <c:lblOffset val="100"/>
        <c:noMultiLvlLbl val="0"/>
      </c:catAx>
      <c:valAx>
        <c:axId val="1992661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Voting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208625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177800</xdr:colOff>
      <xdr:row>0</xdr:row>
      <xdr:rowOff>177800</xdr:rowOff>
    </xdr:from>
    <xdr:to>
      <xdr:col>12</xdr:col>
      <xdr:colOff>0</xdr:colOff>
      <xdr:row>20</xdr:row>
      <xdr:rowOff>101600</xdr:rowOff>
    </xdr:to>
    <xdr:graphicFrame macro="">
      <xdr:nvGraphicFramePr>
        <xdr:cNvPr id="3" name="Chart 2">
          <a:extLst>
            <a:ext uri="{FF2B5EF4-FFF2-40B4-BE49-F238E27FC236}">
              <a16:creationId xmlns:a16="http://schemas.microsoft.com/office/drawing/2014/main" id="{F3EDCF28-AC3E-018A-BDC2-5D4E7DE0F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88900</xdr:colOff>
      <xdr:row>7</xdr:row>
      <xdr:rowOff>114300</xdr:rowOff>
    </xdr:from>
    <xdr:to>
      <xdr:col>15</xdr:col>
      <xdr:colOff>266700</xdr:colOff>
      <xdr:row>20</xdr:row>
      <xdr:rowOff>92072</xdr:rowOff>
    </xdr:to>
    <mc:AlternateContent xmlns:mc="http://schemas.openxmlformats.org/markup-compatibility/2006" xmlns:a14="http://schemas.microsoft.com/office/drawing/2010/main">
      <mc:Choice Requires="a14">
        <xdr:graphicFrame macro="">
          <xdr:nvGraphicFramePr>
            <xdr:cNvPr id="2" name="Release_Country 1">
              <a:extLst>
                <a:ext uri="{FF2B5EF4-FFF2-40B4-BE49-F238E27FC236}">
                  <a16:creationId xmlns:a16="http://schemas.microsoft.com/office/drawing/2014/main" id="{62A4AF22-BA51-CDCD-5318-8DC2A30B910D}"/>
                </a:ext>
              </a:extLst>
            </xdr:cNvPr>
            <xdr:cNvGraphicFramePr/>
          </xdr:nvGraphicFramePr>
          <xdr:xfrm>
            <a:off x="0" y="0"/>
            <a:ext cx="0" cy="0"/>
          </xdr:xfrm>
          <a:graphic>
            <a:graphicData uri="http://schemas.microsoft.com/office/drawing/2010/slicer">
              <sle:slicer xmlns:sle="http://schemas.microsoft.com/office/drawing/2010/slicer" name="Release_Country 1"/>
            </a:graphicData>
          </a:graphic>
        </xdr:graphicFrame>
      </mc:Choice>
      <mc:Fallback xmlns="">
        <xdr:sp macro="" textlink="">
          <xdr:nvSpPr>
            <xdr:cNvPr id="0" name=""/>
            <xdr:cNvSpPr>
              <a:spLocks noTextEdit="1"/>
            </xdr:cNvSpPr>
          </xdr:nvSpPr>
          <xdr:spPr>
            <a:xfrm>
              <a:off x="11163300" y="1536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228600</xdr:colOff>
      <xdr:row>22</xdr:row>
      <xdr:rowOff>38100</xdr:rowOff>
    </xdr:from>
    <xdr:to>
      <xdr:col>10</xdr:col>
      <xdr:colOff>673100</xdr:colOff>
      <xdr:row>35</xdr:row>
      <xdr:rowOff>139700</xdr:rowOff>
    </xdr:to>
    <xdr:graphicFrame macro="">
      <xdr:nvGraphicFramePr>
        <xdr:cNvPr id="4" name="Chart 3">
          <a:extLst>
            <a:ext uri="{FF2B5EF4-FFF2-40B4-BE49-F238E27FC236}">
              <a16:creationId xmlns:a16="http://schemas.microsoft.com/office/drawing/2014/main" id="{8EB4EBEC-56D5-7C5A-9802-AD90F6CD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431800</xdr:colOff>
      <xdr:row>6</xdr:row>
      <xdr:rowOff>101600</xdr:rowOff>
    </xdr:from>
    <xdr:to>
      <xdr:col>9</xdr:col>
      <xdr:colOff>165100</xdr:colOff>
      <xdr:row>19</xdr:row>
      <xdr:rowOff>79372</xdr:rowOff>
    </xdr:to>
    <mc:AlternateContent xmlns:mc="http://schemas.openxmlformats.org/markup-compatibility/2006" xmlns:a14="http://schemas.microsoft.com/office/drawing/2010/main">
      <mc:Choice Requires="a14">
        <xdr:graphicFrame macro="">
          <xdr:nvGraphicFramePr>
            <xdr:cNvPr id="3" name="Month_Release">
              <a:extLst>
                <a:ext uri="{FF2B5EF4-FFF2-40B4-BE49-F238E27FC236}">
                  <a16:creationId xmlns:a16="http://schemas.microsoft.com/office/drawing/2014/main" id="{C56E9BEA-F138-BFD8-F968-E45B814ABAD8}"/>
                </a:ext>
              </a:extLst>
            </xdr:cNvPr>
            <xdr:cNvGraphicFramePr/>
          </xdr:nvGraphicFramePr>
          <xdr:xfrm>
            <a:off x="0" y="0"/>
            <a:ext cx="0" cy="0"/>
          </xdr:xfrm>
          <a:graphic>
            <a:graphicData uri="http://schemas.microsoft.com/office/drawing/2010/slicer">
              <sle:slicer xmlns:sle="http://schemas.microsoft.com/office/drawing/2010/slicer" name="Month_Release"/>
            </a:graphicData>
          </a:graphic>
        </xdr:graphicFrame>
      </mc:Choice>
      <mc:Fallback xmlns="">
        <xdr:sp macro="" textlink="">
          <xdr:nvSpPr>
            <xdr:cNvPr id="0" name=""/>
            <xdr:cNvSpPr>
              <a:spLocks noTextEdit="1"/>
            </xdr:cNvSpPr>
          </xdr:nvSpPr>
          <xdr:spPr>
            <a:xfrm>
              <a:off x="4013200" y="1320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431800</xdr:colOff>
      <xdr:row>20</xdr:row>
      <xdr:rowOff>25400</xdr:rowOff>
    </xdr:from>
    <xdr:to>
      <xdr:col>9</xdr:col>
      <xdr:colOff>165100</xdr:colOff>
      <xdr:row>33</xdr:row>
      <xdr:rowOff>3172</xdr:rowOff>
    </xdr:to>
    <mc:AlternateContent xmlns:mc="http://schemas.openxmlformats.org/markup-compatibility/2006" xmlns:a14="http://schemas.microsoft.com/office/drawing/2010/main">
      <mc:Choice Requires="a14">
        <xdr:graphicFrame macro="">
          <xdr:nvGraphicFramePr>
            <xdr:cNvPr id="4" name="Release_Country">
              <a:extLst>
                <a:ext uri="{FF2B5EF4-FFF2-40B4-BE49-F238E27FC236}">
                  <a16:creationId xmlns:a16="http://schemas.microsoft.com/office/drawing/2014/main" id="{94D8689B-3513-B778-D88C-60026E76F062}"/>
                </a:ext>
              </a:extLst>
            </xdr:cNvPr>
            <xdr:cNvGraphicFramePr/>
          </xdr:nvGraphicFramePr>
          <xdr:xfrm>
            <a:off x="0" y="0"/>
            <a:ext cx="0" cy="0"/>
          </xdr:xfrm>
          <a:graphic>
            <a:graphicData uri="http://schemas.microsoft.com/office/drawing/2010/slicer">
              <sle:slicer xmlns:sle="http://schemas.microsoft.com/office/drawing/2010/slicer" name="Release_Country"/>
            </a:graphicData>
          </a:graphic>
        </xdr:graphicFrame>
      </mc:Choice>
      <mc:Fallback xmlns="">
        <xdr:sp macro="" textlink="">
          <xdr:nvSpPr>
            <xdr:cNvPr id="0" name=""/>
            <xdr:cNvSpPr>
              <a:spLocks noTextEdit="1"/>
            </xdr:cNvSpPr>
          </xdr:nvSpPr>
          <xdr:spPr>
            <a:xfrm>
              <a:off x="4013200" y="40894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342900</xdr:colOff>
      <xdr:row>5</xdr:row>
      <xdr:rowOff>88900</xdr:rowOff>
    </xdr:from>
    <xdr:to>
      <xdr:col>16</xdr:col>
      <xdr:colOff>558800</xdr:colOff>
      <xdr:row>18</xdr:row>
      <xdr:rowOff>190500</xdr:rowOff>
    </xdr:to>
    <xdr:graphicFrame macro="">
      <xdr:nvGraphicFramePr>
        <xdr:cNvPr id="5" name="ROI">
          <a:extLst>
            <a:ext uri="{FF2B5EF4-FFF2-40B4-BE49-F238E27FC236}">
              <a16:creationId xmlns:a16="http://schemas.microsoft.com/office/drawing/2014/main" id="{384581DA-7292-7EDC-13AB-3C6ED97F7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279400</xdr:colOff>
      <xdr:row>2</xdr:row>
      <xdr:rowOff>177800</xdr:rowOff>
    </xdr:from>
    <xdr:to>
      <xdr:col>10</xdr:col>
      <xdr:colOff>101600</xdr:colOff>
      <xdr:row>22</xdr:row>
      <xdr:rowOff>101600</xdr:rowOff>
    </xdr:to>
    <xdr:graphicFrame macro="">
      <xdr:nvGraphicFramePr>
        <xdr:cNvPr id="2" name="Chart 1">
          <a:extLst>
            <a:ext uri="{FF2B5EF4-FFF2-40B4-BE49-F238E27FC236}">
              <a16:creationId xmlns:a16="http://schemas.microsoft.com/office/drawing/2014/main" id="{3EB3A5F7-5A56-434E-8002-4CDBCE7BB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533400</xdr:colOff>
      <xdr:row>10</xdr:row>
      <xdr:rowOff>76200</xdr:rowOff>
    </xdr:from>
    <xdr:to>
      <xdr:col>16</xdr:col>
      <xdr:colOff>711200</xdr:colOff>
      <xdr:row>23</xdr:row>
      <xdr:rowOff>53972</xdr:rowOff>
    </xdr:to>
    <mc:AlternateContent xmlns:mc="http://schemas.openxmlformats.org/markup-compatibility/2006" xmlns:a14="http://schemas.microsoft.com/office/drawing/2010/main">
      <mc:Choice Requires="a14">
        <xdr:graphicFrame macro="">
          <xdr:nvGraphicFramePr>
            <xdr:cNvPr id="3" name="Release_Country 2">
              <a:extLst>
                <a:ext uri="{FF2B5EF4-FFF2-40B4-BE49-F238E27FC236}">
                  <a16:creationId xmlns:a16="http://schemas.microsoft.com/office/drawing/2014/main" id="{2CB2D1D3-14E8-8A47-B12C-096AC4737E34}"/>
                </a:ext>
              </a:extLst>
            </xdr:cNvPr>
            <xdr:cNvGraphicFramePr/>
          </xdr:nvGraphicFramePr>
          <xdr:xfrm>
            <a:off x="0" y="0"/>
            <a:ext cx="0" cy="0"/>
          </xdr:xfrm>
          <a:graphic>
            <a:graphicData uri="http://schemas.microsoft.com/office/drawing/2010/slicer">
              <sle:slicer xmlns:sle="http://schemas.microsoft.com/office/drawing/2010/slicer" name="Release_Country 2"/>
            </a:graphicData>
          </a:graphic>
        </xdr:graphicFrame>
      </mc:Choice>
      <mc:Fallback xmlns="">
        <xdr:sp macro="" textlink="">
          <xdr:nvSpPr>
            <xdr:cNvPr id="0" name=""/>
            <xdr:cNvSpPr>
              <a:spLocks noTextEdit="1"/>
            </xdr:cNvSpPr>
          </xdr:nvSpPr>
          <xdr:spPr>
            <a:xfrm>
              <a:off x="12687300" y="2108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2</xdr:row>
      <xdr:rowOff>177800</xdr:rowOff>
    </xdr:from>
    <xdr:to>
      <xdr:col>11</xdr:col>
      <xdr:colOff>101600</xdr:colOff>
      <xdr:row>22</xdr:row>
      <xdr:rowOff>101600</xdr:rowOff>
    </xdr:to>
    <xdr:graphicFrame macro="">
      <xdr:nvGraphicFramePr>
        <xdr:cNvPr id="2" name="Chart 1">
          <a:extLst>
            <a:ext uri="{FF2B5EF4-FFF2-40B4-BE49-F238E27FC236}">
              <a16:creationId xmlns:a16="http://schemas.microsoft.com/office/drawing/2014/main" id="{C74E58A1-778A-4148-BFB5-49B598246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431800</xdr:colOff>
      <xdr:row>4</xdr:row>
      <xdr:rowOff>88900</xdr:rowOff>
    </xdr:from>
    <xdr:to>
      <xdr:col>15</xdr:col>
      <xdr:colOff>609600</xdr:colOff>
      <xdr:row>17</xdr:row>
      <xdr:rowOff>66672</xdr:rowOff>
    </xdr:to>
    <mc:AlternateContent xmlns:mc="http://schemas.openxmlformats.org/markup-compatibility/2006" xmlns:a14="http://schemas.microsoft.com/office/drawing/2010/main">
      <mc:Choice Requires="a14">
        <xdr:graphicFrame macro="">
          <xdr:nvGraphicFramePr>
            <xdr:cNvPr id="3" name="Release_Country 3">
              <a:extLst>
                <a:ext uri="{FF2B5EF4-FFF2-40B4-BE49-F238E27FC236}">
                  <a16:creationId xmlns:a16="http://schemas.microsoft.com/office/drawing/2014/main" id="{0F6CC36E-3E59-F74D-B3F4-21EA2FB0677C}"/>
                </a:ext>
              </a:extLst>
            </xdr:cNvPr>
            <xdr:cNvGraphicFramePr/>
          </xdr:nvGraphicFramePr>
          <xdr:xfrm>
            <a:off x="0" y="0"/>
            <a:ext cx="0" cy="0"/>
          </xdr:xfrm>
          <a:graphic>
            <a:graphicData uri="http://schemas.microsoft.com/office/drawing/2010/slicer">
              <sle:slicer xmlns:sle="http://schemas.microsoft.com/office/drawing/2010/slicer" name="Release_Country 3"/>
            </a:graphicData>
          </a:graphic>
        </xdr:graphicFrame>
      </mc:Choice>
      <mc:Fallback xmlns="">
        <xdr:sp macro="" textlink="">
          <xdr:nvSpPr>
            <xdr:cNvPr id="0" name=""/>
            <xdr:cNvSpPr>
              <a:spLocks noTextEdit="1"/>
            </xdr:cNvSpPr>
          </xdr:nvSpPr>
          <xdr:spPr>
            <a:xfrm>
              <a:off x="121539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11</xdr:col>
      <xdr:colOff>493888</xdr:colOff>
      <xdr:row>5</xdr:row>
      <xdr:rowOff>42333</xdr:rowOff>
    </xdr:from>
    <xdr:to>
      <xdr:col>20</xdr:col>
      <xdr:colOff>493888</xdr:colOff>
      <xdr:row>24</xdr:row>
      <xdr:rowOff>183446</xdr:rowOff>
    </xdr:to>
    <xdr:graphicFrame macro="">
      <xdr:nvGraphicFramePr>
        <xdr:cNvPr id="4" name="ROI">
          <a:extLst>
            <a:ext uri="{FF2B5EF4-FFF2-40B4-BE49-F238E27FC236}">
              <a16:creationId xmlns:a16="http://schemas.microsoft.com/office/drawing/2014/main" id="{F919847B-EE79-2146-B0B5-4FC725E17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310444</xdr:colOff>
      <xdr:row>5</xdr:row>
      <xdr:rowOff>56445</xdr:rowOff>
    </xdr:from>
    <xdr:to>
      <xdr:col>11</xdr:col>
      <xdr:colOff>310444</xdr:colOff>
      <xdr:row>24</xdr:row>
      <xdr:rowOff>183445</xdr:rowOff>
    </xdr:to>
    <xdr:graphicFrame macro="">
      <xdr:nvGraphicFramePr>
        <xdr:cNvPr id="7" name="Chart 6">
          <a:extLst>
            <a:ext uri="{FF2B5EF4-FFF2-40B4-BE49-F238E27FC236}">
              <a16:creationId xmlns:a16="http://schemas.microsoft.com/office/drawing/2014/main" id="{B54639C0-C7EB-826C-75E8-AB7C632C7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18</xdr:row>
      <xdr:rowOff>177800</xdr:rowOff>
    </xdr:from>
    <xdr:to>
      <xdr:col>2</xdr:col>
      <xdr:colOff>163689</xdr:colOff>
      <xdr:row>29</xdr:row>
      <xdr:rowOff>84667</xdr:rowOff>
    </xdr:to>
    <mc:AlternateContent xmlns:mc="http://schemas.openxmlformats.org/markup-compatibility/2006" xmlns:a14="http://schemas.microsoft.com/office/drawing/2010/main">
      <mc:Choice Requires="a14">
        <xdr:graphicFrame macro="">
          <xdr:nvGraphicFramePr>
            <xdr:cNvPr id="11" name="Quarters">
              <a:extLst>
                <a:ext uri="{FF2B5EF4-FFF2-40B4-BE49-F238E27FC236}">
                  <a16:creationId xmlns:a16="http://schemas.microsoft.com/office/drawing/2014/main" id="{0CA5B92A-F5F9-3EE9-A91D-3A414A02337C}"/>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0" y="3770086"/>
              <a:ext cx="1832832" cy="21021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36689</xdr:rowOff>
    </xdr:from>
    <xdr:to>
      <xdr:col>2</xdr:col>
      <xdr:colOff>163689</xdr:colOff>
      <xdr:row>44</xdr:row>
      <xdr:rowOff>141112</xdr:rowOff>
    </xdr:to>
    <mc:AlternateContent xmlns:mc="http://schemas.openxmlformats.org/markup-compatibility/2006" xmlns:a14="http://schemas.microsoft.com/office/drawing/2010/main">
      <mc:Choice Requires="a14">
        <xdr:graphicFrame macro="">
          <xdr:nvGraphicFramePr>
            <xdr:cNvPr id="12" name="Vote_Avg_Rounded">
              <a:extLst>
                <a:ext uri="{FF2B5EF4-FFF2-40B4-BE49-F238E27FC236}">
                  <a16:creationId xmlns:a16="http://schemas.microsoft.com/office/drawing/2014/main" id="{9C0A5A4C-B3CF-E32B-F1B8-72E11F40D2D5}"/>
                </a:ext>
              </a:extLst>
            </xdr:cNvPr>
            <xdr:cNvGraphicFramePr/>
          </xdr:nvGraphicFramePr>
          <xdr:xfrm>
            <a:off x="0" y="0"/>
            <a:ext cx="0" cy="0"/>
          </xdr:xfrm>
          <a:graphic>
            <a:graphicData uri="http://schemas.microsoft.com/office/drawing/2010/slicer">
              <sle:slicer xmlns:sle="http://schemas.microsoft.com/office/drawing/2010/slicer" name="Vote_Avg_Rounded"/>
            </a:graphicData>
          </a:graphic>
        </xdr:graphicFrame>
      </mc:Choice>
      <mc:Fallback xmlns="">
        <xdr:sp macro="" textlink="">
          <xdr:nvSpPr>
            <xdr:cNvPr id="0" name=""/>
            <xdr:cNvSpPr>
              <a:spLocks noTextEdit="1"/>
            </xdr:cNvSpPr>
          </xdr:nvSpPr>
          <xdr:spPr>
            <a:xfrm>
              <a:off x="0" y="6023832"/>
              <a:ext cx="1832832" cy="28984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352777</xdr:colOff>
      <xdr:row>25</xdr:row>
      <xdr:rowOff>112888</xdr:rowOff>
    </xdr:from>
    <xdr:to>
      <xdr:col>20</xdr:col>
      <xdr:colOff>493888</xdr:colOff>
      <xdr:row>39</xdr:row>
      <xdr:rowOff>90310</xdr:rowOff>
    </xdr:to>
    <xdr:graphicFrame macro="">
      <xdr:nvGraphicFramePr>
        <xdr:cNvPr id="13" name="Chart 12">
          <a:extLst>
            <a:ext uri="{FF2B5EF4-FFF2-40B4-BE49-F238E27FC236}">
              <a16:creationId xmlns:a16="http://schemas.microsoft.com/office/drawing/2014/main" id="{E60AD04F-B18C-0F47-86B6-35DA4B1A6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352777</xdr:colOff>
      <xdr:row>40</xdr:row>
      <xdr:rowOff>141111</xdr:rowOff>
    </xdr:from>
    <xdr:to>
      <xdr:col>11</xdr:col>
      <xdr:colOff>174977</xdr:colOff>
      <xdr:row>60</xdr:row>
      <xdr:rowOff>141111</xdr:rowOff>
    </xdr:to>
    <xdr:graphicFrame macro="">
      <xdr:nvGraphicFramePr>
        <xdr:cNvPr id="15" name="Chart 14">
          <a:extLst>
            <a:ext uri="{FF2B5EF4-FFF2-40B4-BE49-F238E27FC236}">
              <a16:creationId xmlns:a16="http://schemas.microsoft.com/office/drawing/2014/main" id="{DE25D422-F713-CF4F-D5ED-EF84B5201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493888</xdr:colOff>
      <xdr:row>40</xdr:row>
      <xdr:rowOff>141110</xdr:rowOff>
    </xdr:from>
    <xdr:to>
      <xdr:col>20</xdr:col>
      <xdr:colOff>493888</xdr:colOff>
      <xdr:row>60</xdr:row>
      <xdr:rowOff>141111</xdr:rowOff>
    </xdr:to>
    <xdr:graphicFrame macro="">
      <xdr:nvGraphicFramePr>
        <xdr:cNvPr id="16" name="Chart 15">
          <a:extLst>
            <a:ext uri="{FF2B5EF4-FFF2-40B4-BE49-F238E27FC236}">
              <a16:creationId xmlns:a16="http://schemas.microsoft.com/office/drawing/2014/main" id="{2C4E4DA8-9E9B-EF0C-EA9B-9E3C9E125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4032</xdr:colOff>
      <xdr:row>5</xdr:row>
      <xdr:rowOff>56445</xdr:rowOff>
    </xdr:from>
    <xdr:to>
      <xdr:col>2</xdr:col>
      <xdr:colOff>163689</xdr:colOff>
      <xdr:row>18</xdr:row>
      <xdr:rowOff>81388</xdr:rowOff>
    </xdr:to>
    <mc:AlternateContent xmlns:mc="http://schemas.openxmlformats.org/markup-compatibility/2006">
      <mc:Choice xmlns:a14="http://schemas.microsoft.com/office/drawing/2010/main" Requires="a14">
        <xdr:graphicFrame macro="">
          <xdr:nvGraphicFramePr>
            <xdr:cNvPr id="2" name="Release_Country 4">
              <a:extLst>
                <a:ext uri="{FF2B5EF4-FFF2-40B4-BE49-F238E27FC236}">
                  <a16:creationId xmlns:a16="http://schemas.microsoft.com/office/drawing/2014/main" id="{7401174B-650D-D7B2-9A74-BCD47FDD7388}"/>
                </a:ext>
              </a:extLst>
            </xdr:cNvPr>
            <xdr:cNvGraphicFramePr/>
          </xdr:nvGraphicFramePr>
          <xdr:xfrm>
            <a:off x="0" y="0"/>
            <a:ext cx="0" cy="0"/>
          </xdr:xfrm>
          <a:graphic>
            <a:graphicData uri="http://schemas.microsoft.com/office/drawing/2010/slicer">
              <sle:slicer xmlns:sle="http://schemas.microsoft.com/office/drawing/2010/slicer" name="Release_Country 4"/>
            </a:graphicData>
          </a:graphic>
        </xdr:graphicFrame>
      </mc:Choice>
      <mc:Fallback>
        <xdr:sp macro="" textlink="">
          <xdr:nvSpPr>
            <xdr:cNvPr id="0" name=""/>
            <xdr:cNvSpPr>
              <a:spLocks noTextEdit="1"/>
            </xdr:cNvSpPr>
          </xdr:nvSpPr>
          <xdr:spPr>
            <a:xfrm>
              <a:off x="4032" y="1054302"/>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uardo Soares" refreshedDate="45729.695925810185" createdVersion="8" refreshedVersion="8" minRefreshableVersion="3" recordCount="501" xr:uid="{EE1B4A44-14F9-1D4A-B0D4-9460BB8248D4}">
  <cacheSource type="worksheet">
    <worksheetSource name="Table2"/>
  </cacheSource>
  <cacheFields count="18">
    <cacheField name="Home_Page_Code" numFmtId="0">
      <sharedItems/>
    </cacheField>
    <cacheField name="Movie_Name" numFmtId="0">
      <sharedItems/>
    </cacheField>
    <cacheField name="Genres" numFmtId="0">
      <sharedItems/>
    </cacheField>
    <cacheField name="Genre_Use" numFmtId="0">
      <sharedItems/>
    </cacheField>
    <cacheField name="Cast" numFmtId="0">
      <sharedItems longText="1"/>
    </cacheField>
    <cacheField name="Original_Language" numFmtId="0">
      <sharedItems/>
    </cacheField>
    <cacheField name="Production_Company" numFmtId="0">
      <sharedItems/>
    </cacheField>
    <cacheField name="Release_Date" numFmtId="14">
      <sharedItems containsSemiMixedTypes="0" containsNonDate="0" containsDate="1" containsString="0" minDate="2024-01-01T00:00:00" maxDate="2025-05-31T00:00:00"/>
    </cacheField>
    <cacheField name="Month_Release" numFmtId="0">
      <sharedItems/>
    </cacheField>
    <cacheField name="Vote_Average" numFmtId="0">
      <sharedItems containsSemiMixedTypes="0" containsString="0" containsNumber="1" minValue="0" maxValue="9.3000000000000007"/>
    </cacheField>
    <cacheField name="Vote_Avg_Rounded" numFmtId="0">
      <sharedItems containsSemiMixedTypes="0" containsString="0" containsNumber="1" containsInteger="1" minValue="0" maxValue="9" count="9">
        <n v="5"/>
        <n v="8"/>
        <n v="7"/>
        <n v="6"/>
        <n v="1"/>
        <n v="4"/>
        <n v="3"/>
        <n v="9"/>
        <n v="0"/>
      </sharedItems>
    </cacheField>
    <cacheField name="Vote_Count" numFmtId="0">
      <sharedItems containsSemiMixedTypes="0" containsString="0" containsNumber="1" containsInteger="1" minValue="0" maxValue="599000"/>
    </cacheField>
    <cacheField name="Budget_USD (millions USD)" numFmtId="0">
      <sharedItems containsSemiMixedTypes="0" containsString="0" containsNumber="1" minValue="0" maxValue="350"/>
    </cacheField>
    <cacheField name="Revenue (millions USD)" numFmtId="0">
      <sharedItems containsSemiMixedTypes="0" containsString="0" containsNumber="1" minValue="0" maxValue="1700"/>
    </cacheField>
    <cacheField name="ROI" numFmtId="164">
      <sharedItems containsMixedTypes="1" containsNumber="1" minValue="-1" maxValue="180.9"/>
    </cacheField>
    <cacheField name="Run_Time_Min" numFmtId="0">
      <sharedItems containsMixedTypes="1" containsNumber="1" containsInteger="1" minValue="13" maxValue="412"/>
    </cacheField>
    <cacheField name="Run_Time_Floor_min" numFmtId="0">
      <sharedItems containsMixedTypes="1" containsNumber="1" containsInteger="1" minValue="0" maxValue="405"/>
    </cacheField>
    <cacheField name="Release_Country" numFmtId="0">
      <sharedItems count="33">
        <s v="United States"/>
        <s v="India"/>
        <s v="France"/>
        <s v="Canada"/>
        <s v="Norway"/>
        <s v="Spain"/>
        <s v="Japan"/>
        <s v="Estonia"/>
        <s v="Brazil"/>
        <s v="Netherlands"/>
        <s v="Ireland"/>
        <s v="Australia"/>
        <s v="Sweden"/>
        <s v="United Kingdom"/>
        <s v="Philippines"/>
        <s v="Vietnam"/>
        <s v="Germany"/>
        <s v="South Korea"/>
        <s v="Turkey"/>
        <s v="Hungary"/>
        <s v="New Zealand"/>
        <s v="Italy"/>
        <s v="Poland"/>
        <s v="Iceland"/>
        <s v="Austria"/>
        <s v="Denmark"/>
        <s v="Aruba"/>
        <s v="Croatia"/>
        <s v="Hong Kong"/>
        <s v="Lithuania"/>
        <s v="China"/>
        <s v="Russia"/>
        <s v="Belgium"/>
      </sharedItems>
    </cacheField>
  </cacheFields>
  <extLst>
    <ext xmlns:x14="http://schemas.microsoft.com/office/spreadsheetml/2009/9/main" uri="{725AE2AE-9491-48be-B2B4-4EB974FC3084}">
      <x14:pivotCacheDefinition pivotCacheId="10847211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uardo Soares" refreshedDate="45729.696115393519" createdVersion="8" refreshedVersion="8" minRefreshableVersion="3" recordCount="501" xr:uid="{1154E80E-BCA9-864A-A256-8EBA06C8DBC9}">
  <cacheSource type="worksheet">
    <worksheetSource ref="A1:R502" sheet="Worksheet"/>
  </cacheSource>
  <cacheFields count="20">
    <cacheField name="Home_Page_Code" numFmtId="0">
      <sharedItems/>
    </cacheField>
    <cacheField name="Movie_Name" numFmtId="0">
      <sharedItems/>
    </cacheField>
    <cacheField name="Genres" numFmtId="0">
      <sharedItems/>
    </cacheField>
    <cacheField name="Genre_Use" numFmtId="0">
      <sharedItems/>
    </cacheField>
    <cacheField name="Cast" numFmtId="0">
      <sharedItems longText="1"/>
    </cacheField>
    <cacheField name="Original_Language" numFmtId="0">
      <sharedItems/>
    </cacheField>
    <cacheField name="Production_Company" numFmtId="0">
      <sharedItems/>
    </cacheField>
    <cacheField name="Release_Date" numFmtId="14">
      <sharedItems containsSemiMixedTypes="0" containsNonDate="0" containsDate="1" containsString="0" minDate="2024-01-01T00:00:00" maxDate="2025-05-31T00:00:00" count="217">
        <d v="2024-12-27T00:00:00"/>
        <d v="2024-03-21T00:00:00"/>
        <d v="2024-12-25T00:00:00"/>
        <d v="2024-10-04T00:00:00"/>
        <d v="2024-06-28T00:00:00"/>
        <d v="2024-03-29T00:00:00"/>
        <d v="2024-08-01T00:00:00"/>
        <d v="2024-05-02T00:00:00"/>
        <d v="2024-11-21T00:00:00"/>
        <d v="2024-12-03T00:00:00"/>
        <d v="2024-11-01T00:00:00"/>
        <d v="2024-01-17T00:00:00"/>
        <d v="2025-02-21T00:00:00"/>
        <d v="2024-04-11T00:00:00"/>
        <d v="2024-04-19T00:00:00"/>
        <d v="2024-08-30T00:00:00"/>
        <d v="2024-09-18T00:00:00"/>
        <d v="2024-08-16T00:00:00"/>
        <d v="2025-01-22T00:00:00"/>
        <d v="2024-10-02T00:00:00"/>
        <d v="2024-02-07T00:00:00"/>
        <d v="2024-10-31T00:00:00"/>
        <d v="2024-09-27T00:00:00"/>
        <d v="2025-01-15T00:00:00"/>
        <d v="2024-11-08T00:00:00"/>
        <d v="2024-04-10T00:00:00"/>
        <d v="2024-03-14T00:00:00"/>
        <d v="2024-04-12T00:00:00"/>
        <d v="2024-02-02T00:00:00"/>
        <d v="2024-11-22T00:00:00"/>
        <d v="2024-03-15T00:00:00"/>
        <d v="2024-11-29T00:00:00"/>
        <d v="2024-05-24T00:00:00"/>
        <d v="2024-02-22T00:00:00"/>
        <d v="2024-05-17T00:00:00"/>
        <d v="2024-06-07T00:00:00"/>
        <d v="2024-08-14T00:00:00"/>
        <d v="2024-11-03T00:00:00"/>
        <d v="2024-03-13T00:00:00"/>
        <d v="2025-01-24T00:00:00"/>
        <d v="2024-12-19T00:00:00"/>
        <d v="2024-10-24T00:00:00"/>
        <d v="2024-09-06T00:00:00"/>
        <d v="2024-10-25T00:00:00"/>
        <d v="2025-01-10T00:00:00"/>
        <d v="2025-03-04T00:00:00"/>
        <d v="2024-07-03T00:00:00"/>
        <d v="2024-12-23T00:00:00"/>
        <d v="2024-11-28T00:00:00"/>
        <d v="2024-12-05T00:00:00"/>
        <d v="2024-08-23T00:00:00"/>
        <d v="2024-10-03T00:00:00"/>
        <d v="2024-02-14T00:00:00"/>
        <d v="2024-05-09T00:00:00"/>
        <d v="2024-07-05T00:00:00"/>
        <d v="2024-08-02T00:00:00"/>
        <d v="2024-08-09T00:00:00"/>
        <d v="2024-01-11T00:00:00"/>
        <d v="2024-09-23T00:00:00"/>
        <d v="2025-02-07T00:00:00"/>
        <d v="2024-10-17T00:00:00"/>
        <d v="2025-01-21T00:00:00"/>
        <d v="2024-10-10T00:00:00"/>
        <d v="2024-12-13T00:00:00"/>
        <d v="2024-04-26T00:00:00"/>
        <d v="2024-07-19T00:00:00"/>
        <d v="2025-02-02T00:00:00"/>
        <d v="2024-02-21T00:00:00"/>
        <d v="2024-11-11T00:00:00"/>
        <d v="2024-01-10T00:00:00"/>
        <d v="2024-08-12T00:00:00"/>
        <d v="2024-11-14T00:00:00"/>
        <d v="2025-01-02T00:00:00"/>
        <d v="2024-03-08T00:00:00"/>
        <d v="2024-09-13T00:00:00"/>
        <d v="2025-01-31T00:00:00"/>
        <d v="2024-05-08T00:00:00"/>
        <d v="2024-08-24T00:00:00"/>
        <d v="2024-04-25T00:00:00"/>
        <d v="2024-07-26T00:00:00"/>
        <d v="2024-01-13T00:00:00"/>
        <d v="2024-11-25T00:00:00"/>
        <d v="2024-01-16T00:00:00"/>
        <d v="2024-01-04T00:00:00"/>
        <d v="2024-07-12T00:00:00"/>
        <d v="2024-07-01T00:00:00"/>
        <d v="2024-12-11T00:00:00"/>
        <d v="2024-10-11T00:00:00"/>
        <d v="2024-09-26T00:00:00"/>
        <d v="2024-02-23T00:00:00"/>
        <d v="2024-03-01T00:00:00"/>
        <d v="2024-11-17T00:00:00"/>
        <d v="2024-12-01T00:00:00"/>
        <d v="2025-04-03T00:00:00"/>
        <d v="2024-11-26T00:00:00"/>
        <d v="2024-11-04T00:00:00"/>
        <d v="2024-02-29T00:00:00"/>
        <d v="2024-11-13T00:00:00"/>
        <d v="2024-09-25T00:00:00"/>
        <d v="2024-09-02T00:00:00"/>
        <d v="2024-05-30T00:00:00"/>
        <d v="2025-02-06T00:00:00"/>
        <d v="2024-09-05T00:00:00"/>
        <d v="2024-01-25T00:00:00"/>
        <d v="2025-02-14T00:00:00"/>
        <d v="2024-01-01T00:00:00"/>
        <d v="2024-09-22T00:00:00"/>
        <d v="2024-12-06T00:00:00"/>
        <d v="2024-03-22T00:00:00"/>
        <d v="2024-06-14T00:00:00"/>
        <d v="2024-12-18T00:00:00"/>
        <d v="2024-10-18T00:00:00"/>
        <d v="2024-10-08T00:00:00"/>
        <d v="2024-09-17T00:00:00"/>
        <d v="2024-12-20T00:00:00"/>
        <d v="2024-12-09T00:00:00"/>
        <d v="2024-11-19T00:00:00"/>
        <d v="2024-08-15T00:00:00"/>
        <d v="2024-04-13T00:00:00"/>
        <d v="2024-06-27T00:00:00"/>
        <d v="2024-08-29T00:00:00"/>
        <d v="2024-05-10T00:00:00"/>
        <d v="2024-09-12T00:00:00"/>
        <d v="2024-12-12T00:00:00"/>
        <d v="2024-02-16T00:00:00"/>
        <d v="2025-02-04T00:00:00"/>
        <d v="2024-01-12T00:00:00"/>
        <d v="2024-12-04T00:00:00"/>
        <d v="2024-02-09T00:00:00"/>
        <d v="2024-09-20T00:00:00"/>
        <d v="2024-11-07T00:00:00"/>
        <d v="2024-01-29T00:00:00"/>
        <d v="2024-05-03T00:00:00"/>
        <d v="2024-08-17T00:00:00"/>
        <d v="2024-04-08T00:00:00"/>
        <d v="2025-03-20T00:00:00"/>
        <d v="2025-01-30T00:00:00"/>
        <d v="2024-07-04T00:00:00"/>
        <d v="2024-06-13T00:00:00"/>
        <d v="2024-04-05T00:00:00"/>
        <d v="2024-01-26T00:00:00"/>
        <d v="2024-11-27T00:00:00"/>
        <d v="2024-01-14T00:00:00"/>
        <d v="2024-09-15T00:00:00"/>
        <d v="2024-08-13T00:00:00"/>
        <d v="2024-09-24T00:00:00"/>
        <d v="2024-07-11T00:00:00"/>
        <d v="2024-10-14T00:00:00"/>
        <d v="2025-01-03T00:00:00"/>
        <d v="2024-08-28T00:00:00"/>
        <d v="2025-03-07T00:00:00"/>
        <d v="2025-01-01T00:00:00"/>
        <d v="2025-04-25T00:00:00"/>
        <d v="2024-02-08T00:00:00"/>
        <d v="2024-10-05T00:00:00"/>
        <d v="2024-03-20T00:00:00"/>
        <d v="2024-10-21T00:00:00"/>
        <d v="2024-12-15T00:00:00"/>
        <d v="2024-06-12T00:00:00"/>
        <d v="2024-12-29T00:00:00"/>
        <d v="2024-03-09T00:00:00"/>
        <d v="2025-04-17T00:00:00"/>
        <d v="2024-05-31T00:00:00"/>
        <d v="2024-04-21T00:00:00"/>
        <d v="2024-11-15T00:00:00"/>
        <d v="2024-09-08T00:00:00"/>
        <d v="2024-03-07T00:00:00"/>
        <d v="2025-02-28T00:00:00"/>
        <d v="2024-04-04T00:00:00"/>
        <d v="2024-11-20T00:00:00"/>
        <d v="2024-12-10T00:00:00"/>
        <d v="2025-01-17T00:00:00"/>
        <d v="2024-02-27T00:00:00"/>
        <d v="2024-04-03T00:00:00"/>
        <d v="2024-12-02T00:00:00"/>
        <d v="2024-04-02T00:00:00"/>
        <d v="2024-01-06T00:00:00"/>
        <d v="2024-11-12T00:00:00"/>
        <d v="2024-08-21T00:00:00"/>
        <d v="2024-03-11T00:00:00"/>
        <d v="2024-03-06T00:00:00"/>
        <d v="2024-06-04T00:00:00"/>
        <d v="2025-01-16T00:00:00"/>
        <d v="2025-01-13T00:00:00"/>
        <d v="2024-09-11T00:00:00"/>
        <d v="2025-03-14T00:00:00"/>
        <d v="2024-07-25T00:00:00"/>
        <d v="2025-02-20T00:00:00"/>
        <d v="2024-06-21T00:00:00"/>
        <d v="2024-10-06T00:00:00"/>
        <d v="2024-10-28T00:00:00"/>
        <d v="2025-05-30T00:00:00"/>
        <d v="2024-10-27T00:00:00"/>
        <d v="2024-01-09T00:00:00"/>
        <d v="2024-09-19T00:00:00"/>
        <d v="2024-12-16T00:00:00"/>
        <d v="2024-12-21T00:00:00"/>
        <d v="2024-03-03T00:00:00"/>
        <d v="2024-12-26T00:00:00"/>
        <d v="2025-02-18T00:00:00"/>
        <d v="2024-04-14T00:00:00"/>
        <d v="2024-11-30T00:00:00"/>
        <d v="2024-02-25T00:00:00"/>
        <d v="2024-07-18T00:00:00"/>
        <d v="2024-07-24T00:00:00"/>
        <d v="2024-10-30T00:00:00"/>
        <d v="2024-05-23T00:00:00"/>
        <d v="2024-05-29T00:00:00"/>
        <d v="2024-02-11T00:00:00"/>
        <d v="2025-01-26T00:00:00"/>
        <d v="2024-05-01T00:00:00"/>
        <d v="2024-06-05T00:00:00"/>
        <d v="2024-04-17T00:00:00"/>
        <d v="2024-03-28T00:00:00"/>
        <d v="2024-06-26T00:00:00"/>
        <d v="2024-06-06T00:00:00"/>
        <d v="2024-10-29T00:00:00"/>
      </sharedItems>
      <fieldGroup par="19" base="7">
        <rangePr groupBy="months" startDate="2024-01-01T00:00:00" endDate="2025-05-31T00:00:00"/>
        <groupItems count="14">
          <s v="&lt;01/01/2024"/>
          <s v="Jan"/>
          <s v="Feb"/>
          <s v="Mar"/>
          <s v="Apr"/>
          <s v="May"/>
          <s v="Jun"/>
          <s v="Jul"/>
          <s v="Aug"/>
          <s v="Sep"/>
          <s v="Oct"/>
          <s v="Nov"/>
          <s v="Dec"/>
          <s v="&gt;31/05/2025"/>
        </groupItems>
      </fieldGroup>
    </cacheField>
    <cacheField name="Month_Release" numFmtId="0">
      <sharedItems count="34">
        <s v="2024/12"/>
        <s v="2024/3"/>
        <s v="2024/10"/>
        <s v="2024/6"/>
        <s v="2024/8"/>
        <s v="2024/5"/>
        <s v="2024/11"/>
        <s v="2024/1"/>
        <s v="2025/2"/>
        <s v="2024/4"/>
        <s v="2024/9"/>
        <s v="2025/1"/>
        <s v="2024/2"/>
        <s v="2025/3"/>
        <s v="2024/7"/>
        <s v="2025/4"/>
        <s v="2025/5"/>
        <s v="12/2024" u="1"/>
        <s v="3/2024" u="1"/>
        <s v="10/2024" u="1"/>
        <s v="6/2024" u="1"/>
        <s v="8/2024" u="1"/>
        <s v="5/2024" u="1"/>
        <s v="11/2024" u="1"/>
        <s v="1/2024" u="1"/>
        <s v="2/2025" u="1"/>
        <s v="4/2024" u="1"/>
        <s v="9/2024" u="1"/>
        <s v="1/2025" u="1"/>
        <s v="2/2024" u="1"/>
        <s v="3/2025" u="1"/>
        <s v="7/2024" u="1"/>
        <s v="4/2025" u="1"/>
        <s v="5/2025" u="1"/>
      </sharedItems>
    </cacheField>
    <cacheField name="Vote_Average" numFmtId="0">
      <sharedItems containsSemiMixedTypes="0" containsString="0" containsNumber="1" minValue="0" maxValue="9.3000000000000007"/>
    </cacheField>
    <cacheField name="Vote_Avg_Rounded" numFmtId="0">
      <sharedItems containsSemiMixedTypes="0" containsString="0" containsNumber="1" containsInteger="1" minValue="0" maxValue="9" count="9">
        <n v="5"/>
        <n v="8"/>
        <n v="7"/>
        <n v="6"/>
        <n v="1"/>
        <n v="4"/>
        <n v="3"/>
        <n v="9"/>
        <n v="0"/>
      </sharedItems>
    </cacheField>
    <cacheField name="Vote_Count" numFmtId="0">
      <sharedItems containsSemiMixedTypes="0" containsString="0" containsNumber="1" containsInteger="1" minValue="0" maxValue="599000"/>
    </cacheField>
    <cacheField name="Budget_USD (millions USD)" numFmtId="0">
      <sharedItems containsSemiMixedTypes="0" containsString="0" containsNumber="1" minValue="0" maxValue="350"/>
    </cacheField>
    <cacheField name="Revenue (millions USD)" numFmtId="0">
      <sharedItems containsSemiMixedTypes="0" containsString="0" containsNumber="1" minValue="0" maxValue="1700"/>
    </cacheField>
    <cacheField name="ROI" numFmtId="164">
      <sharedItems containsMixedTypes="1" containsNumber="1" minValue="-1" maxValue="180.9"/>
    </cacheField>
    <cacheField name="Run_Time_Min" numFmtId="0">
      <sharedItems containsMixedTypes="1" containsNumber="1" containsInteger="1" minValue="13" maxValue="412"/>
    </cacheField>
    <cacheField name="Run_Time_Floor_min" numFmtId="0">
      <sharedItems containsMixedTypes="1" containsNumber="1" containsInteger="1" minValue="0" maxValue="405" count="17">
        <n v="75"/>
        <n v="60"/>
        <n v="135"/>
        <n v="105"/>
        <n v="45"/>
        <n v="30"/>
        <s v="NA"/>
        <n v="90"/>
        <n v="150"/>
        <n v="165"/>
        <n v="120"/>
        <n v="15"/>
        <n v="180"/>
        <n v="405"/>
        <n v="195"/>
        <n v="210"/>
        <n v="0"/>
      </sharedItems>
    </cacheField>
    <cacheField name="Release_Country" numFmtId="0">
      <sharedItems count="33">
        <s v="United States"/>
        <s v="India"/>
        <s v="France"/>
        <s v="Canada"/>
        <s v="Norway"/>
        <s v="Spain"/>
        <s v="Japan"/>
        <s v="Estonia"/>
        <s v="Brazil"/>
        <s v="Netherlands"/>
        <s v="Ireland"/>
        <s v="Australia"/>
        <s v="Sweden"/>
        <s v="United Kingdom"/>
        <s v="Philippines"/>
        <s v="Vietnam"/>
        <s v="Germany"/>
        <s v="South Korea"/>
        <s v="Turkey"/>
        <s v="Hungary"/>
        <s v="New Zealand"/>
        <s v="Italy"/>
        <s v="Poland"/>
        <s v="Iceland"/>
        <s v="Austria"/>
        <s v="Denmark"/>
        <s v="Aruba"/>
        <s v="Croatia"/>
        <s v="Hong Kong"/>
        <s v="Lithuania"/>
        <s v="China"/>
        <s v="Russia"/>
        <s v="Belgium"/>
      </sharedItems>
    </cacheField>
    <cacheField name="Quarters" numFmtId="0" databaseField="0">
      <fieldGroup base="7">
        <rangePr groupBy="quarters" startDate="2024-01-01T00:00:00" endDate="2025-05-31T00:00:00"/>
        <groupItems count="6">
          <s v="&lt;01/01/2024"/>
          <s v="Qtr1"/>
          <s v="Qtr2"/>
          <s v="Qtr3"/>
          <s v="Qtr4"/>
          <s v="&gt;31/05/2025"/>
        </groupItems>
      </fieldGroup>
    </cacheField>
    <cacheField name="Years" numFmtId="0" databaseField="0">
      <fieldGroup base="7">
        <rangePr groupBy="years" startDate="2024-01-01T00:00:00" endDate="2025-05-31T00:00:00"/>
        <groupItems count="4">
          <s v="&lt;01/01/2024"/>
          <s v="2024"/>
          <s v="2025"/>
          <s v="&gt;31/05/2025"/>
        </groupItems>
      </fieldGroup>
    </cacheField>
  </cacheFields>
  <extLst>
    <ext xmlns:x14="http://schemas.microsoft.com/office/spreadsheetml/2009/9/main" uri="{725AE2AE-9491-48be-B2B4-4EB974FC3084}">
      <x14:pivotCacheDefinition pivotCacheId="1173237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tt2204234"/>
    <s v="2073"/>
    <s v="['Documentary', 'Thriller']"/>
    <s v="Documentary Thriller"/>
    <s v="['Naomi Ackie', 'Samantha Morton', 'Hector Hewer']"/>
    <s v="['English']"/>
    <s v="['Double Agent', 'Film4', 'HBO Theatrical Documentary']"/>
    <d v="2024-12-27T00:00:00"/>
    <s v="2024/12"/>
    <n v="5.0999999999999996"/>
    <x v="0"/>
    <n v="1400"/>
    <n v="0"/>
    <n v="4.5600000000000002E-2"/>
    <n v="4.5600000000000002E-2"/>
    <n v="85"/>
    <n v="75"/>
    <x v="0"/>
  </r>
  <r>
    <s v="tt1301638"/>
    <s v="3 Body Problem"/>
    <s v="['Adventure', 'Drama', 'Fantasy', 'Mystery', 'Sci-Fi']"/>
    <s v="Adventure Drama Fantasy Mystery Sci-Fi"/>
    <s v="['Jovan Adepo', 'Liam Cunningham', 'Eiza González', 'Jess Hong', 'Benedict Wong', 'Marlo Kelly', 'Sea Shimooka', 'Alex Sharp', 'Rosalind Chao', 'Saamer Usmani', 'Jonathan Pryce', 'Gerard Monaco', 'John Bradley', 'Zine Tseng', 'John Dagleish', 'Hélène Viviès', 'Stephen Rahman Hughes', 'Adrian Edmondson']"/>
    <s v="['English']"/>
    <s v="['Bighead Littlehead', 'Netflix Studios', 'Plan B Entertainment']"/>
    <d v="2024-03-21T00:00:00"/>
    <s v="2024/3"/>
    <n v="7.5"/>
    <x v="1"/>
    <n v="158000"/>
    <n v="0"/>
    <n v="0"/>
    <s v="NA"/>
    <n v="60"/>
    <n v="60"/>
    <x v="0"/>
  </r>
  <r>
    <s v="tt1156359"/>
    <s v="A Complete Unknown"/>
    <s v="['Biography', 'Drama', 'Music']"/>
    <s v="Biography Drama Music"/>
    <s v="['Timothée Chalamet', 'Edward Norton', 'Elle Fanning', 'Monica Barbaro', 'Joe Tippett', 'Eriko Hatsune', 'Peter Gray Lewis', 'Peter Gerety', 'Lenny Grossman', 'David Wenzel', 'Scoot McNairy', 'Riley Hashimoto', 'Eloise Peyrot', 'Maya Feldman', 'Dan Fogler', 'Reza Salazar', 'David Alan Basche', 'James Austin Johnson']"/>
    <s v="['English']"/>
    <s v="['Veritas Entertainment', 'The Picture Company', 'Range Media Partners']"/>
    <d v="2024-12-25T00:00:00"/>
    <s v="2024/12"/>
    <n v="7.6"/>
    <x v="1"/>
    <n v="31000"/>
    <n v="70"/>
    <n v="99.1"/>
    <n v="0.41599999999999998"/>
    <n v="141"/>
    <n v="135"/>
    <x v="0"/>
  </r>
  <r>
    <s v="tt2109722"/>
    <s v="A Different Man"/>
    <s v="['Comedy', 'Drama', 'Thriller']"/>
    <s v="Comedy Drama Thriller"/>
    <s v="['Sebastian Stan', 'Renate Reinsve', 'Adam Pearson', 'Miles G. Jackson', 'Patrick Wang', 'Neal Davidson', 'Jed Rapfogel', 'Marc Geller', 'James Foster Jr.', 'JJ McGlone', 'Sergio Delavicci', 'Lawrence Arancio', 'Billy Griffith', 'John Klacsmann', 'Cosmo Bjorkenheim', 'John Keating', 'C. Mason Wells', 'Corey R. Taylor']"/>
    <s v="['English']"/>
    <s v="['A24', 'Grand Motel Films', 'Killer Films']"/>
    <d v="2024-10-04T00:00:00"/>
    <s v="2024/10"/>
    <n v="6.9"/>
    <x v="2"/>
    <n v="24000"/>
    <n v="0"/>
    <n v="1.4"/>
    <n v="1.4"/>
    <n v="112"/>
    <n v="105"/>
    <x v="0"/>
  </r>
  <r>
    <s v="tt2105190"/>
    <s v="A Family Affair"/>
    <s v="['Comedy', 'Drama', 'Romance']"/>
    <s v="Comedy Drama Romance"/>
    <s v="['Nicole Kidman', 'Zac Efron', 'Joey King', 'Kathy Bates', 'Liza Koshy', 'Wes Jetton', 'Ian Gregg', 'Sarah Baskin', 'Zele Avradopoulos', 'Vince Pisani', 'Sherry Cola', 'Olivia Macklin', 'Vee Bhakta', 'Maxel Amador', 'Seoum Tylor Aun', 'Gissette Valentin', 'Brooks Ashmanskas', 'Lily LaGravenese']"/>
    <s v="['English']"/>
    <s v="['Roth/Kirschenbaum Films']"/>
    <d v="2024-06-28T00:00:00"/>
    <s v="2024/6"/>
    <n v="5.3"/>
    <x v="0"/>
    <n v="35000"/>
    <n v="0"/>
    <n v="0"/>
    <s v="NA"/>
    <n v="111"/>
    <n v="105"/>
    <x v="0"/>
  </r>
  <r>
    <s v="tt8230448"/>
    <s v="A Gentleman in Moscow"/>
    <s v="['Drama', 'History', 'Thriller']"/>
    <s v="Drama History Thriller"/>
    <s v="['Ewan McGregor', 'Johnny Harris', 'Leah Harvey', 'John Heffernan', 'Lyès Salem', 'Mary Elizabeth Winstead', 'Daniel Cerqueira', 'Björn Hlynur Haraldsson', 'Dee Ahluwalia', 'Anna Madeley', 'Fehinti Balogun', 'Anastasia Hille', 'Lily Newmark', 'Alexa Goodall', 'Jason Forbes', 'Billie Gadsdon', 'Penny Downie', 'Leah Balmforth']"/>
    <s v="['English']"/>
    <s v="['Vanity Film &amp; TV', 'Popcorn Storm', 'Moonriver']"/>
    <d v="2024-03-29T00:00:00"/>
    <s v="2024/3"/>
    <n v="7.4"/>
    <x v="2"/>
    <n v="11000"/>
    <n v="0"/>
    <n v="0"/>
    <s v="NA"/>
    <n v="60"/>
    <n v="60"/>
    <x v="0"/>
  </r>
  <r>
    <s v="tt2811821"/>
    <s v="A Good Girl's Guide to Murder"/>
    <s v="['Crime', 'Drama', 'Mystery', 'Thriller']"/>
    <s v="Crime Drama Mystery Thriller"/>
    <s v="['Emma Myers', 'Zain Iqbal', 'Asha Banks', 'Raiko Gohara', 'Jude Morgan-Collie', 'Yali Topol Margalith', 'Henry Ashton', 'Yasmin Al-Khudhairi', 'Mathew Baynton', 'Gary Beadle', 'Anna Maxwell Martin', 'Jackson Bews', 'Kamari Loyd', 'Rahul Pattni', 'Carla Woodcock', 'India Lillie Davies', 'Matthew Chambers', 'Orla Hill']"/>
    <s v="['English']"/>
    <s v="['Moonage Pictures', 'ZDFneo', 'British Broadcasting Corporation (BBC)']"/>
    <d v="2024-08-01T00:00:00"/>
    <s v="2024/8"/>
    <n v="6.8"/>
    <x v="2"/>
    <n v="18000"/>
    <n v="0"/>
    <n v="0"/>
    <s v="NA"/>
    <n v="50"/>
    <n v="45"/>
    <x v="0"/>
  </r>
  <r>
    <s v="tt1584561"/>
    <s v="A Man in Full"/>
    <s v="['Drama']"/>
    <s v="Drama"/>
    <s v="['Jeff Daniels', 'Diane Lane', 'Tom Pelphrey', 'Aml Ameen', 'Chanté Adams', 'Jon Michael Hill', 'Sarah Jones', 'William Jackson Harper', 'Lucy Liu', 'Bill Camp', 'Jerrika Hinton', 'Christian Clemenson', 'Josh Pais', 'L. Warren Young', 'Anthony Heald', 'Evan Roe', 'Atkins Estimond', 'Neal Reddy']"/>
    <s v="['English']"/>
    <s v="['David E. Kelley Productions', 'Royal Ties Productions']"/>
    <d v="2024-05-02T00:00:00"/>
    <s v="2024/5"/>
    <n v="6.5"/>
    <x v="2"/>
    <n v="15000"/>
    <n v="0"/>
    <n v="0"/>
    <s v="NA"/>
    <n v="45"/>
    <n v="45"/>
    <x v="0"/>
  </r>
  <r>
    <s v="tt2667095"/>
    <s v="A Man on the Inside"/>
    <s v="['Comedy', 'Crime']"/>
    <s v="Comedy Crime"/>
    <s v="['Ted Danson', 'Mary Elizabeth Ellis', 'Lilah Richcreek Estrada', 'Stephanie Beatriz', 'Sally Struthers', 'John Getz', 'Lori Tan Chinn', 'Miles Fowler', 'Clyde Kusatsu', 'Eugene Cordero', 'Stephen McKinley Henderson', 'Susan Ruttan', 'Veronica Cartwright', &quot;Kerry O'Malley&quot;, 'Catherine Leong', 'Wyatt Yang', 'Margaret Avery', 'Deuce Basco']"/>
    <s v="['English', 'Spanish']"/>
    <s v="['3 Arts Entertainment', 'Fremulon', 'Micromundo Producciones']"/>
    <d v="2024-11-21T00:00:00"/>
    <s v="2024/11"/>
    <n v="7.7"/>
    <x v="1"/>
    <n v="28000"/>
    <n v="0"/>
    <n v="0"/>
    <s v="NA"/>
    <n v="30"/>
    <n v="30"/>
    <x v="0"/>
  </r>
  <r>
    <s v="tt3489571"/>
    <s v="A Mistaken Surrogate for the Ruthless Billionaire"/>
    <s v="['Short', 'Drama', 'Romance']"/>
    <s v="Short Drama Romance"/>
    <s v="['Danny Farber', 'Mélia Lisette', 'Anna DeRusso', 'Dorothy Mannine', 'Evan Faunce', 'Juliette Cecile', 'Nicole Dionne']"/>
    <s v="['English']"/>
    <s v="['Ideali Projects']"/>
    <d v="2024-12-03T00:00:00"/>
    <s v="2024/12"/>
    <n v="7.7"/>
    <x v="1"/>
    <n v="225"/>
    <n v="0"/>
    <n v="0"/>
    <s v="NA"/>
    <s v="NA"/>
    <s v="NA"/>
    <x v="0"/>
  </r>
  <r>
    <s v="tt1343380"/>
    <s v="A Quiet Place: Day One"/>
    <s v="['Drama', 'Horror', 'Sci-Fi', 'Thriller']"/>
    <s v="Drama Horror Sci-Fi Thriller"/>
    <s v="[&quot;Lupita Nyong'o&quot;, 'Joseph Quinn', 'Alex Wolff', 'Djimon Hounsou', 'Eliane Umuhire', 'Takunda Khumalo', 'Alfie Todd', 'Avy Berry', 'Ronnie Le Drew', 'Benjamin Wong', 'Michael Roberts', 'Gavin Fleming', 'Elijah Ungvary', 'Alexander John', 'Thara Schöön', 'Thea Butler', 'Choy-Ling Man', 'Schnitzel']"/>
    <s v="['American Sign Language', 'English']"/>
    <s v="['Paramount Pictures', 'Platinum Dunes', 'Sunday Night']"/>
    <d v="2024-06-28T00:00:00"/>
    <s v="2024/6"/>
    <n v="6.3"/>
    <x v="3"/>
    <n v="141000"/>
    <n v="67"/>
    <n v="261.89999999999998"/>
    <n v="2.9089999999999998"/>
    <n v="99"/>
    <n v="90"/>
    <x v="0"/>
  </r>
  <r>
    <s v="tt2182360"/>
    <s v="A Real Pain"/>
    <s v="['Comedy', 'Drama']"/>
    <s v="Comedy Drama"/>
    <s v="['Kieran Culkin', 'Jesse Eisenberg', 'Olha Bosova', 'Banner Eisenberg', 'Jakub Gasowski', 'Will Sharpe', 'Daniel Oreskes', 'Liza Sadovy', 'Kurt Egyiawan', 'Jennifer Grey', 'Ellora Torchia', 'Piotr Czarniecki', 'Krzysztof Jaszczak', 'Marek Kasprzyk', 'Jakub Pruski']"/>
    <s v="['English', 'Polish']"/>
    <s v="['Topic Studios', 'Extreme Emotions', 'Fruit Tree']"/>
    <d v="2024-11-01T00:00:00"/>
    <s v="2024/11"/>
    <n v="7.1"/>
    <x v="2"/>
    <n v="54000"/>
    <n v="0"/>
    <n v="19.600000000000001"/>
    <n v="19.600000000000001"/>
    <n v="90"/>
    <n v="90"/>
    <x v="0"/>
  </r>
  <r>
    <s v="tt2645061"/>
    <s v="A Shop for Killers"/>
    <s v="['Action', 'Drama', 'Mystery', 'Thriller']"/>
    <s v="Action Drama Mystery Thriller"/>
    <s v="['Lee Dong-wook', 'Kim Hye-jun', 'Jo Han-sun', 'Park Ji-bin', 'Seo Hyun-woo', 'Lee Tae-young', 'Kim Jun-Bae', 'Min Kim', 'Park Kwang-jae', 'Kim Yoon-sung']"/>
    <s v="['Korean', 'Mandarin', 'Japanese', 'Thai']"/>
    <s v="['Merry Christmas']"/>
    <d v="2024-01-17T00:00:00"/>
    <s v="2024/1"/>
    <n v="8"/>
    <x v="1"/>
    <n v="7000"/>
    <n v="0"/>
    <n v="0"/>
    <s v="NA"/>
    <n v="50"/>
    <n v="45"/>
    <x v="0"/>
  </r>
  <r>
    <s v="tt2187490"/>
    <s v="A Thousand Blows"/>
    <s v="['Drama', 'History', 'Sport']"/>
    <s v="Drama History Sport"/>
    <s v="['Malachi Kirby', 'Stephen Graham', 'Erin Doherty', 'James Nelson-Joyce', 'Jason Tobin', 'Jemma Carlton', 'Ziggy Heath', 'Francis Lovehall', 'Morgan Hilaire', 'Darci Shaw', 'Daniel Mays', 'Will Bagnall', 'Jerome Wright', 'Stanley Morgan', 'Ned Dennehy', 'Elliot Cable', 'Elliot Warren', 'Albina Bulatova']"/>
    <s v="['English']"/>
    <s v="['The Story Collective', 'Matriarch Productions', 'Water &amp; Power Productions']"/>
    <d v="2025-02-21T00:00:00"/>
    <s v="2025/2"/>
    <n v="8.1"/>
    <x v="1"/>
    <n v="128"/>
    <n v="0"/>
    <n v="0"/>
    <s v="NA"/>
    <n v="105"/>
    <n v="105"/>
    <x v="0"/>
  </r>
  <r>
    <s v="tt2666002"/>
    <s v="Aavesham"/>
    <s v="['Not_Found']"/>
    <s v="Not_Found"/>
    <s v="['Fahadh Faasil', 'Hipzster', 'Mithun Jai Shankar', 'Roshan Shanavas', 'Sajin Gopu', 'Midhutty', 'Mansoor Ali Khan', 'Pooja Mohanraj', 'Ashish Vidyarthi', 'Neeraja Rajendran', 'Pramod Velliyanad', 'Sreejith Nair', 'Krishna Kumar', 'Freestyle Krishna', 'Himanshu', 'Thankam Mohan', 'Preety Bhardwaj', 'Gaurav Mahaur']"/>
    <s v="['Malayalam']"/>
    <s v="['Anwar Rasheed Entertainment', 'Fahadh Faasil and Friends']"/>
    <d v="2024-04-11T00:00:00"/>
    <s v="2024/4"/>
    <n v="7.8"/>
    <x v="1"/>
    <n v="26000"/>
    <n v="0"/>
    <n v="3.7"/>
    <n v="3.7"/>
    <n v="155"/>
    <n v="150"/>
    <x v="1"/>
  </r>
  <r>
    <s v="tt2748955"/>
    <s v="Abigail"/>
    <s v="['Horror', 'Thriller']"/>
    <s v="Horror Thriller"/>
    <s v="['Melissa Barrera', 'Dan Stevens', 'Alisha Weir', 'William Catlett', 'Kathryn Newton', 'Kevin Durand', 'Angus Cloud', 'Giancarlo Esposito', 'Matthew Goode', 'Mahmoud Aldahchan']"/>
    <s v="['English']"/>
    <s v="['Project X Entertainment', 'Québec Production Services Tax Credit', 'Radio Silence Productions']"/>
    <d v="2024-04-19T00:00:00"/>
    <s v="2024/4"/>
    <n v="6.6"/>
    <x v="2"/>
    <n v="91000"/>
    <n v="28"/>
    <n v="42.8"/>
    <n v="0.52900000000000003"/>
    <n v="109"/>
    <n v="105"/>
    <x v="0"/>
  </r>
  <r>
    <s v="tt8337290"/>
    <s v="Absolution"/>
    <s v="['Action', 'Crime', 'Drama', 'Mystery', 'Thriller']"/>
    <s v="Action Crime Drama Mystery Thriller"/>
    <s v="['Liam Neeson', 'Daniel Diemer', 'Javier Molina', 'Jimmy Gonzales', 'Ron Perlman', 'Brian A. White', 'William Xifaras', 'John Duddy', 'Ryan Caraway', 'Yolonda Ross', 'Bruce Busta Soscia', 'Hans Petter Moland', 'Ryan Homchick', 'Kate Avallone', 'Rose Mallick', 'Frankie Shaw', 'Terrence Pulliam', 'Josh Drennen']"/>
    <s v="['English']"/>
    <s v="['Samuel Goldwyn Films', 'Sculptor Media', 'Electromagnetic Productions']"/>
    <d v="2024-11-01T00:00:00"/>
    <s v="2024/11"/>
    <n v="5.2"/>
    <x v="0"/>
    <n v="6600"/>
    <n v="30"/>
    <n v="3.9"/>
    <n v="-0.87"/>
    <n v="112"/>
    <n v="105"/>
    <x v="0"/>
  </r>
  <r>
    <s v="tt2457746"/>
    <s v="Afraid"/>
    <s v="['Horror', 'Mystery', 'Sci-Fi', 'Thriller']"/>
    <s v="Horror Mystery Sci-Fi Thriller"/>
    <s v="['John Cho', 'Katherine Waterston', 'Keith Carradine', 'Havana Rose Liu', 'Lukita Maxwell', 'Ashley Romans', 'David Dastmalchian', 'Wyatt Lindner', 'Isaac Bae', 'Bennett Curran', 'Greg Hill', 'Riki Lindhome', 'Ashton Essex Bright', 'Mason Shea Joyce', 'River Drosche', 'Todd Waring', 'Simon Craig Raynes', 'Rogelio Douglas III']"/>
    <s v="['English']"/>
    <s v="['Columbia Pictures', 'Blumhouse Productions', 'Depth of Field']"/>
    <d v="2024-08-30T00:00:00"/>
    <s v="2024/8"/>
    <n v="5.2"/>
    <x v="0"/>
    <n v="13000"/>
    <n v="12"/>
    <n v="13"/>
    <n v="8.3000000000000004E-2"/>
    <n v="84"/>
    <n v="75"/>
    <x v="0"/>
  </r>
  <r>
    <s v="tt2654570"/>
    <s v="Aftermath"/>
    <s v="['Action', 'Thriller']"/>
    <s v="Action Thriller"/>
    <s v="['Dylan Sprouse', 'Mason Gooding', 'Megan Stott', 'Dichen Lachman', 'Derek K. Moore', 'Jason Armani Martinez', 'Mark Dancewicz', 'Daniel Rios Jr.', 'Ashley Pynn', 'Mark Pettograsso', 'Shahjehan Khan', 'Mark Irvingsen', 'Joshua Wolf Coleman', 'Will Lyman', 'Nick Apostolides', 'Jared Frenke', 'Tanner Zagarino', 'Tj Ciarametaro']"/>
    <s v="['English']"/>
    <s v="['Voltage Pictures']"/>
    <d v="2024-11-01T00:00:00"/>
    <s v="2024/11"/>
    <n v="5.0999999999999996"/>
    <x v="0"/>
    <n v="2100"/>
    <n v="0"/>
    <n v="4.3999999999999997E-2"/>
    <n v="4.3999999999999997E-2"/>
    <n v="97"/>
    <n v="90"/>
    <x v="0"/>
  </r>
  <r>
    <s v="tt1557173"/>
    <s v="Agatha All Along"/>
    <s v="['Action', 'Adventure', 'Comedy', 'Drama', 'Fantasy', 'Sci-Fi']"/>
    <s v="Action Adventure Comedy Drama Fantasy Sci-Fi"/>
    <s v="['Kathryn Hahn', 'Joe Locke', 'Sasheer Zamata', 'Ali Ahn', 'Patti LuPone', 'Debra Jo Rupp', 'Aubrey Plaza', 'David A Payton', 'Okwui Okpokwasili', 'Chau Naumova', 'Bethany Michelle Curry', 'Athena Perample', 'Alicia Vela-Bailey', 'Britta Grant', 'Marina Mazepa', 'Maria Dizzia', 'Paul Adelstein', 'Chloe Camp']"/>
    <s v="['English']"/>
    <s v="['Marvel Television', 'Marvel Studios', '20th Television']"/>
    <d v="2024-09-18T00:00:00"/>
    <s v="2024/9"/>
    <n v="7.2"/>
    <x v="2"/>
    <n v="70000"/>
    <n v="0"/>
    <n v="0"/>
    <s v="NA"/>
    <n v="40"/>
    <n v="30"/>
    <x v="0"/>
  </r>
  <r>
    <s v="tt1841225"/>
    <s v="Alien: Romulus"/>
    <s v="['Horror', 'Sci-Fi', 'Thriller']"/>
    <s v="Horror Sci-Fi Thriller"/>
    <s v="['Cailee Spaeny', 'David Jonsson', 'Archie Renaux', 'Isabela Merced', 'Spike Fearn', 'Aileen Wu', 'Rosie Ede', 'Soma Simon', 'Bence Okeke', 'Viktor Orizu', 'Robert Bobroczkyi', 'Trevor Newlin', 'Annemarie Griggs', 'Ian Holm', 'Daniel Betts', 'Elemer Szatmari']"/>
    <s v="['English']"/>
    <s v="['20th Century Studios', 'Scott Free Productions', 'Brandywine Productions']"/>
    <d v="2024-08-16T00:00:00"/>
    <s v="2024/8"/>
    <n v="7.1"/>
    <x v="2"/>
    <n v="228000"/>
    <n v="80"/>
    <n v="350.9"/>
    <n v="3.3860000000000001"/>
    <n v="119"/>
    <n v="105"/>
    <x v="0"/>
  </r>
  <r>
    <s v="tt1494963"/>
    <s v="All for One"/>
    <s v="['Adventure']"/>
    <s v="Adventure"/>
    <s v="['Oulaya Amamra', 'Sabrina Ouazani', 'Déborah Lukumuena', 'Daphné Patakia', 'Georgina Amorós', 'Kacey Mottet Klein', 'Némo Schiffman', 'Martin Karmann', 'Salomé Villiers', 'Maryne Cayon', 'Damien Escudier', 'Pierre Philippe', 'Benjamin Combettes', 'Eric Wagner', 'Jaime Sanabra', 'Nicolas Pichot', 'Frédéric Sanabra', 'Pauline Sagetat']"/>
    <s v="['French', 'Spanish']"/>
    <s v="['Easy Tiger', 'StudioCanal', 'Versus Production']"/>
    <d v="2025-01-22T00:00:00"/>
    <s v="2025/1"/>
    <n v="1.3"/>
    <x v="4"/>
    <n v="573"/>
    <n v="11.6"/>
    <n v="7.0099999999999996E-2"/>
    <n v="-0.99399999999999999"/>
    <n v="97"/>
    <n v="90"/>
    <x v="2"/>
  </r>
  <r>
    <s v="tt3208607"/>
    <s v="All We Imagine as Light"/>
    <s v="['Drama', 'Romance']"/>
    <s v="Drama Romance"/>
    <s v="['Kani Kusruti', 'Divya Prabha', 'Chhaya Kadam', 'Hridhu Haroon', 'Azees Nedumangad', 'Anand Sami', 'Lovleen Mishra', 'Madhu Raja', 'Shweta Prajapati', 'Tintumol Joseph', 'Ardra K.S.', 'Sisira Anil CK', 'Aparna Ram', 'Kashish Singh', 'Nikhil Mathew', 'Bipin Nadkarni', 'Snehalata Siddarth Tagde', 'Saee Abhay Limaye']"/>
    <s v="['Malayalam', 'Hindi', 'Marathi', 'English', 'German']"/>
    <s v="['Petit Chaos', 'Chalk and Cheese Films', 'BALDR Film']"/>
    <d v="2024-10-02T00:00:00"/>
    <s v="2024/10"/>
    <n v="7.1"/>
    <x v="2"/>
    <n v="7300"/>
    <n v="0"/>
    <n v="3.1"/>
    <n v="3.1"/>
    <n v="118"/>
    <n v="105"/>
    <x v="2"/>
  </r>
  <r>
    <s v="tt2981550"/>
    <s v="Allegiance"/>
    <s v="['Action', 'Crime']"/>
    <s v="Action Crime"/>
    <s v="['Supinder Wraich', 'Enrico Colantoni', 'Melanie Papalia', 'David Cubitt', 'Toby Levins', 'Adolyn H. Dar', 'Stephen Lobo', 'Crystal Balint', 'Lachlan Quarmby', 'Andres Joseph', 'Brian Markinson', 'Vincent Gale', 'Samer Salem', 'Sonia Dhillon Tully', 'Emmanuel Addo', 'Alison Wandzura', 'Jake Foy', 'Carmen Moore']"/>
    <s v="['English']"/>
    <s v="['Canadian Broadcasting Corporation (CBC)', 'Canadian Film Production', 'Lark Productions']"/>
    <d v="2024-02-07T00:00:00"/>
    <s v="2024/2"/>
    <n v="6.4"/>
    <x v="3"/>
    <n v="895"/>
    <n v="0"/>
    <n v="0"/>
    <s v="NA"/>
    <n v="44"/>
    <n v="30"/>
    <x v="3"/>
  </r>
  <r>
    <s v="tt2711835"/>
    <s v="Amaran"/>
    <s v="['Action', 'Biography', 'Drama', 'War']"/>
    <s v="Action Biography Drama War"/>
    <s v="['Sivakarthikeyan', 'Sai Pallavi', 'Bhuvan Arora', 'Rahul Bose', 'Lallu', 'Shreekumar', 'Umair Lateef', 'Mir Salman', 'Geetha Kailasam', 'Shyamaprasad', 'Shyam Mohan', 'Anbu Thasan', 'Ajaey Naga Raaman', 'Gaurav Venkatesh', 'Abhinav Raj', 'Paul T Baby', 'Sugamya Shankar', 'Rohan Surya Kanuma Reddy']"/>
    <s v="['Tamil']"/>
    <s v="['Raajkamal Films International', 'Sony Pictures Films India', 'Turmeric Media']"/>
    <d v="2024-10-31T00:00:00"/>
    <s v="2024/10"/>
    <n v="8.1999999999999993"/>
    <x v="1"/>
    <n v="17000"/>
    <n v="0"/>
    <n v="1.7"/>
    <n v="1.7"/>
    <n v="167"/>
    <n v="165"/>
    <x v="1"/>
  </r>
  <r>
    <s v="tt3145018"/>
    <s v="Amber Alert"/>
    <s v="['Not_Found']"/>
    <s v="Not_Found"/>
    <s v="['Hayden Panettiere', 'Tyler James Williams', 'Kevin Dunn', 'Saidah Arrika Ekulona', 'Kurt Oberhaus', 'Katie McClellan', 'Ducky Cash', 'Claire Slemmer', 'Dinora Walcott', 'Jeffery Croft II', 'Tommy Kramer', 'Kruz Valero', 'Victoria Winn']"/>
    <s v="['English']"/>
    <s v="['Hungry Bull Productions', 'Bluefields Entertainment', 'Three Point Capital (TPC)']"/>
    <d v="2024-09-27T00:00:00"/>
    <s v="2024/9"/>
    <n v="6"/>
    <x v="3"/>
    <n v="5100"/>
    <n v="0"/>
    <n v="0"/>
    <s v="NA"/>
    <n v="90"/>
    <n v="90"/>
    <x v="0"/>
  </r>
  <r>
    <s v="tt3215706"/>
    <s v="An Update on Our Family"/>
    <s v="['Documentary', 'Drama']"/>
    <s v="Documentary Drama"/>
    <s v="['Hannah Cho', 'Sophie Ross', 'Harold Earls', 'Rachel Earls', 'Channon Rose', 'Sean Cannell']"/>
    <s v="['English']"/>
    <s v="['Vox Media Studios']"/>
    <d v="2025-01-15T00:00:00"/>
    <s v="2025/1"/>
    <n v="5.4"/>
    <x v="0"/>
    <n v="323"/>
    <n v="0"/>
    <n v="0"/>
    <s v="NA"/>
    <n v="139"/>
    <n v="135"/>
    <x v="0"/>
  </r>
  <r>
    <s v="tt2860795"/>
    <s v="Anora"/>
    <s v="['Comedy', 'Drama', 'Romance']"/>
    <s v="Comedy Drama Romance"/>
    <s v="['Mikey Madison', 'Paul Weissman', 'Yura Borisov', 'Lindsey Normington', 'Emily Weider', 'Luna Sofía Miranda', 'Vincent Radwinsky', 'Brittney Rodriguez', 'Sophia Carnabuci', 'Mark Eydelshteyn', 'Anton Bitter', 'Ella Rubin', 'Ross Brodar', 'Zoë Vnak', 'Vlad Mamai', 'Maria Tichinskaya', 'Ivy Wolk', 'Karren Karagulian']"/>
    <s v="['English', 'Russian', 'Armenian']"/>
    <s v="['Cre Film', 'FilmNation Entertainment']"/>
    <d v="2024-11-08T00:00:00"/>
    <s v="2024/11"/>
    <n v="7.7"/>
    <x v="1"/>
    <n v="96000"/>
    <n v="6"/>
    <n v="34.6"/>
    <n v="4.7670000000000003"/>
    <n v="139"/>
    <n v="135"/>
    <x v="0"/>
  </r>
  <r>
    <s v="tt3160900"/>
    <s v="Anthracite"/>
    <s v="['Crime', 'Drama', 'Mystery', 'Thriller']"/>
    <s v="Crime Drama Mystery Thriller"/>
    <s v="['Hatik', 'Noémie Schmidt', 'Camille Lou', 'Nicolas Godart', 'Raphaël Ferret', 'Kad Merad', 'Jean-Marc Barr', 'Stefano Cassetti', 'Etienne Diallo', 'Alex Ivanovici', 'Tod Fennell', 'Patrick Abellard', 'Chimwemwe Miller', 'Jaa Smith-Johnson', 'Marianne Basler', 'Florence Muller', 'Romane de Stabenrath', 'Léo Legrand']"/>
    <s v="['French']"/>
    <s v="['Mediawan']"/>
    <d v="2024-04-10T00:00:00"/>
    <s v="2024/4"/>
    <n v="6.1"/>
    <x v="3"/>
    <n v="4800"/>
    <n v="0"/>
    <n v="0"/>
    <s v="NA"/>
    <n v="50"/>
    <n v="45"/>
    <x v="0"/>
  </r>
  <r>
    <s v="tt1437186"/>
    <s v="Apartment 7A"/>
    <s v="['Horror', 'Thriller']"/>
    <s v="Horror Thriller"/>
    <s v="['Julia Garner', 'Dianne Wiest', 'Kevin McNally', 'Jim Sturgess', 'Marli Siu', 'Rosy McEwen', 'Andrew Buchan', 'Anton Blake Horowitz', 'Raphael Sowole', 'Tina Gray', 'Patrick Lyster', 'Rachel Atkins', 'Andre Lillis', 'Simon Adkins', 'Lukas McFarlane', 'Dylan Baldwin', 'Sean Browne', 'David Bardsley']"/>
    <s v="['English']"/>
    <s v="['Platinum Dunes', 'Sunday Night']"/>
    <d v="2024-09-27T00:00:00"/>
    <s v="2024/9"/>
    <n v="5.8"/>
    <x v="3"/>
    <n v="15000"/>
    <n v="0"/>
    <n v="0"/>
    <s v="NA"/>
    <n v="107"/>
    <n v="105"/>
    <x v="0"/>
  </r>
  <r>
    <s v="tt2759985"/>
    <s v="Apocalypse Z: The Beginning of the End"/>
    <s v="['Action', 'Horror', 'Sci-Fi', 'Thriller']"/>
    <s v="Action Horror Sci-Fi Thriller"/>
    <s v="['José María Yazpik', 'Iria del Río', 'Berta Vázquez', 'Francisco Ortiz', 'Benjamín Montes', 'Jesús Lloveras', 'Marta Poveda', 'Elena Seijo', 'Sergio Crespo', 'Beka Lemonjava', 'María Salgueiro', 'Oriol Ruiz', 'Ali Boulabiar', 'Ana García Molero', 'Albert Lesan', 'Amalia Gómez', 'Derrick Álvarez', 'Arántzazu Ruiz']"/>
    <s v="['Spanish', 'Ukrainian', 'Russian']"/>
    <s v="['Nostromo Pictures']"/>
    <d v="2024-10-31T00:00:00"/>
    <s v="2024/10"/>
    <n v="6.1"/>
    <x v="3"/>
    <n v="18000"/>
    <n v="0"/>
    <n v="0"/>
    <s v="NA"/>
    <n v="117"/>
    <n v="105"/>
    <x v="0"/>
  </r>
  <r>
    <s v="tt1437192"/>
    <s v="Apples Never Fall"/>
    <s v="['Not_Found']"/>
    <s v="Not_Found"/>
    <s v="['Annette Bening', 'Sam Neill', 'Jake Lacy', 'Conor Merrigan Turner', 'Essie Randles', 'Georgia Flood', 'Jeanine Serralles', 'Dylan Thuraisingham', 'Alison Brie', 'Nate Mann', 'Paula Andrea Placido', 'Katrina Lenk', 'Timm Sharp', 'Pooja Shah', 'Ana Maria Belo', 'Giles Matthey', 'Madeleine Jones', 'Ling Cooper Tang']"/>
    <s v="['English']"/>
    <s v="['Heyday Television', 'Matchbox Pictures', 'Universal International Studios']"/>
    <d v="2024-03-14T00:00:00"/>
    <s v="2024/3"/>
    <n v="6.7"/>
    <x v="2"/>
    <n v="10000"/>
    <n v="0"/>
    <n v="0"/>
    <s v="NA"/>
    <n v="49"/>
    <n v="45"/>
    <x v="0"/>
  </r>
  <r>
    <s v="tt2293918"/>
    <s v="Arcadian"/>
    <s v="['Action', 'Drama', 'Horror', 'Sci-Fi', 'Thriller']"/>
    <s v="Action Drama Horror Sci-Fi Thriller"/>
    <s v="['Nicolas Cage', 'Jaeden Martell', 'Maxwell Jenkins', 'Sadie Soverall', 'Samantha Coughlan', 'Joe Dixon', 'Joel Gillman', 'Daire McMahon']"/>
    <s v="['English']"/>
    <s v="['Aperture Media Partners', 'Highland Film Group (HFG)', 'Redline Entertainment (II)']"/>
    <d v="2024-04-12T00:00:00"/>
    <s v="2024/4"/>
    <n v="5.5"/>
    <x v="3"/>
    <n v="22000"/>
    <n v="0"/>
    <n v="1.2"/>
    <n v="1.2"/>
    <n v="92"/>
    <n v="90"/>
    <x v="0"/>
  </r>
  <r>
    <s v="tt1500942"/>
    <s v="Argylle"/>
    <s v="['Action', 'Comedy', 'Thriller']"/>
    <s v="Action Comedy Thriller"/>
    <s v="['Henry Cavill', 'Bryce Dallas Howard', 'Sam Rockwell', 'Bryan Cranston', 'Daniel Singh', 'Dua Lipa', 'Ariana DeBose', 'Richard E. Grant', 'John Cena', 'Jason Fuchs', 'Tomás Paredes', 'Bobby Holland Hanton', 'Greg Townley', 'Alaa Habib', 'Clementine Vaughn', 'Raagni Sharma', 'Chip', 'Jing Lusi']"/>
    <s v="['English']"/>
    <s v="['Apple Original Films', 'Marv Films', 'Cloudy Productions']"/>
    <d v="2024-02-02T00:00:00"/>
    <s v="2024/2"/>
    <n v="5.6"/>
    <x v="3"/>
    <n v="90000"/>
    <n v="200"/>
    <n v="96.2"/>
    <n v="-0.51900000000000002"/>
    <n v="139"/>
    <n v="135"/>
    <x v="0"/>
  </r>
  <r>
    <s v="tt2674532"/>
    <s v="Armand"/>
    <s v="['Not_Found']"/>
    <s v="Not_Found"/>
    <s v="['Renate Reinsve', 'Ellen Dorrit Petersen', 'Endre Hellestveit', 'Thea Lambrechts Vaulen', 'Øystein Røger', 'Vera Veljovic-Jovanovic', 'Assad Siddique', 'Patrice Demoniere', 'Janne Heltberg', 'Maria Agwumaro', 'Loke Nikolaisen', 'Luna Elisa Diurhuus Levy', 'Marianne Jonger', 'Karen Chika Gjølmesli', 'Jan Olav Larssen', 'Øyunn']"/>
    <s v="['Norwegian', 'English']"/>
    <s v="['Eye Eye Pictures', 'Keplerfilm', 'ONE TWO Films']"/>
    <d v="2024-09-27T00:00:00"/>
    <s v="2024/9"/>
    <n v="6.2"/>
    <x v="3"/>
    <n v="2000"/>
    <n v="0"/>
    <n v="0.71550000000000002"/>
    <n v="0.71550000000000002"/>
    <n v="117"/>
    <n v="105"/>
    <x v="4"/>
  </r>
  <r>
    <s v="tt2925235"/>
    <s v="Armor"/>
    <s v="['Not_Found']"/>
    <s v="Not_Found"/>
    <s v="['Jason Patric', 'Sylvester Stallone', 'Josh Wiggins', 'Dash Mihok', 'Blake Shields', 'Josh Whites', 'Jeff Chase', 'Martin Bats Bradford', 'Erin Ownbey', 'Justin William Davis', 'Matthew Rimmer', 'Joel Cohen', 'Laney Taylor', 'Beau Bommarito', 'Miller Garfinkel', 'Billy Viores', 'Leslee Emmett', 'Austin Zelan']"/>
    <s v="['English']"/>
    <s v="['Grindstone Entertainment Group', 'Convergence Entertainment Group', 'Highland Film Group (HFG)']"/>
    <d v="2024-11-22T00:00:00"/>
    <s v="2024/11"/>
    <n v="3.5"/>
    <x v="5"/>
    <n v="3400"/>
    <n v="0"/>
    <n v="0.1923"/>
    <n v="0.1923"/>
    <n v="89"/>
    <n v="75"/>
    <x v="0"/>
  </r>
  <r>
    <s v="tt1072035"/>
    <s v="Arthur the King"/>
    <s v="['Not_Found']"/>
    <s v="Not_Found"/>
    <s v="['Mark Wahlberg', 'Simu Liu', 'Juliet Rylance', 'Nathalie Emmanuel', 'Ali Suliman', 'Bear Grylls', 'Paul Guilfoyle', 'Rob Collins', 'Alani Ilongwe', 'Cece Valentina', 'Roger Wasserman', 'Oscar Best', 'Theodore Johns', 'Jonathan Lopez', 'Michael Landes', 'Angie Berube', 'Andrés Castillo', 'Luke Grozenski']"/>
    <s v="['English']"/>
    <s v="['Lionsgate', 'eOne Films', 'Tucker Tooley Entertainment']"/>
    <d v="2024-03-15T00:00:00"/>
    <s v="2024/3"/>
    <n v="7"/>
    <x v="2"/>
    <n v="33000"/>
    <n v="0"/>
    <n v="40.9"/>
    <n v="40.9"/>
    <n v="107"/>
    <n v="105"/>
    <x v="0"/>
  </r>
  <r>
    <s v="tt3172335"/>
    <s v="Ask Me What You Want"/>
    <s v="['Drama', 'Romance', 'Thriller']"/>
    <s v="Drama Romance Thriller"/>
    <s v="['Gabriela Andrada', 'Mario Ermito', 'Celia Freijeiro', 'David Solans', 'Alba Ribas', 'Joel Bosqued', 'Alicia Bercán', 'Anna Karinvinge', 'Fernando Oyagüez', 'Paco Tous', 'Adriana Fornés', 'Daniel Muriel', 'Lucas Fuica', 'Alex Hafner', 'Eliya Shenhav', 'Iñigo Galiano', 'Pino Montesdeoca', 'Eva Barrul']"/>
    <s v="['Spanish']"/>
    <s v="['Versus Entertainment', '4 Cats Pictures', 'Guerreras Maxwell']"/>
    <d v="2024-11-29T00:00:00"/>
    <s v="2024/11"/>
    <n v="3.4"/>
    <x v="6"/>
    <n v="277"/>
    <n v="0"/>
    <n v="2.2000000000000002"/>
    <n v="2.2000000000000002"/>
    <n v="114"/>
    <n v="105"/>
    <x v="5"/>
  </r>
  <r>
    <s v="tt1485698"/>
    <s v="Atlas"/>
    <s v="['Action', 'Adventure', 'Drama', 'Sci-Fi', 'Thriller']"/>
    <s v="Action Adventure Drama Sci-Fi Thriller"/>
    <s v="['Jennifer Lopez', 'Simu Liu', 'Sterling K. Brown', 'Gregory James Cohan', 'Abraham Popoola', 'Lana Parrilla', 'Mark Strong', 'Briella Guiza', 'Adia Smith-Eriksson', 'Logan Hunt', 'Jared Shimabukuro', 'Ashley J. Hicks', 'Paul Ganus', 'Zoe Boyle', 'Howland Wilson', 'Justin Walker White', 'Michelangelo Hyeon', 'Gloria Cole']"/>
    <s v="['English']"/>
    <s v="['ASAP Entertainment', 'Berlanti Productions', 'Moving Picture Company (MPC)']"/>
    <d v="2024-05-24T00:00:00"/>
    <s v="2024/5"/>
    <n v="5.6"/>
    <x v="3"/>
    <n v="55000"/>
    <n v="0"/>
    <n v="0"/>
    <s v="NA"/>
    <n v="118"/>
    <n v="105"/>
    <x v="0"/>
  </r>
  <r>
    <s v="tt3317582"/>
    <s v="Attack on Titan the Movie: The Last Attack"/>
    <s v="['Animation', 'Action', 'Drama']"/>
    <s v="Animation Action Drama"/>
    <s v="['Natsuki Hanae', 'Yoshimasa Hosoya', 'Marina Inoue', 'Yui Ishikawa', 'Yûki Kaji', 'Hiroshi Kamiya', 'Takehito Koyasu', 'Shiori Mikami', 'Manami Numakura', 'Romi Park', 'Ayane Sakura', 'Yû Shimamura', 'Hiro Shimono', 'Kishô Taniyama', 'Tomás Ábalo']"/>
    <s v="['Japanese']"/>
    <s v="['Mappa']"/>
    <d v="2024-11-08T00:00:00"/>
    <s v="2024/11"/>
    <n v="9.3000000000000007"/>
    <x v="7"/>
    <n v="12000"/>
    <n v="0"/>
    <n v="11.4"/>
    <n v="11.4"/>
    <n v="145"/>
    <n v="135"/>
    <x v="6"/>
  </r>
  <r>
    <s v="tt9018736"/>
    <s v="Avatar: The Last Airbender"/>
    <s v="['Action', 'Adventure', 'Comedy', 'Drama', 'Family', 'Fantasy', 'Mystery']"/>
    <s v="Action Adventure Comedy Drama Family Fantasy Mystery"/>
    <s v="['Gordon Cormier', 'Kiawentiio', 'Ian Ousley', 'Dallas Liu', 'Paul Sun-Hyung Lee', 'Daniel Dae Kim', 'Matthew Yang King', 'Ken Leung', 'Ruy Iskandar', 'Elizabeth Yu', 'Lim Kay Siu', 'Utkarsh Ambudkar', 'Amber Midthunder', 'Casey Camp-Horinek', 'Thalia Tran', 'Momona Tamada', 'Ryan Mah', 'Meadow Kingfisher']"/>
    <s v="['English']"/>
    <s v="['Avatar Studios', 'Netflix', 'Nickelodeon Productions']"/>
    <d v="2024-02-22T00:00:00"/>
    <s v="2024/2"/>
    <n v="7.2"/>
    <x v="2"/>
    <n v="78000"/>
    <n v="0"/>
    <n v="0"/>
    <s v="NA"/>
    <n v="55"/>
    <n v="45"/>
    <x v="0"/>
  </r>
  <r>
    <s v="tt2217366"/>
    <s v="Azrael"/>
    <s v="['Action', 'Horror']"/>
    <s v="Action Horror"/>
    <s v="['Vic Carmen Sonne', 'Samara Weaving', 'Nathan Stewart-Jarrett', 'Johhan Rosenberg', 'Eero Milonoff', 'Sebastian Bull', 'Rea Lest', 'Phong Giang', 'Katariina Unt', 'Sonia Roszczuk', 'Valentin Tzin', 'Vincent Willestrand', 'Karen Bengo', 'Peter Christoffersen', 'Felix Leech', 'Ekke Märten Hekles', 'Robin Liksor', 'Karl Edgar Tammi']"/>
    <s v="['None', 'Esperanto']"/>
    <s v="['C2 Motion Picture Group', 'Homeless Bob Production', 'Traffic.']"/>
    <d v="2024-09-27T00:00:00"/>
    <s v="2024/9"/>
    <n v="5.4"/>
    <x v="0"/>
    <n v="9300"/>
    <n v="12"/>
    <n v="0.66659999999999997"/>
    <n v="-0.94399999999999995"/>
    <n v="86"/>
    <n v="75"/>
    <x v="7"/>
  </r>
  <r>
    <s v="tt1364911"/>
    <s v="Baby Reindeer"/>
    <s v="['Biography', 'Drama']"/>
    <s v="Biography Drama"/>
    <s v="['Richard Gadd', 'Jessica Gunning', 'Nava Mau', 'Michael Wildman', 'Danny Kirrane', 'Nina Sosanya', 'Shalom Brune-Franklin', 'Thomas Coombes', 'Mark Lewis Jones', 'Amanda Root', 'Alexandria Riley', 'Tom Goodman-Hill', 'Tom Durant Pritchard', 'Hugh Coles', 'Josh Finan', 'Jim Caesar', 'Miya Ocego', 'Laura Smyth']"/>
    <s v="['English']"/>
    <s v="['Clerkenwell Films']"/>
    <d v="2024-04-11T00:00:00"/>
    <s v="2024/4"/>
    <n v="7.7"/>
    <x v="1"/>
    <n v="167000"/>
    <n v="0"/>
    <n v="0"/>
    <s v="NA"/>
    <n v="30"/>
    <n v="30"/>
    <x v="0"/>
  </r>
  <r>
    <s v="tt3005708"/>
    <s v="Babygirl"/>
    <s v="['Drama', 'Romance', 'Thriller']"/>
    <s v="Drama Romance Thriller"/>
    <s v="['Nicole Kidman', 'Harris Dickinson', 'Antonio Banderas', 'Sophie Wilde', 'Esther McGregor', 'Vaughan Reilly', 'Victor Slezak', 'Leslie Silva', 'Gaite Jansen', 'Robert Farrior', 'Bartley Booz', 'Anoop Desai', 'Mary Ann Lamb', 'Gabrielle Policano', 'Gabriela Torres', 'Izabel Mar', &quot;Max O'Herlihy&quot;, 'Michael Kirchmann']"/>
    <s v="['English']"/>
    <s v="['2AM', 'A24', 'Man Up Film']"/>
    <d v="2024-12-25T00:00:00"/>
    <s v="2024/12"/>
    <n v="6"/>
    <x v="3"/>
    <n v="38000"/>
    <n v="0"/>
    <n v="60.9"/>
    <n v="60.9"/>
    <n v="114"/>
    <n v="105"/>
    <x v="0"/>
  </r>
  <r>
    <s v="tt2126171"/>
    <s v="Back to Black"/>
    <s v="['Biography', 'Drama', 'Music']"/>
    <s v="Biography Drama Music"/>
    <s v="['Marisa Abela', 'Eddie Marsan', &quot;Jack O'Connell&quot;, 'Lesley Manville', 'Juliet Cowan', 'Sam Buchanan', 'Pete Lee-Wilson', 'Thelma Ruby', 'Michael S. Siegel', 'Matilda Thorpe', 'Anna Darvas', 'Tracey Lushington', &quot;Ryan O'Doherty&quot;, 'Spike Fearn', 'Harley Bird', 'Francesca Henry', 'Liv Longborne', 'Tuwaine Barrett']"/>
    <s v="['English']"/>
    <s v="['StudioCanal UK', 'Monumental Pictures', 'Canal+']"/>
    <d v="2024-05-17T00:00:00"/>
    <s v="2024/5"/>
    <n v="6.3"/>
    <x v="3"/>
    <n v="25000"/>
    <n v="30"/>
    <n v="51"/>
    <n v="0.7"/>
    <n v="122"/>
    <n v="120"/>
    <x v="0"/>
  </r>
  <r>
    <s v="tt4919268"/>
    <s v="Bad Boys: Ride or Die"/>
    <s v="['Action', 'Adventure', 'Comedy', 'Crime', 'Thriller']"/>
    <s v="Action Adventure Comedy Crime Thriller"/>
    <s v="['Will Smith', 'Martin Lawrence', 'Vanessa Hudgens', 'Alexander Ludwig', 'Paola Núñez', 'Eric Dane', 'Ioan Gruffudd', 'Jacob Scipio', 'Melanie Liburd', 'Tasha Smith', 'Rhea Seehorn', 'Tiffany Haddish', 'Joe Pantoliano', 'DJ Khaled', 'John Salley', 'Bianca Bethune', 'Dennis Greene', 'Quinn Hemphill']"/>
    <s v="['English']"/>
    <s v="['Columbia Pictures', '2.0 Entertainment', 'Don Simpson/Jerry Bruckheimer Films']"/>
    <d v="2024-06-07T00:00:00"/>
    <s v="2024/6"/>
    <n v="6.5"/>
    <x v="2"/>
    <n v="95000"/>
    <n v="100"/>
    <n v="404.6"/>
    <n v="3.0459999999999998"/>
    <n v="115"/>
    <n v="105"/>
    <x v="0"/>
  </r>
  <r>
    <s v="tt1520364"/>
    <s v="Bad Monkey"/>
    <s v="['Comedy', 'Drama']"/>
    <s v="Comedy Drama"/>
    <s v="['Vince Vaughn', 'L. Scott Caldwell', 'Rob Delaney', 'Meredith Hagner', 'Natalie Martinez', 'Michelle Monaghan', 'Ronald Peet', 'Jodie Turner-Smith', 'Tom Nowicki', 'David St. Louis', 'Crystal the Monkey', 'Alex Moffat', 'John Ortiz', 'Charlotte Lawrence', 'Todd Allen Durkin', 'Gizel Jiménez', 'Reese Antoinette', 'Nina Grollman']"/>
    <s v="['English']"/>
    <s v="['Doozer', 'Two Soups Productions', 'Warner Bros. Television']"/>
    <d v="2024-08-14T00:00:00"/>
    <s v="2024/8"/>
    <n v="7.4"/>
    <x v="2"/>
    <n v="23000"/>
    <n v="0"/>
    <n v="0"/>
    <s v="NA"/>
    <s v="NA"/>
    <s v="NA"/>
    <x v="0"/>
  </r>
  <r>
    <s v="tt3442391"/>
    <s v="Baddies Midwest"/>
    <s v="['Not_Found']"/>
    <s v="Not_Found"/>
    <s v="['Natalie Nunn', 'Scotlynd Ryan', 'Chrisean Rock', 'Gia Mayhem', 'Tesehki', 'Jelaminah Lanier', 'Yoshi Banks']"/>
    <s v="['English']"/>
    <s v="['The Zeus Network']"/>
    <d v="2024-11-03T00:00:00"/>
    <s v="2024/11"/>
    <n v="8.5"/>
    <x v="7"/>
    <n v="73"/>
    <n v="0"/>
    <n v="0"/>
    <s v="NA"/>
    <n v="45"/>
    <n v="45"/>
    <x v="0"/>
  </r>
  <r>
    <s v="tt2120130"/>
    <s v="Bagman"/>
    <s v="['Horror']"/>
    <s v="Horror"/>
    <s v="['Sam Claflin', 'Antonia Thomas', 'Caréll Vincent Rhoden', 'Will Davis', 'Adelle Leonce', 'William Hope', 'Steven Cree', 'Rosalie Craig', 'Peter McDonald', 'Henry Pettigrew', 'Frankie Corio', 'Neil Linpow', 'Sharon D. Clarke', 'Ross Green', 'Matthew Stagg', 'Jordan Gubian', 'Aidan Igonifagha']"/>
    <s v="['English']"/>
    <s v="['Temple Hill Entertainment', 'Media Capital Technologies']"/>
    <d v="2024-09-27T00:00:00"/>
    <s v="2024/9"/>
    <n v="4.5999999999999996"/>
    <x v="0"/>
    <n v="4000"/>
    <n v="14.5"/>
    <n v="1.3"/>
    <n v="-0.91"/>
    <n v="93"/>
    <n v="90"/>
    <x v="0"/>
  </r>
  <r>
    <s v="tt1126214"/>
    <s v="Bandidos"/>
    <s v="['Action', 'Adventure', 'Crime', 'Drama', 'Mystery', 'Thriller']"/>
    <s v="Action Adventure Crime Drama Mystery Thriller"/>
    <s v="['Alfonso Dosal', 'Ester Expósito', 'Juan Pablo Medina', 'Mabel Cadena', 'Juan Pablo Fuentes Acevedo', 'Andrea Chaparro', 'Bruno Bichir', 'Nicolás Furtado', 'Andres Baida', 'Fermín Martínez', 'Nicolás Palomino', 'Ximena Lamadrid', 'Adrian Ladron', 'Pol Hermoso', 'Luis Vegas', 'Allie Moreno', 'Ari Albarrán', 'Roberto Romano']"/>
    <s v="['Spanish']"/>
    <s v="['Wonder Street', 'Redrum', 'Traziende Films']"/>
    <d v="2024-03-13T00:00:00"/>
    <s v="2024/3"/>
    <n v="6.6"/>
    <x v="2"/>
    <n v="3700"/>
    <n v="0"/>
    <n v="0"/>
    <s v="NA"/>
    <n v="45"/>
    <n v="45"/>
    <x v="0"/>
  </r>
  <r>
    <s v="tt1468159"/>
    <s v="Batman: Caped Crusader"/>
    <s v="['Animation', 'Action', 'Adventure', 'Crime', 'Family', 'Fantasy', 'Sci-Fi']"/>
    <s v="Animation Action Adventure Crime Family Fantasy Sci-Fi"/>
    <s v="['Hamish Linklater', 'Jason Watkins', 'Diedrich Bader', 'John DiMaggio', 'Gary Anthony Williams', 'Eric Morgan Stuart', 'Michelle C. Bonilla', 'Krystal Joy Brown', 'Cedric Yarbrough', 'Grey Griffin', 'Bumper Robinson', 'Jeff Bennett', 'Kimberly Brooks', 'Jamie Chung', 'James Arnold Taylor', 'Yuri Lowenthal', 'Jason Marsden', 'Vincent Piazza']"/>
    <s v="['English']"/>
    <s v="['Bad Robot', '6th &amp; Idaho Productions', 'DC Entertainment']"/>
    <d v="2024-08-01T00:00:00"/>
    <s v="2024/8"/>
    <n v="7.3"/>
    <x v="2"/>
    <n v="14000"/>
    <n v="0"/>
    <n v="0"/>
    <s v="NA"/>
    <n v="25"/>
    <n v="15"/>
    <x v="0"/>
  </r>
  <r>
    <s v="tt3215120"/>
    <s v="Beacon"/>
    <s v="['Thriller']"/>
    <s v="Thriller"/>
    <s v="['Demián Bichir', 'Julia Goldani Telles']"/>
    <s v="['English']"/>
    <s v="['Not_Found']"/>
    <d v="2025-01-24T00:00:00"/>
    <s v="2025/1"/>
    <n v="5.7"/>
    <x v="3"/>
    <n v="333"/>
    <n v="0"/>
    <n v="0"/>
    <s v="NA"/>
    <n v="96"/>
    <n v="90"/>
    <x v="8"/>
  </r>
  <r>
    <s v="tt3181247"/>
    <s v="Beast Games"/>
    <s v="['Game-Show', 'Reality-TV']"/>
    <s v="Game-Show Reality-TV"/>
    <s v="['MrBeast', 'Karl Jacobs', 'Chandler Hallow', 'Nolan Hansen', 'Tareq Salameh', 'Mack Hopkins', 'Sean Klitzner', 'Twana Barnett', 'Jeffrey Randall Allen', 'Michael Robert House', 'Sheldon Austin', 'Jazmine Robinson', 'Deano Viana', 'Scott Milton', 'Neville Shahi', 'Colton Cortese', 'Mia Speight', 'Monece Starling']"/>
    <s v="['English']"/>
    <s v="['Amazon MGM Studios']"/>
    <d v="2024-12-19T00:00:00"/>
    <s v="2024/12"/>
    <n v="5.6"/>
    <x v="3"/>
    <n v="13000"/>
    <n v="0"/>
    <n v="0"/>
    <s v="NA"/>
    <s v="NA"/>
    <s v="NA"/>
    <x v="0"/>
  </r>
  <r>
    <s v="tt3126038"/>
    <s v="Beauty in Black"/>
    <s v="['Drama']"/>
    <s v="Drama"/>
    <s v="['Taylor Polidore Williams', 'Crystle Stewart', 'Amber Reign Smith', 'Xavier Smalls', 'Julian Horton', 'Steven G. Norfleet', 'Richard Lawson', 'Terrell Carter', 'Shannon Wallace', 'Charles Malik Whitfield', 'Debbi Morgan', 'Vernetta Leigh Rose', 'Ricco Ross', 'Joy Rovaris', 'Tamera Kissen', 'Ursula O. Robinson', 'Ashley Versher', 'Greg Clarkson']"/>
    <s v="['English']"/>
    <s v="['Netflix', 'Transportation Resources', 'Tyler Perry Studios']"/>
    <d v="2024-10-24T00:00:00"/>
    <s v="2024/10"/>
    <n v="5.4"/>
    <x v="0"/>
    <n v="2200"/>
    <n v="0"/>
    <n v="0"/>
    <s v="NA"/>
    <n v="50"/>
    <n v="45"/>
    <x v="0"/>
  </r>
  <r>
    <s v="tt2049403"/>
    <s v="Beetlejuice Beetlejuice"/>
    <s v="['Comedy', 'Fantasy', 'Horror']"/>
    <s v="Comedy Fantasy Horror"/>
    <s v="['Michael Keaton', 'Winona Ryder', &quot;Catherine O'Hara&quot;, 'Jenna Ortega', 'Justin Theroux', 'Willem Dafoe', 'Monica Bellucci', 'Arthur Conti', 'Nick Kellington', 'Santiago Cabrera', 'Burn Gorman', 'Danny DeVito', 'Sami Slimane', 'Amy Nuttall', 'Mark Heenehan', 'Charlie Hopkinson', 'Liv Spencer', 'Skylar Park']"/>
    <s v="['English', 'Italian', 'French', 'Spanish']"/>
    <s v="['Warner Bros.', 'Domain Entertainment (II)', 'French Film Company']"/>
    <d v="2024-09-06T00:00:00"/>
    <s v="2024/9"/>
    <n v="6.7"/>
    <x v="2"/>
    <n v="139000"/>
    <n v="100"/>
    <n v="451.9"/>
    <n v="3.5190000000000001"/>
    <n v="105"/>
    <n v="105"/>
    <x v="0"/>
  </r>
  <r>
    <s v="tt1333262"/>
    <s v="Before"/>
    <s v="['Drama', 'Thriller']"/>
    <s v="Drama Thriller"/>
    <s v="['Billy Crystal', 'Jacobi Jupe', 'Maria Dizzia', 'Ava Lalezarzadeh', 'Rosie Perez', 'Judith Light', 'Lex Storm Hodgkinson', 'Hope Davis', 'Rebecca Ruane', 'Sakina Jaffrey', 'Miriam Shor', 'Robert Townsend', 'Delia Cunningham', 'Jorie Blake Rosen', 'Neo Vela', 'Julia Chan', 'Will Hochman', 'Danika Bike']"/>
    <s v="['English']"/>
    <s v="['Apple TV+', 'Paramount Television Studios']"/>
    <d v="2024-10-25T00:00:00"/>
    <s v="2024/10"/>
    <n v="6.1"/>
    <x v="3"/>
    <n v="3800"/>
    <n v="0"/>
    <n v="0"/>
    <s v="NA"/>
    <s v="NA"/>
    <s v="NA"/>
    <x v="0"/>
  </r>
  <r>
    <s v="tt1426083"/>
    <s v="Better Man"/>
    <s v="['Biography', 'Fantasy', 'Music', 'Musical']"/>
    <s v="Biography Fantasy Music Musical"/>
    <s v="['Robbie Williams', 'Jonno Davies', 'Steve Pemberton', 'Alison Steadman', 'Kate Mulvany', 'Frazer Hadfield', 'Damon Herriman', 'Raechelle Banno', 'Tom Budge', 'Jake Simmance', 'Liam Head', 'Chase Vollenweider', 'Jesse Hyde', 'Anthony Hayes', 'John Waters', 'Leo Harvey-Elledge', 'Chris Gun', 'Carter J. Murphy']"/>
    <s v="['English']"/>
    <s v="['Sina Studios', 'Facing East Entertainment', 'Rocket Science']"/>
    <d v="2025-01-10T00:00:00"/>
    <s v="2025/1"/>
    <n v="7.6"/>
    <x v="1"/>
    <n v="15000"/>
    <n v="110"/>
    <n v="19.899999999999999"/>
    <n v="-0.81899999999999995"/>
    <n v="135"/>
    <n v="135"/>
    <x v="0"/>
  </r>
  <r>
    <s v="tt3112393"/>
    <s v="Between Borders"/>
    <s v="['Drama']"/>
    <s v="Drama"/>
    <s v="['Elizabeth Mitchell', 'Patrick Sabongui', 'Ana Ularu', 'Elizabeth Tabish', 'Michael Paul Chan', 'Gabriel Spahiu', 'Stelio Savante', 'Adrian Titieni', 'Stan Mayer', 'Florin Penișoară', 'Adrian Paduraru', 'Mihaela Teleoaca', 'Jude S. Walko', 'George Remes', 'Tania Filip', 'Natalia Badea', 'Mirela Nicolau', 'Sandu Mihai Gruia']"/>
    <s v="['English']"/>
    <s v="['StoryLight Productions', 'Nook Lane Entertainment', 'Beyond Borders']"/>
    <d v="2025-03-04T00:00:00"/>
    <s v="2025/3"/>
    <n v="7.9"/>
    <x v="1"/>
    <n v="84"/>
    <n v="0"/>
    <n v="0"/>
    <s v="NA"/>
    <n v="90"/>
    <n v="90"/>
    <x v="0"/>
  </r>
  <r>
    <s v="tt3083016"/>
    <s v="Beverly Hills Cop: Axel F"/>
    <s v="['Action', 'Comedy', 'Crime', 'Thriller']"/>
    <s v="Action Comedy Crime Thriller"/>
    <s v="['Eddie Murphy', 'Joseph Gordon-Levitt', 'Taylour Paige', 'Judge Reinhold', 'John Ashton', 'Paul Reiser', 'Bronson Pinchot', 'Kevin Bacon', 'Jameison Walker II', 'Tony Jones', 'Ed Cali', 'Brandon Edward Butler', 'Kyle S. More', 'Kenneth Nance Jr.', 'Chuck McCollum', 'D.A. Obahor', 'Jon Lee Richardson', 'Bee-Be Smith']"/>
    <s v="['English', 'Spanish']"/>
    <s v="['Don Simpson/Jerry Bruckheimer Films', 'Eddie Murphy Productions', 'Netflix']"/>
    <d v="2024-07-03T00:00:00"/>
    <s v="2024/7"/>
    <n v="6.4"/>
    <x v="3"/>
    <n v="79000"/>
    <n v="150"/>
    <n v="0"/>
    <n v="-1"/>
    <n v="118"/>
    <n v="105"/>
    <x v="0"/>
  </r>
  <r>
    <s v="tt2827781"/>
    <s v="Bird"/>
    <s v="['Drama']"/>
    <s v="Drama"/>
    <s v="['Nykiya Adams', 'Franz Rogowski', 'Barry Keoghan', 'Jason Buda', 'Jasmine Jobson', 'Frankie Box', 'James Nelson-Joyce', 'Jason Williamson', 'Sarah Beth Harber', 'Rhys Yates', 'Joanne Matthews', 'Kirsty J. Curtis', 'Calum Speed', 'Andrew Richard Bryant']"/>
    <s v="['English']"/>
    <s v="['BBC Film', 'British Film Institute (BFI)', 'Pinky Promise']"/>
    <d v="2024-12-23T00:00:00"/>
    <s v="2024/12"/>
    <n v="7"/>
    <x v="2"/>
    <n v="6500"/>
    <n v="0"/>
    <n v="1.6"/>
    <n v="1.6"/>
    <n v="119"/>
    <n v="105"/>
    <x v="0"/>
  </r>
  <r>
    <s v="tt3022707"/>
    <s v="Black Box Diaries"/>
    <s v="['Documentary']"/>
    <s v="Documentary"/>
    <s v="['Shiori Itô']"/>
    <s v="['English', 'Japanese']"/>
    <s v="['Cineric Creative', 'Hanashi Films', 'Spark Features']"/>
    <d v="2024-11-28T00:00:00"/>
    <s v="2024/11"/>
    <n v="7.5"/>
    <x v="1"/>
    <n v="2100"/>
    <n v="0"/>
    <n v="3.2800000000000003E-2"/>
    <n v="3.2800000000000003E-2"/>
    <n v="102"/>
    <n v="90"/>
    <x v="9"/>
  </r>
  <r>
    <s v="tt2799511"/>
    <s v="Black Doves"/>
    <s v="['Action', 'Drama', 'Mystery', 'Thriller']"/>
    <s v="Action Drama Mystery Thriller"/>
    <s v="['Keira Knightley', 'Ben Whishaw', 'Sarah Lancashire', 'Andrew Buchan', 'Andrew Koji', 'Omari Douglas', 'Sam Troughton', 'Ella Lily Hyland', 'Isabella Wei', 'Charlotte Rice-Foley', 'Taylor Sullivan', 'Gabrielle Creevy', 'Kathryn Hunter', &quot;Agnes O'Casey&quot;, 'Ken Nwosu', 'Luther Ford', 'Finn Bennett', 'Tai Yin Chan']"/>
    <s v="['English']"/>
    <s v="['Noisy Bear', 'Sister Pictures']"/>
    <d v="2024-12-05T00:00:00"/>
    <s v="2024/12"/>
    <n v="7.2"/>
    <x v="2"/>
    <n v="54000"/>
    <n v="0"/>
    <n v="0"/>
    <s v="NA"/>
    <n v="55"/>
    <n v="45"/>
    <x v="0"/>
  </r>
  <r>
    <s v="tt1485865"/>
    <s v="Blink Twice"/>
    <s v="['Mystery', 'Thriller']"/>
    <s v="Mystery Thriller"/>
    <s v="['Naomi Ackie', 'Channing Tatum', 'Alia Shawkat', 'Christian Slater', 'Simon Rex', 'Adria Arjona', 'Haley Joel Osment', 'Liz Caribel Sierra', 'Levon Hawke', 'Trew Mullen', 'Geena Davis', 'Kyle MacLachlan', 'Cris Costa', 'María Elena Olivares', 'Saul Williams', 'Tiffany Persons', 'Aaron Himelstein', 'Ben Jacobson']"/>
    <s v="['English']"/>
    <s v="['Bruce Cohen Productions', 'Free Association', 'Metro-Goldwyn-Mayer (MGM)']"/>
    <d v="2024-08-23T00:00:00"/>
    <s v="2024/8"/>
    <n v="6.5"/>
    <x v="2"/>
    <n v="92000"/>
    <n v="20"/>
    <n v="48.1"/>
    <n v="1.405"/>
    <n v="102"/>
    <n v="90"/>
    <x v="0"/>
  </r>
  <r>
    <s v="tt1593919"/>
    <s v="Blitz"/>
    <s v="['Action', 'Drama', 'History', 'War']"/>
    <s v="Action Drama History War"/>
    <s v="['Saoirse Ronan', 'Harris Dickinson', 'Benjamin Clémentine', 'Kathy Burke', 'Paul Weller', 'Stephen Graham', 'Elliott Heffernan', 'John Mackay', 'Adam Somner', 'Liam Smith', 'Sue Maund', 'Steve Paget', 'Sally Messham', 'Tom Crawley', 'Erin Kellyman', 'Hayley Squires', 'Joshua McGuire', 'Jonathan Kemp']"/>
    <s v="['English']"/>
    <s v="['Apple Studios', 'Lammas Park', 'New Regency Productions']"/>
    <d v="2024-11-01T00:00:00"/>
    <s v="2024/11"/>
    <n v="6.2"/>
    <x v="3"/>
    <n v="15000"/>
    <n v="0"/>
    <n v="1.4"/>
    <n v="1.4"/>
    <n v="120"/>
    <n v="120"/>
    <x v="0"/>
  </r>
  <r>
    <s v="tt3263970"/>
    <s v="Blue Box"/>
    <s v="['Animation', 'Comedy', 'Romance', 'Sport']"/>
    <s v="Animation Comedy Romance Sport"/>
    <s v="['Reina Ueda', 'Chiaki Kobayashi', 'Akari Kitô', 'Shoya Chiba', 'Yuma Uchida', 'Ryôka Yuzuki', 'Shôgo Sakata', 'Anna Nagase', 'Katsunori Okai', 'Asaki Yuikawa', 'Reo Osanai', 'Kousuke Kiminarita', 'Zach Aguilar', 'Kayli Mills', 'Xanthe Huynh', 'Caden Shaffer', 'Yuki Ono', 'Yûdai Mino']"/>
    <s v="['Japanese']"/>
    <s v="['Telecom Animation Film', 'Shueisha', 'TMS Entertainment']"/>
    <d v="2024-10-03T00:00:00"/>
    <s v="2024/10"/>
    <n v="7.9"/>
    <x v="1"/>
    <n v="2400"/>
    <n v="0"/>
    <n v="0"/>
    <s v="NA"/>
    <s v="NA"/>
    <s v="NA"/>
    <x v="0"/>
  </r>
  <r>
    <s v="tt8521778"/>
    <s v="Bob Marley: One Love"/>
    <s v="['Biography', 'Drama', 'Music']"/>
    <s v="Biography Drama Music"/>
    <s v="['Kingsley Ben-Adir', 'Lashana Lynch', 'James Norton', 'Tosin Cole', 'Umi Myers', 'Anthony Welsh', 'Nia Ashi', 'Aston Barrett Jr.', 'Anna-Share Blake', &quot;Gawaine 'J-Summa' Campbell&quot;, 'Naomi Cowan', 'Alexx A-Game', 'Michael Gandolfini', 'Quan-Dajai Henriques', 'David Marvin Kerr Jr.', 'Hector Donald Lewis', 'Abijah Livingston', 'Nadine Marshall']"/>
    <s v="['English']"/>
    <s v="['Paramount Pictures', 'Plan B Entertainment', 'Tuff Gong Pictures']"/>
    <d v="2024-02-14T00:00:00"/>
    <s v="2024/2"/>
    <n v="6.2"/>
    <x v="3"/>
    <n v="34000"/>
    <n v="0"/>
    <n v="180.9"/>
    <n v="180.9"/>
    <n v="107"/>
    <n v="105"/>
    <x v="0"/>
  </r>
  <r>
    <s v="tt2107211"/>
    <s v="Bodkin"/>
    <s v="['Comedy', 'Drama', 'Mystery', 'Thriller']"/>
    <s v="Comedy Drama Mystery Thriller"/>
    <s v="['Siobhán Cullen', 'Robyn Cara', 'Chris Walley', 'David Wilmot', 'Will Forte', 'Pom Boyd', 'Ger Kelly', 'Seán Óg Cairns', 'Charlie Kemp', 'Kerri McLean', 'David Pearse', 'Amy Conroy', 'Denis Conway', 'Charlie Kelly', 'Peter Bankolé', 'Sabine Timoteo', 'Mae Higgins', 'John Olohan']"/>
    <s v="['English']"/>
    <s v="['Higher Ground Productions', 'Wild Atlantic Pictures', 'wiip']"/>
    <d v="2024-05-09T00:00:00"/>
    <s v="2024/5"/>
    <n v="6.9"/>
    <x v="2"/>
    <n v="19000"/>
    <n v="0"/>
    <n v="0"/>
    <s v="NA"/>
    <n v="45"/>
    <n v="45"/>
    <x v="0"/>
  </r>
  <r>
    <s v="tt1099307"/>
    <s v="Boneyard"/>
    <s v="['Action', 'Crime', 'Drama', 'Mystery', 'Thriller']"/>
    <s v="Action Crime Drama Mystery Thriller"/>
    <s v="['Mel Gibson', '50 Cent', 'Brian Van Holt', 'Nora Zehetner', 'Weston Cage', 'Deena Bacon', 'Jeremy Angel', 'Courtney Akbar', 'Randall J. Bacon', 'Lilo Baier', 'Xavier Beloved', 'Sean Patrick Bryan', 'Camille Collard', 'Angelica DeChavez', 'James Di Giacomo', 'Kesia Elwin', 'Ramon Ford', 'Julie Garcia-Briceno']"/>
    <s v="['English']"/>
    <s v="['Avail Entertainment', 'Busy Day Productions', 'Dream Syndicate']"/>
    <d v="2024-07-05T00:00:00"/>
    <s v="2024/7"/>
    <n v="4.0999999999999996"/>
    <x v="5"/>
    <n v="4600"/>
    <n v="0"/>
    <n v="0.31419999999999998"/>
    <n v="0.31419999999999998"/>
    <n v="96"/>
    <n v="90"/>
    <x v="0"/>
  </r>
  <r>
    <s v="tt2623751"/>
    <s v="Bonhoeffer: Pastor. Spy. Assassin."/>
    <s v="['Biography', 'Drama', 'History', 'Thriller']"/>
    <s v="Biography Drama History Thriller"/>
    <s v="['Jonas Dassler', 'Phileas Heyblom', 'August Diehl', 'David Jonsson', 'Flula Borg', 'Moritz Bleibtreu', 'Nadine Heidenreich', 'Greg Kolpakchi', 'William Robinson', 'Clarke Peters', 'James Flynn', 'Lisa Hofer', 'Simon Licht', 'Evan Hart', 'Mark Wingett', 'Vincent Franklin', 'Ingo Brosch', 'Patrick Mölleken']"/>
    <s v="['English']"/>
    <s v="[&quot;Crow's Nest Productions&quot;, 'Fontana', 'In Plain Sight Group']"/>
    <d v="2024-11-22T00:00:00"/>
    <s v="2024/11"/>
    <n v="6.3"/>
    <x v="3"/>
    <n v="3100"/>
    <n v="0"/>
    <n v="12.2"/>
    <n v="12.2"/>
    <n v="133"/>
    <n v="120"/>
    <x v="0"/>
  </r>
  <r>
    <s v="tt2282788"/>
    <s v="Boot Camp"/>
    <s v="['Comedy', 'Romance']"/>
    <s v="Comedy Romance"/>
    <s v="['Rachel Boudwin', 'Drew Ray Tanner', 'Emmanuelle Chriqui', 'Rachel Boyd', 'Martin Cummins', 'Ennis Esmer', 'Anisha Cheema', 'Tiffany Tong', 'Megan Peta Hill', 'Sarah-Jane Redmond', 'Will Verchere-Gopaulsingh', 'Rohain Arora', 'Nicholas Elia', 'Ashley Roxburgh', 'Rahat Saini', 'Mason Temple', 'Davis Michael Thomas', 'Mike Kovac']"/>
    <s v="['English']"/>
    <s v="['Channel Zero', 'December Films', 'Great Pacific Media']"/>
    <d v="2024-08-02T00:00:00"/>
    <s v="2024/8"/>
    <n v="5.7"/>
    <x v="3"/>
    <n v="884"/>
    <n v="0"/>
    <n v="0"/>
    <s v="NA"/>
    <n v="94"/>
    <n v="90"/>
    <x v="0"/>
  </r>
  <r>
    <s v="tt4978420"/>
    <s v="Borderlands"/>
    <s v="['Action', 'Adventure', 'Comedy', 'Sci-Fi', 'Thriller']"/>
    <s v="Action Adventure Comedy Sci-Fi Thriller"/>
    <s v="['Cate Blanchett', 'Kevin Hart', 'Edgar Ramírez', 'Jamie Lee Curtis', 'Ariana Greenblatt', 'Florian Munteanu', 'Janina Gavankar', 'Jack Black', 'Benjamin Byron Davis', 'Olivier Richters', 'Gina Gershon', 'Ryann Redmond', 'Bobby Lee', 'Sophie Popper', 'Haley Bennett', 'Riana Emma Balla', 'Steven Boyer', 'Sámuel Siffel']"/>
    <s v="['English']"/>
    <s v="['Lionsgate', 'Arad Productions', 'Picturestart']"/>
    <d v="2024-08-09T00:00:00"/>
    <s v="2024/8"/>
    <n v="4.5999999999999996"/>
    <x v="0"/>
    <n v="41000"/>
    <n v="115"/>
    <n v="33"/>
    <n v="-0.71299999999999997"/>
    <n v="101"/>
    <n v="90"/>
    <x v="0"/>
  </r>
  <r>
    <s v="tt1039990"/>
    <s v="Boy Swallows Universe"/>
    <s v="['Not_Found']"/>
    <s v="Not_Found"/>
    <s v="['Simon Baker', 'Bryan Brown', 'Phoebe Tonkin', 'Anthony LaPaglia', 'Lee Tiger Halley', 'Sophie Wilde', 'Travis Fimmel', 'Christopher James Baker', 'Toby Schmitz', 'Rob Carlton', 'Felix Cameron', 'Adam Briggs', 'Zachary Wan', 'Eloise Rothfield', 'Auden Ryan', 'Jake Cockburn', 'HaiHa Le', 'Aimee Duroux']"/>
    <s v="['English']"/>
    <s v="['Brouhaha Entertainment', 'Chapter One Films', 'Anonymous Content']"/>
    <d v="2024-01-11T00:00:00"/>
    <s v="2024/1"/>
    <n v="7.9"/>
    <x v="1"/>
    <n v="20000"/>
    <n v="0"/>
    <n v="0"/>
    <s v="NA"/>
    <n v="58"/>
    <n v="45"/>
    <x v="0"/>
  </r>
  <r>
    <s v="tt2644852"/>
    <s v="Brilliant Minds"/>
    <s v="['Drama']"/>
    <s v="Drama"/>
    <s v="['Zachary Quinto', 'Tamberla Perry', 'Ashleigh LaThrop', 'Alex MacNicoll', 'Aury Krebs', 'Spence Moore II', 'Teddy Sears', 'Gray Powell', 'Donna Murphy', 'Jaden Waldman', 'Alex Ozerov-Meyer', 'Rainbow Sun Francks', 'Dorrett White', 'Ted Sutherland', 'Julia Chan', 'Kiki Hammill', 'Nisa Gunduz', 'Simon Webster']"/>
    <s v="['English']"/>
    <s v="['Berlanti Productions', '1107 Productions', '72nd Street']"/>
    <d v="2024-09-23T00:00:00"/>
    <s v="2024/9"/>
    <n v="7.1"/>
    <x v="2"/>
    <n v="3800"/>
    <n v="0"/>
    <n v="0"/>
    <s v="NA"/>
    <s v="NA"/>
    <s v="NA"/>
    <x v="0"/>
  </r>
  <r>
    <s v="tt1418687"/>
    <s v="Bring Them Down"/>
    <s v="['Drama', 'Thriller']"/>
    <s v="Drama Thriller"/>
    <s v="['Christopher Abbott', 'Barry Keoghan', 'Colm Meaney', 'Nora-Jane Noone', 'Paul Ready', 'Aaron Heffernan', 'Susan Lynch', 'Adam Behan', 'Diarmuid de Faoite', 'Gail Fitzpatrick', 'Grace Daly', 'Eddie Drew']"/>
    <s v="['English', 'Irish Gaelic']"/>
    <s v="['MUBI', 'Tailored Films', 'Wild Swim Films']"/>
    <d v="2025-02-07T00:00:00"/>
    <s v="2025/2"/>
    <n v="6.8"/>
    <x v="2"/>
    <n v="743"/>
    <n v="0"/>
    <n v="0.42280000000000001"/>
    <n v="0.42280000000000001"/>
    <n v="106"/>
    <n v="105"/>
    <x v="10"/>
  </r>
  <r>
    <s v="tt9860566"/>
    <s v="Brothers"/>
    <s v="['Action', 'Comedy', 'Crime']"/>
    <s v="Action Comedy Crime"/>
    <s v="['Josh Brolin', 'Peter Dinklage', 'Taylour Paige', 'M. Emmet Walsh', 'Jen Landon', 'Brendan Fraser', 'Glenn Close', 'Gralen Bryant Banks', 'Andrew Joseph Brodeur', 'Margo Moorer', 'Brooks Indergard', 'Jonathan Aidan Cockrell', 'Joshua Mikel', 'Pat Fisher', 'Nathan Hesse', 'Ted Ferguson', 'Taylor St. Clair', 'Alonzo Ward']"/>
    <s v="['English']"/>
    <s v="['Brolin Productions', 'Estuary Films', 'Legendary Entertainment']"/>
    <d v="2024-10-17T00:00:00"/>
    <s v="2024/10"/>
    <n v="5.4"/>
    <x v="0"/>
    <n v="12000"/>
    <n v="0"/>
    <n v="0"/>
    <s v="NA"/>
    <n v="89"/>
    <n v="75"/>
    <x v="0"/>
  </r>
  <r>
    <s v="tt2854695"/>
    <s v="Bystanders"/>
    <s v="['Horror', 'Thriller']"/>
    <s v="Horror Thriller"/>
    <s v="['Jamie Alvey', 'Brandi Botkin', 'John Conners', 'Erica Dodt', 'Hannah Fierman', 'Deaton Gabbard', 'Zach Hurley', 'Callie Kirk', 'Mary Beth McAndrews', 'Chaney Morrow', 'Garrett Murphy', 'Eric Six', 'Bob Wilcox']"/>
    <s v="['English']"/>
    <s v="['Epic Pictures', 'Traverse Terror']"/>
    <d v="2025-01-21T00:00:00"/>
    <s v="2025/1"/>
    <n v="3.8"/>
    <x v="5"/>
    <n v="215"/>
    <n v="0"/>
    <n v="0"/>
    <s v="NA"/>
    <n v="82"/>
    <n v="75"/>
    <x v="0"/>
  </r>
  <r>
    <s v="tt1555214"/>
    <s v="Caddo Lake"/>
    <s v="['Drama', 'Mystery', 'Thriller']"/>
    <s v="Drama Mystery Thriller"/>
    <s v="[&quot;Dylan O'Brien&quot;, 'Eliza Scanlen', 'Caroline Falk', 'Lauren Ambrose', 'Sam Hennings', 'Diana Hopper', 'Eric Lange', 'David Maldonado', 'Zedrick Tinsley', 'Jules Hilillo Fernandez', 'Lance E. Nichols', 'Gina Limbrick', 'Greysen Conley', 'Elizabeth Feliciano', 'Margaret A. Rolfs', &quot;D'Keyvin Cook&quot;, 'Jim Hancock', 'Shelly Blue']"/>
    <s v="['English']"/>
    <s v="['Blinding Edge Pictures', 'K Period Media']"/>
    <d v="2024-10-10T00:00:00"/>
    <s v="2024/10"/>
    <n v="6.9"/>
    <x v="2"/>
    <n v="38000"/>
    <n v="0"/>
    <n v="0"/>
    <s v="NA"/>
    <n v="103"/>
    <n v="90"/>
    <x v="0"/>
  </r>
  <r>
    <s v="tt2004858"/>
    <s v="Canary Black"/>
    <s v="['Not_Found']"/>
    <s v="Not_Found"/>
    <s v="['Kate Beckinsale', 'Rupert Friend', 'Ray Stevenson', 'Jaz Hutchins', 'Goran Kostic', 'Ben Miles', 'Romina Tonkovic', 'Rok Juricic', 'Masayoshi Haneda', 'Emma Gojkovic', 'Saffron Burrows', 'Michael Brandon', 'Jeff Mirza', 'Rui Shang', 'Ana Cilas', 'Luis Torrecilla', 'Andrei Lenart', 'Patrick Pearson']"/>
    <s v="['English']"/>
    <s v="['Anton', 'MP Film Production', 'MP Produkcija']"/>
    <d v="2024-10-24T00:00:00"/>
    <s v="2024/10"/>
    <n v="5.4"/>
    <x v="0"/>
    <n v="10000"/>
    <n v="0"/>
    <n v="0.81820000000000004"/>
    <n v="0.81820000000000004"/>
    <n v="101"/>
    <n v="90"/>
    <x v="0"/>
  </r>
  <r>
    <s v="tt2138229"/>
    <s v="Carry-On"/>
    <s v="['Action', 'Crime', 'Drama', 'Mystery', 'Thriller']"/>
    <s v="Action Crime Drama Mystery Thriller"/>
    <s v="['Taron Egerton', 'Jason Bateman', 'Sofia Carson', 'Danielle Deadwyler', 'Theo Rossi', 'Tonatiuh', 'Logan Marshall-Green', 'Dean Norris', 'Sinqua Walls', 'Curtiss Cook', 'Joe Williamson', 'Gil Perez-Abraham', 'Josh Brener', 'Benito Martinez', 'Edwin Kho', 'Reisha Reynolds', 'Adam Stephenson', 'Michael Scott']"/>
    <s v="['English']"/>
    <s v="['Amblin Partners', 'Cobalt Blue 1802', 'Dreamworks Pictures']"/>
    <d v="2024-12-13T00:00:00"/>
    <s v="2024/12"/>
    <n v="6.5"/>
    <x v="2"/>
    <n v="153000"/>
    <n v="0"/>
    <n v="0"/>
    <s v="NA"/>
    <n v="119"/>
    <n v="105"/>
    <x v="0"/>
  </r>
  <r>
    <s v="tt1195088"/>
    <s v="Cellar Door"/>
    <s v="['Thriller']"/>
    <s v="Thriller"/>
    <s v="['Addison Timlin', 'Jordana Brewster', 'Scott Speedman', 'Laurence Fishburne', 'Chris Conner', &quot;Katie O'Grady&quot;, 'Randy Sean Schulman', 'Jenny Lam Tien', 'Susannah Mars', 'Kyle Stoltz', 'Zach Feiner', 'Cycerli Ash', 'Jesaar Landavaso', 'Naiya Amilcar', 'Kiah Butts']"/>
    <s v="['English']"/>
    <s v="['Culmination Productions', 'Practical Pictures', 'Cosmic Arena Productions']"/>
    <d v="2024-11-01T00:00:00"/>
    <s v="2024/11"/>
    <n v="5.3"/>
    <x v="0"/>
    <n v="2800"/>
    <n v="0"/>
    <n v="3.9800000000000002E-2"/>
    <n v="3.9800000000000002E-2"/>
    <n v="97"/>
    <n v="90"/>
    <x v="0"/>
  </r>
  <r>
    <s v="tt1642641"/>
    <s v="Challengers"/>
    <s v="['Comedy', 'Drama', 'Romance', 'Sport']"/>
    <s v="Comedy Drama Romance Sport"/>
    <s v="['Mike Faist', &quot;Josh O'Connor&quot;, 'Zendaya', 'Darnell Appling', 'Bryan Doo', 'Shane T Harris', 'Nada Despotovich', 'Joan Mcshane', 'Chris Fowler', 'Mary Joe Fernandez', 'A.J. Lister', 'Connor Aulson', 'Doria Bramante', 'Christine Dye', 'James Sylva', 'Kenneth A. Osherow', 'Kevin Collins', 'Burgess Byrd']"/>
    <s v="['English', 'Romanian']"/>
    <s v="['Frenesy Film Company', 'Metro-Goldwyn-Mayer (MGM)', 'Pascal Pictures']"/>
    <d v="2024-04-26T00:00:00"/>
    <s v="2024/4"/>
    <n v="7.1"/>
    <x v="2"/>
    <n v="145000"/>
    <n v="55"/>
    <n v="96.1"/>
    <n v="0.747"/>
    <n v="131"/>
    <n v="120"/>
    <x v="0"/>
  </r>
  <r>
    <s v="tt1727949"/>
    <s v="Civil War"/>
    <s v="['Action', 'Adventure', 'Thriller']"/>
    <s v="Action Adventure Thriller"/>
    <s v="['Kirsten Dunst', 'Wagner Moura', 'Cailee Spaeny', 'Nick Offerman', 'Jefferson White', 'Nelson Lee', 'Evan Lai', 'Stephen McKinley Henderson', 'Vince Pisani', 'Justin James Boykin', 'Jess Matney', 'Greg Hill', 'Edmund Donovan', 'Tim James', 'Simeon Freeman', 'James Yaegashi', 'Dean Grimes', 'Alexa Mansour']"/>
    <s v="['English']"/>
    <s v="['A24', 'DNA Films', 'IPR.VC']"/>
    <d v="2024-04-12T00:00:00"/>
    <s v="2024/4"/>
    <n v="7"/>
    <x v="2"/>
    <n v="227000"/>
    <n v="50"/>
    <n v="127.3"/>
    <n v="1.546"/>
    <n v="109"/>
    <n v="105"/>
    <x v="0"/>
  </r>
  <r>
    <s v="tt2863790"/>
    <s v="Clear Cut"/>
    <s v="['Not_Found']"/>
    <s v="Not_Found"/>
    <s v="['Clive Standen', 'Alec Baldwin', 'Stephen Dorff', 'Lochlyn Munro', 'Jesse Metcalfe', 'Tom Welling', 'Chelsey Reist', 'Mike Dopud', 'Lucy Martin', 'Tom Stevens', 'Kamaria Willow Purdy', 'Sophia Shaw', 'Laurie Love', 'Elena Sanchez', 'Fawn Damara Robson', 'Ryan Rathbun']"/>
    <s v="['English']"/>
    <s v="['308 Enterprises', 'BondIt Media Capital', 'Grindstone Entertainment Group']"/>
    <d v="2024-07-19T00:00:00"/>
    <s v="2024/7"/>
    <n v="3.6"/>
    <x v="5"/>
    <n v="447"/>
    <n v="0"/>
    <n v="0"/>
    <s v="NA"/>
    <n v="88"/>
    <n v="75"/>
    <x v="0"/>
  </r>
  <r>
    <s v="tt2809362"/>
    <s v="Common Side Effects"/>
    <s v="['Animation', 'Comedy', 'Drama', 'Thriller']"/>
    <s v="Animation Comedy Drama Thriller"/>
    <s v="['Dave King', 'Emily Pendergast', 'Martha Kelly', 'Joseph Lee Anderson', 'Shannon Woodward', 'Christine Ko', 'Mike Judge', 'Ben Feldman', 'Shalita Grant', 'Sydney Tamiia Poitier', 'Sue Rose', 'Bob Stephenson', 'Andy Daly', 'Danny Huston', 'Lin Shaye', 'Alan Resnick', 'Timothy Simons']"/>
    <s v="['Not_Found']"/>
    <s v="['Bandera Entertainment', 'Green Street Pictures', 'Hely Enterprises']"/>
    <d v="2025-02-02T00:00:00"/>
    <s v="2025/2"/>
    <n v="8.6"/>
    <x v="7"/>
    <n v="1300"/>
    <n v="0"/>
    <n v="0"/>
    <s v="NA"/>
    <s v="NA"/>
    <s v="NA"/>
    <x v="0"/>
  </r>
  <r>
    <s v="tt2021523"/>
    <s v="Conclave"/>
    <s v="['Drama', 'Mystery', 'Thriller']"/>
    <s v="Drama Mystery Thriller"/>
    <s v="['Ralph Fiennes', 'Stanley Tucci', 'John Lithgow', 'Lucian Msamati', 'Jacek Koman', 'Bruno Novelli', 'Thomas Loibl', &quot;Brían F. O'Byrne&quot;, 'Isabella Rossellini', 'Rony Kramer', 'Sergio Castellitto', 'Valerio Da Silva', 'Carlos Diehz', 'Joseph Mydell', 'Vincenzo Failla', 'Garrick Hagon', 'Merab Ninidze', 'Madhav Sharma']"/>
    <s v="['English', 'Italian', 'Spanish', 'Latin']"/>
    <s v="['Indian Paintbrush', 'Access Entertainment', 'FilmNation Entertainment']"/>
    <d v="2024-10-25T00:00:00"/>
    <s v="2024/10"/>
    <n v="7.4"/>
    <x v="2"/>
    <n v="98000"/>
    <n v="20"/>
    <n v="95.5"/>
    <n v="3.7749999999999999"/>
    <n v="120"/>
    <n v="120"/>
    <x v="0"/>
  </r>
  <r>
    <s v="tt1939501"/>
    <s v="Constellation"/>
    <s v="['Sci-Fi', 'Thriller']"/>
    <s v="Sci-Fi Thriller"/>
    <s v="['Noomi Rapace', 'Jonathan Banks', &quot;James D'Arcy&quot;, 'Rosie Coleman', 'Davina Coleman', 'Julian Looman', 'William Catlett', 'Barbara Sukowa', 'Henry David', 'Chipo Chung', 'Sadie Sweet', 'Lenn Kudrjawizki', 'Rebecca Scroggs', 'Carole Weyers', 'Sandra Teles', 'Bettina Hoppe', 'Eleanor Fanyinka', 'Clare-Hope Ashitey']"/>
    <s v="['English']"/>
    <s v="['Turbine Studios', 'Haut Et Court Tv']"/>
    <d v="2024-02-21T00:00:00"/>
    <s v="2024/2"/>
    <n v="6.7"/>
    <x v="2"/>
    <n v="20000"/>
    <n v="0"/>
    <n v="0"/>
    <s v="NA"/>
    <n v="53"/>
    <n v="45"/>
    <x v="0"/>
  </r>
  <r>
    <s v="tt3326805"/>
    <s v="Crá"/>
    <s v="['Crime', 'Drama', 'Thriller']"/>
    <s v="Crime Drama Thriller"/>
    <s v="['Dónall Ó Héalai', 'Hannah Brady', 'Alex Murphy', 'Barry McGovern', 'Niall Mac Eachmharcaigh', 'Tara Breathnach', 'Alan Mahon', 'Caoimhe Farren', 'Andrea Emmett', 'Denis Grindel', 'Roisin Murphy', 'Colm Mac Giolla Easbuic', 'Maggie Hannon', 'Joe Cullen', 'Eoghan Mac Giolla Bhrighde', 'Niall Cusack', 'Marybeth Herron', 'Charlie Bonner']"/>
    <s v="['Irish Gaelic']"/>
    <s v="['Fibín Media', 'BBC One Northern Ireland', 'Coimisiún na Meán']"/>
    <d v="2024-11-11T00:00:00"/>
    <s v="2024/11"/>
    <n v="7"/>
    <x v="2"/>
    <n v="368"/>
    <n v="0"/>
    <n v="0"/>
    <s v="NA"/>
    <n v="45"/>
    <n v="45"/>
    <x v="10"/>
  </r>
  <r>
    <s v="tt2654535"/>
    <s v="Creature Commandos"/>
    <s v="['Animation', 'Action', 'Adventure', 'Fantasy', 'Horror', 'Mystery', 'Sci-Fi', 'War']"/>
    <s v="Animation Action Adventure Fantasy Horror Mystery Sci-Fi War"/>
    <s v="['Indira Varma', 'Sean Gunn', 'Alan Tudyk', 'Zoë Chao', 'David Harbour', 'Frank Grillo', 'Maria Bakalova', 'Julian Kostov', 'Viola Davis', 'Nickolai Stoilov', 'Steve Agee', 'Anya Chalotra', 'Stephanie Beatriz', 'Tony Cavalero', 'Flula Borg', 'Shohreh Aghdashloo', 'Peter Serafinowicz', 'Matthew Yang King']"/>
    <s v="['English', 'Bulgarian']"/>
    <s v="['Warner Bros. Animation', 'DC Studios', 'The Safran Company']"/>
    <d v="2024-12-05T00:00:00"/>
    <s v="2024/12"/>
    <n v="7.8"/>
    <x v="1"/>
    <n v="15000"/>
    <n v="0"/>
    <n v="0"/>
    <s v="NA"/>
    <n v="23"/>
    <n v="15"/>
    <x v="0"/>
  </r>
  <r>
    <s v="tt2108813"/>
    <s v="Criminal Record"/>
    <s v="['Crime', 'Drama', 'Thriller']"/>
    <s v="Crime Drama Thriller"/>
    <s v="['Peter Capaldi', 'Cush Jumbo', 'Aysha Kala', 'Dionne Brown', 'Shaun Dooley', 'Tom Moutchi', 'Charlie Creed-Miles', 'Stephen Campbell Moore', 'Jordan A. Nash', 'Cathy Tyson', 'Zoë Wanamaker', 'Ian Bonar', 'Georgina Rich', 'Maisie Ayres', 'Rasaq Kukoyi', 'Kaylen Luke', 'Janet Kumah', 'Joana Borja']"/>
    <s v="['English']"/>
    <s v="['STV Productions', 'Tod Productions']"/>
    <d v="2024-01-10T00:00:00"/>
    <s v="2024/1"/>
    <n v="7.1"/>
    <x v="2"/>
    <n v="12000"/>
    <n v="0"/>
    <n v="0"/>
    <s v="NA"/>
    <n v="50"/>
    <n v="45"/>
    <x v="0"/>
  </r>
  <r>
    <s v="tt3159149"/>
    <s v="Critical Incident"/>
    <s v="['Crime', 'Drama']"/>
    <s v="Crime Drama"/>
    <s v="['Akshay Khanna', 'Zoë Boe', 'Roxie Mohebbi', 'Hunter Page-Lochard', 'Jackson Heywood', 'Jai Waetford', 'Simone Kessell', 'Erik Thomson', 'Zindzi Okenyo', 'Oliver Ackland', 'Aidan Gillett', 'Emily Martino', 'Nicholas Burton', 'Challito Browne', 'Akkshey Caplash', 'Amelia Stylianou', 'Jade A Potts', 'Reagan Swao']"/>
    <s v="['English']"/>
    <s v="['Matchbox Pictures', 'Screen Australia', 'Screen New South Wales']"/>
    <d v="2024-08-12T00:00:00"/>
    <s v="2024/8"/>
    <n v="6.4"/>
    <x v="3"/>
    <n v="631"/>
    <n v="0"/>
    <n v="0"/>
    <s v="NA"/>
    <s v="NA"/>
    <s v="NA"/>
    <x v="11"/>
  </r>
  <r>
    <s v="tt1179481"/>
    <s v="Cross"/>
    <s v="['Action', 'Crime', 'Drama', 'Mystery', 'Thriller']"/>
    <s v="Action Crime Drama Mystery Thriller"/>
    <s v="['Aldis Hodge', 'Isaiah Mustafa', 'Juanita Jennings', 'Alona Tal', 'Samantha Walkes', 'Caleb Elijah', 'Melody Hurd', 'Jennifer Wigmore', 'Eloise Mumford', 'Ryan Eggold', 'Stacie Greenwell', 'Johnny Ray Gill', 'Mercedes de la Zerda', 'Sharon Taylor', 'Dwain Murphy', 'Karen Robinson', 'Matt Baram', 'Siobhan Murphy']"/>
    <s v="['English']"/>
    <s v="['Blue Monday Productions', 'Skydance Television', 'Paramount Television Studios']"/>
    <d v="2024-11-14T00:00:00"/>
    <s v="2024/11"/>
    <n v="7.2"/>
    <x v="2"/>
    <n v="24000"/>
    <n v="0"/>
    <n v="0"/>
    <s v="NA"/>
    <n v="60"/>
    <n v="60"/>
    <x v="0"/>
  </r>
  <r>
    <s v="tt1553230"/>
    <s v="Cruel Intentions"/>
    <s v="['Drama']"/>
    <s v="Drama"/>
    <s v="['Sarah Catherine Hook', 'Zac Burgess', 'Savannah Lee Smith', 'Sara Silva', 'John Kim', 'Khobe Clarke', 'Brooke Lena Johnson', 'Sean Patrick Thomas', 'Zeke Goodman', 'Cynthia Ritchie', 'Isabella Tagliati', 'Nia Cummins', 'Claire Forlani', 'Devonyae Mitchell', 'Andrea Pavlovic', 'Megan Dallan', 'Mich Ward', 'Dawn Ngo']"/>
    <s v="['English']"/>
    <s v="['Amazon MGM Studios', 'Amazon Studios', 'Lady Bacardi Media']"/>
    <d v="2024-11-21T00:00:00"/>
    <s v="2024/11"/>
    <n v="5.5"/>
    <x v="3"/>
    <n v="4100"/>
    <n v="0"/>
    <n v="0"/>
    <s v="NA"/>
    <n v="45"/>
    <n v="45"/>
    <x v="0"/>
  </r>
  <r>
    <s v="tt2762705"/>
    <s v="Cry Wolf"/>
    <s v="['Not_Found']"/>
    <s v="Not_Found"/>
    <s v="['Eva Melander', 'Eliot Sumner', 'Henrik Dorsin', 'Amed Bozan', 'Nora Bredefeldt', 'Hannes Fohlin', 'Albin Grenholm', 'Olle Sarri', 'Eero Milonoff', 'Lykke Fransson', 'Vidmantas Fijalkauskas', 'Mykolas Vildziunas', 'Mikaela Pålsson', 'Jesper Sjölander', 'Marcus Stenberg', 'Otto Nyholm', 'Lisa Larsson', 'Inga Kempe']"/>
    <s v="['Swedish']"/>
    <s v="['Nordic Drama Queens', 'UAB Ahil']"/>
    <d v="2024-12-25T00:00:00"/>
    <s v="2024/12"/>
    <n v="5.8"/>
    <x v="3"/>
    <n v="772"/>
    <n v="0"/>
    <n v="0"/>
    <s v="NA"/>
    <n v="45"/>
    <n v="45"/>
    <x v="12"/>
  </r>
  <r>
    <s v="tt1234983"/>
    <s v="Cuckoo"/>
    <s v="['Horror', 'Mystery', 'Thriller']"/>
    <s v="Horror Mystery Thriller"/>
    <s v="['Hunter Schafer', 'Jan Bluthardt', 'Marton Csokas', 'Jessica Henwick', 'Dan Stevens', 'Mila Lieu', 'Greta Fernández', 'Proschat Madani', 'Astrid Bergès-Frisbey', 'Konrad Singer', 'Kalin Morrow', 'Johannes Benecke', 'Veronika Bachfischer', 'Joshua Hupfauer', 'Philipp Arnold', 'Conny Brandt', 'Christoph Cordes', 'Massimiliano Monticciollo']"/>
    <s v="['English', 'German', 'French', 'American Sign Language']"/>
    <s v="['Fiction Park', 'Neon', 'Waypoint Entertainment']"/>
    <d v="2024-08-09T00:00:00"/>
    <s v="2024/8"/>
    <n v="5.7"/>
    <x v="3"/>
    <n v="23000"/>
    <n v="7"/>
    <n v="6.7"/>
    <n v="-4.2999999999999997E-2"/>
    <n v="102"/>
    <n v="90"/>
    <x v="0"/>
  </r>
  <r>
    <s v="tt2851007"/>
    <s v="Culpa Tuya"/>
    <s v="['Drama', 'Romance']"/>
    <s v="Drama Romance"/>
    <s v="['Nicole Wallace', 'Gabriel Guevara', 'Marta Hazas', 'Iván Sánchez', 'Eva Ruiz', 'Víctor Varona', 'Gabriela Andrada', 'Álex Béjar', 'Goya Toledo', 'Javier Morgade', 'Jaime Ordóñez', 'Noah Casas', 'Sergi Mateu', 'Felipe Londoño', 'Paloma Catalán', 'Mariano Venancio', 'Fran Berenguer', 'Pedro Gutiérrez']"/>
    <s v="['Spanish']"/>
    <s v="['Amazon MGM Studios', 'Pokeepsie Films']"/>
    <d v="2024-12-27T00:00:00"/>
    <s v="2024/12"/>
    <n v="5.2"/>
    <x v="0"/>
    <n v="11000"/>
    <n v="0"/>
    <n v="0"/>
    <s v="NA"/>
    <n v="118"/>
    <n v="105"/>
    <x v="0"/>
  </r>
  <r>
    <s v="tt3487425"/>
    <s v="Cunk on Life"/>
    <s v="['Comedy']"/>
    <s v="Comedy"/>
    <s v="['Diane Morgan', 'Douglas Hedley', 'Rupert Sheldrake', 'Alison Wright', 'Celia Deane-Drummond', 'Paul Nurse', 'Jim Al-Khalili', 'Joyce Harper', 'Prokar Dasgupta', 'Anil Seth', 'Ruth Adams', 'Joanna Woodall', 'Greg Dart', 'Stephen Case', 'Ruth Chang', 'Peter Kail', 'Richard Thomson', 'Brian Cox']"/>
    <s v="['English']"/>
    <s v="['Broke and Bones']"/>
    <d v="2025-01-02T00:00:00"/>
    <s v="2025/1"/>
    <n v="7.3"/>
    <x v="2"/>
    <n v="7300"/>
    <n v="0"/>
    <n v="0"/>
    <s v="NA"/>
    <n v="71"/>
    <n v="60"/>
    <x v="0"/>
  </r>
  <r>
    <s v="tt2730402"/>
    <s v="Damaged"/>
    <s v="['Action', 'Crime', 'Drama', 'Mystery', 'Thriller']"/>
    <s v="Action Crime Drama Mystery Thriller"/>
    <s v="['Samuel L. Jackson', 'Vincent Cassel', 'Gianni Capaldi', 'Kate Dickie', 'John Hannah', 'Laura Haddock', 'Brian McCardie', 'Elaine C. Smith', 'Brian Pettifer', 'Robert Jack', 'John Arnold', 'Dylan Blore', 'Samantha Coughlan', 'Elizabeth Rose Ewing', 'Emma Findlay', 'Michael Guest', 'Mark Holden', 'Sureni Kay']"/>
    <s v="['English']"/>
    <s v="['High Five Films', 'Tartan Bridge Films', 'BondIt Media Capital']"/>
    <d v="2024-09-06T00:00:00"/>
    <s v="2024/9"/>
    <n v="4.7"/>
    <x v="0"/>
    <n v="6900"/>
    <n v="0"/>
    <n v="0.3901"/>
    <n v="0.3901"/>
    <n v="97"/>
    <n v="90"/>
    <x v="13"/>
  </r>
  <r>
    <s v="tt1345244"/>
    <s v="Damsel"/>
    <s v="['Action', 'Adventure', 'Fantasy']"/>
    <s v="Action Adventure Fantasy"/>
    <s v="['Millie Bobby Brown', 'Ray Winstone', 'Angela Bassett', 'Brooke Carter', 'Nick Robinson', 'Robin Wright', 'Milo Twomey', 'Nicole Joseph', 'Patrice Naiambana', 'Ulli Ackermann', 'Mens-Sana Tamakloe', 'Ezra Faroque Khan', 'Tasha Lim', 'Brogan Mcfarlane', 'Sonya Nisa', 'Esther Odumade', 'Margarita Ren', 'Eloise Shephard Taylor']"/>
    <s v="['English']"/>
    <s v="['Netflix', 'PCMA Management and Productions', 'Roth/Kirschenbaum Films']"/>
    <d v="2024-03-08T00:00:00"/>
    <s v="2024/3"/>
    <n v="6.1"/>
    <x v="3"/>
    <n v="107000"/>
    <n v="70"/>
    <n v="0"/>
    <n v="-1"/>
    <n v="110"/>
    <n v="105"/>
    <x v="0"/>
  </r>
  <r>
    <s v="tt3021740"/>
    <s v="Dandadan"/>
    <s v="['Animation', 'Action', 'Adventure', 'Comedy', 'Fantasy', 'Romance', 'Sci-Fi', 'Thriller']"/>
    <s v="Animation Action Adventure Comedy Fantasy Romance Sci-Fi Thriller"/>
    <s v="['Shion Wakayama', 'Natsuki Hanae', 'Abby Trott', 'A.J. Beckles', 'Azucena Estrada', 'José Luis Piedra', 'Mayumi Tanaka', 'Barbara Goodson', 'Nana Mizuki', 'Kari Wahlgren', 'Ayane Sakura', 'Lisa Reimold', 'Kaori Maeda', 'Sarah Anne Williams', 'Miyu Tomita', 'Anairis Quinones', 'Brittany Lauda', 'Kaito Ishikawa']"/>
    <s v="['Japanese', 'English']"/>
    <s v="['Science SARU', 'Aniplex', 'Dentsu']"/>
    <d v="2024-09-13T00:00:00"/>
    <s v="2024/9"/>
    <n v="8.5"/>
    <x v="7"/>
    <n v="26000"/>
    <n v="0"/>
    <n v="0"/>
    <s v="NA"/>
    <n v="24"/>
    <n v="15"/>
    <x v="0"/>
  </r>
  <r>
    <s v="tt2364840"/>
    <s v="Dark Match"/>
    <s v="['Action', 'Horror']"/>
    <s v="Action Horror"/>
    <s v="['Ayisha Issa', 'Steven Ogg', 'Mo Adan', 'Sara Canning', 'Chris Jericho', 'Jonathan Cherry', 'Michael Eklund', 'Stephanie Wolfe', 'Leo Fafard', 'Mitch Clark', 'Jonathan Lepine', 'Justin Lawrick', 'Andrew Lewis', 'Dave Mercer', 'Gord Marriott', 'Skene Kittle', 'Matthew Alden', 'Ross Clendening']"/>
    <s v="['English']"/>
    <s v="['Dept.9 Studios']"/>
    <d v="2025-01-31T00:00:00"/>
    <s v="2025/1"/>
    <n v="5.6"/>
    <x v="3"/>
    <n v="644"/>
    <n v="0"/>
    <n v="0"/>
    <s v="NA"/>
    <n v="94"/>
    <n v="90"/>
    <x v="0"/>
  </r>
  <r>
    <s v="tt1923149"/>
    <s v="Dark Matter"/>
    <s v="['Drama', 'Sci-Fi', 'Thriller']"/>
    <s v="Drama Sci-Fi Thriller"/>
    <s v="['Joel Edgerton', 'Jennifer Connelly', 'Alice Braga', 'Jimmi Simpson', 'Dayo Okeniyi', 'Oakes Fegley', 'Marquita Brooks', 'Amanda Brugel', 'William Smillie', 'Bassam Abdelfattah', 'Tiff Abreu', 'Missy Fierro', 'Suzy Dias', 'Reilly Oh', 'Charlie Holcomb', 'Kate Eastman', 'Jenne Kang', 'Rolando Boyce']"/>
    <s v="['English']"/>
    <s v="['Matt Tolmach Productions', 'Sony Pictures Television']"/>
    <d v="2024-05-08T00:00:00"/>
    <s v="2024/5"/>
    <n v="7.7"/>
    <x v="1"/>
    <n v="59000"/>
    <n v="0"/>
    <n v="0"/>
    <s v="NA"/>
    <s v="NA"/>
    <s v="NA"/>
    <x v="0"/>
  </r>
  <r>
    <s v="tt3326225"/>
    <s v="Dating Naked UK"/>
    <s v="['Game-Show', 'Reality-TV']"/>
    <s v="Game-Show Reality-TV"/>
    <s v="['Rylan Clark', 'Tiegan Rudge', 'Mike Durrant', 'Dominik Herbert', 'Lauren Beschi', 'Billy Field', 'Romeo Larmond', 'Tiarne Butler', 'Jono Brown', 'Emily Ivy', 'Dan Ash', 'Zach Schaefer', 'Sean Wepener', 'Leylah Linda', 'Joey Staerkle', 'Monika Lara Smith', 'Chrislove Brandt', 'Rico Hammett']"/>
    <s v="['Not_Found']"/>
    <s v="['Nest Productions', 'MTV Studios']"/>
    <d v="2024-08-24T00:00:00"/>
    <s v="2024/8"/>
    <n v="6.2"/>
    <x v="3"/>
    <n v="203"/>
    <n v="0"/>
    <n v="0"/>
    <s v="NA"/>
    <n v="43"/>
    <n v="30"/>
    <x v="13"/>
  </r>
  <r>
    <s v="tt1535844"/>
    <s v="Dead Boy Detectives"/>
    <s v="['Action', 'Adventure', 'Comedy', 'Crime', 'Drama', 'Fantasy', 'Horror', 'Mystery']"/>
    <s v="Action Adventure Comedy Crime Drama Fantasy Horror Mystery"/>
    <s v="['George Rexstrew', 'Jayden Revri', 'Kassius Nelson', 'Briana Cuoco', 'Ruth Connell', 'Yuyu Kitamura', 'Jenn Lyon', 'David Iacono', 'Joshua Colley', 'Lindsey Gort', 'Lukas Gage', 'Michael Beach', 'Max Jenkins', 'Caitlin Reilly', 'Lauren K. Robek', 'André Sogliuzzo', 'Vincent Gale', 'Kailey Spear']"/>
    <s v="['English']"/>
    <s v="['Berlanti Productions', 'DC Entertainment', 'Ghost Octopus']"/>
    <d v="2024-04-25T00:00:00"/>
    <s v="2024/4"/>
    <n v="7.5"/>
    <x v="1"/>
    <n v="20000"/>
    <n v="0"/>
    <n v="0"/>
    <s v="NA"/>
    <n v="60"/>
    <n v="60"/>
    <x v="0"/>
  </r>
  <r>
    <s v="tt6263850"/>
    <s v="Deadpool &amp; Wolverine"/>
    <s v="['Action', 'Adventure', 'Comedy', 'Sci-Fi']"/>
    <s v="Action Adventure Comedy Sci-Fi"/>
    <s v="['Ryan Reynolds', 'Hugh Jackman', 'Emma Corrin', 'Matthew Macfadyen', 'Dafne Keen', 'Jon Favreau', 'Morena Baccarin', 'Rob Delaney', 'Leslie Uggams', 'Jennifer Garner', 'Wesley Snipes', 'Channing Tatum', 'Chris Evans', 'Henry Cavill', 'Wunmi Mosaku', 'Aaron Stanford', 'Tyler Mane', 'Karan Soni']"/>
    <s v="['English', 'French', 'Spanish']"/>
    <s v="['Marvel Studios', '20th Century Studios', 'Maximum Effort']"/>
    <d v="2024-07-26T00:00:00"/>
    <s v="2024/7"/>
    <n v="7.6"/>
    <x v="1"/>
    <n v="468000"/>
    <n v="200"/>
    <n v="1300"/>
    <n v="5.5"/>
    <n v="128"/>
    <n v="120"/>
    <x v="0"/>
  </r>
  <r>
    <s v="tt2845436"/>
    <s v="Deal or No Deal Island"/>
    <s v="['Game-Show', 'Reality-TV']"/>
    <s v="Game-Show Reality-TV"/>
    <s v="['Joe Manganiello', 'Ben Crofchick', 'Kamari Love', 'Rob Mariano', 'Jordan Fowler', 'Amy McCoy', 'Stephanie Mitchell', 'Aron Barbell', 'Nick Grasso', 'Dawson Addis', 'Alyssa Klinzing', 'Parvati Shallow', 'David Genat', 'Alexis Lete', 'Courtney Kim', 'Seychelle Cordero', 'Dickson Wong', 'Phillip Solomon']"/>
    <s v="['English']"/>
    <s v="['Endemol Shine North America', 'Endemol Shine', 'Entertain the Brutes']"/>
    <d v="2024-01-13T00:00:00"/>
    <s v="2024/1"/>
    <n v="6.6"/>
    <x v="2"/>
    <n v="719"/>
    <n v="0"/>
    <n v="0"/>
    <s v="NA"/>
    <n v="42"/>
    <n v="30"/>
    <x v="0"/>
  </r>
  <r>
    <s v="tt2396431"/>
    <s v="Dear Santa"/>
    <s v="['Comedy', 'Fantasy']"/>
    <s v="Comedy Fantasy"/>
    <s v="['Jack Black', 'Robert Timothy Smith', 'Keegan-Michael Key', 'Brianne Howey', 'Hayes MacArthur', 'Post Malone', 'P.J. Byrne', 'Jaden Carson Baker', 'Kai Cech', 'Cate Freedman', 'Gavin Munn', 'Lee Reyes', 'Bash Hagelin', 'Bryson Haney', 'Selah Kimbro Jones', 'Kyle Gass', 'Lindsay Rootare', 'Luke Chiappetta']"/>
    <s v="['English']"/>
    <s v="['Paramount Pictures', 'Conundrum Entertainment']"/>
    <d v="2024-11-25T00:00:00"/>
    <s v="2024/11"/>
    <n v="5.4"/>
    <x v="0"/>
    <n v="18000"/>
    <n v="0"/>
    <n v="0"/>
    <s v="NA"/>
    <n v="107"/>
    <n v="105"/>
    <x v="0"/>
  </r>
  <r>
    <s v="tt1543904"/>
    <s v="Death and Other Details"/>
    <s v="['Crime', 'Drama', 'Mystery', 'Thriller']"/>
    <s v="Crime Drama Mystery Thriller"/>
    <s v="['Violett Beane', 'Lauren Patten', 'Angela Zhou', 'Hugo Diego Garcia', 'Pardis Saremi', 'Linda Emond', 'Mandy Patinkin', 'Jack Cutmore-Scott', 'Danny Johnson', 'Karoline', 'Jayne Atkinson', 'Rahul Kohli', 'Jere Burns', 'Lisa Lu', 'David Marshall Grant', 'Annie Q. Riegel', 'Sincere Wilbert', 'Tamberla Perry']"/>
    <s v="['English']"/>
    <s v="['ABC Signature', 'Black Lamb']"/>
    <d v="2024-01-16T00:00:00"/>
    <s v="2024/1"/>
    <n v="6.7"/>
    <x v="2"/>
    <n v="15000"/>
    <n v="0"/>
    <n v="0"/>
    <s v="NA"/>
    <n v="60"/>
    <n v="60"/>
    <x v="0"/>
  </r>
  <r>
    <s v="tt2162149"/>
    <s v="Delicious in Dungeon"/>
    <s v="['Animation', 'Adventure', 'Comedy', 'Fantasy']"/>
    <s v="Animation Adventure Comedy Fantasy"/>
    <s v="['Kentarô Kumagai', 'Sayaka Senbongi', 'Asuna Tomari', 'Hiroshi Naka', 'Satoshi Mikami', 'Saori Hayami', 'Emily Rudd', 'Damien C. Haas', 'SungWon Cho', 'Casey Mongillo', 'Akira Miki', 'Wataru Kato', 'Mitsuho Kambe', 'Shinji Kawada', 'Todd Haberkorn', 'Lisa Reimold', 'Marin M. Miller', 'Cedric L. Williams']"/>
    <s v="['Japanese']"/>
    <s v="['Trigger']"/>
    <d v="2024-01-04T00:00:00"/>
    <s v="2024/1"/>
    <n v="8"/>
    <x v="1"/>
    <n v="9300"/>
    <n v="0"/>
    <n v="0"/>
    <s v="NA"/>
    <n v="26"/>
    <n v="15"/>
    <x v="0"/>
  </r>
  <r>
    <s v="tt2020213"/>
    <s v="Descendants: The Rise of Red"/>
    <s v="['Action', 'Adventure', 'Family', 'Fantasy', 'Music', 'Musical']"/>
    <s v="Action Adventure Family Fantasy Music Musical"/>
    <s v="['Kylie Cantrall', 'Malia Baker', 'Dara Reneé', 'Ruby Rose Turner', 'Morgan Dudley', 'Melanie Paxson', 'Joshua Colley', 'Julee Cerda', 'Leonardo Nam', 'Paolo Montalban', 'Jeremy Swift', 'China Anne McClain', 'Rita Ora', 'Brandy Norwood', 'Anthony Pyatt', 'Peder Lindell', 'Mars', 'Sam Morelos']"/>
    <s v="['English']"/>
    <s v="['Suzanne Todd Productions', 'Potato Monkey Productions', 'GWave Productions']"/>
    <d v="2024-07-12T00:00:00"/>
    <s v="2024/7"/>
    <n v="4.7"/>
    <x v="0"/>
    <n v="6800"/>
    <n v="0"/>
    <n v="0"/>
    <s v="NA"/>
    <n v="91"/>
    <n v="90"/>
    <x v="0"/>
  </r>
  <r>
    <s v="tt7510222"/>
    <s v="Despicable Me 4"/>
    <s v="['Animation', 'Adventure', 'Comedy', 'Crime', 'Family', 'Sci-Fi']"/>
    <s v="Animation Adventure Comedy Crime Family Sci-Fi"/>
    <s v="['Steve Carell', 'Kristen Wiig', 'Pierre Coffin', 'Joey King', 'Will Ferrell', 'Sofía Vergara', 'Chris Renaud', 'Dana Gaier', 'Madison Skyy Polan', 'Miranda Cosgrove', 'Steve Coogan', 'John DiMaggio', 'Stephen Colbert', 'Chloe Fineman', 'Laraine Newman', 'Brad Ableson', 'Eden Boulton', 'Cathy Cavadini']"/>
    <s v="['English', 'French']"/>
    <s v="['Universal Pictures', 'Illumination Entertainment']"/>
    <d v="2024-07-03T00:00:00"/>
    <s v="2024/7"/>
    <n v="6.2"/>
    <x v="3"/>
    <n v="59000"/>
    <n v="100"/>
    <n v="969.1"/>
    <n v="8.6910000000000007"/>
    <n v="94"/>
    <n v="90"/>
    <x v="0"/>
  </r>
  <r>
    <s v="tt3225277"/>
    <s v="Dexter: Original Sin"/>
    <s v="['Crime', 'Drama', 'Mystery']"/>
    <s v="Crime Drama Mystery"/>
    <s v="['Patrick Gibson', 'Christian Slater', 'Molly Brown', 'Christina Milian', 'James Martinez', 'Alex Shimizu', 'Reno Wilson', 'Patrick Dempsey', 'Michael C. Hall', 'Sarah Michelle Gellar', 'Brittany Allen', 'Aaron Jennings', 'Raquel Justice', 'Sarah Kinsey', 'Eli Sherman', 'Jasper Lewis', 'Xander Mateo', 'London Thatcher']"/>
    <s v="['English']"/>
    <s v="['Clyde Phillips Productions', 'Counterpart Studios']"/>
    <d v="2024-12-13T00:00:00"/>
    <s v="2024/12"/>
    <n v="8.3000000000000007"/>
    <x v="1"/>
    <n v="21000"/>
    <n v="0"/>
    <n v="0"/>
    <s v="NA"/>
    <n v="60"/>
    <n v="60"/>
    <x v="0"/>
  </r>
  <r>
    <s v="tt3031950"/>
    <s v="Dìdi"/>
    <s v="['Comedy', 'Drama']"/>
    <s v="Comedy Drama"/>
    <s v="['Izaac Wang', 'Joan Chen', 'Shirley Chen', 'Zhang Li Hua', 'Mahaela Park', 'Raul Dial', 'Aaron Chang', 'Chiron Cillia Denk', 'Sunil Mukherjee Maurillo', 'Montay Boseman', 'Alysha Syed', 'Alaysia Simmons', 'Tarnvir Kamboj', 'Shiu Fang Wang', 'Jayden Chiang', 'Joziah Lagonoy', 'Joshua Hankerson', 'Georgie August']"/>
    <s v="['English', 'Mandarin']"/>
    <s v="['Antigravity Academy', 'Cedar Road', 'Maiden Voyage Pictures']"/>
    <d v="2024-08-16T00:00:00"/>
    <s v="2024/8"/>
    <n v="7.3"/>
    <x v="2"/>
    <n v="11000"/>
    <n v="0"/>
    <n v="5.0999999999999996"/>
    <n v="5.0999999999999996"/>
    <n v="93"/>
    <n v="90"/>
    <x v="0"/>
  </r>
  <r>
    <s v="tt9362736"/>
    <s v="Die, My Love"/>
    <s v="['Comedy', 'Horror']"/>
    <s v="Comedy Horror"/>
    <s v="['Jennifer Lawrence', 'Robert Pattinson', 'Nick Nolte', 'Sissy Spacek', 'LaKeith Stanfield', 'Sarah Lind', 'Phillip Forest Lewitski', 'Victor Zinck Jr.', 'Debs Howard', 'Luke Camilleri', 'Marcus Della Rosa', 'Tom Carey', 'Lori Bachynski', 'Saylor McPherson', 'Lydia Lau', 'Rory Edgar']"/>
    <s v="['English']"/>
    <s v="['Black Label Media', 'Excellent Cadaver', 'Sikelia Productions']"/>
    <d v="2024-07-01T00:00:00"/>
    <s v="2024/7"/>
    <n v="0"/>
    <x v="8"/>
    <n v="0"/>
    <n v="0"/>
    <n v="0"/>
    <s v="NA"/>
    <s v="NA"/>
    <s v="NA"/>
    <x v="0"/>
  </r>
  <r>
    <s v="tt2387264"/>
    <s v="Dirty Angels"/>
    <s v="['Action', 'Drama', 'Thriller', 'War']"/>
    <s v="Action Drama Thriller War"/>
    <s v="['Eva Green', 'Maria Bakalova', 'Ruby Rose', 'Reza Brojerdi', 'Jojo T. Gibbs', 'Emily Bruni', 'Aziz Çapkurt', 'Rona-Lee Shimon', 'George Iskandar', 'Christopher Backus', 'May Kurtz', 'Edmund Kingsley', 'Shaya McCord', 'Vassilis Koukalani', 'Claudia Roldan', 'Laëtitia Eïdo', 'Mihalis Aerakis', 'Ahmad Sakhi']"/>
    <s v="['English']"/>
    <s v="['I Road Productions', 'Millennium Media', 'Nu Boyana Film Studios']"/>
    <d v="2024-12-11T00:00:00"/>
    <s v="2024/12"/>
    <n v="4.3"/>
    <x v="5"/>
    <n v="2800"/>
    <n v="0"/>
    <n v="2.7199999999999998E-2"/>
    <n v="2.7199999999999998E-2"/>
    <n v="104"/>
    <n v="90"/>
    <x v="14"/>
  </r>
  <r>
    <s v="tt1629438"/>
    <s v="Disclaimer"/>
    <s v="['Drama', 'Mystery', 'Thriller']"/>
    <s v="Drama Mystery Thriller"/>
    <s v="['Cate Blanchett', 'Kevin Kline', 'Sacha Baron Cohen', 'Lesley Manville', 'Louis Partridge', 'Leila George', 'Indira Varma', 'Kodi Smit-McPhee', 'Bertie Haarer', 'George Haarer', 'Hoyeon', 'Art Malik', 'Michael Spicer', 'Gemma Jones', 'Evadney Keith', 'Adam El Hagar', 'Sarah Priddy', 'Whitney Kehinde']"/>
    <s v="['English', 'Italian']"/>
    <s v="['Anonymous Content', 'Esperanto Filmoj', 'Parts Labor']"/>
    <d v="2024-10-11T00:00:00"/>
    <s v="2024/10"/>
    <n v="7.5"/>
    <x v="1"/>
    <n v="30000"/>
    <n v="0"/>
    <n v="0"/>
    <s v="NA"/>
    <n v="49"/>
    <n v="45"/>
    <x v="0"/>
  </r>
  <r>
    <s v="tt9883398"/>
    <s v="Distant"/>
    <s v="['Comedy', 'Drama', 'Sci-Fi', 'Thriller']"/>
    <s v="Comedy Drama Sci-Fi Thriller"/>
    <s v="['Anthony Ramos', 'Naomi Scott', 'Kristofer Hivju', 'Zachary Quinto', 'Izzy Jones', 'Leon Nurse-Joseph', 'Milan Walls-Smith', 'Paisley Roemer']"/>
    <s v="['English']"/>
    <s v="['Amblin Partners', 'Amblin Entertainment', 'Automatik Entertainment']"/>
    <d v="2024-07-12T00:00:00"/>
    <s v="2024/7"/>
    <n v="5.7"/>
    <x v="3"/>
    <n v="2600"/>
    <n v="0"/>
    <n v="0"/>
    <s v="NA"/>
    <n v="87"/>
    <n v="75"/>
    <x v="15"/>
  </r>
  <r>
    <s v="tt3184982"/>
    <s v="Doctor Odyssey"/>
    <s v="['Drama']"/>
    <s v="Drama"/>
    <s v="['Joshua Jackson', 'Phillipa Soo', 'Sean Teale', 'Don Johnson', 'Marcus Emanuel Mitchell', 'Rick Cosnett', 'Jacqueline Toboni', 'Laura Harrier', 'Gina Gershon', 'Sheri Effres', 'Amy Sedaris', 'Kelsea Ballerini', 'John Stamos', 'Rachel Dratch', 'Shania Twain', 'Margo Martindale', 'Loretta Devine', 'Cheyenne Jackson']"/>
    <s v="['English']"/>
    <s v="['Ryan Murphy Television', 'Scratch Pad', '20th Television']"/>
    <d v="2024-09-26T00:00:00"/>
    <s v="2024/9"/>
    <n v="5.9"/>
    <x v="3"/>
    <n v="5100"/>
    <n v="0"/>
    <n v="0"/>
    <s v="NA"/>
    <s v="NA"/>
    <s v="NA"/>
    <x v="0"/>
  </r>
  <r>
    <s v="tt2480711"/>
    <s v="Don't Move"/>
    <s v="['Horror', 'Thriller']"/>
    <s v="Horror Thriller"/>
    <s v="['Kelsey Asbille', 'Finn Wittrock', 'Moray Treadwell', 'Daniel Francis', 'Denis Kostadinov', 'Kate Nichols', 'Skye Little Wing Dimov Saw', 'Sarah Sarandos', 'Zainab Azizi', 'Dylan Beam']"/>
    <s v="['English']"/>
    <s v="['Hammerstone Studios', 'Capstone Studios', 'Raimi Productions']"/>
    <d v="2024-10-25T00:00:00"/>
    <s v="2024/10"/>
    <n v="5.8"/>
    <x v="3"/>
    <n v="36000"/>
    <n v="0"/>
    <n v="0"/>
    <s v="NA"/>
    <n v="92"/>
    <n v="90"/>
    <x v="0"/>
  </r>
  <r>
    <s v="tt2948514"/>
    <s v="Dragon Ball Daima"/>
    <s v="['Animation', 'Action', 'Adventure', 'Comedy', 'Fantasy', 'Sci-Fi']"/>
    <s v="Animation Action Adventure Comedy Fantasy Sci-Fi"/>
    <s v="['Masako Nozawa', 'Yumiko Kobayashi', 'Kôki Uchiyama', 'Stephanie Nadolny', 'Aaron Dismuke', 'Nia Celeste', 'Ai Fairouz', 'Mai Nakahara', 'Yûdai Mino', 'Tomohiro Yamaguchi', 'Shôtarô Morikubo', 'Reimi', 'Yôko Hikasa', 'Taylor Murphy', 'Veronica Laux', 'Tom Laflin', 'Nasim Benelkour', &quot;Jun'ya Enoki&quot;]"/>
    <s v="['Japanese']"/>
    <s v="['Toei Animation', 'Toei Company']"/>
    <d v="2024-10-11T00:00:00"/>
    <s v="2024/10"/>
    <n v="8"/>
    <x v="1"/>
    <n v="6000"/>
    <n v="0"/>
    <n v="0"/>
    <s v="NA"/>
    <n v="25"/>
    <n v="15"/>
    <x v="0"/>
  </r>
  <r>
    <s v="tt3308840"/>
    <s v="Dream Productions"/>
    <s v="['Animation', 'Adventure', 'Comedy', 'Drama', 'Family', 'Fantasy']"/>
    <s v="Animation Adventure Comedy Drama Family Fantasy"/>
    <s v="['Paula Pell', 'Richard Ayoade', 'Kensington Tallman', 'Maya Rudolph', 'Ally Maki', 'Ace Gibson', 'Amy Poehler', 'Maya Aoki Tuttle', 'Grey Griffin', 'Grace Lu', 'Lewis Black', 'Sumayyah Nuriddin-Green', 'Diane Lane', 'Kimberly Woods', 'Phyllis Smith', 'Liza Lapira', 'Giancarlo Sabogal', 'Tony Hale']"/>
    <s v="['English']"/>
    <s v="['Disney Television Animation', 'Disney+', 'Pixar Animation Studios']"/>
    <d v="2024-12-11T00:00:00"/>
    <s v="2024/12"/>
    <n v="7.5"/>
    <x v="1"/>
    <n v="3400"/>
    <n v="0"/>
    <n v="0"/>
    <s v="NA"/>
    <n v="27"/>
    <n v="15"/>
    <x v="0"/>
  </r>
  <r>
    <s v="tt1935626"/>
    <s v="Drive-Away Dolls"/>
    <s v="['Action', 'Comedy', 'Thriller']"/>
    <s v="Action Comedy Thriller"/>
    <s v="['Margaret Qualley', 'Geraldine Viswanathan', 'Beanie Feldstein', 'Joey Slotnick', 'C.J. Wilson', 'Colman Domingo', 'Pedro Pascal', 'Bill Camp', 'Matt Damon', 'Connie Jackson', 'Annie Gonzalez', 'Gordon MacDonald', 'Sam Vartholomeos', 'John Menchion', 'Michael Counihan', 'Abby Hilden', 'Haley Holmes', 'Fatima Fine']"/>
    <s v="['English']"/>
    <s v="['Focus Features', 'Working Title Films']"/>
    <d v="2024-02-23T00:00:00"/>
    <s v="2024/2"/>
    <n v="5.4"/>
    <x v="0"/>
    <n v="22000"/>
    <n v="0"/>
    <n v="7.9"/>
    <n v="7.9"/>
    <n v="84"/>
    <n v="75"/>
    <x v="0"/>
  </r>
  <r>
    <s v="tt1523967"/>
    <s v="Dune: Part Two"/>
    <s v="['Action', 'Adventure', 'Drama', 'Sci-Fi']"/>
    <s v="Action Adventure Drama Sci-Fi"/>
    <s v="['Timothée Chalamet', 'Zendaya', 'Rebecca Ferguson', 'Javier Bardem', 'Josh Brolin', 'Austin Butler', 'Florence Pugh', 'Dave Bautista', 'Christopher Walken', 'Léa Seydoux', 'Stellan Skarsgård', 'Charlotte Rampling', 'Souheila Yacoub', 'Roger Yuan', 'Babs Olusanmokun', 'Alison Halstead', 'Giusi Merli', 'Kait Tenison']"/>
    <s v="['English']"/>
    <s v="['Warner Bros.', 'Legendary Entertainment', 'Villeneuve Films']"/>
    <d v="2024-03-01T00:00:00"/>
    <s v="2024/3"/>
    <n v="8.5"/>
    <x v="7"/>
    <n v="599000"/>
    <n v="190"/>
    <n v="714.6"/>
    <n v="2.7610000000000001"/>
    <n v="166"/>
    <n v="165"/>
    <x v="0"/>
  </r>
  <r>
    <s v="tt1046687"/>
    <s v="Dune: Prophecy"/>
    <s v="['Action', 'Adventure', 'Drama', 'Sci-Fi']"/>
    <s v="Action Adventure Drama Sci-Fi"/>
    <s v="['Emily Watson', 'Olivia Williams', 'Chloe Lea', 'Jade Anouka', 'Faoileann Cunningham', 'Aoife Hinds', 'Barbara Marten', 'Travis Fimmel', 'Jodhi May', 'Sarah-Sofie Boussnina', 'Chris Mason', 'Shalom Brune-Franklin', 'Mark Strong', 'Edward Davis', 'Josh Heuston', 'Jessica Barden', 'Camilla Beeput', 'Mark Addy']"/>
    <s v="['English']"/>
    <s v="['Cunning Hand', 'HBO Max', 'Legendary Television']"/>
    <d v="2024-11-17T00:00:00"/>
    <s v="2024/11"/>
    <n v="7.3"/>
    <x v="2"/>
    <n v="46000"/>
    <n v="0"/>
    <n v="0"/>
    <s v="NA"/>
    <s v="NA"/>
    <s v="NA"/>
    <x v="0"/>
  </r>
  <r>
    <s v="tt2644393"/>
    <s v="Earth Abides"/>
    <s v="['Drama', 'Sci-Fi']"/>
    <s v="Drama Sci-Fi"/>
    <s v="['Alexander Ludwig', 'Jessica Frances Dukes', 'Rodrigo Fernandez-Stoll', 'Elyse Levesque', &quot;Luisa d'Oliveira&quot;, 'Hilary McCormack', 'Birkett Turton', 'Jenna Berman', 'Adelyn Bruce', 'Isaiah Ramirez', 'Aleksandra Cross', 'Lennox Leacock', 'Elias Leacock', 'Victoria Morgan', 'Howie Lai', 'Andres Joseph', 'Leah Belle MacDonald', 'Aaron Tveit']"/>
    <s v="['English']"/>
    <s v="['Amazon MGM Studios', 'Lighthouse Productions (I)', 'Guy Walks into a Bar Productions']"/>
    <d v="2024-12-01T00:00:00"/>
    <s v="2024/12"/>
    <n v="6.2"/>
    <x v="3"/>
    <n v="4900"/>
    <n v="0"/>
    <n v="0"/>
    <s v="NA"/>
    <s v="NA"/>
    <s v="NA"/>
    <x v="0"/>
  </r>
  <r>
    <s v="tt2314978"/>
    <s v="Eden"/>
    <s v="['Thriller']"/>
    <s v="Thriller"/>
    <s v="['Jude Law', 'Ana de Armas', 'Vanessa Kirby', 'Daniel Brühl', 'Sydney Sweeney', 'Jonathan Tittel', 'Toby Wallace', 'Ignacio Gasparini', 'Richard Roxburgh', 'Paul Gleeson', 'Thiago Moraes', 'Nicholas Denton', 'Tim Ross', 'Antonio Alvarez', 'Benjamin Gorroño', 'Nicholas Burton', 'Austin Hayden', 'Cristian Lavin']"/>
    <s v="['English']"/>
    <s v="['AGC Studios', 'Imagine Entertainment']"/>
    <d v="2025-04-03T00:00:00"/>
    <s v="2025/4"/>
    <n v="6.1"/>
    <x v="3"/>
    <n v="749"/>
    <n v="0"/>
    <n v="0"/>
    <s v="NA"/>
    <n v="120"/>
    <n v="120"/>
    <x v="16"/>
  </r>
  <r>
    <s v="tt2355828"/>
    <s v="Elevation"/>
    <s v="['Action', 'Sci-Fi', 'Thriller']"/>
    <s v="Action Sci-Fi Thriller"/>
    <s v="['Anthony Mackie', 'Morena Baccarin', 'Maddie Hasson', 'Danny Boyd Jr.', 'Rachel Nicks', 'Shauna Earp', 'Tyler Grey', 'Mike Hickman', 'Ian Hummel', 'Dave Malkoff', 'Drexel Malkoff', 'Dalila Orozco', 'James Anthony Perez', 'Gregg S. Perry']"/>
    <s v="['English']"/>
    <s v="['Lyrical Media', 'Grinder Monkey', 'John Glenn Entertainment']"/>
    <d v="2024-11-26T00:00:00"/>
    <s v="2024/11"/>
    <n v="5.6"/>
    <x v="3"/>
    <n v="14000"/>
    <n v="0"/>
    <n v="3.6"/>
    <n v="3.6"/>
    <n v="91"/>
    <n v="90"/>
    <x v="0"/>
  </r>
  <r>
    <s v="tt3080270"/>
    <s v="Ellis"/>
    <s v="['Crime', 'Drama']"/>
    <s v="Crime Drama"/>
    <s v="['Sharon D. Clarke', 'Andrew Gower', 'Allison Harding', 'Josh Bolt', 'Wayne Foskett', 'Sam Marks', 'Tom McKay', 'Amanda Drew', 'Aoibheann McCann', 'Rina Mahoney', &quot;Barry O'Connor&quot;, 'William Travis', 'Chris Reilly', 'Stephanie Levi-John', 'Charlie de Melo', 'Catherine Walker', 'Michael Simkins', 'Kirsten Foster']"/>
    <s v="['Not_Found']"/>
    <s v="['Company Pictures', 'Northern Ireland Screen']"/>
    <d v="2024-11-04T00:00:00"/>
    <s v="2024/11"/>
    <n v="7.6"/>
    <x v="1"/>
    <n v="2200"/>
    <n v="0"/>
    <n v="0"/>
    <s v="NA"/>
    <s v="NA"/>
    <s v="NA"/>
    <x v="0"/>
  </r>
  <r>
    <s v="tt2659111"/>
    <s v="Elsbeth"/>
    <s v="['Comedy', 'Crime', 'Drama']"/>
    <s v="Comedy Crime Drama"/>
    <s v="['Carrie Preston', 'Carra Patterson', 'Wendell Pierce', 'Daniel K. Isaac', 'Fredric Lehne', 'Molly Price', 'Danny Mastrogiorgio', 'Danny McCarthy', 'Micaela Diamond', 'Gloria Reuben', 'Christian Borle', 'Kelly AuCoin', 'Daniel Oreskes', 'Ajay Naidu', 'Ben Levi Ross', 'Michael Emerson', 'Sullivan Jones', 'Daniel Davis']"/>
    <s v="['English']"/>
    <s v="['King Size Productions', 'CBS Studios']"/>
    <d v="2024-02-29T00:00:00"/>
    <s v="2024/2"/>
    <n v="7.6"/>
    <x v="1"/>
    <n v="12000"/>
    <n v="0"/>
    <n v="0"/>
    <s v="NA"/>
    <s v="NA"/>
    <s v="NA"/>
    <x v="0"/>
  </r>
  <r>
    <s v="tt2022143"/>
    <s v="Emilia Pérez"/>
    <s v="['Comedy', 'Crime', 'Drama', 'Musical', 'Thriller']"/>
    <s v="Comedy Crime Drama Musical Thriller"/>
    <s v="['Zoe Saldaña', 'Karla Sofía Gascón', 'Selena Gomez', 'Adriana Paz', 'Edgar Ramírez', 'Mark Ivanir', 'Eduardo Aladro', 'Emiliano Hasan', 'Gaël Murguia-Fur', 'Tirso Pietriga', 'Xiomara Melissa Ahumada Quito', 'Magali Brito', 'Jarib dit Javier Zagoya Montiel', 'Sébastien Fruit', 'Alejandra Reyes', 'Anabel Lopez', 'Daniel Velasco-Acosta', 'James Gerard']"/>
    <s v="['Spanish', 'English']"/>
    <s v="['Why Not Productions', 'Page 114', 'Pathé']"/>
    <d v="2024-11-13T00:00:00"/>
    <s v="2024/11"/>
    <n v="5.5"/>
    <x v="3"/>
    <n v="71000"/>
    <n v="27.3"/>
    <n v="15"/>
    <n v="-0.45100000000000001"/>
    <n v="132"/>
    <n v="120"/>
    <x v="0"/>
  </r>
  <r>
    <s v="tt2024788"/>
    <s v="Emmanuelle"/>
    <s v="['Drama', 'Romance']"/>
    <s v="Drama Romance"/>
    <s v="['Noémie Merlant', 'Will Sharpe', 'Jamie Campbell Bower', 'Chacha Huang', 'Anthony Chau-Sang Wong', 'Naomi Watts', 'Harrison Arevalo', 'Marguerite Dabrin', 'Simon Yin', 'Adam Pak', 'Sofie Royer', 'Hu Kai', 'Isabella Wei', 'Hugh Tran', 'Zariyah Tang', 'Carole Franck', 'Andrea Dolente', 'Naama Preis']"/>
    <s v="['French', 'English']"/>
    <s v="['Chantelouve', 'Rectangle Productions', 'Goodfellas']"/>
    <d v="2024-09-25T00:00:00"/>
    <s v="2024/9"/>
    <n v="4.2"/>
    <x v="5"/>
    <n v="1200"/>
    <n v="0"/>
    <n v="0.69240000000000002"/>
    <n v="0.69240000000000002"/>
    <n v="107"/>
    <n v="105"/>
    <x v="2"/>
  </r>
  <r>
    <s v="tt2078219"/>
    <s v="English Teacher"/>
    <s v="['Comedy']"/>
    <s v="Comedy"/>
    <s v="['Brian Jordan Alvarez', 'Stephanie Koenig', 'Enrico Colantoni', 'Sean Patton', 'Carmen Christopher', 'Jordan Firstman', 'Savanna Gann', 'Langston Kerman', 'Aliyahs Interlude', 'Ben Bondurant', 'Mason Douglas', 'Scarlette Amber Hernandez', 'Matthew Smitley', 'Treylan Newton', 'Pablo Maldonado-Hernandez', 'Chris Riggi', 'Dave Z. Martin', 'Andrene Ward-Hammond']"/>
    <s v="['English']"/>
    <s v="['FX Network']"/>
    <d v="2024-09-02T00:00:00"/>
    <s v="2024/9"/>
    <n v="7.4"/>
    <x v="2"/>
    <n v="8100"/>
    <n v="0"/>
    <n v="0"/>
    <s v="NA"/>
    <s v="NA"/>
    <s v="NA"/>
    <x v="0"/>
  </r>
  <r>
    <s v="tt1628382"/>
    <s v="Eric"/>
    <s v="['Crime', 'Drama', 'Thriller']"/>
    <s v="Crime Drama Thriller"/>
    <s v="['Benedict Cumberbatch', 'Gaby Hoffmann', 'Dan Fogler', 'McKinley Belcher III', 'Ivan Morris Howe', 'Bamar Kane', 'José Pimentão', 'Jeff Hephner', 'Erika Soto', 'Donald Sage Mackay', 'Wade Allain-Marcus', 'David Denman', 'Ioachim Ciobanu', 'Adepero Oduye', 'Roberta Colindrez', 'Chloe Claudel', 'Simon Manyonda', 'Clarke Peters']"/>
    <s v="['English']"/>
    <s v="['Atlantic Pictures (II)', 'Little Chick', 'Netflix']"/>
    <d v="2024-05-30T00:00:00"/>
    <s v="2024/5"/>
    <n v="6.9"/>
    <x v="2"/>
    <n v="38000"/>
    <n v="0"/>
    <n v="0"/>
    <s v="NA"/>
    <n v="60"/>
    <n v="60"/>
    <x v="0"/>
  </r>
  <r>
    <s v="tt2780249"/>
    <s v="Exhuma"/>
    <s v="['Drama', 'Horror', 'Mystery', 'Thriller']"/>
    <s v="Drama Horror Mystery Thriller"/>
    <s v="['Kim Go-eun', 'Choi Min-sik', 'Lee Do-hyun', 'Kim Sun-young', 'Jung Yun-Ha', 'Yoo Hae-jin', 'Baek Seung-chul', 'Kim Jae-cheol', 'Derek Chouinard', 'Hong Seo-jun', 'Kim Tae-joon', 'Kim Hee-sang', 'Kim So-sook', 'Park Ji-il', 'Jeon Jin-ki', 'Jang Eui-don', 'Yoon Jung-Hoon', 'Lee Yeong-ran']"/>
    <s v="['Korean', 'English', 'Japanese']"/>
    <s v="['Showbox Entertainment']"/>
    <d v="2024-02-22T00:00:00"/>
    <s v="2024/2"/>
    <n v="6.9"/>
    <x v="2"/>
    <n v="22000"/>
    <n v="0"/>
    <n v="93.9"/>
    <n v="93.9"/>
    <n v="134"/>
    <n v="120"/>
    <x v="17"/>
  </r>
  <r>
    <s v="tt2277603"/>
    <s v="Fallen"/>
    <s v="['Fantasy']"/>
    <s v="Fantasy"/>
    <s v="['Jessica Alexander', 'Gijs Blom', 'Timothy Innes', 'Josefine Koenig', 'Sarah Niles', 'Alexander Siddig', 'Lawrence Walker', 'Esmé Kingdom', 'Indeyarna Donaldson-Holness', 'Maura Bird', 'Laura Majid', 'Sam Bell', 'Nick Wittman', 'Courtney Chen', 'Géza Kovács', 'Thanh-Huy Phan', 'Harry Szovik', 'Jeremy Wheeler']"/>
    <s v="['English']"/>
    <s v="['Silver Reel', 'Night Train Media', 'Globoplay']"/>
    <d v="2025-02-06T00:00:00"/>
    <s v="2025/2"/>
    <n v="6.4"/>
    <x v="3"/>
    <n v="1500"/>
    <n v="0"/>
    <n v="0"/>
    <s v="NA"/>
    <s v="NA"/>
    <s v="NA"/>
    <x v="0"/>
  </r>
  <r>
    <s v="tt1263787"/>
    <s v="Fallout"/>
    <s v="['Action', 'Adventure', 'Drama', 'Sci-Fi']"/>
    <s v="Action Adventure Drama Sci-Fi"/>
    <s v="['Ella Purnell', 'Aaron Moten', 'Walton Goggins', 'Moises Arias', 'Leslie Uggams', 'Zach Cherry', 'Dave Register', &quot;Annabel O'Hagan&quot;, 'Rodrigo Luzzi', 'Sarita Choudhury', 'Frances Turner', 'Johnny Pemberton', 'Leer Leary', 'Teagan Meredith', 'Elle Vertes', 'Amir Carr', 'Luciana VanDette', 'Matt Berry']"/>
    <s v="['English']"/>
    <s v="['Amazon Studios', 'Kilter Films', 'Amazon MGM Studios']"/>
    <d v="2024-04-10T00:00:00"/>
    <s v="2024/4"/>
    <n v="8.3000000000000007"/>
    <x v="1"/>
    <n v="293000"/>
    <n v="0"/>
    <n v="0"/>
    <s v="NA"/>
    <n v="60"/>
    <n v="60"/>
    <x v="0"/>
  </r>
  <r>
    <s v="tt3042818"/>
    <s v="Fight Night: The Million Dollar Heist"/>
    <s v="['Action', 'Crime', 'Drama']"/>
    <s v="Action Crime Drama"/>
    <s v="['Kevin Hart', 'Taraji P. Henson', 'Don Cheadle', 'Samuel L. Jackson', 'Terrence Howard', 'Myles Bullock', 'Sinqua Walls', 'Michael James Shaw', 'Jalyn Hall', 'Artrece Johnson', 'David Banner', 'Jeff Sprauve', 'Jayson Warner Smith', 'Teresa Celeste', 'Ben VanderMey', 'Melvin Gregg', 'Clifton Powell', 'Atkins Estimond']"/>
    <s v="['English']"/>
    <s v="['Hartbeat Productions', 'Peacock', 'Studio 43']"/>
    <d v="2024-09-05T00:00:00"/>
    <s v="2024/9"/>
    <n v="7.4"/>
    <x v="2"/>
    <n v="4000"/>
    <n v="0"/>
    <n v="0"/>
    <s v="NA"/>
    <s v="NA"/>
    <s v="NA"/>
    <x v="0"/>
  </r>
  <r>
    <s v="tt1381836"/>
    <s v="Fighter"/>
    <s v="['Action', 'Drama']"/>
    <s v="Action Drama"/>
    <s v="['Hrithik Roshan', 'Deepika Padukone', 'Anil Kapoor', 'Karan Singh Grover', 'Akshay Oberoi', 'Ramon Chibb', 'Rishabh Sawhney', 'Sanjeeda Sheikh', 'Ashutosh Rana', 'Sanjiv Chopra', 'Chandan Anand', 'Seerat Mast', 'Talat Aziz', 'Sharib Hashmi', 'Chandra Shekhar Dutta', 'Aditi Sandhya Sharma', 'Banveen Singh', 'Vinay Varma']"/>
    <s v="['Hindi', 'English']"/>
    <s v="['Betterfly Films', 'Manomay Motion Pictures', 'Marlix Pictures']"/>
    <d v="2024-01-25T00:00:00"/>
    <s v="2024/1"/>
    <n v="6.2"/>
    <x v="3"/>
    <n v="52000"/>
    <n v="3"/>
    <n v="3.8"/>
    <n v="0.26700000000000002"/>
    <n v="166"/>
    <n v="165"/>
    <x v="1"/>
  </r>
  <r>
    <s v="tt1986272"/>
    <s v="Find Me Falling"/>
    <s v="['Comedy', 'Music', 'Romance']"/>
    <s v="Comedy Music Romance"/>
    <s v="['Harry Connick Jr.', 'Agni Scott', 'Ali Fumiko Whitney', 'Toni Dimitriou', 'Angeliki Filipidou', 'Lea Maleni', 'Athina Roditou', 'Clarence Smith', 'Yiola Klitou', 'Effie Charalambous', 'Andreas Phylactou', 'Antonis Katsaris', 'Giannis Karaoulis', 'Markos Ioulios Drousiotis', 'Alexia Paraskeva', 'Elena Christophi', 'Vasilis Mihail', 'Christodoulos Martas']"/>
    <s v="['English']"/>
    <s v="['Jupiter Peak Productions', 'Meraki Films', 'Uinta Productions']"/>
    <d v="2024-07-19T00:00:00"/>
    <s v="2024/7"/>
    <n v="6.3"/>
    <x v="3"/>
    <n v="12000"/>
    <n v="0"/>
    <n v="0"/>
    <s v="NA"/>
    <n v="93"/>
    <n v="90"/>
    <x v="0"/>
  </r>
  <r>
    <s v="tt4772188"/>
    <s v="Flow"/>
    <s v="['Animation', 'Adventure', 'Family', 'Fantasy']"/>
    <s v="Animation Adventure Family Fantasy"/>
    <s v="['Not_Found']"/>
    <s v="['None']"/>
    <s v="['Arte France Cinéma', 'Dream Well Studio', 'Sacrebleu Productions']"/>
    <d v="2025-02-14T00:00:00"/>
    <s v="2025/2"/>
    <n v="7.9"/>
    <x v="1"/>
    <n v="34000"/>
    <n v="3.8"/>
    <n v="16.5"/>
    <n v="3.3420000000000001"/>
    <n v="85"/>
    <n v="75"/>
    <x v="0"/>
  </r>
  <r>
    <s v="tt1896747"/>
    <s v="Fly Me to the Moon"/>
    <s v="['Comedy', 'Romance']"/>
    <s v="Comedy Romance"/>
    <s v="['Scarlett Johansson', 'Channing Tatum', 'Woody Harrelson', 'Ray Romano', 'Jim Rash', 'Anna Garcia', 'Donald Elise Watkins', 'Noah Robbins', 'Christian Clemenson', 'Colin Woodell', 'Nick Dillenburg', 'Christian Zuber', 'Gene Jones', 'Joe Chrest', 'Stephanie Kurtzuba', 'Colin Jost', 'Dariusz Wolski', 'Njema Williams']"/>
    <s v="['English']"/>
    <s v="['Apple Studios', 'These Pictures']"/>
    <d v="2024-07-12T00:00:00"/>
    <s v="2024/7"/>
    <n v="6.6"/>
    <x v="2"/>
    <n v="46000"/>
    <n v="100"/>
    <n v="42.2"/>
    <n v="-0.57799999999999996"/>
    <n v="132"/>
    <n v="120"/>
    <x v="0"/>
  </r>
  <r>
    <s v="tt5611024"/>
    <s v="Fool Me Once"/>
    <s v="['Crime', 'Drama', 'Mystery', 'Thriller']"/>
    <s v="Crime Drama Mystery Thriller"/>
    <s v="['Michelle Keegan', 'Adeel Akhtar', 'Richard Armitage', 'Emmett J Scanlan', 'Thea Taylor-Morgan', 'Marcus Garvey', 'Dino Fetscher', 'Joanna Lumley', 'Danya Griver', 'Daniel Burt', 'Hattie Morahan', 'Natalie Anderson', 'Laurie Kynaston', 'James Northcote', 'Jade Anouka', 'Samuel Glyde-Rees', 'Edward Harper-Jones', 'Natalia Kostrzewa']"/>
    <s v="['English']"/>
    <s v="['Quay Street Productions']"/>
    <d v="2024-01-01T00:00:00"/>
    <s v="2024/1"/>
    <n v="6.8"/>
    <x v="2"/>
    <n v="63000"/>
    <n v="0"/>
    <n v="0"/>
    <s v="NA"/>
    <n v="50"/>
    <n v="45"/>
    <x v="0"/>
  </r>
  <r>
    <s v="tt1203719"/>
    <s v="Furiosa: A Mad Max Saga"/>
    <s v="['Action', 'Adventure', 'Sci-Fi', 'Thriller']"/>
    <s v="Action Adventure Sci-Fi Thriller"/>
    <s v="['Anya Taylor-Joy', 'Chris Hemsworth', 'Tom Burke', 'Alyla Browne', 'George Shevtsov', 'Lachy Hulme', 'John Howard', 'Angus Sampson', 'Charlee Fraser', 'Elsa Pataky', 'Nathan Jones', 'Josh Helman', 'David Field', 'Rahel Romahn', 'David Collins', 'Goran D. Kleut', 'CJ. Bloomfield', 'Matuse']"/>
    <s v="['English']"/>
    <s v="['Warner Bros.', 'Domain Entertainment (II)', 'Kennedy Miller Mitchell']"/>
    <d v="2024-05-24T00:00:00"/>
    <s v="2024/5"/>
    <n v="7.5"/>
    <x v="1"/>
    <n v="270000"/>
    <n v="168"/>
    <n v="174.2"/>
    <n v="3.6999999999999998E-2"/>
    <n v="148"/>
    <n v="135"/>
    <x v="0"/>
  </r>
  <r>
    <s v="tt2642607"/>
    <s v="Geek Girl"/>
    <s v="['Not_Found']"/>
    <s v="Not_Found"/>
    <s v="['Emily Carey', 'Emmanuel Imani', 'Liam Woodrum', 'Tim Downie', 'Rochelle Harrington', 'Jemima Rooper', 'Daisy Jelley', 'Hebe Beardsall', 'Sarah Parish', 'Sandra Yi Sencindiver', 'Zac Looker', 'Mia Jenkins', 'James Craven', 'Madeleine Price', 'Alana Boden', 'Hersha Verity', 'Matthew Jordan', 'James Murray']"/>
    <s v="['English']"/>
    <s v="['RubyRock Pictures', 'Waterside Studios', 'Aircraft Pictures']"/>
    <d v="2024-05-30T00:00:00"/>
    <s v="2024/5"/>
    <n v="6.7"/>
    <x v="2"/>
    <n v="7500"/>
    <n v="0"/>
    <n v="0"/>
    <s v="NA"/>
    <n v="30"/>
    <n v="30"/>
    <x v="0"/>
  </r>
  <r>
    <s v="tt3186987"/>
    <s v="Genius"/>
    <s v="['Drama']"/>
    <s v="Drama"/>
    <s v="['Aras Bulut Iynemli', 'Ugur Polat', 'Taner Ölmez', 'Onur Saylak', 'Melis Sezen', 'Seda Akman', 'Zuhal Gencer', 'Umutcan Ütebay', 'Eylül Ersöz', 'Abdurrahman Yunusoglu', 'Emel Göksu', 'Ogulcan Arman Uslu', 'Ahsen Eroglu', 'Taner Rumeli', 'Çagri Atakan', 'Ali Berge', 'Cenk Kangöz', 'Onur Oztoprak']"/>
    <s v="['Turkish']"/>
    <s v="['Ay Yapim']"/>
    <d v="2024-09-22T00:00:00"/>
    <s v="2024/9"/>
    <n v="7.6"/>
    <x v="1"/>
    <n v="1700"/>
    <n v="0"/>
    <n v="0"/>
    <s v="NA"/>
    <s v="NA"/>
    <s v="NA"/>
    <x v="18"/>
  </r>
  <r>
    <s v="tt3158966"/>
    <s v="Georgie &amp; Mandy's First Marriage"/>
    <s v="['Comedy']"/>
    <s v="Comedy"/>
    <s v="['Montana Jordan', 'Emily Osment', 'Rachel Bay Jones', 'Will Sasso', 'Dougie Baldwin', 'Jessie Prez', 'Zoe Perry', 'Raegan Revord', 'Dale E. Turner', 'Annie Potts', 'Alex Ball', 'Casey Wilson', 'Kelli Goss', 'Sarah Baker', 'J.D. Walsh', 'Casey Mills', 'Melissa Tang', 'Matt Hobby']"/>
    <s v="['English']"/>
    <s v="['Chuck Lorre Productions', 'Warner Bros. Television']"/>
    <d v="2024-10-17T00:00:00"/>
    <s v="2024/10"/>
    <n v="6.7"/>
    <x v="2"/>
    <n v="3600"/>
    <n v="0"/>
    <n v="0"/>
    <s v="NA"/>
    <n v="20"/>
    <n v="15"/>
    <x v="0"/>
  </r>
  <r>
    <s v="tt1044927"/>
    <s v="Get Away"/>
    <s v="['Comedy', 'Horror']"/>
    <s v="Comedy Horror"/>
    <s v="['Nick Frost', 'Aisling Bea', 'Sebastian Croft', 'Maisie Ayres', 'Eero Milonoff', 'Jouko Ahola', 'Ville Virtanen', 'Anitta Suikkari', 'Veera Anttila', 'Maria Järvenhelmi', 'Ilkka Koivula', 'Verneri Lilja', 'Mirja Oksanen', 'Karoliina Blackburn', 'Tero Jartti', 'Juha Uutela', 'Joona-Julius Hautalahti', 'Petteri Kaukoranta']"/>
    <s v="['English']"/>
    <s v="['Big Safari', 'Creativity Capital', 'IPR.VC']"/>
    <d v="2024-12-06T00:00:00"/>
    <s v="2024/12"/>
    <n v="5.3"/>
    <x v="0"/>
    <n v="5400"/>
    <n v="0"/>
    <n v="0.1799"/>
    <n v="0.1799"/>
    <n v="86"/>
    <n v="75"/>
    <x v="0"/>
  </r>
  <r>
    <s v="tt2123524"/>
    <s v="Ghostbusters: Frozen Empire"/>
    <s v="['Adventure', 'Comedy', 'Fantasy', 'Sci-Fi']"/>
    <s v="Adventure Comedy Fantasy Sci-Fi"/>
    <s v="['Paul Rudd', 'Carrie Coon', 'Finn Wolfhard', 'Mckenna Grace', 'Kumail Nanjiani', 'Patton Oswalt', &quot;Celeste O'Connor&quot;, 'Logan Kim', 'Emily Alyn Lind', 'James Acaster', 'Bill Murray', 'Dan Aykroyd', 'Ernie Hudson', 'Annie Potts', 'William Atherton', 'Shelley Williams', 'Chris Tummings', 'John Rothman']"/>
    <s v="['English', 'Korean', 'French']"/>
    <s v="['Columbia Pictures', 'Ghostcorps', 'TSG Entertainment']"/>
    <d v="2024-03-22T00:00:00"/>
    <s v="2024/3"/>
    <n v="6.1"/>
    <x v="3"/>
    <n v="91000"/>
    <n v="100"/>
    <n v="202"/>
    <n v="1.02"/>
    <n v="115"/>
    <n v="105"/>
    <x v="0"/>
  </r>
  <r>
    <s v="tt3032109"/>
    <s v="Ghostlight"/>
    <s v="['Not_Found']"/>
    <s v="Not_Found"/>
    <s v="['Keith Kupferer', 'Katherine Mallen Kupferer', 'Tara Mallen', 'Dolly De Leon', 'Hanna Dworkin', 'Dexter Zollicoffer', 'H.B. Ward', 'Tommy Rivera-Vega', 'Alma Washington', 'Matthew C. Yee', 'Marlene Slaughter', 'Bradley Grant Smith', 'Lia Cubilete', 'Cindy Gold', 'Charlie Lubeck', 'Francis Guinan', 'Sarab Kamoo', 'Charin Alvarez']"/>
    <s v="['English']"/>
    <s v="['Runaway Train']"/>
    <d v="2024-06-14T00:00:00"/>
    <s v="2024/6"/>
    <n v="7.6"/>
    <x v="1"/>
    <n v="5200"/>
    <n v="0"/>
    <n v="0.76790000000000003"/>
    <n v="0.76790000000000003"/>
    <n v="115"/>
    <n v="105"/>
    <x v="0"/>
  </r>
  <r>
    <s v="tt2021539"/>
    <s v="Girl Haunts Boy"/>
    <s v="['Not_Found']"/>
    <s v="Not_Found"/>
    <s v="['Peyton List', 'Michael Cimino', 'Andrea Navedo', 'Phoebe Holden', 'Brandon Micheal Hall', 'Christine M. Campbell', 'Samantha Everett', 'Ethan Herschenfeld', 'Shivani Mendez', 'Sharleen Shayan', 'Taip Ceman', 'Jason Kisare', 'Michael Castillejos', 'Chloé Guerin', 'Justin Jasiewicz', 'Ilda Mason', &quot;Booch O'Connell&quot;, 'Raina Pellinger']"/>
    <s v="['English']"/>
    <s v="['Fifth Season', 'Wonder Worldwide']"/>
    <d v="2024-10-10T00:00:00"/>
    <s v="2024/10"/>
    <n v="6.3"/>
    <x v="3"/>
    <n v="2700"/>
    <n v="0"/>
    <n v="0"/>
    <s v="NA"/>
    <n v="100"/>
    <n v="90"/>
    <x v="0"/>
  </r>
  <r>
    <s v="tt1827718"/>
    <s v="Girls Will Be Girls"/>
    <s v="['Drama', 'Romance']"/>
    <s v="Drama Romance"/>
    <s v="['Preeti Panigrahi', 'Kani Kusruti', 'Kesav Binoy Kiron', 'Kajol Chugh', 'Nandini Verma', 'Devika Shahani', 'Akash Pramanik', 'Aman Desai', 'Sumit Sharma', 'Jitin Gulati', 'Pratap Singh', 'Pradeep Kapoor', 'Neeraj Varma', 'Ved Amrita', 'Ahana Malla', 'Megha Aggarwal', 'Chiraag Behl', 'Jatin Sehgal']"/>
    <s v="['English', 'Hindi']"/>
    <s v="['Pushing Buttons Studios', 'Blink Digital', 'Cinema Inutile']"/>
    <d v="2024-12-18T00:00:00"/>
    <s v="2024/12"/>
    <n v="7.1"/>
    <x v="2"/>
    <n v="2100"/>
    <n v="0"/>
    <n v="1.6299999999999999E-2"/>
    <n v="1.6299999999999999E-2"/>
    <n v="118"/>
    <n v="105"/>
    <x v="1"/>
  </r>
  <r>
    <s v="tt9218128"/>
    <s v="Gladiator II"/>
    <s v="['Action', 'Adventure', 'Drama']"/>
    <s v="Action Adventure Drama"/>
    <s v="['Paul Mescal', 'Denzel Washington', 'Pedro Pascal', 'Connie Nielsen', 'Joseph Quinn', 'Fred Hechinger', 'Lior Raz', 'Derek Jacobi', 'Peter Mensah', 'Matt Lucas', 'Alexander Karim', 'Yuval Gonen', 'Richard McCabe', 'Tim McInnerny', 'Alec Utgoff', 'Rory McCann', 'Yann Gael', 'Riana Duce']"/>
    <s v="['English', 'Latin']"/>
    <s v="['Paramount Pictures', 'Scott Free Productions', 'Red Wagon Films']"/>
    <d v="2024-11-22T00:00:00"/>
    <s v="2024/11"/>
    <n v="6.6"/>
    <x v="2"/>
    <n v="199000"/>
    <n v="250"/>
    <n v="461.9"/>
    <n v="0.84799999999999998"/>
    <n v="148"/>
    <n v="135"/>
    <x v="0"/>
  </r>
  <r>
    <s v="tt1453974"/>
    <s v="Godzilla x Kong: The New Empire"/>
    <s v="['Action', 'Adventure', 'Fantasy', 'Sci-Fi', 'Thriller']"/>
    <s v="Action Adventure Fantasy Sci-Fi Thriller"/>
    <s v="['Rebecca Hall', 'Brian Tyree Henry', 'Dan Stevens', 'Kaylee Hottle', 'Alex Ferns', 'Fala Chen', 'Rachel House', 'Ron Smyck', 'Chantelle Jamieson', 'Greg Hatton', 'Kevin Copeland', 'Tess Dobré', 'Tim Carroll', 'Anthony Brandon Wong', 'Sophia Emberson-Bain', 'Chika Ikogwe', 'Vincent B. Gorce', 'Yeye Zhou']"/>
    <s v="['English']"/>
    <s v="['Legendary Entertainment', 'Screen Queensland', 'Warner Bros.']"/>
    <d v="2024-03-29T00:00:00"/>
    <s v="2024/3"/>
    <n v="6.1"/>
    <x v="3"/>
    <n v="117000"/>
    <n v="135"/>
    <n v="571.9"/>
    <n v="3.2360000000000002"/>
    <n v="115"/>
    <n v="105"/>
    <x v="0"/>
  </r>
  <r>
    <s v="tt1017147"/>
    <s v="Goodrich"/>
    <s v="['Comedy', 'Drama']"/>
    <s v="Comedy Drama"/>
    <s v="['Michael Keaton', 'Mila Kunis', 'Danny Deferrari', 'Poorna Jagannathan', 'Kimberly Condict', 'Vivien Lyra Blair', 'Jacob Kopera', 'Noa Fisher', 'Jessica Heller', 'Nico Hiraga', 'Kevin Pollak', 'Andrew Leeds', 'Monique Moses', 'Michael Urie', 'Carlos Solórzano', 'Chloe Troast', 'Liza Treyger', 'Carmen Ejogo']"/>
    <s v="['English']"/>
    <s v="['C2 Motion Picture Group', 'CaliWood Pictures', 'Gramercy Park Media']"/>
    <d v="2024-10-17T00:00:00"/>
    <s v="2024/10"/>
    <n v="6.3"/>
    <x v="3"/>
    <n v="4400"/>
    <n v="0"/>
    <n v="2"/>
    <n v="2"/>
    <n v="110"/>
    <n v="105"/>
    <x v="19"/>
  </r>
  <r>
    <s v="tt1116226"/>
    <s v="Grafted"/>
    <s v="['Drama', 'Horror', 'Romance', 'Thriller']"/>
    <s v="Drama Horror Romance Thriller"/>
    <s v="['Eden Hart', 'Jess Hong', 'Jared Turner', 'Mark Mitchinson', &quot;Sepi To'a&quot;, 'Joyena Sun', 'Sam Wang', 'Xiao Hu', 'Chloe Parker', 'Alison Quigan', 'Mohan Liu', 'Ginette McDonald', 'Andrew Munro', 'Benjamin Hudson', 'Gideon Smith', 'Phil Brooks', 'Aleni Tufuga', 'Noah Davy']"/>
    <s v="['English', 'Mandarin']"/>
    <s v="['Propaganda', 'FluroBlack', 'Head Gear Films']"/>
    <d v="2025-01-24T00:00:00"/>
    <s v="2025/1"/>
    <n v="5.6"/>
    <x v="3"/>
    <n v="1500"/>
    <n v="0"/>
    <n v="1.7399999999999999E-2"/>
    <n v="1.7399999999999999E-2"/>
    <n v="96"/>
    <n v="90"/>
    <x v="0"/>
  </r>
  <r>
    <s v="tt2020174"/>
    <s v="Greedy People"/>
    <s v="['Comedy', 'Crime']"/>
    <s v="Comedy Crime"/>
    <s v="['Himesh Patel', 'Joseph Gordon-Levitt', 'Lily James', 'Uzo Aduba', 'Tim Blake Nelson', 'Simon Rex', 'Nina Arianda', 'Jim Gaffigan', 'José María Yazpik', 'Joey Lauren Adams', 'Neva Howell', 'Thunderbird Dinwiddie', 'Yingling Zhu', 'Traci Lords', 'Michael Harding', 'Khetphet Phagnasay', 'Fracaswell Hyman', 'Kevin M. Brennan']"/>
    <s v="['English']"/>
    <s v="['Boies Schiller Entertainment', 'Hideout Pictures', 'Limelight']"/>
    <d v="2024-08-23T00:00:00"/>
    <s v="2024/8"/>
    <n v="6.2"/>
    <x v="3"/>
    <n v="9800"/>
    <n v="0"/>
    <n v="0.18240000000000001"/>
    <n v="0.18240000000000001"/>
    <n v="112"/>
    <n v="105"/>
    <x v="0"/>
  </r>
  <r>
    <s v="tt1583760"/>
    <s v="Griselda"/>
    <s v="['Biography', 'Crime', 'Drama']"/>
    <s v="Biography Crime Drama"/>
    <s v="['Sofía Vergara', 'Alberto Guerra', 'Juliana Aidén Martinez', 'Martín Rodríguez', 'Jose Velazquez', 'Orlando Pineda', 'Martín Fajardo', 'Vanessa Ferlito', 'Camilo Jimenez Varon', 'Fredy Yate', 'Christian Tappan', 'Julieth Restrepo', 'José Zúñiga', 'Diego Trujillo', 'Maximiliano Hernández', 'Gabriel Sloyer', 'Michael Reilly Burke', 'Paulina Dávila']"/>
    <s v="['English', 'Spanish']"/>
    <s v="['Grand Electric', 'Latin World Entertainment (LWE)']"/>
    <d v="2024-01-25T00:00:00"/>
    <s v="2024/1"/>
    <n v="7.2"/>
    <x v="2"/>
    <n v="47000"/>
    <n v="0"/>
    <n v="0"/>
    <s v="NA"/>
    <n v="60"/>
    <n v="60"/>
    <x v="0"/>
  </r>
  <r>
    <s v="tt3145827"/>
    <s v="Grotesquerie"/>
    <s v="['Crime', 'Drama', 'Horror']"/>
    <s v="Crime Drama Horror"/>
    <s v="['Niecy Nash', 'Courtney B. Vance', 'Nicholas Alexander Chavez', 'Micaela Diamond', 'Raven Goodwin', 'Lesley Manville', 'Joshua Bitton', 'Brooke Smith', 'Travis Kelce', 'Conrad Bluth', 'Kathryn Hunter', 'Victoria Abbott', 'Santino Fontana', 'Spenser Granese', 'Tom Virtue', 'David St. James', 'Al-Shabazz Jabateh', 'Tessa Ferrer']"/>
    <s v="['English']"/>
    <s v="['20th Television', 'FX Productions']"/>
    <d v="2024-09-25T00:00:00"/>
    <s v="2024/9"/>
    <n v="6.1"/>
    <x v="3"/>
    <n v="9300"/>
    <n v="0"/>
    <n v="0"/>
    <s v="NA"/>
    <n v="50"/>
    <n v="45"/>
    <x v="0"/>
  </r>
  <r>
    <s v="tt3110686"/>
    <s v="Happy's Place"/>
    <s v="['Not_Found']"/>
    <s v="Not_Found"/>
    <s v="['Reba McEntire', 'Belissa Escobedo', 'Pablo Castelblanco', 'Melissa Peterman', 'Rex Linn', 'Tokala Black Elk', &quot;Michael O'Neill&quot;, 'Steve Howey', 'Anthony Norman', 'Matthew Gilmore', 'Emma Kenney', 'Justina Machado', 'Jeremiah Brannan', 'Amy Crofoot', 'Joy McElveen', 'Anthea Neri Best', 'Eben Ham', 'Cheryl Francis Harrington']"/>
    <s v="['English']"/>
    <s v="['RM Business', 'Nest Egg Productions', 'Acme Productions']"/>
    <d v="2024-10-18T00:00:00"/>
    <s v="2024/10"/>
    <n v="5.7"/>
    <x v="3"/>
    <n v="1700"/>
    <n v="0"/>
    <n v="0"/>
    <s v="NA"/>
    <s v="NA"/>
    <s v="NA"/>
    <x v="0"/>
  </r>
  <r>
    <s v="tt1189185"/>
    <s v="Hard Truths"/>
    <s v="['Comedy', 'Drama']"/>
    <s v="Comedy Drama"/>
    <s v="['Marianne Jean-Baptiste', 'Michele Austin', 'David Webber', 'Tuwaine Barrett', 'Ani Nelson', 'Sophia Brown', 'Jonathan Livingstone', 'Jo Martin', 'Llewella Gideon', 'Yvette Boakye', 'Chinenye Ezeudu', 'Diana Yekinni', 'Elliot Edusah', 'Tiwa Lade', 'Alice Bailey Johnson', 'Gary Beadle', 'Diveen Henry', 'Bryony Miller']"/>
    <s v="['English']"/>
    <s v="['Creativity Media', 'Film4', 'The MediaPro Studio']"/>
    <d v="2025-01-10T00:00:00"/>
    <s v="2025/1"/>
    <n v="7.4"/>
    <x v="2"/>
    <n v="2800"/>
    <n v="0"/>
    <n v="1.6"/>
    <n v="1.6"/>
    <n v="97"/>
    <n v="90"/>
    <x v="0"/>
  </r>
  <r>
    <s v="tt1609486"/>
    <s v="Harold and the Purple Crayon"/>
    <s v="['Animation', 'Adventure', 'Comedy', 'Family', 'Fantasy']"/>
    <s v="Animation Adventure Comedy Family Fantasy"/>
    <s v="['Zachary Levi', 'Lil Rel Howery', 'Benjamin Bottani', 'Zooey Deschanel', 'Tanya Reynolds', 'Jemaine Clement', 'Alfred Molina', 'Pete Gardner', 'Camille Guaty', 'Ravi Patel', 'Zele Avradopoulos', 'Boston Pierce', 'Salathiel Murphy', 'Vartan', 'Brisco De Poalo', 'Lauren Halperin', 'Seth Zane', 'Catherine Davis']"/>
    <s v="['English']"/>
    <s v="['Columbia Pictures', 'Davis Entertainment', 'TSG Entertainment']"/>
    <d v="2024-08-02T00:00:00"/>
    <s v="2024/8"/>
    <n v="5.7"/>
    <x v="3"/>
    <n v="7400"/>
    <n v="40"/>
    <n v="32.200000000000003"/>
    <n v="-0.19500000000000001"/>
    <n v="90"/>
    <n v="90"/>
    <x v="0"/>
  </r>
  <r>
    <s v="tt2675746"/>
    <s v="Hellboy: The Crooked Man"/>
    <s v="['Action', 'Horror', 'Mystery', 'Thriller']"/>
    <s v="Action Horror Mystery Thriller"/>
    <s v="['Jack Kesy', 'Jefferson White', 'Adeline Rudolph', 'Leah McNamara', 'Suzanne Bertish', 'Joseph Marcell', 'Martin Bassindale', 'Hannah Margetson', 'Bogdan Haralambov', 'Carola Colombo', 'Siyana Nacheva', 'Anton Trendafilov', 'Jonathan Yunger', 'Michael Flemming', 'Nathan Cooper', 'Laura Giosh', 'William Knox', 'Svetlana Atanasova']"/>
    <s v="['English']"/>
    <s v="['Bulgarian National Film Center', 'Campbell Grobman Films', 'Dark Horse Comics']"/>
    <d v="2024-10-08T00:00:00"/>
    <s v="2024/10"/>
    <n v="4.5"/>
    <x v="0"/>
    <n v="11000"/>
    <n v="20"/>
    <n v="2"/>
    <n v="-0.9"/>
    <n v="99"/>
    <n v="90"/>
    <x v="0"/>
  </r>
  <r>
    <s v="tt1827220"/>
    <s v="Here"/>
    <s v="['Drama']"/>
    <s v="Drama"/>
    <s v="['Tom Hanks', 'Robin Wright', 'Paul Bettany', 'Kelly Reilly', 'Ellis Grunsell', 'Teddy Russell', 'Finn Guegan', 'Callum Macreadie', 'Lauren McQueen', 'Grace Lyra', 'Jemima Macintyre', 'Billie Gadsdon', 'Beau Gadsdon', 'Harry Marcus', 'Diego Scott', 'Logan Challis', 'Albie Salter', 'Zsa Zsa Zemeckis']"/>
    <s v="['English']"/>
    <s v="['Miramax', 'ImageMovers', 'Canadian Film or Video Production Services Tax Credit (PSTC)']"/>
    <d v="2024-11-01T00:00:00"/>
    <s v="2024/11"/>
    <n v="6.3"/>
    <x v="3"/>
    <n v="15000"/>
    <n v="45"/>
    <n v="15.8"/>
    <n v="-0.64900000000000002"/>
    <n v="104"/>
    <n v="90"/>
    <x v="0"/>
  </r>
  <r>
    <s v="tt2801540"/>
    <s v="Heretic"/>
    <s v="['Horror', 'Thriller']"/>
    <s v="Horror Thriller"/>
    <s v="['Hugh Grant', 'Sophie Thatcher', 'Chloe East', 'Topher Grace', 'Elle Young', 'Julie Lynn Mortensen', 'Haylie Hansen', 'Elle McKinnon', 'Hanna Huffman', 'Anesha Bailey', 'Miguel Castillo', 'Stephanie Lavigne', 'Wendy Gorling', 'Carolyn Adair', 'River Codack']"/>
    <s v="['English']"/>
    <s v="['A24', 'Beck Woods', 'Shiny Penny']"/>
    <d v="2024-11-08T00:00:00"/>
    <s v="2024/11"/>
    <n v="7"/>
    <x v="2"/>
    <n v="99000"/>
    <n v="10"/>
    <n v="57.4"/>
    <n v="4.74"/>
    <n v="111"/>
    <n v="105"/>
    <x v="0"/>
  </r>
  <r>
    <s v="tt2674864"/>
    <s v="High Potential"/>
    <s v="['Crime', 'Drama', 'Mystery']"/>
    <s v="Crime Drama Mystery"/>
    <s v="['Kaitlin Olson', 'Daniel Sunjata', 'Javicia Leslie', 'Deniz Akdeniz', 'Amirah J', 'Matthew Lamb', 'Judy Reyes', 'Taran Killam', 'JD Pardo', 'Garret Dillahunt', 'TJ Lee', 'Hudson Macready', 'Anthony Darrell', 'Domenick Lombardozzi', 'Jocko Sims', 'Ariella Amar', 'Derek Richardson', 'Nasim Pedrad']"/>
    <s v="['English']"/>
    <s v="['Goddard Textiles', 'Spondoolie Productions', 'ABC Signature']"/>
    <d v="2024-09-17T00:00:00"/>
    <s v="2024/9"/>
    <n v="7.6"/>
    <x v="1"/>
    <n v="18000"/>
    <n v="0"/>
    <n v="0"/>
    <s v="NA"/>
    <s v="NA"/>
    <s v="NA"/>
    <x v="0"/>
  </r>
  <r>
    <s v="tt2762086"/>
    <s v="Hisaab Barabar"/>
    <s v="['Comedy', 'Drama', 'Thriller']"/>
    <s v="Comedy Drama Thriller"/>
    <s v="['Madhavan', 'Neil Nitin Mukesh', 'Kirti Kulhari', 'Rashami Desai', 'Shaunak Duggal', 'Asad Alvi', 'Prem Anand', 'Manish Bambha', 'Akshay Bhagat', 'Manu Rishi Chadha', 'Aishwarya Chaturvedi', 'Ayushi Chaturvedi', 'Rekha Dubey', 'Manoj Dutt', 'Imran Hasnee', 'Rajesh Jais', 'Kalyani Jha', 'Jitender']"/>
    <s v="['Hindi']"/>
    <s v="['SP CineCorp']"/>
    <d v="2025-01-24T00:00:00"/>
    <s v="2025/1"/>
    <n v="5.7"/>
    <x v="3"/>
    <n v="1300"/>
    <n v="0"/>
    <n v="0"/>
    <s v="NA"/>
    <n v="112"/>
    <n v="105"/>
    <x v="1"/>
  </r>
  <r>
    <s v="tt2913777"/>
    <s v="Homestead"/>
    <s v="['Action', 'Drama', 'Thriller']"/>
    <s v="Action Drama Thriller"/>
    <s v="['Dawn Olivieri', 'Susan Misner', 'Neal McDonough', 'Bailey Chase', 'Kevin Lawson', 'Currie Graham', 'Jesse Hutch', 'Olivia Sanabia', 'Kearran Giovanni', 'Tyler Lofton', 'Grace Powell', 'Ariel Llinas', 'Alireza Mirmontazeri', 'Jarret LeMaster', 'Colby Strong', 'Lincoln Hoppe', 'Emmanuel McCord', 'Ivey Lloyd Mitchell']"/>
    <s v="['English']"/>
    <s v="['2521 Entertainment', 'Black Autumn Show', 'Radiate Films']"/>
    <d v="2024-12-20T00:00:00"/>
    <s v="2024/12"/>
    <n v="5.5"/>
    <x v="3"/>
    <n v="2800"/>
    <n v="5"/>
    <n v="20.8"/>
    <n v="3.16"/>
    <n v="112"/>
    <n v="105"/>
    <x v="0"/>
  </r>
  <r>
    <s v="tt3348464"/>
    <s v="Homestead: The Series"/>
    <s v="['Action']"/>
    <s v="Action"/>
    <s v="['Bailey Chase', 'Sam Page', 'Kevin Lawson', 'Jesse Hutch', 'Olivia Sanabia', 'Kearran Giovanni', 'Tyler Lofton', 'Colby Strong', 'Emmanuel McCord', 'Georgie White', 'Jayson Orvis', 'Keith Campbell', 'Nick Denbeigh', 'Ambyr Reyes', 'Dawn Olivieri', 'Jill Wagner', 'Charles Esten', 'Ariel Llinas']"/>
    <s v="['Not_Found']"/>
    <s v="['Skies Fall Media Group', '10ton', '2521 Entertainment']"/>
    <d v="2024-12-20T00:00:00"/>
    <s v="2024/12"/>
    <n v="5.8"/>
    <x v="3"/>
    <n v="223"/>
    <n v="0"/>
    <n v="0"/>
    <s v="NA"/>
    <s v="NA"/>
    <s v="NA"/>
    <x v="0"/>
  </r>
  <r>
    <s v="tt1750501"/>
    <s v="Horizon: An American Saga - Chapter 1"/>
    <s v="['Drama', 'Western']"/>
    <s v="Drama Western"/>
    <s v="['Kevin Costner', 'Sienna Miller', 'Sam Worthington', 'Jena Malone', 'Owen Crow Shoe', 'Tatanka Means', 'Ella Hunt', 'Tim Guinee', 'Giovanni Ribisi', 'Danny Huston', 'Colin Cunningham', 'Scott Haze', 'Tom Payne', 'Abbey Lee', 'Michael Rooker', 'Will Patton', 'Jim Lau', 'Georgia MacPhail']"/>
    <s v="['English']"/>
    <s v="['New Line Cinema', 'Territory Pictures Entertainment', 'Warner Bros.']"/>
    <d v="2024-06-28T00:00:00"/>
    <s v="2024/6"/>
    <n v="6.7"/>
    <x v="2"/>
    <n v="38000"/>
    <n v="100"/>
    <n v="38.700000000000003"/>
    <n v="-0.61299999999999999"/>
    <n v="181"/>
    <n v="180"/>
    <x v="0"/>
  </r>
  <r>
    <s v="tt2766577"/>
    <s v="Horizon: An American Saga - Chapter 2"/>
    <s v="['Drama', 'Western']"/>
    <s v="Drama Western"/>
    <s v="['Todd Allen', 'Arthur Anderson', 'Austin Archer', 'Charles Baker', 'Stefania Barr', 'Jon Beavers', 'Ryan Begay', 'Michael Todd Behrens', 'Reed Birney', 'Liam Bradford', 'Dan Bringhurst', 'Aimee-Lynn Chadwick', 'Chris Conner', 'Kevin Costner', 'Alejandro Edda', 'Tom Everett', 'Lindsay Foster', 'Isabelle Fuhrman']"/>
    <s v="['English']"/>
    <s v="['New Line Cinema', 'Territory Pictures Entertainment', 'Warner Bros.']"/>
    <d v="2025-04-03T00:00:00"/>
    <s v="2025/4"/>
    <n v="7.1"/>
    <x v="2"/>
    <n v="1100"/>
    <n v="0"/>
    <n v="0"/>
    <s v="NA"/>
    <n v="190"/>
    <n v="180"/>
    <x v="16"/>
  </r>
  <r>
    <s v="tt3139260"/>
    <s v="How to Make Millions Before Grandma Dies"/>
    <s v="['Comedy', 'Drama', 'Family']"/>
    <s v="Comedy Drama Family"/>
    <s v="['Putthipong Assaratanakul', 'Usha Seamkhum', 'Sanya Kunakorn', 'Sarinrat Thomas', 'Pongsatorn Jongwilas', 'Tontawan Tantivejakul', 'Duangporn Oapirat', 'Himawari Tajiri', 'Wattana Subpakit', 'Sumalee Suteeratham', 'Phichai Prommate', 'Buppa Suttisanon']"/>
    <s v="['Thai']"/>
    <s v="['GDH 559', 'Jor Kwang Films']"/>
    <d v="2024-09-13T00:00:00"/>
    <s v="2024/9"/>
    <n v="8"/>
    <x v="1"/>
    <n v="12000"/>
    <n v="0"/>
    <n v="5.2"/>
    <n v="5.2"/>
    <n v="125"/>
    <n v="120"/>
    <x v="0"/>
  </r>
  <r>
    <s v="tt1628091"/>
    <s v="Humane"/>
    <s v="['Horror', 'Thriller']"/>
    <s v="Horror Thriller"/>
    <s v="['Jay Baruchel', 'Emily Hampshire', 'Peter Gallagher', 'Enrico Colantoni', 'Sebastian Chacon', 'Alanna Bale', 'Sirena Gulamgaus', 'Uni Park', 'Martin Roach', 'Franckie Francois', 'Joel Gagne', 'Blessing Adedijo', 'Natalia Gracious', 'Yanna McIntosh', 'Tara Spencer-Nairn', 'Lisa Berry', 'David Cronenberg', 'Colm Feore']"/>
    <s v="['English']"/>
    <s v="['Victory Man Productions', 'Téléfilm Canada', 'Ontario Creates']"/>
    <d v="2024-07-26T00:00:00"/>
    <s v="2024/7"/>
    <n v="5.5"/>
    <x v="3"/>
    <n v="6700"/>
    <n v="0"/>
    <n v="4.4499999999999998E-2"/>
    <n v="4.4499999999999998E-2"/>
    <n v="93"/>
    <n v="90"/>
    <x v="0"/>
  </r>
  <r>
    <s v="tt2149370"/>
    <s v="Hysteria!"/>
    <s v="['Horror', 'Thriller']"/>
    <s v="Horror Thriller"/>
    <s v="['Emjay Anthony', 'Chiara Aurelia', 'Kezii Curtis', 'Nikki Hahn', 'Anna Camp', 'Julie Bowen', 'Jessica Treska', 'Elijah Richardson', &quot;Aline O'Neill&quot;, 'Bruce Campbell', 'Nolan North', 'Eric Tiede', 'Jessica Luza', 'Jennie Page', 'Seydou Maiga', 'Milly Shapiro', 'Garret Dillahunt', 'Drew Waters']"/>
    <s v="['English']"/>
    <s v="['Cat Dead Details Later', 'Drive Thru Productions,', 'GoldDay']"/>
    <d v="2024-10-18T00:00:00"/>
    <s v="2024/10"/>
    <n v="7.1"/>
    <x v="2"/>
    <n v="4600"/>
    <n v="0"/>
    <n v="0"/>
    <s v="NA"/>
    <n v="50"/>
    <n v="45"/>
    <x v="0"/>
  </r>
  <r>
    <s v="tt1557427"/>
    <s v="I Saw the TV Glow"/>
    <s v="['Drama', 'Horror']"/>
    <s v="Drama Horror"/>
    <s v="['Justice Smith', 'Jack Haven', 'Ian Foreman', 'Helena Howard', 'Lindsey Jordan', 'Danielle Deadwyler', 'Fred Durst', &quot;Conner O'Malley&quot;, 'Emma Portner', 'Madaline Riley', 'Amber Benson', 'Albert Birney', 'Michael C. Maronna', 'Danny Tamberelli', 'Tim Griffin Allan', 'Tyler Dean Flores', 'Elizabeth Scopel', 'Marlyn Bandiero']"/>
    <s v="['English']"/>
    <s v="['A24', 'Fruit Tree', 'Smudge Films']"/>
    <d v="2024-05-17T00:00:00"/>
    <s v="2024/5"/>
    <n v="5.8"/>
    <x v="3"/>
    <n v="33000"/>
    <n v="0"/>
    <n v="5.4"/>
    <n v="5.4"/>
    <n v="100"/>
    <n v="90"/>
    <x v="0"/>
  </r>
  <r>
    <s v="tt2786686"/>
    <s v="I Want to Talk"/>
    <s v="['Drama']"/>
    <s v="Drama"/>
    <s v="['Abhishek Bachchan', 'Ahilya Bamroo', 'Nirvan Patnaik', 'Johny Lever', 'Tom McLaren', 'Janet Carter', 'Kristin Goddard', 'Joe Russell', 'Caprice Ott', 'Mike Sears', 'Eliza Kim', 'Julia Megan Sullivan', 'Charles Karafotas', 'Jayant Kripalani', 'Kathy Blaze Jefferson', 'Billy Minshall', 'David Moskowitz', 'Robert Ramirez']"/>
    <s v="['Hindi']"/>
    <s v="['Kino Works', 'Rising Sun Films']"/>
    <d v="2024-11-22T00:00:00"/>
    <s v="2024/11"/>
    <n v="7.1"/>
    <x v="2"/>
    <n v="1700"/>
    <n v="0"/>
    <n v="1.4200000000000001E-2"/>
    <n v="1.4200000000000001E-2"/>
    <n v="122"/>
    <n v="120"/>
    <x v="1"/>
  </r>
  <r>
    <s v="tt1496101"/>
    <s v="I'm Still Here"/>
    <s v="['Biography', 'Drama', 'History']"/>
    <s v="Biography Drama History"/>
    <s v="['Fernanda Torres', 'Fernanda Montenegro', 'Selton Mello', 'Valentina Herszage', 'Maria Manoella', 'Bárbara Luz', 'Gabriela Carneiro da Cunha', 'Luiza Kosovski', 'Marjorie Estiano', 'Guilherme Silveira', 'Antonio Saboia', 'Cora Mora', 'Olívia Torres', 'Pri Helena', 'Humberto Carrão', 'Charles Fricks', 'Maeve Jinkings', 'Luana Nastas']"/>
    <s v="['Portuguese']"/>
    <s v="['VideoFilmes', 'RT Features', 'MACT Productions']"/>
    <d v="2025-02-07T00:00:00"/>
    <s v="2025/2"/>
    <n v="8.8000000000000007"/>
    <x v="7"/>
    <n v="73000"/>
    <n v="1.6"/>
    <n v="25.2"/>
    <n v="14.75"/>
    <n v="137"/>
    <n v="135"/>
    <x v="0"/>
  </r>
  <r>
    <s v="tt1115216"/>
    <s v="IF"/>
    <s v="['Animation', 'Comedy', 'Drama', 'Family', 'Fantasy']"/>
    <s v="Animation Comedy Drama Family Fantasy"/>
    <s v="['Cailey Fleming', 'Ryan Reynolds', 'John Krasinski', 'Phoebe Waller-Bridge', 'Fiona Shaw', 'Steve Carell', 'Louis Gossett Jr.', 'Alan Kim', 'Liza Colón-Zayas', 'Bobby Moynihan', 'Catharine Daddario', 'Audrey Hoffman', 'Laquet Sharnell Pringle', 'Ed Herbstman', 'Barbara Andres', 'Alexander Rivero', 'Shauna Pinkett', &quot;Sa'Raya Paris Johnson&quot;]"/>
    <s v="['English']"/>
    <s v="['Paramount Pictures', 'Maximum Effort', 'Québec Production Services Tax Credit']"/>
    <d v="2024-05-17T00:00:00"/>
    <s v="2024/5"/>
    <n v="6.4"/>
    <x v="3"/>
    <n v="55000"/>
    <n v="110"/>
    <n v="190.5"/>
    <n v="0.73199999999999998"/>
    <n v="104"/>
    <n v="90"/>
    <x v="0"/>
  </r>
  <r>
    <s v="tt2313739"/>
    <s v="Immaculate"/>
    <s v="['Horror', 'Thriller']"/>
    <s v="Horror Thriller"/>
    <s v="['Sydney Sweeney', 'Álvaro Morte', 'Simona Tabasco', 'Benedetta Porcaroli', 'Giorgio Colangeli', 'Dora Romano', 'Giulia Heathfield Di Renzi', 'Giampiero Judica', 'Betty Pedrazzi', 'Giuseppe Lo Piccolo', 'Cristina Chinaglia', 'Niccolò Senni', 'Isabel Desantis', 'Viviane Florentine Nicolai', 'Marisa Regina', 'Laura Camassa', 'Cinzia Fantauzzi', 'Tiziano Ferracci']"/>
    <s v="['English', 'Italian']"/>
    <s v="['Black Bear', 'Fifty-Fifty Films', 'Middle Child Pictures']"/>
    <d v="2024-03-22T00:00:00"/>
    <s v="2024/3"/>
    <n v="5.8"/>
    <x v="3"/>
    <n v="51000"/>
    <n v="9"/>
    <n v="35.299999999999997"/>
    <n v="2.9220000000000002"/>
    <n v="89"/>
    <n v="75"/>
    <x v="0"/>
  </r>
  <r>
    <s v="tt3032114"/>
    <s v="In a Violent Nature"/>
    <s v="['Drama', 'Horror', 'Thriller']"/>
    <s v="Drama Horror Thriller"/>
    <s v="['Ry Barrett', 'Andrea Pavlovic', 'Cameron Love', 'Reece Presley', 'Liam Leone', 'Charlotte Creaghan', 'Lea Rose Sebastianis', 'Sam Roulston', 'Alexander Oliver', 'Timothy Paul McCarthy', 'J T Jacobs', 'Casey Macdonald', 'Lauren-Marie Taylor', 'Matthew Ninaber', 'Matt Daciw', 'Richard Capotosto', 'Scott Marleau', 'Jeremy Ninaber']"/>
    <s v="['English']"/>
    <s v="['Zygote Pictures', 'Low Sky Productions']"/>
    <d v="2024-06-28T00:00:00"/>
    <s v="2024/6"/>
    <n v="5.6"/>
    <x v="3"/>
    <n v="24000"/>
    <n v="0"/>
    <n v="4.5999999999999996"/>
    <n v="4.5999999999999996"/>
    <n v="94"/>
    <n v="90"/>
    <x v="0"/>
  </r>
  <r>
    <s v="tt2128421"/>
    <s v="Incoming"/>
    <s v="['Comedy']"/>
    <s v="Comedy"/>
    <s v="['Mason Thames', 'Ramon Reed', 'Raphael Alejandro', 'Isabella Ferreira', 'Ali Gallo', 'Kaitlin Olson', 'Thomas Barbusca', 'Bardia Seiri', 'Kayvan Shai', 'Nolan Bateman', 'Eric Grooms', 'Loren Gray', 'Bobby Cannavale', 'Gattlin Griffith', 'Phillip M. Lawrence', 'Javion Allen', 'Steele Stebbins', 'Scott MacArthur']"/>
    <s v="['English']"/>
    <s v="['Artists Road', 'Broken Road Productions', 'Spyglass Media Group']"/>
    <d v="2024-08-23T00:00:00"/>
    <s v="2024/8"/>
    <n v="5.8"/>
    <x v="3"/>
    <n v="13000"/>
    <n v="0"/>
    <n v="0"/>
    <s v="NA"/>
    <n v="91"/>
    <n v="90"/>
    <x v="0"/>
  </r>
  <r>
    <s v="tt1386017"/>
    <s v="Indiana Jones and the Great Circle"/>
    <s v="['Not_Found']"/>
    <s v="Not_Found"/>
    <s v="['Troy Baker', 'Alessandra Mastronardi', 'Marios Gavrilis', 'Tony Todd', 'David Shaughnessy', 'Enrico Colantoni', 'Necar Zadegan', 'Grace Vorananth', 'Vithaya Pansringarm', 'Tom Beck', 'Carlo Rota', 'Joe Hernandez-Kolski', 'Daniele Monterosi', 'Anna Isbäck', 'Ingela Lundh', 'Denny Mendez', 'Kamar de los Reyes', 'Hal Rothwell']"/>
    <s v="['English']"/>
    <s v="['LucasArts Entertainment Company', 'Lucasfilm Games', 'MachineGames']"/>
    <d v="2024-12-09T00:00:00"/>
    <s v="2024/12"/>
    <n v="9"/>
    <x v="7"/>
    <n v="1800"/>
    <n v="0"/>
    <n v="0"/>
    <s v="NA"/>
    <s v="NA"/>
    <s v="NA"/>
    <x v="0"/>
  </r>
  <r>
    <s v="tt2202245"/>
    <s v="Inside Out 2"/>
    <s v="['Animation', 'Adventure', 'Comedy', 'Drama', 'Family', 'Fantasy']"/>
    <s v="Animation Adventure Comedy Drama Family Fantasy"/>
    <s v="['Amy Poehler', 'Maya Hawke', 'Kensington Tallman', 'Liza Lapira', 'Tony Hale', 'Lewis Black', 'Phyllis Smith', 'Ayo Edebiri', 'Lilimar', 'Grace Lu', 'Sumayyah Nuriddin-Green', 'Adèle Exarchopoulos', 'Diane Lane', 'Kyle MacLachlan', 'Paul Walter Hauser', 'Yvette Nicole Brown', 'Ron Funches', 'James Austin Johnson']"/>
    <s v="['English', 'French', 'Spanish']"/>
    <s v="['Walt Disney Pictures', 'Pixar Animation Studios', 'Hurwitz Creative']"/>
    <d v="2024-06-14T00:00:00"/>
    <s v="2024/6"/>
    <n v="7.5"/>
    <x v="1"/>
    <n v="205000"/>
    <n v="200"/>
    <n v="1700"/>
    <n v="7.5"/>
    <n v="96"/>
    <n v="90"/>
    <x v="0"/>
  </r>
  <r>
    <s v="tt1335497"/>
    <s v="Interior Chinatown"/>
    <s v="['Crime', 'Drama']"/>
    <s v="Crime Drama"/>
    <s v="['Jimmy O. Yang', 'Ronny Chieng', 'Chloe Bennet', 'Sullivan Jones', 'Lisa Gilroy', 'Archie Kao', 'Diana Lin', 'Tzi Ma', 'Annie Chang', 'Chau Long', 'Lauren Tom', 'Chris Pang', 'Michael Harney', 'Allan McLeod', 'Marlon Young', 'Maury Sterling', 'Spencer Neville', 'Raji Ahsan']"/>
    <s v="['English']"/>
    <s v="['20th Television', 'Dive', 'Participant']"/>
    <d v="2024-11-19T00:00:00"/>
    <s v="2024/11"/>
    <n v="7.1"/>
    <x v="2"/>
    <n v="4100"/>
    <n v="0"/>
    <n v="0"/>
    <s v="NA"/>
    <s v="NA"/>
    <s v="NA"/>
    <x v="0"/>
  </r>
  <r>
    <s v="tt2665806"/>
    <s v="Invisible"/>
    <s v="['Drama']"/>
    <s v="Drama"/>
    <s v="['Eric Seijo', 'Liv Dobner', 'Diego Montejo', 'Izan Fernández', 'Aura Garrido', 'Eva Rodríguez', 'Alejandro Gasco', 'Nicolás Costi', 'Iratxe Emparan', 'Youssef Bougarouane', 'Daniela Casas', 'Miki Esparbé', 'David Verdaguer', 'Manuel Sánchez Ramos', 'María Morales', 'Concha Delgado', 'Claudia Tercero Carsi', 'Marian Álvarez']"/>
    <s v="['Spanish']"/>
    <s v="['Morena Films', 'Áralan Films']"/>
    <d v="2024-12-13T00:00:00"/>
    <s v="2024/12"/>
    <n v="7.2"/>
    <x v="2"/>
    <n v="825"/>
    <n v="0"/>
    <n v="0"/>
    <s v="NA"/>
    <s v="NA"/>
    <s v="NA"/>
    <x v="0"/>
  </r>
  <r>
    <s v="tt1065552"/>
    <s v="It Ends with Us"/>
    <s v="['Drama', 'Romance']"/>
    <s v="Drama Romance"/>
    <s v="['Blake Lively', 'Justin Baldoni', 'Jenny Slate', 'Hasan Minhaj', 'Brandon Sklenar', 'Kevin McKidd', 'Amy Morton', 'Alex Neustaedter', 'Isabela Ferrer', 'Robert Clohessy', 'Robin S. Walker', 'Emily Baldoni', 'Adam Mondschein', 'Caroline Siegrist', 'Robyn Lively', 'Megan Robinson', 'Steve Monroe', 'Daphne Zelle']"/>
    <s v="['English']"/>
    <s v="['Wayfarer Studios', 'Saks Picture Company']"/>
    <d v="2024-08-09T00:00:00"/>
    <s v="2024/8"/>
    <n v="6.4"/>
    <x v="3"/>
    <n v="76000"/>
    <n v="25"/>
    <n v="351"/>
    <n v="13.04"/>
    <n v="130"/>
    <n v="120"/>
    <x v="0"/>
  </r>
  <r>
    <s v="tt1457787"/>
    <s v="It's What's Inside"/>
    <s v="['Comedy', 'Mystery', 'Sci-Fi', 'Thriller']"/>
    <s v="Comedy Mystery Sci-Fi Thriller"/>
    <s v="[&quot;Brittany O'Grady&quot;, 'James Morosini', 'Gavin Leatherwood', 'Nina Bloomgarden', 'Alycia Debnam-Carey', 'Reina Hardesty', 'Devon Terrell', 'David Thompson', 'Madison Davenport', 'Myhraliza Aala', 'Francisco Diego Garcia', 'Dana Millican', 'Aly Nordlie', 'Tyrone J. Criss', 'A. Brian Daniels', 'Tommy Hestmark', 'Timothy Krabill', 'Jesaar Landavaso']"/>
    <s v="['English']"/>
    <s v="['Such Content', 'Edith Productions', 'Boldly Go Productions']"/>
    <d v="2024-10-04T00:00:00"/>
    <s v="2024/10"/>
    <n v="6.6"/>
    <x v="2"/>
    <n v="39000"/>
    <n v="0"/>
    <n v="0"/>
    <s v="NA"/>
    <n v="103"/>
    <n v="90"/>
    <x v="0"/>
  </r>
  <r>
    <s v="tt2694032"/>
    <s v="Jackpot!"/>
    <s v="['Not_Found']"/>
    <s v="Not_Found"/>
    <s v="['John Cena', 'Awkwafina', 'Simu Liu', 'Seann William Scott', 'Marian Green', 'David Conk', 'Josh Diogo', 'Rosanna Scotto', 'Dolly De Leon', 'Conor McCullagh', 'Shannon Mayers', 'Brian Ashton Smith', 'Murray Hill', 'Becky Ann Baker', 'Adam Ray', 'Rylea Hendreschke', 'Sam Asghari', 'Monique Ganderton']"/>
    <s v="['English']"/>
    <s v="['Amazon Studios', 'Big Indie Pictures', 'Feigco Entertainment']"/>
    <d v="2024-08-15T00:00:00"/>
    <s v="2024/8"/>
    <n v="5.8"/>
    <x v="3"/>
    <n v="29000"/>
    <n v="0"/>
    <n v="0"/>
    <s v="NA"/>
    <n v="106"/>
    <n v="105"/>
    <x v="0"/>
  </r>
  <r>
    <s v="tt2354131"/>
    <s v="Joan"/>
    <s v="['Crime', 'Drama']"/>
    <s v="Crime Drama"/>
    <s v="['Sophie Turner', 'Frank Dillane', 'Mia Millichamp-Long', 'Gershwyn Eustache Jnr', 'Laura Aikman', 'Kirsty J. Curtis', 'Dorothy Atkinson', 'Caroline Faber', 'Alex Blake', 'Jack Greenlees', 'Ella Dunlop', 'Nick Blood', 'David Hemsted', 'Andrew Tiernan', 'Mason-Elijah Majeika', 'Caroline Harker', 'Mark Field', 'Gaby French']"/>
    <s v="['English']"/>
    <s v="['All3Media', 'ITV - Independent Television', 'Optomen Television']"/>
    <d v="2024-10-02T00:00:00"/>
    <s v="2024/10"/>
    <n v="6.7"/>
    <x v="2"/>
    <n v="4000"/>
    <n v="0"/>
    <n v="0"/>
    <s v="NA"/>
    <s v="NA"/>
    <s v="NA"/>
    <x v="0"/>
  </r>
  <r>
    <s v="tt1131580"/>
    <s v="Joker: Folie à Deux"/>
    <s v="['Drama', 'Musical', 'Thriller']"/>
    <s v="Drama Musical Thriller"/>
    <s v="['Joaquin Phoenix', 'Lady Gaga', 'Brendan Gleeson', 'Catherine Keener', 'Zazie Beetz', 'Steve Coogan', 'Harry Lawtey', 'Leigh Gill', 'Ken Leung', 'Jacob Lofland', 'Bill Smitrovich', 'Sharon Washington', 'Alfred Rubin Thompson', 'Connor Storrie', 'Gregg Daniel', 'Mac Brandt', 'George Carroll', 'John Lacy']"/>
    <s v="['English']"/>
    <s v="['Warner Bros.', 'Domain Entertainment (II)', 'Bron Creative']"/>
    <d v="2024-10-04T00:00:00"/>
    <s v="2024/10"/>
    <n v="5.2"/>
    <x v="0"/>
    <n v="153000"/>
    <n v="190"/>
    <n v="207.5"/>
    <n v="9.1999999999999998E-2"/>
    <n v="138"/>
    <n v="135"/>
    <x v="0"/>
  </r>
  <r>
    <s v="tt1024367"/>
    <s v="Joy"/>
    <s v="['Biography', 'Drama', 'History']"/>
    <s v="Biography Drama History"/>
    <s v="['Thomasin McKenzie', 'James Norton', 'Bill Nighy', 'Rish Shah', 'Nikolay Shulik', 'Adrian Lukis', 'Surinder Duhra', 'Toby Williams', 'Joanna Scanlan', 'Robert Wilfort', 'Tanya Moodie', 'Ruth Madeley', 'Josephine Jones', 'Jemima Rooper', 'Lydia Jones', 'Cecily Cleeve', 'Lyllia-Rose Redmond', 'Alice Bennett']"/>
    <s v="['English']"/>
    <s v="['Pathe UK', 'Wildgaze Films']"/>
    <d v="2024-11-22T00:00:00"/>
    <s v="2024/11"/>
    <n v="7.1"/>
    <x v="2"/>
    <n v="8400"/>
    <n v="0"/>
    <n v="0"/>
    <s v="NA"/>
    <n v="115"/>
    <n v="105"/>
    <x v="0"/>
  </r>
  <r>
    <s v="tt2740398"/>
    <s v="Juror #2"/>
    <s v="['Crime', 'Drama', 'Mystery', 'Thriller']"/>
    <s v="Crime Drama Mystery Thriller"/>
    <s v="['Nicholas Hoult', 'Toni Collette', 'J.K. Simmons', 'Kiefer Sutherland', 'Zoey Deutch', 'Megan Mieduch', 'Melanie Harrison', 'Adrienne C. Moore', 'Drew Scheid', 'Leslie Bibb', 'Hedy Nasser', 'Phil Biedron', 'Cedric Yarbrough', 'Bria Brimmer', 'Chris Messina', 'Amy Aquino', 'Gabriel Basso', 'Chikako Fukuyama']"/>
    <s v="['English']"/>
    <s v="['Warner Bros.', 'Dichotomy Films', 'Gotham Group']"/>
    <d v="2024-12-20T00:00:00"/>
    <s v="2024/12"/>
    <n v="7"/>
    <x v="2"/>
    <n v="84000"/>
    <n v="30"/>
    <n v="24.8"/>
    <n v="-0.17299999999999999"/>
    <n v="114"/>
    <n v="105"/>
    <x v="0"/>
  </r>
  <r>
    <s v="tt2197543"/>
    <s v="Kaiju No. 8"/>
    <s v="['Animation', 'Action', 'Adventure', 'Sci-Fi']"/>
    <s v="Animation Action Adventure Sci-Fi"/>
    <s v="['Masaya Fukunishi', 'Asami Seto', 'Adam McArthur', 'Wataru Kato', 'Genta Nakamura', 'Nazeeh Tarsha', 'Ai Fairouz', 'Kengo Kawanishi', 'Sayaka Senbongi', 'Landon McDonald', 'Ben Stegmair', 'Yuuki Shin', 'Keisuke Kômoto', 'Nene Hieda', 'Howard Wang', 'Shunsuke Takeuchi', 'Ryosuke Higa', 'Jonah Scott']"/>
    <s v="['Japanese']"/>
    <s v="['Production I.G.', 'Toho Animation', 'Toho']"/>
    <d v="2024-04-13T00:00:00"/>
    <s v="2024/4"/>
    <n v="8.3000000000000007"/>
    <x v="1"/>
    <n v="17000"/>
    <n v="0"/>
    <n v="0"/>
    <s v="NA"/>
    <n v="24"/>
    <n v="15"/>
    <x v="0"/>
  </r>
  <r>
    <s v="tt1273548"/>
    <s v="Kalki 2898 AD"/>
    <s v="['Action', 'Adventure', 'Drama', 'Fantasy', 'Sci-Fi', 'Thriller']"/>
    <s v="Action Adventure Drama Fantasy Sci-Fi Thriller"/>
    <s v="['Prabhas', 'Amitabh Bachchan', 'Kamal Haasan', 'Deepika Padukone', 'Disha Patani', 'Keerthy Suresh', 'Anna Ben', 'Pasupathy', 'Saswata Chatterjee', 'S.S. Rajamouli', 'Faria Abdullah', 'Aishwarya', 'Andrei', 'Shifu Ash', 'Ashok', 'Sofia Ashraf', 'Asif', 'Krishnakumar Balasubramanian']"/>
    <s v="['Telugu']"/>
    <s v="['Vyjayanthi Movies']"/>
    <d v="2024-06-27T00:00:00"/>
    <s v="2024/6"/>
    <n v="7"/>
    <x v="2"/>
    <n v="65000"/>
    <n v="72"/>
    <n v="125.9"/>
    <n v="0.749"/>
    <n v="180"/>
    <n v="180"/>
    <x v="0"/>
  </r>
  <r>
    <s v="tt8550732"/>
    <s v="Kaos"/>
    <s v="['Comedy', 'Drama', 'Fantasy']"/>
    <s v="Comedy Drama Fantasy"/>
    <s v="['Jeff Goldblum', 'Janet McTeer', 'Stephen Dillane', 'Aurora Perrineau', 'Nabhaan Rizwan', 'Killian Scott', 'Misia Butler', 'Susan Wooldridge', 'David Thewlis', 'Cliff Curtis', 'Leila Farzad', 'Matthew Koon', 'Michelle Greenidge', 'Stanley Townsend', 'Selina Jones', 'Debi Mazar', 'Rakie Ayola', 'Ramon Tikaram']"/>
    <s v="['English']"/>
    <s v="['All3Media', 'Anthem Studios', 'Brightstar']"/>
    <d v="2024-08-29T00:00:00"/>
    <s v="2024/8"/>
    <n v="7.4"/>
    <x v="2"/>
    <n v="41000"/>
    <n v="0"/>
    <n v="0"/>
    <s v="NA"/>
    <n v="60"/>
    <n v="60"/>
    <x v="0"/>
  </r>
  <r>
    <s v="tt2741929"/>
    <s v="Killer Heat"/>
    <s v="['Crime', 'Drama', 'Mystery', 'Romance', 'Thriller']"/>
    <s v="Crime Drama Mystery Romance Thriller"/>
    <s v="['Joseph Gordon-Levitt', 'Shailene Woodley', 'Richard Madden', 'Clare Holman', 'Babou Ceesay', 'Abbey Lee', 'Eleni Vergeti', 'Dimitris Topalidis', 'Christos Efthimou', 'Harper Linnane', 'Politi', 'Konstantina Aleuronta', 'Alexandros Koch', 'Nikolaos Kokolakis', 'Panagiotis Kalofolias', 'Christos Sirmakezis', 'Foteini Batsara', 'Nikolaos Poursanidis']"/>
    <s v="['English', 'Greek']"/>
    <s v="['Amazon Studios', 'Big Indie Pictures', 'Faliro House Productions']"/>
    <d v="2024-09-26T00:00:00"/>
    <s v="2024/9"/>
    <n v="5.6"/>
    <x v="3"/>
    <n v="13000"/>
    <n v="0"/>
    <n v="0"/>
    <s v="NA"/>
    <n v="97"/>
    <n v="90"/>
    <x v="0"/>
  </r>
  <r>
    <s v="tt2240816"/>
    <s v="Kinds of Kindness"/>
    <s v="['Comedy', 'Drama', 'Horror']"/>
    <s v="Comedy Drama Horror"/>
    <s v="['Emma Stone', 'Jesse Plemons', 'Willem Dafoe', 'Margaret Qualley', 'Yorgos Stefanakos', 'Fadeke Adeola', 'Hong Chau', 'Tessa Bourgeois', 'Kencil Mejia', 'Mamoudou Athie', 'Joe Alwyn', 'Thaddeus Burbank', 'Suzanne Stone', 'Jerskin Fendrix', 'Nikki Chamberlin', 'Christian M. Letellier', 'Lawrence Johnson', 'Lindsey G. Smith']"/>
    <s v="['English']"/>
    <s v="['Searchlight Pictures', 'Film4', 'TSG Entertainment']"/>
    <d v="2024-06-28T00:00:00"/>
    <s v="2024/6"/>
    <n v="6.5"/>
    <x v="2"/>
    <n v="56000"/>
    <n v="15"/>
    <n v="16.399999999999999"/>
    <n v="9.2999999999999999E-2"/>
    <n v="164"/>
    <n v="150"/>
    <x v="0"/>
  </r>
  <r>
    <s v="tt1138987"/>
    <s v="Kingdom of the Planet of the Apes"/>
    <s v="['Action', 'Adventure', 'Drama', 'Sci-Fi', 'Thriller']"/>
    <s v="Action Adventure Drama Sci-Fi Thriller"/>
    <s v="['Owen Teague', 'Freya Allan', 'Kevin Durand', 'Peter Macon', 'William H. Macy', 'Eka Darville', 'Travis Jeffery', 'Lydia Peckham', 'Neil Sandilands', 'Ras-Samuel', 'Sara Wiseman', 'Kaden Hartcher', 'Andy McPhee', 'Karin Konoval', 'Nina Gallas', 'Samuel Falé', 'Dichen Lachman', 'Virginie Laverdure']"/>
    <s v="['English']"/>
    <s v="['20th Century Studios', 'Oddball Entertainment', 'Jason T. Reed Productions']"/>
    <d v="2024-05-10T00:00:00"/>
    <s v="2024/5"/>
    <n v="6.9"/>
    <x v="2"/>
    <n v="146000"/>
    <n v="160"/>
    <n v="397.4"/>
    <n v="1.484"/>
    <n v="145"/>
    <n v="135"/>
    <x v="0"/>
  </r>
  <r>
    <s v="tt1598013"/>
    <s v="Kishkindha Kaandam"/>
    <s v="['Not_Found']"/>
    <s v="Not_Found"/>
    <s v="['Asif Ali', 'Vijayaraghavan', 'Aparna Balamurali', 'Ashokan', 'Jagadish', 'Shebin Benson', 'Nizhalgal Ravi', 'Major Ravi', 'Nishan', 'Gibin Gopinath', 'Saheer Mohammed', 'Kottayam Ramesh', 'Krishnan Balakrishnan', 'Anoop Ramesh', 'Amal Raj', 'Vyshnavi Raj', 'Bilas Chandrahasan Nair', 'Aarav Sumesh']"/>
    <s v="['Malayalam']"/>
    <s v="['Goodwill Entertainments']"/>
    <d v="2024-09-12T00:00:00"/>
    <s v="2024/9"/>
    <n v="8"/>
    <x v="1"/>
    <n v="10000"/>
    <n v="0"/>
    <n v="1.9"/>
    <n v="1.9"/>
    <n v="133"/>
    <n v="120"/>
    <x v="1"/>
  </r>
  <r>
    <s v="tt2736746"/>
    <s v="Kneecap"/>
    <s v="['Comedy', 'Drama', 'Music']"/>
    <s v="Comedy Drama Music"/>
    <s v="['Móglaí Bap', 'Mo Chara', 'DJ Próvai', 'Josie Walker', 'Fionnuala Flaherty', 'Jessica Reynolds', 'Adam Best', 'Simone Kirby', 'Michael Fassbender', 'Matthew Sharpe', 'Cathal Mercer', 'Donagh Deeney', 'Marty Maguire', 'Saorlaoith Brady', 'Aidan McCaughey', 'Cillian Kernan', 'Lalor Roddy', 'Gerry Adams']"/>
    <s v="['English', 'Irish Gaelic']"/>
    <s v="['British Film Institute (BFI)', 'Coimisiún na Meán', 'Curzon Film Distributors']"/>
    <d v="2024-08-02T00:00:00"/>
    <s v="2024/8"/>
    <n v="7.6"/>
    <x v="1"/>
    <n v="15000"/>
    <n v="0"/>
    <n v="4.5999999999999996"/>
    <n v="4.5999999999999996"/>
    <n v="105"/>
    <n v="105"/>
    <x v="0"/>
  </r>
  <r>
    <s v="tt1829113"/>
    <s v="Knuckles"/>
    <s v="['Action', 'Adventure', 'Comedy', 'Family', 'Fantasy', 'Sci-Fi']"/>
    <s v="Action Adventure Comedy Family Fantasy Sci-Fi"/>
    <s v="['Idris Elba', 'Adam Pally', 'Stockard Channing', 'Edi Patterson', 'Kid Cudi', 'Ellie Taylor', 'Alice Wren Tregonning', 'Jaimi Barbakoff', 'Fergus Craig', 'Rory McCann', 'Cary Elwes', 'Julian Barratt', 'Rob Huebel', 'Christopher Lloyd', 'Paul Scheer', 'Owen Warren', &quot;Colleen O'Shaughnessey&quot;, 'Ben Schwartz']"/>
    <s v="['English']"/>
    <s v="['Paramount Pictures', 'Sega Sammy Group', 'Original Film']"/>
    <d v="2024-04-26T00:00:00"/>
    <s v="2024/4"/>
    <n v="6.1"/>
    <x v="3"/>
    <n v="8100"/>
    <n v="0"/>
    <n v="0"/>
    <s v="NA"/>
    <n v="29"/>
    <n v="15"/>
    <x v="0"/>
  </r>
  <r>
    <s v="tt8790086"/>
    <s v="Kraven the Hunter"/>
    <s v="['Action', 'Thriller']"/>
    <s v="Action Thriller"/>
    <s v="['Aaron Taylor-Johnson', 'Ariana DeBose', 'Fred Hechinger', 'Alessandro Nivola', 'Christopher Abbott', 'Russell Crowe', 'Yuri Kolokolnikov', 'Levi Miller', 'Tom Reed', 'Billy Barratt', 'Diaana Babnicova', 'Murat Seven', 'Greg Kolpakchi', 'Mark Arden', 'Jack Brady', 'Alex Batareanu', 'Will Bowden', 'Damola Adelaja']"/>
    <s v="['English', 'Russian', 'Turkish']"/>
    <s v="['Columbia Pictures', 'Marvel Entertainment', 'Avi Arad Productions']"/>
    <d v="2024-12-12T00:00:00"/>
    <s v="2024/12"/>
    <n v="5.4"/>
    <x v="0"/>
    <n v="37000"/>
    <n v="110"/>
    <n v="62"/>
    <n v="-0.436"/>
    <n v="127"/>
    <n v="120"/>
    <x v="0"/>
  </r>
  <r>
    <s v="tt2169240"/>
    <s v="Kung Fu Panda 4"/>
    <s v="['Animation', 'Action', 'Adventure', 'Comedy', 'Family', 'Fantasy']"/>
    <s v="Animation Action Adventure Comedy Family Fantasy"/>
    <s v="['Jack Black', 'Awkwafina', 'Viola Davis', 'Dustin Hoffman', 'Bryan Cranston', 'James Hong', 'Ian McShane', 'Ke Huy Quan', 'Ronny Chieng', 'Lori Tan Chinn', 'Seth Rogen', 'MrBeast', 'James Murray', 'James Sie', 'Cedric Yarbrough', 'Vic Chao', 'Audrey Brooke', 'Lincoln Nakamura']"/>
    <s v="['Mandarin', 'Chinese', 'English']"/>
    <s v="['China Film Group Corporation (CFGC)', 'Dentsu', 'DreamWorks Animation']"/>
    <d v="2024-03-08T00:00:00"/>
    <s v="2024/3"/>
    <n v="6.3"/>
    <x v="3"/>
    <n v="65000"/>
    <n v="85"/>
    <n v="547.70000000000005"/>
    <n v="5.444"/>
    <n v="94"/>
    <n v="90"/>
    <x v="0"/>
  </r>
  <r>
    <s v="tt1986483"/>
    <s v="La Cocina"/>
    <s v="['Not_Found']"/>
    <s v="Not_Found"/>
    <s v="['Raúl Briones', 'Rooney Mara', 'Anna Díaz', 'Motell Gyn Foster', 'Laura Gómez', 'Oded Fehr', 'Eduardo Olmos', 'Soundos Mosbah', 'James Waterston', 'Lee Sellars', 'Spenser Granese', 'Bernardo Velasco', 'Esteban Caicedo', 'Nebli Basani', 'José Luis Pérez', 'Gustavo Melgarejo', 'Pía Laborde-Noguez', 'Shavanna Calder']"/>
    <s v="['English', 'Spanish', 'French', 'Arabic']"/>
    <s v="['Astrakan Film AB', 'Fifth Season', 'Fifth Season']"/>
    <d v="2024-10-25T00:00:00"/>
    <s v="2024/10"/>
    <n v="7.3"/>
    <x v="2"/>
    <n v="1900"/>
    <n v="0"/>
    <n v="9.7500000000000003E-2"/>
    <n v="9.7500000000000003E-2"/>
    <n v="139"/>
    <n v="135"/>
    <x v="0"/>
  </r>
  <r>
    <s v="tt3031722"/>
    <s v="La Palma"/>
    <s v="['Drama']"/>
    <s v="Drama"/>
    <s v="['Thea Sofie Loch Næss', 'Anders Baasmo', 'Alma Günther', 'Ingrid Bolsø Berdal', 'Bernard Storm Lager', 'Amund Harboe', 'Jenny Evensen', 'Jorge de Juan', 'Johannes Joner', 'Ted Evans', 'Ólafur Darri Ólafsson', 'Thorbjørn Harr', 'Iselin Shumba Skjævesland', 'Eirik Hallert', 'Jakob Amadeus Hetland', 'Ruth Lecuona', 'Javi Armas', 'Benjamin Lønne Røsler']"/>
    <s v="['Norwegian', 'Spanish']"/>
    <s v="['Fantefilm']"/>
    <d v="2024-12-12T00:00:00"/>
    <s v="2024/12"/>
    <n v="6.2"/>
    <x v="3"/>
    <n v="20000"/>
    <n v="0"/>
    <n v="0"/>
    <s v="NA"/>
    <n v="50"/>
    <n v="45"/>
    <x v="0"/>
  </r>
  <r>
    <s v="tt1402266"/>
    <s v="Lady in the Lake"/>
    <s v="['Not_Found']"/>
    <s v="Not_Found"/>
    <s v="['Natalie Portman', 'Moses Ingram', &quot;Y'lan Noel&quot;, 'Brett Gelman', 'Byron Bowers', 'Noah Jupe', 'Josiah Cross', 'Mikey Madison', 'Pruitt Taylor Vince', 'Wood Harris', 'Tyrik Johnson', 'Samir Royal', 'Dylan Arnold', 'Jennifer Mogbock', 'Bianca Belle', 'Charlie Hofheimer', 'Veralyn Jones', 'Angela Robinson']"/>
    <s v="['English']"/>
    <s v="['Bad Wolf America', 'Crazyrose', 'Fifth Season']"/>
    <d v="2024-07-19T00:00:00"/>
    <s v="2024/7"/>
    <n v="6"/>
    <x v="3"/>
    <n v="9200"/>
    <n v="0"/>
    <n v="0"/>
    <s v="NA"/>
    <s v="NA"/>
    <s v="NA"/>
    <x v="0"/>
  </r>
  <r>
    <s v="tt2111454"/>
    <s v="Laid"/>
    <s v="['Comedy']"/>
    <s v="Comedy"/>
    <s v="['Stephanie Hsu', 'Zosia Mamet', 'Michael Angarano', 'Tommy Martinez', 'Andre Hyland', 'Ryan Pinkston', 'Olivia Holt', 'Elizabeth Bowen', 'David Denman', 'Susan Berger', 'Simu Liu', &quot;Finneas O'Connell&quot;, 'Chloe Fineman', 'Brandon Perea', 'Uli Latukefu', 'Adeline Rudolph', 'Amro Majzoub', 'Francesca Reale']"/>
    <s v="['English']"/>
    <s v="['All3Media International', 'Davis Entertainment', 'Fierce Baby Productions']"/>
    <d v="2024-12-19T00:00:00"/>
    <s v="2024/12"/>
    <n v="6.9"/>
    <x v="2"/>
    <n v="2400"/>
    <n v="0"/>
    <n v="0"/>
    <s v="NA"/>
    <s v="NA"/>
    <s v="NA"/>
    <x v="0"/>
  </r>
  <r>
    <s v="tt1986480"/>
    <s v="Land of Bad"/>
    <s v="['Action', 'Thriller']"/>
    <s v="Action Thriller"/>
    <s v="['Liam Hemsworth', 'Russell Crowe', 'Luke Hemsworth', 'Ricky Whittle', 'Milo Ventimiglia', 'Chika Ikogwe', 'Daniel MacPherson', 'Robert Rabiah', 'Jack Finsterer', 'Chris Masters Mah', 'Lincoln Lewis', 'Lachlan Engeler', 'Miguel Usares', 'Timothy Latimer', 'Michael Joaquin', 'Joey Vieira', 'Gunner Wright', 'Eric Zivic']"/>
    <s v="['English']"/>
    <s v="['Volition Media Partners', 'Broken Open Pictures', 'Highland Film Group (HFG)']"/>
    <d v="2024-02-16T00:00:00"/>
    <s v="2024/2"/>
    <n v="6.6"/>
    <x v="2"/>
    <n v="49000"/>
    <n v="16.5"/>
    <n v="7"/>
    <n v="-0.57599999999999996"/>
    <n v="113"/>
    <n v="105"/>
    <x v="3"/>
  </r>
  <r>
    <s v="tt1418667"/>
    <s v="Landman"/>
    <s v="['Drama']"/>
    <s v="Drama"/>
    <s v="['Billy Bob Thornton', 'Ali Larter', 'Jacob Lofland', 'Michelle Randolph', 'Paulina Chávez', 'Kayla Wallace', 'Mark Collie', 'James Jordan', 'Demi Moore', 'Jon Hamm', 'Colm Feore', 'Mustafa Speaks', 'Mitchell Slaggert', 'Alex Meraz', 'J.R. Villarreal', 'Octavio Rodriguez', 'Ben Browder', 'Robyn Lively']"/>
    <s v="['English', 'Spanish']"/>
    <s v="['MTV Entertainment Studios', '101 Studios', 'Bosque Ranch Productions']"/>
    <d v="2024-11-17T00:00:00"/>
    <s v="2024/11"/>
    <n v="8.1999999999999993"/>
    <x v="1"/>
    <n v="42000"/>
    <n v="0"/>
    <n v="0"/>
    <s v="NA"/>
    <s v="NA"/>
    <s v="NA"/>
    <x v="0"/>
  </r>
  <r>
    <s v="tt2741089"/>
    <s v="Let Go"/>
    <s v="['Drama']"/>
    <s v="Drama"/>
    <s v="['Josephine Bornebusch', 'Pål Sverre Hagen', 'Sigrid Johnson', 'Olle Tikkakoski', 'Leon Mentori', 'Tone Danielsen', 'Niklas Falk', 'Irma Jämhammar', 'Mathias Lithner', 'Lola Zackow', 'Hannu Kiviaho', 'Louise Sondlo Zapata', 'Lotta Karlsson', 'Misagh Sharifian', 'Linda Kunze', 'Anton Annerfeldt', 'Lotten Roos', 'Alexandra Goncalves']"/>
    <s v="['Swedish']"/>
    <s v="['Warner Bros. International Television Production Sverige']"/>
    <d v="2024-11-01T00:00:00"/>
    <s v="2024/11"/>
    <n v="7"/>
    <x v="2"/>
    <n v="6100"/>
    <n v="0"/>
    <n v="0"/>
    <s v="NA"/>
    <n v="110"/>
    <n v="105"/>
    <x v="0"/>
  </r>
  <r>
    <s v="tt2480587"/>
    <s v="Let's Start a Cult"/>
    <s v="['Comedy']"/>
    <s v="Comedy"/>
    <s v="['Stavros Halkias', 'Katy Fullan', 'Wes Haney', 'CM Punk', 'Scotty Nelson', 'Leslie Zang', 'Nathan Min', &quot;Clare O'Kane&quot;, 'Edy Modica', 'Sarah Charipar', 'Ethan Suplee', 'Robert Kelly', 'Jeanne Sparrow', 'Tom Papa', 'Kate Buddeke', 'Bob Thorson', 'Rachel Cerda', 'Arlieta Hall']"/>
    <s v="['Not_Found']"/>
    <s v="['Queensbury Pictures']"/>
    <d v="2025-02-04T00:00:00"/>
    <s v="2025/2"/>
    <n v="5.9"/>
    <x v="3"/>
    <n v="1200"/>
    <n v="0"/>
    <n v="0.1047"/>
    <n v="0.1047"/>
    <n v="90"/>
    <n v="90"/>
    <x v="0"/>
  </r>
  <r>
    <s v="tt3281051"/>
    <s v="Lick"/>
    <s v="['Romance']"/>
    <s v="Romance"/>
    <s v="['Travis Burns', 'Brooke Lee', 'Drew Ater', 'Julia Vasi', 'Eric Brody', 'James Andrew Kientzy', 'Candice Rose', 'Joseph McNabb', 'Eva Ceja', 'Zack Mines', 'Andrew Steel', 'Amanda Tavarez', 'Alison Haselden', 'Ava Davis', 'Brendan Goshay', 'Harley Harlowe', 'Tom Key', 'Fred Galyean']"/>
    <s v="['English']"/>
    <s v="['Not_Found']"/>
    <d v="2024-12-19T00:00:00"/>
    <s v="2024/12"/>
    <n v="6.3"/>
    <x v="3"/>
    <n v="594"/>
    <n v="0"/>
    <n v="0"/>
    <s v="NA"/>
    <n v="75"/>
    <n v="75"/>
    <x v="0"/>
  </r>
  <r>
    <s v="tt1437187"/>
    <s v="Lift"/>
    <s v="['Action', 'Comedy', 'Crime', 'Drama', 'Thriller']"/>
    <s v="Action Comedy Crime Drama Thriller"/>
    <s v="['Kevin Hart', 'Gugu Mbatha-Raw', 'Sam Worthington', &quot;Vincent D'Onofrio&quot;, 'Úrsula Corberó', 'Billy Magnussen', 'Yun Jee Kim', 'Viveik Kalra', 'Jean Reno', 'Jacob Batalon', 'Burn Gorman', 'Paul Anderson', 'David Proud', 'Oli Green', 'Ross Anderson', 'Stefano Skalkotos', 'Martina Avogadri', 'Jess Liaudin']"/>
    <s v="['English', 'Italian']"/>
    <s v="['Netflix', '6th &amp; Idaho Productions', 'Genre Films']"/>
    <d v="2024-01-12T00:00:00"/>
    <s v="2024/1"/>
    <n v="5.5"/>
    <x v="3"/>
    <n v="48000"/>
    <n v="0"/>
    <n v="0"/>
    <s v="NA"/>
    <n v="107"/>
    <n v="105"/>
    <x v="0"/>
  </r>
  <r>
    <s v="tt3101411"/>
    <s v="Light Shop"/>
    <s v="['Drama', 'Horror', 'Mystery', 'Thriller']"/>
    <s v="Drama Horror Mystery Thriller"/>
    <s v="['Bae Sung-woo', 'Ju Ji-hoon', 'Park Bo-young', 'Lee Jeong-eun', 'Kim Seol-hyun', 'Um Tae-goo', 'Minha Kim', 'Park Hyuk-kwon', 'Kim Dae-myung', 'Shin Eun-soo', 'Kim Seon-hwa', 'Kim Ki-hae', 'Rich Ting', 'Trish Le', 'Brian Kim McCormick', 'Narea Kang', 'Victoria Grace', 'Rebecca Wang']"/>
    <s v="['Korean']"/>
    <s v="['Moving Pictures', 'Mr Romance']"/>
    <d v="2024-12-04T00:00:00"/>
    <s v="2024/12"/>
    <n v="7.8"/>
    <x v="1"/>
    <n v="3400"/>
    <n v="0"/>
    <n v="0"/>
    <s v="NA"/>
    <n v="40"/>
    <n v="30"/>
    <x v="0"/>
  </r>
  <r>
    <s v="tt2925843"/>
    <s v="Like Water for Chocolate"/>
    <s v="['Not_Found']"/>
    <s v="Not_Found"/>
    <s v="['Irene Azuela', 'Azul Guaita', 'Ana Valeria Becerril', 'Andrea Chaparro', 'Andres Baida', 'Alexa Archundia', 'Mauricio García Lozano', 'Ari Brickman', 'Louis David Horné', 'Francisco Angelini', 'Lesslie Apodaca', 'Marco Dzul', 'Manuel Cruz Vivas', 'Ángeles Cruz', 'Héctor Holten', 'Luis Curiel', 'Geraldine Zinat', 'Antonio Zúñiga']"/>
    <s v="['Spanish', 'English']"/>
    <s v="['Endemol Shine Boomdog', 'Endemol Shine North America', 'HBO Max']"/>
    <d v="2024-11-03T00:00:00"/>
    <s v="2024/11"/>
    <n v="7.6"/>
    <x v="1"/>
    <n v="1300"/>
    <n v="0"/>
    <n v="0"/>
    <s v="NA"/>
    <s v="NA"/>
    <s v="NA"/>
    <x v="0"/>
  </r>
  <r>
    <s v="tt2118808"/>
    <s v="Lisa Frankenstein"/>
    <s v="['Not_Found']"/>
    <s v="Not_Found"/>
    <s v="['Kathryn Newton', 'Liza Soberano', 'Jenna Davis', 'Trina LaFargue', 'Paola Andino', 'Joshua Montes', 'Chris Greening', 'Mae Anglim', 'Joey Harris', 'Henry Eikenberry', 'Jennifer Pierce Mathus', 'Luke Sexton', 'Ayla Miller', 'Jailyn Rae', 'Bryce Romero', 'Cole Sprouse', 'Carla Gugino', 'Joe Chrest']"/>
    <s v="['English']"/>
    <s v="['MXN Entertainment']"/>
    <d v="2024-02-09T00:00:00"/>
    <s v="2024/2"/>
    <n v="6.1"/>
    <x v="3"/>
    <n v="27000"/>
    <n v="13"/>
    <n v="9.9"/>
    <n v="-0.23799999999999999"/>
    <n v="101"/>
    <n v="90"/>
    <x v="0"/>
  </r>
  <r>
    <s v="tt2019488"/>
    <s v="Lonely Planet"/>
    <s v="['Drama', 'Romance']"/>
    <s v="Drama Romance"/>
    <s v="['Laura Dern', 'Liam Hemsworth', 'Diana Silvers', 'Younès Boucif', 'Adriano Giannini', 'Rachida Brakni', 'Shosha Goren', 'Heeba Shah', 'Jean-Erns Marie-Louise', 'Gustav Dyekjær Giese', 'Michelle Greenidge', 'Francesco Martino', 'Tao Guo', 'Muhammad Abdullah Arabi', 'Yahya Et Tonia', 'Sami Fekkak', 'Naoufal Sabri', 'Halima Ouhamou']"/>
    <s v="['English']"/>
    <s v="['3dot productions']"/>
    <d v="2024-10-11T00:00:00"/>
    <s v="2024/10"/>
    <n v="5.7"/>
    <x v="3"/>
    <n v="11000"/>
    <n v="0"/>
    <n v="0"/>
    <s v="NA"/>
    <n v="94"/>
    <n v="90"/>
    <x v="0"/>
  </r>
  <r>
    <s v="tt6001846"/>
    <s v="Long Gone Heroes"/>
    <s v="['Action', 'Crime', 'Drama', 'Mystery', 'Thriller']"/>
    <s v="Action Crime Drama Mystery Thriller"/>
    <s v="['Eden Brolin', 'Andy Garcia', 'Melissa Leo', 'Frank Grillo', 'George Carroll', 'Beau Knapp', 'Wendy Moniz', 'Josh Hutcherson', 'Juan Pablo Raba', 'Mekhi Phifer', 'Santiago Lozano', 'Manases Vasquez', 'María Velilla', 'Daniel Páez', 'Gustavo Giraldo', 'Margarita Guzman', 'Lia Nessim', 'Rigan Machado']"/>
    <s v="['English']"/>
    <s v="['Coexistence Studios', 'Desment Studios', 'Film Heroes']"/>
    <d v="2024-09-20T00:00:00"/>
    <s v="2024/9"/>
    <n v="5.0999999999999996"/>
    <x v="0"/>
    <n v="824"/>
    <n v="20"/>
    <n v="0"/>
    <n v="-1"/>
    <n v="92"/>
    <n v="90"/>
    <x v="0"/>
  </r>
  <r>
    <s v="tt2346845"/>
    <s v="Longlegs"/>
    <s v="['Crime', 'Horror', 'Thriller']"/>
    <s v="Crime Horror Thriller"/>
    <s v="['Maika Monroe', 'Nicolas Cage', 'Blair Underwood', 'Alicia Witt', 'Michelle Choi-Lee', 'Dakota Daulby', 'Lauren Acala', 'Kiernan Shipka', 'Maila Hosie', 'Jason William Day', 'Lisa Chandler', 'Ava Kelders', 'Rryla McIntosh', 'Carmel Amit', 'Shafin Karim', 'Trey Helten', 'Daniel Bacon', 'Vanessa Walsh']"/>
    <s v="['English']"/>
    <s v="['C2 Motion Picture Group', 'Cweature Features', 'Oddfellows Entertainment']"/>
    <d v="2024-07-12T00:00:00"/>
    <s v="2024/7"/>
    <n v="6.6"/>
    <x v="2"/>
    <n v="167000"/>
    <n v="0"/>
    <n v="126.9"/>
    <n v="126.9"/>
    <n v="101"/>
    <n v="90"/>
    <x v="0"/>
  </r>
  <r>
    <s v="tt3171104"/>
    <s v="Look Back"/>
    <s v="['Not_Found']"/>
    <s v="Not_Found"/>
    <s v="['Yumi Kawai', 'Mizuki Yoshida', 'Yôichirô Saitô', 'Kôta Oka', 'Kureha Maki', 'Kôya Yoshihashi', 'Takeshi Miyajima', 'Daisuke Takahashi', 'Jun Itô', 'Kaori Takeuchi', 'Masumi Taira', 'Rina Endô', 'Taisei Miyagishi', 'Minori Takanami', 'Shinnosuke Tokudome', 'Nanaka Shôgaki', 'Haruto Shima', 'Sakura Tsutsumi']"/>
    <s v="['Japanese']"/>
    <s v="['Amazon MGM Studios', 'Avex Pictures', 'Shueisha']"/>
    <d v="2024-11-07T00:00:00"/>
    <s v="2024/11"/>
    <n v="7.8"/>
    <x v="1"/>
    <n v="13000"/>
    <n v="0"/>
    <n v="12.6"/>
    <n v="12.6"/>
    <n v="58"/>
    <n v="45"/>
    <x v="0"/>
  </r>
  <r>
    <s v="tt2965408"/>
    <s v="Lost on a Mountain in Maine"/>
    <s v="['Adventure', 'Drama', 'Family']"/>
    <s v="Adventure Drama Family"/>
    <s v="['Luke David Blumm', 'Paul Sparks', 'Caitlin FitzGerald', 'Griffin Wallace Henkel', 'Ethan Slater', 'Bates Wilder', 'Mason Cufari', 'Jacob Heimer', 'Laurent Rejto', 'Nancy Marie Nicosia', 'Bea Soong', 'Matthew Sean Blumm', 'Wayne Pyle', 'Ashlyn Alessi', 'Spencer Cohen', 'Theodore Copeland', 'Andrew Eldreth', 'Elijah George']"/>
    <s v="['English']"/>
    <s v="['Balboa Productions', 'Great Mountain']"/>
    <d v="2024-11-01T00:00:00"/>
    <s v="2024/11"/>
    <n v="6.2"/>
    <x v="3"/>
    <n v="868"/>
    <n v="0"/>
    <n v="1.2"/>
    <n v="1.2"/>
    <n v="98"/>
    <n v="90"/>
    <x v="0"/>
  </r>
  <r>
    <s v="tt2895968"/>
    <s v="Love Island: All Stars"/>
    <s v="['Reality-TV']"/>
    <s v="Reality-TV"/>
    <s v="['Georgia Steel', 'Georgia Harrison', &quot;Casey O'Gorman&quot;, 'Arabella Chi', 'Molly Smith', 'Chris Taylor', 'Callum Jones', 'Toby Aromolaran', 'Joshua Ritchie', 'Joanna Chimonides', 'Tom Clare', 'Sophie Piper', 'Eve Gale', 'Anton Danyluk', 'Joe Garratt', 'Jess Gale', 'Kaz Kamwi', 'Grace Jackson']"/>
    <s v="['Not_Found']"/>
    <s v="['GroupM Motion Entertainment', 'ITV Entertainment']"/>
    <d v="2024-01-29T00:00:00"/>
    <s v="2024/1"/>
    <n v="6.2"/>
    <x v="3"/>
    <n v="260"/>
    <n v="0"/>
    <n v="0"/>
    <s v="NA"/>
    <n v="50"/>
    <n v="45"/>
    <x v="0"/>
  </r>
  <r>
    <s v="tt1963705"/>
    <s v="Love Lies Bleeding"/>
    <s v="['Action', 'Adventure', 'Crime', 'Mystery', 'Romance', 'Thriller']"/>
    <s v="Action Adventure Crime Mystery Romance Thriller"/>
    <s v="['Anna Baryshnikov', 'Kristen Stewart', 'Dave Franco', &quot;Katy O'Brian&quot;, 'Jena Malone', 'Eldon Jones', 'Ed Harris', 'Catherine Haun', 'Orion Carrington', 'Matthew Blood-Smyth', 'Keith Jardine', 'Jerry G. Angelo', 'Tait Fletcher', 'Jamie Javier Guerrero', 'Roger Ivens', 'Kim S. Monti', 'David DeLao', 'Mikandrew']"/>
    <s v="['English']"/>
    <s v="['A24', 'Film4', 'Escape Plan Productions']"/>
    <d v="2024-05-03T00:00:00"/>
    <s v="2024/5"/>
    <n v="6.6"/>
    <x v="2"/>
    <n v="54000"/>
    <n v="0"/>
    <n v="12.8"/>
    <n v="12.8"/>
    <n v="104"/>
    <n v="90"/>
    <x v="13"/>
  </r>
  <r>
    <s v="tt2137560"/>
    <s v="Love Me"/>
    <s v="['Drama', 'Romance', 'Sci-Fi']"/>
    <s v="Drama Romance Sci-Fi"/>
    <s v="['Kristen Stewart', 'Steven Yeun']"/>
    <s v="['English']"/>
    <s v="['Bleecker Street Films', 'ShivHans Pictures', '2AM']"/>
    <d v="2025-01-31T00:00:00"/>
    <s v="2025/1"/>
    <n v="5.7"/>
    <x v="3"/>
    <n v="1500"/>
    <n v="0"/>
    <n v="0.35410000000000003"/>
    <n v="0.35410000000000003"/>
    <n v="91"/>
    <n v="90"/>
    <x v="0"/>
  </r>
  <r>
    <s v="tt3044676"/>
    <s v="Love Next Door"/>
    <s v="['Not_Found']"/>
    <s v="Not_Found"/>
    <s v="['Jung Hae-in', 'Jung So-min', 'Kim Ji-eun', 'Yun Jion', 'Park Ji-young', 'Jo Han-chul', 'Jang Young-nam', 'Lee Seung-joon', 'Jun Suk-ho', 'Lee Seung-hyub', 'Kim Geum-soon', 'Han Ye-ju', 'So-Young Sim', 'Lee Ji-hae', 'Shim Ji Yoo', 'Oh Eun-Seo', 'Cho Yeo-joon', 'Seo Ji-hye']"/>
    <s v="['Korean']"/>
    <s v="['Studio Dragon', 'Studio Dragon', 'Tving']"/>
    <d v="2024-08-17T00:00:00"/>
    <s v="2024/8"/>
    <n v="7.7"/>
    <x v="1"/>
    <n v="6300"/>
    <n v="0"/>
    <n v="0"/>
    <s v="NA"/>
    <n v="60"/>
    <n v="60"/>
    <x v="0"/>
  </r>
  <r>
    <s v="tt3132429"/>
    <s v="Lovely Runner"/>
    <s v="['Not_Found']"/>
    <s v="Not_Found"/>
    <s v="['Byeon Woo-seok', 'Kim Hye-yoon', 'Lee Seung-hyub', 'Song Geon-hee', 'Jung Young-joo', 'Seo Hye-won', 'Song Ji-ho', 'Sung Byoung-sook', 'Jeon Young', 'Su-A Shin', 'Lee Woo-Je', 'Oh Se-young', 'Jeong A-Jeong', 'Han Seung-Yeon', 'Kim Soo-oh', 'Geon-rak Park', 'Jang Eun-seo', 'Kim Won-hae']"/>
    <s v="['Korean']"/>
    <s v="['CJ ENM Studios', 'Tving', 'tvN']"/>
    <d v="2024-04-08T00:00:00"/>
    <s v="2024/4"/>
    <n v="8.6"/>
    <x v="7"/>
    <n v="9900"/>
    <n v="0"/>
    <n v="0"/>
    <s v="NA"/>
    <s v="NA"/>
    <s v="NA"/>
    <x v="0"/>
  </r>
  <r>
    <s v="tt2754054"/>
    <s v="Lucky Baskhar"/>
    <s v="['Crime', 'Drama', 'Thriller']"/>
    <s v="Crime Drama Thriller"/>
    <s v="['Dulquer Salmaan', 'Meenaakshi Chaudhary', 'Tinnu Anand', 'Sai Kumar', 'Ramki', 'Sarvadaman Banerjee', 'Raghu Babu', 'Manasa Chowdary', 'Sachin Khedekar', 'Sivannarayana Naripeddi', 'Maganti Srinath', 'Rajkumar Kasireddy', 'Mathew Varghese', 'Prabhas Sreenu', 'Micky Makhija', 'Kaveri', 'Gayatri Bhargavi', 'Manik Reddy']"/>
    <s v="['Telugu']"/>
    <s v="['Fortune Four Cinemas', 'Sithara Entertainments']"/>
    <d v="2024-10-31T00:00:00"/>
    <s v="2024/10"/>
    <n v="8"/>
    <x v="1"/>
    <n v="28000"/>
    <n v="0"/>
    <n v="0.98740000000000006"/>
    <n v="0.98740000000000006"/>
    <n v="148"/>
    <n v="135"/>
    <x v="1"/>
  </r>
  <r>
    <s v="tt2784606"/>
    <s v="Ludwig"/>
    <s v="['Comedy', 'Crime', 'Drama', 'Mystery']"/>
    <s v="Comedy Crime Drama Mystery"/>
    <s v="['David Mitchell', 'Anna Maxwell Martin', 'Dipo Ola', 'Sophie Willan', 'Gerran Howell', 'Izuka Hoyle', 'Dylan Hughes', 'Dorothy Atkinson', 'Ralph Ineson', 'Jakub Bednarczyk', 'Karl Pilkington', 'Derek Jacobi', 'Anton Cross', 'Hammed Animashaun', 'Adam Ali', 'Mia Austen', 'Raychel Addo', 'Natali McCleary']"/>
    <s v="['English']"/>
    <s v="['British Broadcasting Corporation (BBC)', 'ITV Studios', 'Big Talk Productions']"/>
    <d v="2025-03-20T00:00:00"/>
    <s v="2025/3"/>
    <n v="8.1"/>
    <x v="1"/>
    <n v="10000"/>
    <n v="0"/>
    <n v="0"/>
    <s v="NA"/>
    <s v="NA"/>
    <s v="NA"/>
    <x v="0"/>
  </r>
  <r>
    <s v="tt1085032"/>
    <s v="Luther: Never Too Much"/>
    <s v="['Not_Found']"/>
    <s v="Not_Found"/>
    <s v="['Jamie Foxx', 'Mariah Carey', 'Luther Vandross', 'Patti LaBelle', 'Richard Marx', 'Dionne Warwick', 'Nile Rodgers', 'Roberta Flack', 'Nick Ashford', 'Valerie Simpson', 'Danyel Smith', 'Marcus Miller', 'Lisa Fischer', 'Alfonzo Thornton', 'Kevin Owens', 'Cheryl Lynn', 'Nat Adderley Jr.', 'Robin Clark']"/>
    <s v="['English']"/>
    <s v="['Foxxhole Productions', 'Raindog Films', 'Sony Music Entertainment']"/>
    <d v="2025-01-30T00:00:00"/>
    <s v="2025/1"/>
    <n v="8.3000000000000007"/>
    <x v="1"/>
    <n v="586"/>
    <n v="0"/>
    <n v="0.63739999999999997"/>
    <n v="0.63739999999999997"/>
    <n v="101"/>
    <n v="90"/>
    <x v="13"/>
  </r>
  <r>
    <s v="tt2933875"/>
    <s v="Madam"/>
    <s v="['Comedy']"/>
    <s v="Comedy"/>
    <s v="['Rachel Griffiths', 'Ariana Osborne', 'Carmel McGlone', 'Johanna Cosgrove', 'Moana Johnson', 'Gemma-Jayde Naidoo', 'Rima Te Wiata', 'Robbie Magasiva', 'Florence Hartigan', 'Angus Stevens', 'Danielle Cormack', 'Lyncia Muller', 'Eden Hart', 'Quinn Ashton', 'Martin Henderson', 'Kura Forrester', 'Donna Brookbanks', 'Barnie Duncan']"/>
    <s v="['English']"/>
    <s v="['IPR.VC', 'Tavake', 'Te Puna Kairangi']"/>
    <d v="2024-07-04T00:00:00"/>
    <s v="2024/7"/>
    <n v="6.4"/>
    <x v="3"/>
    <n v="219"/>
    <n v="0"/>
    <n v="0"/>
    <s v="NA"/>
    <s v="NA"/>
    <s v="NA"/>
    <x v="20"/>
  </r>
  <r>
    <s v="tt1105730"/>
    <s v="Madame Web"/>
    <s v="['Action', 'Adventure', 'Sci-Fi', 'Thriller']"/>
    <s v="Action Adventure Sci-Fi Thriller"/>
    <s v="['Dakota Johnson', 'Sydney Sweeney', 'Isabela Merced', &quot;Celeste O'Connor&quot;, 'Tahar Rahim', 'Mike Epps', 'Emma Roberts', 'Adam Scott', 'Kerry Bishé', 'Zosia Mamet', 'José María Yazpik', 'Kathy-Ann Hart', 'Josh Drennen', 'Yuma Feldman', 'Miranda Adekoje', 'Deirdre McCourt', 'Naheem Garcia', 'Jill Hennessy']"/>
    <s v="['English', 'Spanish']"/>
    <s v="['Columbia Pictures', 'Di Bonaventura Pictures', 'Marvel Entertainment']"/>
    <d v="2024-02-14T00:00:00"/>
    <s v="2024/2"/>
    <n v="4"/>
    <x v="5"/>
    <n v="98000"/>
    <n v="80"/>
    <n v="100.5"/>
    <n v="0.25600000000000001"/>
    <n v="116"/>
    <n v="105"/>
    <x v="0"/>
  </r>
  <r>
    <s v="tt2882137"/>
    <s v="MadS"/>
    <s v="['Horror', 'Thriller']"/>
    <s v="Horror Thriller"/>
    <s v="['Lucille Guillaume', 'Laurie Pavy', 'Milton Riche', 'Lewkowski Yovel', 'Sasha Rudakova', 'Vincent Pasdermadjian', 'Jeremiah Bourgeois', 'Najim Zeghoudi', 'Valentine Goujon', 'Lyam Stiti', 'Guillaume Daar Aliabiev', 'Gabriel Picq', 'Sami Abed', 'Coriane Alcade', 'Aurélie Moreau', 'Jérémy Margallé', 'Benjamin Auer', 'Ahmed Bouaalaq']"/>
    <s v="['French']"/>
    <s v="['Digital District', 'Goodfellas', 'Les Enfants Terribles']"/>
    <d v="2024-10-18T00:00:00"/>
    <s v="2024/10"/>
    <n v="6.4"/>
    <x v="3"/>
    <n v="6400"/>
    <n v="0"/>
    <n v="4.9799999999999997E-2"/>
    <n v="4.9799999999999997E-2"/>
    <n v="89"/>
    <n v="75"/>
    <x v="0"/>
  </r>
  <r>
    <s v="tt2654826"/>
    <s v="Maharaja"/>
    <s v="['Action', 'Crime', 'Drama', 'Thriller']"/>
    <s v="Action Crime Drama Thriller"/>
    <s v="['Vijay Sethupathi', 'Anurag Kashyap', 'Mamta Mohandas', 'Natarajan Subramaniam', 'Abhirami', 'Divya Bharathi', 'Singampuli', 'Aruldoss', 'Munishkanth', 'Sachana Namidass', 'Vinod Sagar', 'Manigandan', 'Kaalaiyan', 'Lizzie Antony', 'Mullai Arasi', 'Bharathiraja', 'Thenappan P.L.', 'Poovaiyar']"/>
    <s v="['Tamil']"/>
    <s v="['Passion Studios', 'The Route']"/>
    <d v="2024-06-13T00:00:00"/>
    <s v="2024/6"/>
    <n v="8.4"/>
    <x v="1"/>
    <n v="64000"/>
    <n v="2.4"/>
    <n v="0.97550000000000003"/>
    <n v="-0.59399999999999997"/>
    <n v="141"/>
    <n v="135"/>
    <x v="0"/>
  </r>
  <r>
    <s v="tt1691251"/>
    <s v="Manhunt"/>
    <s v="['Not_Found']"/>
    <s v="Not_Found"/>
    <s v="['Tobias Menzies', 'Anthony Boyle', 'Lovie Simone', 'Will Harrison', 'Brandon Flynn', &quot;Damian O'Hare&quot;, 'Glenn Morshower', 'Patton Oswalt', 'Matt Walsh', 'Hamish Linklater', 'Josh Stewart', 'Lili Taylor', 'Spencer Treat Clark', 'Antonio J Bell', 'Betty Gabriel', 'John Billingsley', 'C.J. Hoff', 'Anne Dudek']"/>
    <s v="['English']"/>
    <s v="['3 Arts Entertainment', 'Apple Studios', 'Lionsgate']"/>
    <d v="2024-03-15T00:00:00"/>
    <s v="2024/3"/>
    <n v="7.2"/>
    <x v="2"/>
    <n v="8300"/>
    <n v="0"/>
    <n v="0"/>
    <s v="NA"/>
    <n v="51"/>
    <n v="45"/>
    <x v="0"/>
  </r>
  <r>
    <s v="tt2938337"/>
    <s v="Marco"/>
    <s v="['Action']"/>
    <s v="Action"/>
    <s v="['Unni Mukundan', 'Siddique', 'Jagadish', 'Abhimanyu Shammy Thilakan', 'Kabir Duhan Singh', 'Ishan Shoukath', 'Yukti Thareja', 'Ajith Koshy', 'Lishoy', 'Meera Nair', 'Arjun Nandakumar', 'Anson Paul', 'Dinesh Prabhakar', 'Chithra Prasad', 'Sreejith Ravi', 'Bindhu Sanjeev', 'Durva Thaker', 'Mathew Varghese']"/>
    <s v="['Malayalam']"/>
    <s v="['Cubes Entertainments', 'Unni Mukundan Films']"/>
    <d v="2024-12-20T00:00:00"/>
    <s v="2024/12"/>
    <n v="7.3"/>
    <x v="2"/>
    <n v="17000"/>
    <n v="3.8"/>
    <n v="2"/>
    <n v="-0.47399999999999998"/>
    <n v="145"/>
    <n v="135"/>
    <x v="1"/>
  </r>
  <r>
    <s v="tt2289340"/>
    <s v="Maria"/>
    <s v="['Biography', 'Drama', 'Music']"/>
    <s v="Biography Drama Music"/>
    <s v="['Angelina Jolie', 'Pierfrancesco Favino', 'Alba Rohrwacher', 'Haluk Bilginer', 'Kodi Smit-McPhee', 'Stephen Ashfield', 'Valeria Golino', 'Caspar Phillipson', 'Lydia Koniordou', 'Vincent Macaigne', 'Aggelina Papadopoulou', 'Erophilie Panagiotarea', 'Jörg Westphal', 'Philipp Droste', 'Alessandro Bressanello', 'Paul Spera', 'Kay Madsen', 'Lyès Salem']"/>
    <s v="['English', 'Greek', 'French', 'Italian']"/>
    <s v="['The Apartment', 'Komplizen Film', 'Fabula']"/>
    <d v="2024-12-11T00:00:00"/>
    <s v="2024/12"/>
    <n v="6.5"/>
    <x v="2"/>
    <n v="15000"/>
    <n v="0"/>
    <n v="12.2"/>
    <n v="12.2"/>
    <n v="124"/>
    <n v="120"/>
    <x v="0"/>
  </r>
  <r>
    <s v="tt2662859"/>
    <s v="Marry My Husband"/>
    <s v="['Comedy', 'Drama', 'Fantasy', 'Romance']"/>
    <s v="Comedy Drama Fantasy Romance"/>
    <s v="['Park Min-young', 'Na In-woo', 'Lee Yi-kyeong', 'Song Ha-yoon', 'Gong Min-jung', 'Choi Gyu-ri', 'Ha Do-kwon', 'Kim Joong-hee', 'Anzu Lawson', 'Nicole Fong', 'Kate Marley', 'Darren Keilan', 'Andrew Grace', 'Eugene Ko', 'Moon Sung-keun', 'Lee Gi-kwang', 'Jung Kyung-soon', 'Bae Geu-rin']"/>
    <s v="['Korean']"/>
    <s v="['Not_Found']"/>
    <d v="2024-01-01T00:00:00"/>
    <s v="2024/1"/>
    <n v="7.8"/>
    <x v="1"/>
    <n v="8600"/>
    <n v="0"/>
    <n v="0"/>
    <s v="NA"/>
    <n v="60"/>
    <n v="60"/>
    <x v="0"/>
  </r>
  <r>
    <s v="tt3193768"/>
    <s v="Marvel Rivals"/>
    <s v="['Action', 'Adventure', 'Fantasy', 'Sci-Fi']"/>
    <s v="Action Adventure Fantasy Sci-Fi"/>
    <s v="['Yuri Lowenthal', 'Josh Keaton', 'Fred Tatasciore', 'Joe Zieja', 'Travis Willingham', 'Troy Baker', &quot;Liam O'Brien&quot;, 'James Mathis III', 'Daniel Marin', 'Nolan North', 'Adam Harrington', 'Abby Trott', 'Sally Amaki', 'Judy Alice Lee', 'Mara Junot', 'James Arnold Taylor', 'Kate Higgins', 'Bill Millsap']"/>
    <s v="['English', 'Japanese', 'Mandarin']"/>
    <s v="['NetEase Games']"/>
    <d v="2024-12-06T00:00:00"/>
    <s v="2024/12"/>
    <n v="8"/>
    <x v="1"/>
    <n v="775"/>
    <n v="0"/>
    <n v="0"/>
    <s v="NA"/>
    <s v="NA"/>
    <s v="NA"/>
    <x v="0"/>
  </r>
  <r>
    <s v="tt3208424"/>
    <s v="Mary"/>
    <s v="['Drama']"/>
    <s v="Drama"/>
    <s v="['Noa Cohen', 'Ido Tako', 'Ori Pfeffer', 'Hilla Vidor', &quot;Dudley O'Shaughnessy&quot;, 'Anthony Hopkins', 'Ray Clark', 'Mili Avital', 'Stephanie Nur', 'Ait ben Azzouz Brahim', 'Gudmundur Thorvaldsson', 'Salim Benmoussa', 'Marie-Batoul Prenant', 'Aïssam Bouali', 'Keren Tzur', 'Charley Boon', 'Milo Djurovic', 'Mila Harris']"/>
    <s v="['English']"/>
    <s v="['Aloe Entertainment', 'Creativity Media', 'FitzHenry Films']"/>
    <d v="2024-12-06T00:00:00"/>
    <s v="2024/12"/>
    <n v="5.2"/>
    <x v="0"/>
    <n v="7700"/>
    <n v="0"/>
    <n v="0"/>
    <s v="NA"/>
    <n v="112"/>
    <n v="105"/>
    <x v="0"/>
  </r>
  <r>
    <s v="tt2624624"/>
    <s v="Mary &amp; George"/>
    <s v="['Drama', 'History']"/>
    <s v="Drama History"/>
    <s v="['Julianne Moore', 'Nicholas Galitzine', 'Tony Curran', &quot;Mark O'Halloran&quot;, 'Niamh Algar', 'Adrian Rawlins', 'Jacob McCarthy', 'Rina Mahoney', 'Emily Fairn', 'Amelia Gething', 'Trine Dyrholm', 'Tom Victor', 'Alice Grant', 'Sean Gilder', 'Samuel Blenkin', 'Laurie Davidson', 'Pearl Chanda', 'Mirren Mack']"/>
    <s v="['English']"/>
    <s v="['Hera Pictures', 'SKY Studios']"/>
    <d v="2024-04-05T00:00:00"/>
    <s v="2024/4"/>
    <n v="6.8"/>
    <x v="2"/>
    <n v="7400"/>
    <n v="0"/>
    <n v="0"/>
    <s v="NA"/>
    <n v="60"/>
    <n v="60"/>
    <x v="0"/>
  </r>
  <r>
    <s v="tt2640044"/>
    <s v="Masters of the Air"/>
    <s v="['Action', 'Drama', 'History', 'War']"/>
    <s v="Action Drama History War"/>
    <s v="['Callum Turner', 'Anthony Boyle', 'Austin Butler', 'Darragh Cowley', 'Matt Gavan', 'Jonas Moore', 'David Shields', 'Ben Radcliffe', 'Jordan Coulson', 'Stephen Campbell Moore', 'Adam Long', 'Elliot Warren', 'Edward Ashley', 'Rafferty Law', 'Nate Mann', 'Samuel Jordan', 'Kai Alexander', 'Bailey Brook']"/>
    <s v="['English']"/>
    <s v="['Amblin Television', 'Apple Studios', 'Parliament of Owls']"/>
    <d v="2024-01-26T00:00:00"/>
    <s v="2024/1"/>
    <n v="7.8"/>
    <x v="1"/>
    <n v="62000"/>
    <n v="0"/>
    <n v="0"/>
    <s v="NA"/>
    <n v="56"/>
    <n v="45"/>
    <x v="0"/>
  </r>
  <r>
    <s v="tt2659114"/>
    <s v="Matlock"/>
    <s v="['Crime', 'Drama']"/>
    <s v="Crime Drama"/>
    <s v="['David Del Rio', 'Kathy Bates', 'Skye P. Marshall', 'Jason Ritter', 'Leah Lewis', 'Sam Anderson', 'Eme Ikwuakor', 'Aaron D. Harris', 'Yael Grobglas', 'Beau Bridges', 'Jordyn Weitz', 'Patricia Belcher', 'Piper Curda', 'Shelby Mayes', 'Natalie Ceballos', 'Hal Williams', 'Francisco Chacin', 'Bella Ortiz']"/>
    <s v="['English']"/>
    <s v="['Sutton Street', 'Cloud Nine Productions', 'CBS Studios']"/>
    <d v="2024-09-22T00:00:00"/>
    <s v="2024/9"/>
    <n v="7.6"/>
    <x v="1"/>
    <n v="8000"/>
    <n v="0"/>
    <n v="0"/>
    <s v="NA"/>
    <s v="NA"/>
    <s v="NA"/>
    <x v="0"/>
  </r>
  <r>
    <s v="tt2779219"/>
    <s v="Maxton Hall: The World Between Us"/>
    <s v="['Drama', 'Romance']"/>
    <s v="Drama Romance"/>
    <s v="['Harriet Herbig-Matten', 'Damian Hardung', 'Sonja Weißer', 'Fedja van Huêt', 'Andrea Guo', 'Justus Riesner', 'Ben Felipe', 'Runa Greiner', 'Govinda Gabriel Cholleti', 'Hyun Wanner', 'Martin Neuhaus', 'Julia-Maria Köhler', 'Cosima Leonie Wiesend', 'Esmael Agostinho', 'Frederic Balonier', 'Eli Riccardi', 'Eidin Jalali', 'Serena Posadino']"/>
    <s v="['German']"/>
    <s v="['UFA Fiction']"/>
    <d v="2024-05-09T00:00:00"/>
    <s v="2024/5"/>
    <n v="7.5"/>
    <x v="1"/>
    <n v="16000"/>
    <n v="0"/>
    <n v="0"/>
    <s v="NA"/>
    <n v="45"/>
    <n v="45"/>
    <x v="0"/>
  </r>
  <r>
    <s v="tt2204841"/>
    <s v="MaXXXine"/>
    <s v="['Crime', 'Horror']"/>
    <s v="Crime Horror"/>
    <s v="['Charley Rowan McCain', 'Simon Prast', 'Mia Goth', 'Deborah Geffner', 'Daniel Lench', 'Elizabeth Debicki', 'Chloe Farnworth', 'Brad Swanick', 'Uli Latukefu', 'Susan Pingleton', 'Giancarlo Esposito', 'Moses Sumney', 'Zachary Mooren', 'Halsey', 'Ned Vaughn', 'Kevin Bacon', 'Marcus LaVoi', 'Sophie Thatcher']"/>
    <s v="['English']"/>
    <s v="['A24', 'Motel Mojave', 'Access Entertainment']"/>
    <d v="2024-07-05T00:00:00"/>
    <s v="2024/7"/>
    <n v="6.3"/>
    <x v="3"/>
    <n v="64000"/>
    <n v="1"/>
    <n v="22.1"/>
    <n v="21.1"/>
    <n v="103"/>
    <n v="90"/>
    <x v="0"/>
  </r>
  <r>
    <s v="tt1176211"/>
    <s v="Mean Girls"/>
    <s v="['Comedy', 'Musical']"/>
    <s v="Comedy Musical"/>
    <s v="['Angourie Rice', 'Reneé Rapp', &quot;Auli'i Cravalho&quot;, 'Jaquel Spivey', 'Avantika', 'Bebe Wood', 'Christopher Briney', 'Jenna Fischer', 'Busy Philipps', 'Tina Fey', 'Tim Meadows', 'Lindsay Lohan', 'Jon Hamm', 'Ashley Park', 'Connor Ratliff', 'Mahi Alam', 'John El-Jor', 'Brian Altemus']"/>
    <s v="['English']"/>
    <s v="['Paramount Pictures', 'Broadway Video', 'Little Stranger']"/>
    <d v="2024-01-12T00:00:00"/>
    <s v="2024/1"/>
    <n v="5.6"/>
    <x v="3"/>
    <n v="36000"/>
    <n v="36"/>
    <n v="105"/>
    <n v="1.917"/>
    <n v="112"/>
    <n v="105"/>
    <x v="0"/>
  </r>
  <r>
    <s v="tt1012884"/>
    <s v="Megalopolis"/>
    <s v="['Drama', 'Fantasy', 'Sci-Fi']"/>
    <s v="Drama Fantasy Sci-Fi"/>
    <s v="['Adam Driver', 'Giancarlo Esposito', 'Nathalie Emmanuel', 'Aubrey Plaza', 'Shia LaBeouf', 'Jon Voight', 'Laurence Fishburne', 'Talia Shire', 'Jason Schwartzman', 'Kathryn Hunter', 'Grace VanderWaal', 'Chloe Fineman', 'James Remar', 'D.B. Sweeney', 'Isabelle Kusman', 'Bailey Coppola', 'Madeleine Gardella', 'Balthazar Getty']"/>
    <s v="['English', 'Latin', 'Spanish', 'German']"/>
    <s v="['American Zoetrope', 'Caesar Film']"/>
    <d v="2024-09-27T00:00:00"/>
    <s v="2024/9"/>
    <n v="4.7"/>
    <x v="0"/>
    <n v="33000"/>
    <n v="120"/>
    <n v="14.3"/>
    <n v="-0.88100000000000001"/>
    <n v="138"/>
    <n v="135"/>
    <x v="0"/>
  </r>
  <r>
    <s v="tt2377003"/>
    <s v="Memoir of a Snail"/>
    <s v="['Animation', 'Drama']"/>
    <s v="Animation Drama"/>
    <s v="['Jacki Weaver', 'Sarah Snook', 'Charlotte Belsey', 'Agnes Davison', 'Mason Litsos', 'Daniel Agdag', 'Eric Bana', 'Saxon Wright', 'Dominique Pinon', 'Selena Brennan', 'Adam Elliot', 'Paul Capsis', 'Smita Singh', 'Braiden Asciak', 'Dan Doherty', 'Davey Thompson', 'Magda Szubanski', 'Bernie Clifford']"/>
    <s v="['English', 'French']"/>
    <s v="['Arenamedia', 'Screen Australia', 'Snails Pace Films']"/>
    <d v="2024-10-17T00:00:00"/>
    <s v="2024/10"/>
    <n v="7.8"/>
    <x v="1"/>
    <n v="11000"/>
    <n v="0"/>
    <n v="1.9"/>
    <n v="1.9"/>
    <n v="95"/>
    <n v="90"/>
    <x v="11"/>
  </r>
  <r>
    <s v="tt2207537"/>
    <s v="Milk &amp; Serial"/>
    <s v="['Horror', 'Thriller']"/>
    <s v="Horror Thriller"/>
    <s v="['Curry Barker', 'Cooper Tomlinson', 'Adlih Alvarado', 'Jonnathon Cripple', 'Andy Dubitsky', 'Gloria Karel', 'Sterling L. Pope', 'Paul Santoli', 'John Simmonds', 'Tristan Welsh']"/>
    <s v="['English']"/>
    <s v="['Not_Found']"/>
    <d v="2024-08-09T00:00:00"/>
    <s v="2024/8"/>
    <n v="6.6"/>
    <x v="2"/>
    <n v="2300"/>
    <n v="0"/>
    <n v="0"/>
    <s v="NA"/>
    <n v="62"/>
    <n v="60"/>
    <x v="0"/>
  </r>
  <r>
    <s v="tt8310486"/>
    <s v="Miller's Girl"/>
    <s v="['Comedy', 'Drama']"/>
    <s v="Comedy Drama"/>
    <s v="['Martin Freeman', 'Jenna Ortega', 'Bashir Salahuddin', 'Gideon Adlon', 'Dagmara Dominczyk', 'Christine Adams', 'Augustine Hargrave', 'Elyssa Samsel', 'Ray Fawley', 'Trace Haynes', 'André Wilkerson']"/>
    <s v="['English']"/>
    <s v="['Lionsgate', 'Good Universe', 'Point Grey Pictures']"/>
    <d v="2024-01-26T00:00:00"/>
    <s v="2024/1"/>
    <n v="5.2"/>
    <x v="0"/>
    <n v="22000"/>
    <n v="4"/>
    <n v="1.7"/>
    <n v="-0.57499999999999996"/>
    <n v="93"/>
    <n v="90"/>
    <x v="0"/>
  </r>
  <r>
    <s v="tt1362297"/>
    <s v="Moana 2"/>
    <s v="['Animation', 'Adventure', 'Comedy', 'Family', 'Fantasy', 'Musical']"/>
    <s v="Animation Adventure Comedy Family Fantasy Musical"/>
    <s v="[&quot;Auli'i Cravalho&quot;, 'Dwayne Johnson', 'Hualalai Chung', 'Rose Matafeo', 'David Fane', 'Awhimai Fraser', 'Khaleesi Lambert-Tsuda', 'Temuera Morrison', 'Nicole Scherzinger', 'Rachel House', 'Gerald Faitala Ramsey', 'Alan Tudyk', 'Jemaine Clement', &quot;Tofiga Fepulea'i&quot;, 'Jasmine Johnson', 'Tiana Johnson', 'Ata Johnson', 'Bryson Chun']"/>
    <s v="['English']"/>
    <s v="['Walt Disney Animation Canada', 'Walt Disney Animation Studios', 'Walt Disney Pictures']"/>
    <d v="2024-11-27T00:00:00"/>
    <s v="2024/11"/>
    <n v="6.8"/>
    <x v="2"/>
    <n v="77000"/>
    <n v="150"/>
    <n v="1000"/>
    <n v="5.6669999999999998"/>
    <n v="100"/>
    <n v="90"/>
    <x v="0"/>
  </r>
  <r>
    <s v="tt9214772"/>
    <s v="Monkey Man"/>
    <s v="['Action', 'Crime', 'Thriller']"/>
    <s v="Action Crime Thriller"/>
    <s v="['Dev Patel', 'Sharlto Copley', 'Pitobash', 'Jatin Malik', 'Sikandar Kher', 'Sobhita Dhulipala', 'Makrand Deshpande', 'Ashwini Kalsekar', 'Vipin Sharma', 'Adithi Kalkunte', 'Jomon Thomas', 'Pehan Abdul', 'Brahim Chab', 'Suhaimi', 'Vijay Kumar', 'Jino A. Samuel', 'Kalih Dewantoro', 'Alan Jiraiya']"/>
    <s v="['English', 'Hindi']"/>
    <s v="['BRON Studios', 'Thunder Road Pictures', 'Monkeypaw Productions']"/>
    <d v="2024-04-05T00:00:00"/>
    <s v="2024/4"/>
    <n v="6.8"/>
    <x v="2"/>
    <n v="88000"/>
    <n v="10"/>
    <n v="35.299999999999997"/>
    <n v="2.5299999999999998"/>
    <n v="121"/>
    <n v="120"/>
    <x v="0"/>
  </r>
  <r>
    <s v="tt1420357"/>
    <s v="Monsieur Spade"/>
    <s v="['Crime', 'Drama', 'Thriller']"/>
    <s v="Crime Drama Thriller"/>
    <s v="['Clive Owen', 'Cara Bossom', 'Denis Ménochet', 'Louise Bourgoin', 'Chiara Mastroianni', 'Stanley Weber', 'Matthew Beard', 'Jonathan Zaccaï', 'Rebecca Root', 'Clotilde Mollet', 'Oscar Lesage', 'Hazem Hammad', 'Frank Williams', 'Ismaël Berqouch', 'Vincent Nemeth', 'Inès Melab', 'Roméo De Lacour', 'Eric Colonge']"/>
    <s v="['English', 'French']"/>
    <s v="['Black Bear', 'Haut Et Court Tv']"/>
    <d v="2024-01-14T00:00:00"/>
    <s v="2024/1"/>
    <n v="6.8"/>
    <x v="2"/>
    <n v="7400"/>
    <n v="0"/>
    <n v="0"/>
    <s v="NA"/>
    <s v="NA"/>
    <s v="NA"/>
    <x v="0"/>
  </r>
  <r>
    <s v="tt3954936"/>
    <s v="Monster Summer"/>
    <s v="['Adventure', 'Fantasy', 'Mystery']"/>
    <s v="Adventure Fantasy Mystery"/>
    <s v="['Mel Gibson', 'Mason Thames', 'Julian Lerner', 'Abby James Witherspoon', 'Noah Cottrell', 'Nora Zehetner', 'Lorraine Bracco', 'Emma Fasano', 'Spencer Fitzgerald', 'Patrick Renna', 'Ashley Rae Trisler', 'Gavin Bedell', 'Gary Weeks', 'Bobbi Baker', 'Kelly Collins Lintz', 'Nico Tirozzi', 'Lilah Pate', 'Abrielle Josephine Cincotti']"/>
    <s v="['English']"/>
    <s v="['Nickel City Pictures', 'Novo Media Group', 'Pastime Pictures']"/>
    <d v="2024-10-04T00:00:00"/>
    <s v="2024/10"/>
    <n v="5.7"/>
    <x v="3"/>
    <n v="3300"/>
    <n v="0"/>
    <n v="0.10290000000000001"/>
    <n v="0.10290000000000001"/>
    <n v="97"/>
    <n v="90"/>
    <x v="0"/>
  </r>
  <r>
    <s v="tt2631498"/>
    <s v="Moonflower Murders"/>
    <s v="['Crime', 'Drama', 'Mystery']"/>
    <s v="Crime Drama Mystery"/>
    <s v="['Lesley Manville', 'Will Tudor', 'Adrian Rawlins', 'Tim McMullan', 'Daniel Mays', 'Alexandros Logothetis', 'Joanna Bacon', 'Thomas Coombes', 'Pooky Quesnel', 'Conleth Hill', 'Rosalie Craig', 'Pippa Bennett-Warner', 'Wade Briggs', 'Mark Gatiss', 'Rupert Evans', 'Amy Griffiths', 'Liam Garrigan', 'Kostis Daskalakis']"/>
    <s v="['English']"/>
    <s v="['BBC Studios', 'BBC', 'British Broadcasting Corporation (BBC)']"/>
    <d v="2024-09-15T00:00:00"/>
    <s v="2024/9"/>
    <n v="7.4"/>
    <x v="2"/>
    <n v="2700"/>
    <n v="0"/>
    <n v="0"/>
    <s v="NA"/>
    <s v="NA"/>
    <s v="NA"/>
    <x v="0"/>
  </r>
  <r>
    <s v="tt1339757"/>
    <s v="Mothers' Instinct"/>
    <s v="['Drama', 'Thriller']"/>
    <s v="Drama Thriller"/>
    <s v="['Jessica Chastain', 'Anne Hathaway', 'Anders Danielsen Lie', 'Josh Charles', &quot;Eamon Patrick O'Connell&quot;, 'Caroline Lagerfelt', 'Baylen D. Bielitz', 'Steve Routman', 'Keeley Miller', 'Joel Nagle', 'T.L. Flint', 'Alexander Blaise', 'Scott Robertson', 'Larry Petersen', 'Gavin Cox', 'Arlo Smith', 'Gina Guzzi Francia', 'Michelle Santiago']"/>
    <s v="['English']"/>
    <s v="['Anton', 'Freckle Films', 'Mosaic']"/>
    <d v="2024-08-13T00:00:00"/>
    <s v="2024/8"/>
    <n v="6.3"/>
    <x v="3"/>
    <n v="19000"/>
    <n v="0"/>
    <n v="3.4"/>
    <n v="3.4"/>
    <n v="94"/>
    <n v="90"/>
    <x v="0"/>
  </r>
  <r>
    <s v="tt1404421"/>
    <s v="Mr. &amp; Mrs. Smith"/>
    <s v="['Action', 'Comedy', 'Crime', 'Thriller']"/>
    <s v="Action Comedy Crime Thriller"/>
    <s v="['Donald Glover', 'Maya Erskine', 'Paul Dano', 'Parker Posey', 'Beverly Glover', 'Wagner Moura', 'Alexander Skarsgård', 'Sharon Horgan', 'Ron Perlman', 'Dave Attell', 'Moise Morancy', 'John Turturro', 'Billy Campbell', 'Tamara Torres', 'Dontae Hawkins', 'Martinus Tocchi', 'Úrsula Corberó', 'Michaela Coel']"/>
    <s v="['English']"/>
    <s v="['Amazon Studios', 'Big Indie Pictures', 'New Regency Productions']"/>
    <d v="2024-02-02T00:00:00"/>
    <s v="2024/2"/>
    <n v="7"/>
    <x v="2"/>
    <n v="50000"/>
    <n v="0"/>
    <n v="0"/>
    <s v="NA"/>
    <n v="45"/>
    <n v="45"/>
    <x v="0"/>
  </r>
  <r>
    <s v="tt2753931"/>
    <s v="Mr. Plankton"/>
    <s v="['Comedy', 'Romance']"/>
    <s v="Comedy Romance"/>
    <s v="['Woo Do-Hwan', 'Lee Yoo-mi', 'Oh Jung-se', 'Kim Hae-sook', 'Kim Min-Seok', 'Lee El', 'Kim Soo-jin', 'Rich Ting', 'John Choi', 'Lee Hae-young', 'Andrew Lee', 'Song Yoo-hyun', 'Alex Landi', 'Oh Dae-hwan', 'Jo Han-chul', 'Ahn Suk-hwan', 'Park Ji-yeon', 'Jo Yoo-jeong']"/>
    <s v="['Korean']"/>
    <s v="['Base Story', 'HighZium Studio']"/>
    <d v="2024-11-08T00:00:00"/>
    <s v="2024/11"/>
    <n v="8.1"/>
    <x v="1"/>
    <n v="4700"/>
    <n v="0"/>
    <n v="0"/>
    <s v="NA"/>
    <n v="60"/>
    <n v="60"/>
    <x v="0"/>
  </r>
  <r>
    <s v="tt1318648"/>
    <s v="Mufasa: The Lion King"/>
    <s v="['Animation', 'Adventure', 'Drama', 'Family', 'Fantasy', 'Musical']"/>
    <s v="Animation Adventure Drama Family Fantasy Musical"/>
    <s v="['Aaron Pierre', 'Kelvin Harrison Jr.', 'Tiffany Boone', 'Kagiso Lediga', 'Preston Nyman', 'Blue Ivy Carter', 'John Kani', 'Mads Mikkelsen', 'Seth Rogen', 'Billy Eichner', 'Thandiwe Newton', 'Lennie James', 'Anika Noni Rose', 'Keith David', 'Braelyn Rankins', 'Theo Somolu', 'Donald Glover', 'Beyoncé']"/>
    <s v="['English']"/>
    <s v="['Walt Disney Pictures', 'Québec Production Services Tax Credit', 'Walt Disney Animation Studios']"/>
    <d v="2024-12-20T00:00:00"/>
    <s v="2024/12"/>
    <n v="6.7"/>
    <x v="2"/>
    <n v="38000"/>
    <n v="200"/>
    <n v="687.4"/>
    <n v="2.4369999999999998"/>
    <n v="118"/>
    <n v="105"/>
    <x v="0"/>
  </r>
  <r>
    <s v="tt1240871"/>
    <s v="Murder in a Small Town"/>
    <s v="['Crime', 'Drama', 'Mystery']"/>
    <s v="Crime Drama Mystery"/>
    <s v="['Rossif Sutherland', 'Kristin Kreuk', 'Mya Lowe', 'Aaron Douglas', 'Fritzy-Klevans Destine', 'Savonna Spracklin', 'Fiona Vroom', 'Dakota Guppy', 'Lucas Bryant', 'Alisha Newton', 'Paloma Kwiatkowski', 'Crystal Balint', 'Vic Michaelis', 'Noah Reid', 'Gardiner Millar', 'Liza Huget', 'Claire Friesen', 'Kate Gajdosik']"/>
    <s v="['English']"/>
    <s v="['Sepia Films', 'Soapbox Productions', 'MoJo Global Arts']"/>
    <d v="2024-09-24T00:00:00"/>
    <s v="2024/9"/>
    <n v="6.8"/>
    <x v="2"/>
    <n v="3300"/>
    <n v="0"/>
    <n v="0"/>
    <s v="NA"/>
    <s v="NA"/>
    <s v="NA"/>
    <x v="0"/>
  </r>
  <r>
    <s v="tt3021722"/>
    <s v="Murder Mindfully"/>
    <s v="['Not_Found']"/>
    <s v="Not_Found"/>
    <s v="['Emily Cox', 'Tom Schilling', 'Murathan Muslu', 'Peter Jordan', 'Britta Hammelstein', 'Pamuk Pilavci', 'Marc Hosemann', 'Johannes Allmayer', 'Sascha Alexander Gersak', 'Alex Czerwinski', 'Ben Hartmann', 'Marie Rathscheck', 'Kasem Hoxha', 'Bernd Hölscher', 'Monika Freinberger', 'Mathias Datow', 'Amer El-Erwadi', 'Masha Tokareva']"/>
    <s v="['English', 'German']"/>
    <s v="['Not_Found']"/>
    <d v="2024-10-31T00:00:00"/>
    <s v="2024/10"/>
    <n v="7.4"/>
    <x v="2"/>
    <n v="8200"/>
    <n v="0"/>
    <n v="0"/>
    <s v="NA"/>
    <n v="30"/>
    <n v="30"/>
    <x v="0"/>
  </r>
  <r>
    <s v="tt1938653"/>
    <s v="Mussolini: Son of the Century"/>
    <s v="['Biography', 'Drama', 'History']"/>
    <s v="Biography Drama History"/>
    <s v="['Luca Marinelli', 'Francesco Russo', 'Barbara Chichiarelli', 'Benedetta Cimatti', 'Gaetano Bruno', 'Massimo De Lorenzo', 'Fulvio Falzarano', 'Maurizio Lombardi', 'Gianmarco Vettori', 'Amedeo Gullà', 'Federico Majorana', 'Lorenzo Zurzolo', 'Vincenzo Nemolato', 'Gabriele Falsetta', 'Giovanni Alfieri', 'Federico Mainardi', 'Daniele Trombetti', 'Gianluca Gobbi']"/>
    <s v="['Italian']"/>
    <s v="['SKY Studios', 'The Apartment', 'Fremantle']"/>
    <d v="2025-01-10T00:00:00"/>
    <s v="2025/1"/>
    <n v="8.3000000000000007"/>
    <x v="1"/>
    <n v="1400"/>
    <n v="0"/>
    <n v="0"/>
    <s v="NA"/>
    <n v="412"/>
    <n v="405"/>
    <x v="2"/>
  </r>
  <r>
    <s v="tt3101527"/>
    <s v="My Favourite Cake"/>
    <s v="['Not_Found']"/>
    <s v="Not_Found"/>
    <s v="['Lili Farhadpour', 'Esmaeel Mehrabi', 'Mansoore Ilkhani', 'Soraya Orang', 'Homa Mottahedin', 'Sima Esmaeili', 'Aman Rahimi', 'Azim Mashhadi', 'Saeed Payamipoor', 'Ali Asghar Nejat', 'Mehdi Pilevari', 'Mohammad Heidari', 'Khosro Abbasi', 'Mozaffar Esmaeili', 'Melika Pazouki', 'Efat Rasolinezhad', 'Amir Hossein Esfandiari', 'Shahin Karimi']"/>
    <s v="['Persian']"/>
    <s v="['Caracteres Productions', 'Filmsazane Javan', 'Hobab']"/>
    <d v="2024-07-11T00:00:00"/>
    <s v="2024/7"/>
    <n v="7.4"/>
    <x v="2"/>
    <n v="6200"/>
    <n v="0"/>
    <n v="1.7"/>
    <n v="1.7"/>
    <n v="97"/>
    <n v="90"/>
    <x v="16"/>
  </r>
  <r>
    <s v="tt1137945"/>
    <s v="My Lady Jane"/>
    <s v="['Comedy', 'Drama', 'Fantasy', 'History', 'Romance']"/>
    <s v="Comedy Drama Fantasy History Romance"/>
    <s v="['Emily Bader', 'Edward Bluemel', 'Anna Chancellor', 'Rob Brydon', &quot;Kate O'Flynn&quot;, 'Henry Ashton', 'Oliver Chris', 'Dominic Cooper', 'Isabella Brownson', 'Robyn Betteridge', 'Christian Patterson', 'Jordan Peters', 'Abbie Hern', 'Joe Klocek', 'Stewart Scudamore', 'Brandon Grace', 'Tallulah Greive', 'Máiréad Tyers']"/>
    <s v="['English']"/>
    <s v="['Parkes/MacDonald Image Nation']"/>
    <d v="2024-06-27T00:00:00"/>
    <s v="2024/6"/>
    <n v="7.4"/>
    <x v="2"/>
    <n v="19000"/>
    <n v="0"/>
    <n v="0"/>
    <s v="NA"/>
    <n v="50"/>
    <n v="45"/>
    <x v="0"/>
  </r>
  <r>
    <s v="tt1855946"/>
    <s v="My Old Ass"/>
    <s v="['Comedy', 'Drama', 'Romance']"/>
    <s v="Comedy Drama Romance"/>
    <s v="['Maisy Stella', 'Aubrey Plaza', 'Percy Hynes White', 'Maddie Ziegler', 'Kerrice Brooks', 'Maria Dizzia', 'Alain Goulem', 'Seth Isaac Johnson', 'Carter Trozzolo', 'Alexandria Rivera']"/>
    <s v="['English']"/>
    <s v="['Indian Paintbrush', 'LuckyChap', 'Scythia Films']"/>
    <d v="2024-11-07T00:00:00"/>
    <s v="2024/11"/>
    <n v="6.9"/>
    <x v="2"/>
    <n v="35000"/>
    <n v="0"/>
    <n v="5.7"/>
    <n v="5.7"/>
    <n v="89"/>
    <n v="75"/>
    <x v="0"/>
  </r>
  <r>
    <s v="tt1528630"/>
    <s v="Nautilus"/>
    <s v="['Not_Found']"/>
    <s v="Not_Found"/>
    <s v="['Shazad Latif', 'Georgia Flood', 'Céline Menville', 'Luke Arnold', 'Jacob Collins-Levy', 'Kayden Price', 'Benedict Hardie', 'Arlo Green', 'Tyrone Ngatai', 'Ling Cooper Tang', 'Pacharo Mzembe', 'Ashan Kumar', 'Elvis', 'Damien Garvey', 'Cameron Cuffe', 'Andrew Shaw', 'Thierry Frémont', 'Socratis Otto']"/>
    <s v="['English']"/>
    <s v="['Moonriver', 'Seven Stories Productions', 'All3 Media']"/>
    <d v="2024-10-25T00:00:00"/>
    <s v="2024/10"/>
    <n v="6.6"/>
    <x v="2"/>
    <n v="3000"/>
    <n v="0"/>
    <n v="0"/>
    <s v="NA"/>
    <n v="50"/>
    <n v="45"/>
    <x v="13"/>
  </r>
  <r>
    <s v="tt3079698"/>
    <s v="NCIS: Origins"/>
    <s v="['Crime', 'Drama']"/>
    <s v="Crime Drama"/>
    <s v="['Austin Stowell', 'Kyle Schmid', 'Mariel Molino', 'Tyla Abercrumbie', 'Diany Rodriguez', 'Caleb Foote', 'Patrick Fischler', 'Mark Harmon', 'Bobby Moynihan', 'Tonantzin Carmelo', 'Julian Black Antelope', 'Marisa Baram', 'Michael Harney', 'Daniel Bellomy', 'Ely Henry', 'Aaron Wilton', 'Eric Normington', 'Matthew Henerson']"/>
    <s v="['English']"/>
    <s v="['Ceci Bear Productions', 'J. bird', 'Wings Productions']"/>
    <d v="2024-10-14T00:00:00"/>
    <s v="2024/10"/>
    <n v="7.3"/>
    <x v="2"/>
    <n v="2800"/>
    <n v="0"/>
    <n v="0"/>
    <s v="NA"/>
    <n v="43"/>
    <n v="30"/>
    <x v="0"/>
  </r>
  <r>
    <s v="tt1441520"/>
    <s v="Never Let Go"/>
    <s v="['Horror', 'Thriller']"/>
    <s v="Horror Thriller"/>
    <s v="['Halle Berry', 'Percy Daggs IV', 'Anthony B. Jenkins', 'William Catlett', 'Kathryn Kirkpatrick', 'Georges Gracieuse', 'Matthew Kevin Anderson', 'Cadence Compton', 'Christin Park', 'Stephanie Lavigne', 'Mila Morgan', 'Adrien Morot', 'Kathy Tse', 'Michael Fields', 'Brass']"/>
    <s v="['English']"/>
    <s v="['21 Laps Entertainment', 'Canadian Film or Video Production Tax Credit (CPTC)', 'France Films Tv']"/>
    <d v="2024-09-20T00:00:00"/>
    <s v="2024/9"/>
    <n v="5.4"/>
    <x v="0"/>
    <n v="13000"/>
    <n v="25"/>
    <n v="16.600000000000001"/>
    <n v="-0.33600000000000002"/>
    <n v="101"/>
    <n v="90"/>
    <x v="0"/>
  </r>
  <r>
    <s v="tt2305566"/>
    <s v="Nickel Boys"/>
    <s v="['Drama']"/>
    <s v="Drama"/>
    <s v="['Ethan Herisse', 'Brandon Wilson', 'Aunjanue Ellis-Taylor', 'Ethan Cole Sharp', 'Sam Malone', 'Najah Bradley', 'Jase Stidwell', 'Legacy Jones', 'Jimmie Fails', &quot;Ky'druis Follins&quot;, 'Gabrielle Simone Johnson', 'Peter Gabb', 'Bill Martin Williams', 'Ellison Booker', 'Taraja Ramsess', 'Zachary Van Zandt', 'Zach Primo', 'Sean Papajohn']"/>
    <s v="['English']"/>
    <s v="['Orion Pictures', 'Plan B Entertainment', 'Louverture Films']"/>
    <d v="2025-01-03T00:00:00"/>
    <s v="2025/1"/>
    <n v="7.3"/>
    <x v="2"/>
    <n v="6400"/>
    <n v="20"/>
    <n v="2.5"/>
    <n v="-0.875"/>
    <n v="140"/>
    <n v="135"/>
    <x v="3"/>
  </r>
  <r>
    <s v="tt1682643"/>
    <s v="Night Call"/>
    <s v="['Action', 'Thriller']"/>
    <s v="Action Thriller"/>
    <s v="['Jonathan Feltre', 'Natacha Krief', 'Jonas Bloquet', 'Thomas Mustin', 'Romain Duris', 'Sam Louwyck', 'Nabil Mallat', 'Claire Bodson', 'Graham Guit', 'Marco Maas', 'Edson Anibal', 'Warda Rammach', 'Arnaud Kafuka', &quot;Toni d'Antonio&quot;, 'Valentin Wilbaux', 'Lucile Vignolles', 'Sophie Sénécaut', 'Martin Goossens']"/>
    <s v="['French']"/>
    <s v="['Boucan Productions', 'Quad', 'Gaumont']"/>
    <d v="2024-08-28T00:00:00"/>
    <s v="2024/8"/>
    <n v="6.9"/>
    <x v="2"/>
    <n v="1300"/>
    <n v="0"/>
    <n v="0.6794"/>
    <n v="0.6794"/>
    <n v="97"/>
    <n v="90"/>
    <x v="2"/>
  </r>
  <r>
    <s v="tt2954425"/>
    <s v="Night of the Zoopocalypse"/>
    <s v="['Not_Found']"/>
    <s v="Not_Found"/>
    <s v="['David Harbour', 'Bryn McAuley', 'Paul Sun-Hyung Lee', 'Kyle Derek', 'Scott Farley', 'Joshua Graham', 'Gabbi Kosmidis', 'Heather Loreto', 'Christina Nova', 'Carolyn Scott', 'Pierre Simpson', 'Scott Thompson', 'Rob Tinkler']"/>
    <s v="['English']"/>
    <s v="['Copperheart Entertainment', 'Charades', 'Umedia']"/>
    <d v="2025-03-07T00:00:00"/>
    <s v="2025/3"/>
    <n v="7.5"/>
    <x v="1"/>
    <n v="105"/>
    <n v="0"/>
    <n v="1.3"/>
    <n v="1.3"/>
    <n v="91"/>
    <n v="90"/>
    <x v="0"/>
  </r>
  <r>
    <s v="tt1281007"/>
    <s v="Nightbitch"/>
    <s v="['Comedy', 'Horror']"/>
    <s v="Comedy Horror"/>
    <s v="['Amy Adams', 'Scoot McNairy', 'Arleigh Snowden', 'Emmett Snowden', 'Jessica Harper', 'Zoë Chao', 'Mary Holland', 'Archana Rajan', 'Nate Heller', 'Darius De La Cruz', 'Ella Thomas', 'Stacey Swift', 'Garrett C. Phillips', 'Adrienne Rose White', 'Michaela Baham', &quot;Kerry O'Malley&quot;, 'Roslyn Gentle', 'Michael Andrew Baker']"/>
    <s v="['English']"/>
    <s v="['Annapurna Pictures', 'Archer Gray', 'Bond Group Entertainment']"/>
    <d v="2024-12-06T00:00:00"/>
    <s v="2024/12"/>
    <n v="5.6"/>
    <x v="3"/>
    <n v="16000"/>
    <n v="0"/>
    <n v="0.17100000000000001"/>
    <n v="0.17100000000000001"/>
    <n v="99"/>
    <n v="90"/>
    <x v="0"/>
  </r>
  <r>
    <s v="tt2413313"/>
    <s v="Nightsleeper"/>
    <s v="['Not_Found']"/>
    <s v="Not_Found"/>
    <s v="['Joe Cole', 'Lois Chimimba', 'Alexandra Roach', 'Scott Reid', 'Katie Leung', 'Adam Mitchell', 'Sharon Rooney', 'Alex Ferns', 'Parth Thakerar', 'James Cosmo', 'Ruth Madeley', 'Pamela Nomvete', 'Leah MacRae', 'Sharon Small', 'David Threlfall', 'Micah Balfour', 'Jasmine Naziha Jones', 'Remy Beasley']"/>
    <s v="['English']"/>
    <s v="['British Broadcasting Corporation (BBC)', 'FremantleMedia', 'Euston Films']"/>
    <d v="2024-09-15T00:00:00"/>
    <s v="2024/9"/>
    <n v="6.6"/>
    <x v="2"/>
    <n v="5300"/>
    <n v="0"/>
    <n v="0"/>
    <s v="NA"/>
    <n v="58"/>
    <n v="45"/>
    <x v="13"/>
  </r>
  <r>
    <s v="tt1989130"/>
    <s v="No Good Deed"/>
    <s v="['Comedy', 'Drama']"/>
    <s v="Comedy Drama"/>
    <s v="['Linda Cardellini', 'O-T Fagbenle', 'Abbi Jacobson', 'Lisa Kudrow', 'Denis Leary', 'Poppy Liu', 'Teyonah Parris', 'Ray Romano', 'Luke Wilson', 'Wyatt Aubrey', 'Matt Rogers', 'Anna Maria Horsford', 'Kevin Alves', 'Kate Moennig', 'Rory Scovel', 'Linda Lavin', 'Joni Reiss', 'Colin Tandberg']"/>
    <s v="['English']"/>
    <s v="['Gloria Sanchez Productions', 'Netflix Studios']"/>
    <d v="2024-12-12T00:00:00"/>
    <s v="2024/12"/>
    <n v="7"/>
    <x v="2"/>
    <n v="14000"/>
    <n v="0"/>
    <n v="0"/>
    <s v="NA"/>
    <n v="30"/>
    <n v="30"/>
    <x v="0"/>
  </r>
  <r>
    <s v="tt3095375"/>
    <s v="No Other Land"/>
    <s v="['Documentary']"/>
    <s v="Documentary"/>
    <s v="['Yuval Abraham', 'Basel Adra', 'Hamdan Ballal']"/>
    <s v="['Arabic', 'English', 'Hebrew']"/>
    <s v="['Yabayay Media', 'Antipode Films']"/>
    <d v="2025-02-07T00:00:00"/>
    <s v="2025/2"/>
    <n v="8.3000000000000007"/>
    <x v="1"/>
    <n v="3700"/>
    <n v="0"/>
    <n v="0.4022"/>
    <n v="0.4022"/>
    <n v="92"/>
    <n v="90"/>
    <x v="4"/>
  </r>
  <r>
    <s v="tt2693382"/>
    <s v="Nobody Wants This"/>
    <s v="['Comedy', 'Romance']"/>
    <s v="Comedy Romance"/>
    <s v="['Kristen Bell', 'Adam Brody', 'Justine Lupe', 'Timothy Simons', 'Jackie Tohn', 'Paul Ben-Victor', 'Stephanie Faracy', 'Tovah Feldshuh', 'Sherry Cola', 'Michael Hitchcock', 'Stephen Tobolowsky', 'Emily Arlook', 'Shiloh Bearman', &quot;D'Arcy Carden&quot;, 'Leslie Grossman', 'Matt Oberg', 'Beth Triffon', 'Ryan Hansen']"/>
    <s v="['English']"/>
    <s v="['20th Television', '3 Arts Entertainment', 'Steve Levitan Productions']"/>
    <d v="2024-09-26T00:00:00"/>
    <s v="2024/9"/>
    <n v="7.9"/>
    <x v="1"/>
    <n v="55000"/>
    <n v="0"/>
    <n v="0"/>
    <s v="NA"/>
    <n v="30"/>
    <n v="30"/>
    <x v="0"/>
  </r>
  <r>
    <s v="tt5040012"/>
    <s v="Nosferatu"/>
    <s v="['Fantasy', 'Horror', 'Mystery']"/>
    <s v="Fantasy Horror Mystery"/>
    <s v="['Lily-Rose Depp', 'Nicholas Hoult', 'Bill Skarsgård', 'Aaron Taylor-Johnson', 'Willem Dafoe', 'Emma Corrin', 'Ralph Ineson', 'Simon McBurney', 'Adéla Hesová', 'Milena Konstantinova', 'Stacy Thunes', 'Gregory Gudgeon', 'Robert Russell', 'Curtis Matthew', 'Claudiu Trandafir', 'Georgina Bereghianu', 'Jordan Haj', 'Katerina Bila']"/>
    <s v="['English', 'German', 'Romanian', 'Russian']"/>
    <s v="['Focus Features', 'Maiden Voyage Pictures', 'Studio 8']"/>
    <d v="2024-12-25T00:00:00"/>
    <s v="2024/12"/>
    <n v="7.3"/>
    <x v="2"/>
    <n v="151000"/>
    <n v="50"/>
    <n v="176"/>
    <n v="2.52"/>
    <n v="132"/>
    <n v="120"/>
    <x v="0"/>
  </r>
  <r>
    <s v="tt2378258"/>
    <s v="Nr. 24"/>
    <s v="['Biography', 'Drama', 'War']"/>
    <s v="Biography Drama War"/>
    <s v="['Sjur Vatne Brean', 'Erik Hivju', 'Philip Helgar', 'Magnus Dugdale', 'Jakob Maanum Trulsen', 'Jacob Jensen', 'Flo Fagerli', 'Ines Høysæter Asserson', 'Lisa Loven Kongsli', 'Martin Karelius Østensen', 'August Wittgenstein', 'Per Kjerstad', 'Jørgen Cleve Broch', 'Sigurd Solheim', 'Lars Jørgensen', 'Ulrik William Græsli', 'Benjamin Myhre', 'Svein Sturla Hungnes']"/>
    <s v="['Norwegian', 'German', 'English', 'Danish']"/>
    <s v="['SF Norge A/S', 'Motion Blur Films']"/>
    <d v="2025-01-01T00:00:00"/>
    <s v="2025/1"/>
    <n v="7.5"/>
    <x v="1"/>
    <n v="13000"/>
    <n v="0"/>
    <n v="3.3"/>
    <n v="3.3"/>
    <n v="111"/>
    <n v="105"/>
    <x v="0"/>
  </r>
  <r>
    <s v="tt2647010"/>
    <s v="Oddity"/>
    <s v="['Horror', 'Thriller']"/>
    <s v="Horror Thriller"/>
    <s v="['Carolyn Bracken', 'Johnny French', 'Steve Wall', 'Joe Rooney', 'Gwilym Lee', 'Tadhg Murphy', 'Caroline Menton', 'Ivan de Wergifosse', 'Shane Whisker', 'Joshua Campbell', 'Austin Lawlor', 'Peter McCarthy', 'Fiach McHugh', 'Patrick Mullins', &quot;Jim O'Donnell&quot;, 'Inma Pavon', 'Leticia Lopez Ramos', 'Chris Mudrack']"/>
    <s v="['English']"/>
    <s v="['Keeper Pictures']"/>
    <d v="2024-07-19T00:00:00"/>
    <s v="2024/7"/>
    <n v="6.7"/>
    <x v="2"/>
    <n v="38000"/>
    <n v="0"/>
    <n v="1.8"/>
    <n v="1.8"/>
    <n v="98"/>
    <n v="90"/>
    <x v="0"/>
  </r>
  <r>
    <s v="tt2999475"/>
    <s v="Oh, Canada"/>
    <s v="['Drama']"/>
    <s v="Drama"/>
    <s v="['Richard Gere', 'Uma Thurman', 'Jacob Elordi', 'Victoria Hill', 'Michael Imperioli', 'Caroline Dhavernas', 'Penelope Mitchell', 'Kristine Froseth', 'Megan MacKenzie', 'Peter Hans Benson', 'Scott Jaeck', 'Cornelia Guest', 'Zach Shaffer', 'Sean Mahan', 'Orlagh Cassidy', 'Jake Weary', 'Gary Hilborn', 'Ryan Woodle']"/>
    <s v="['English', 'French']"/>
    <s v="['Northern Lights Films', 'Exemplary Films Corporation', 'Getaway Entertainment']"/>
    <d v="2025-01-21T00:00:00"/>
    <s v="2025/1"/>
    <n v="5.7"/>
    <x v="3"/>
    <n v="1500"/>
    <n v="0"/>
    <n v="1.2"/>
    <n v="1.2"/>
    <n v="91"/>
    <n v="90"/>
    <x v="0"/>
  </r>
  <r>
    <s v="tt2815013"/>
    <s v="Omni Loop"/>
    <s v="['Not_Found']"/>
    <s v="Not_Found"/>
    <s v="['Mary-Louise Parker', 'Ayo Edebiri', 'Carlos Jacott', 'Hannah Pearl Utt', 'Chris Witaske', 'Fern Katz', 'Steven Maier', 'Jennifer Bassey', 'Maddison Bullock', 'Riley Fincher-Foster', 'Jacob Bond', 'Harris Yulin', 'Eddie Cahill', 'Michael Laurino', 'Efren Hernandez', 'James Benson', 'Rick Moose', 'James Healy Jr.']"/>
    <s v="['English']"/>
    <s v="['2AM', 'Killer Films', 'Lou Filmproduction']"/>
    <d v="2024-09-20T00:00:00"/>
    <s v="2024/9"/>
    <n v="5.5"/>
    <x v="3"/>
    <n v="2200"/>
    <n v="0"/>
    <n v="4.0300000000000002E-2"/>
    <n v="4.0300000000000002E-2"/>
    <n v="112"/>
    <n v="105"/>
    <x v="0"/>
  </r>
  <r>
    <s v="tt1504230"/>
    <s v="On Swift Horses"/>
    <s v="['Drama']"/>
    <s v="Drama"/>
    <s v="['Daisy Edgar-Jones', 'Jacob Elordi', 'Will Poulter', 'Diego Calva', 'Sasha Calle', 'Chad Coe', 'Don Swayze', 'John Lee Ames', 'Eric Brenner', 'Patrick Burch', 'Kat Cunning', 'Dani Deetté', 'Jay Huguley', 'Andrew Keenan-Bolger', 'David Lovio', 'Kylar Miranda', 'Boone Platt', 'Ryan Shukis']"/>
    <s v="['English']"/>
    <s v="['Cor Cordium', 'FirstGen Content', 'Killer Films']"/>
    <d v="2025-04-25T00:00:00"/>
    <s v="2025/4"/>
    <n v="6.2"/>
    <x v="3"/>
    <n v="134"/>
    <n v="0"/>
    <n v="0"/>
    <s v="NA"/>
    <n v="117"/>
    <n v="105"/>
    <x v="0"/>
  </r>
  <r>
    <s v="tt1628380"/>
    <s v="One Day"/>
    <s v="['Comedy', 'Drama', 'Romance']"/>
    <s v="Comedy Drama Romance"/>
    <s v="['Leo Woodall', 'Ambika Mod', 'Amber Grappy', 'Brendan Quinn', 'Jonny Weldon', 'Tim McInnerny', 'Eleanor Tomlinson', 'Essie Davis', 'Adam Loxley', 'John Macmillan', 'Anne Bird', 'Mark Rowley', 'Jodie Price', 'Rebekah Murrell', 'Will Hislop', 'Joe Barnes', 'Tim Preston', 'Sophie Wolff']"/>
    <s v="['English']"/>
    <s v="['Drama Republic', 'Focus Features', 'Netflix']"/>
    <d v="2024-02-08T00:00:00"/>
    <s v="2024/2"/>
    <n v="8.1"/>
    <x v="1"/>
    <n v="57000"/>
    <n v="0"/>
    <n v="0"/>
    <s v="NA"/>
    <n v="28"/>
    <n v="15"/>
    <x v="0"/>
  </r>
  <r>
    <s v="tt9892936"/>
    <s v="One Hundred Years of Solitude"/>
    <s v="['Drama', 'Fantasy', 'History']"/>
    <s v="Drama Fantasy History"/>
    <s v="['Viña Machado', 'Jesus Reyes', 'Claudio Cataño', 'Diego Vásquez', 'Marleyda Soto', 'Loren Sofía', 'Janer Villareal', 'Akima', 'Dairis Van Grieken', 'Rubén Alberto Prado Restrepo', 'Rashed Estefenn', 'Enrique Poveda', 'Luis Fernando Gil', 'Ángela Duarte', 'Cecilia Ramírez', 'Leonardo Aldana De Hoyos', 'Marco Antonio González Ospina', 'Moreno Borja']"/>
    <s v="['Spanish']"/>
    <s v="['Dynamo']"/>
    <d v="2024-12-11T00:00:00"/>
    <s v="2024/12"/>
    <n v="8.4"/>
    <x v="1"/>
    <n v="14000"/>
    <n v="0"/>
    <n v="0"/>
    <s v="NA"/>
    <n v="60"/>
    <n v="60"/>
    <x v="0"/>
  </r>
  <r>
    <s v="tt3304444"/>
    <s v="Orb: On the Movements of the Earth"/>
    <s v="['Animation', 'Drama', 'History', 'Mystery', 'Sci-Fi']"/>
    <s v="Animation Drama History Mystery Sci-Fi"/>
    <s v="['Kenjirô Tsuda', 'Katsuyuki Konishi', 'Yûichi Nakamura', 'Masafumi Kobatake', 'Saya Hitomi', 'Yôji Ueda', 'Satoshi Mikami', 'Junji Majima', 'Maaya Sakamoto', 'Yoshiyuki Shimozuma', 'Kazuya Saji', 'Hiromichi Tezuka', 'Show Hayami', 'Shûhei Sakaguchi', 'Hitoshi Bifu', 'Minoru Shiraishi', &quot;Shin'ya Fukumatsu&quot;, 'Tomomichi Nishimura']"/>
    <s v="['Japanese']"/>
    <s v="['Madhouse', 'NHK Enterprises', 'SKY Perfect Pictures']"/>
    <d v="2024-10-05T00:00:00"/>
    <s v="2024/10"/>
    <n v="8.3000000000000007"/>
    <x v="1"/>
    <n v="1400"/>
    <n v="0"/>
    <n v="0"/>
    <s v="NA"/>
    <s v="NA"/>
    <s v="NA"/>
    <x v="6"/>
  </r>
  <r>
    <s v="tt4996328"/>
    <s v="Ordinary Angels"/>
    <s v="['Not_Found']"/>
    <s v="Not_Found"/>
    <s v="['Hilary Swank', 'Alan Ritchson', 'Emily Mitchell', 'Skywalker Hughes', 'Nancy Travis', 'Tamala Jones', 'Don Mike', 'Ryan Allen', 'Drew Powell', 'Andrea del Campo', 'Dempsey Bryk', 'Stephanie Sy', 'Curtis Moore', 'Erik Athavale', 'Neil Shah', 'David Lawrence Brown', 'Cliff Sumter', 'Darcy Fehr']"/>
    <s v="['English']"/>
    <s v="['Kingdom Story Company', 'Green Hummingbird Entertainment', 'Stampede Ventures']"/>
    <d v="2024-02-23T00:00:00"/>
    <s v="2024/2"/>
    <n v="7.4"/>
    <x v="2"/>
    <n v="15000"/>
    <n v="13"/>
    <n v="20.6"/>
    <n v="0.58499999999999996"/>
    <n v="118"/>
    <n v="105"/>
    <x v="0"/>
  </r>
  <r>
    <s v="tt3102205"/>
    <s v="Our Little Secret"/>
    <s v="['Comedy', 'Romance']"/>
    <s v="Comedy Romance"/>
    <s v="['Lindsay Lohan', 'Ian Harding', 'Kristin Chenoweth', 'Jon Rudnitsky', 'Katie Baker', 'Jake Brennan', 'Dan Bucatinsky', 'Tim Meadows', 'Judy Reyes', 'Ash Santos', 'Henry Czerny', 'Bobbie Eakes', 'Melinda Tanner', 'Mim Drew', 'Chris Parnell', 'Kurt Yue', 'Nathan Tutterrow', 'Jade Fernandez']"/>
    <s v="['English']"/>
    <s v="['Capital Arts Entertainment', 'Good Entertainment Inc.', 'Netflix']"/>
    <d v="2024-11-27T00:00:00"/>
    <s v="2024/11"/>
    <n v="5.7"/>
    <x v="3"/>
    <n v="23000"/>
    <n v="0"/>
    <n v="0"/>
    <s v="NA"/>
    <n v="101"/>
    <n v="90"/>
    <x v="0"/>
  </r>
  <r>
    <s v="tt2779197"/>
    <s v="Outbreak"/>
    <s v="['Horror', 'Mystery', 'Thriller']"/>
    <s v="Horror Mystery Thriller"/>
    <s v="['Billy Burke', 'Raoul Max Trujillo', 'Alyshia Ochse', 'Taylor Handley', 'Jessica Frances Dukes', 'Dani Oliveros', 'Kylr Coffman']"/>
    <s v="['English']"/>
    <s v="['SilverCrest Entertainment', 'WolfePride Productions']"/>
    <d v="2024-12-13T00:00:00"/>
    <s v="2024/12"/>
    <n v="4.5"/>
    <x v="0"/>
    <n v="709"/>
    <n v="0"/>
    <n v="0"/>
    <s v="NA"/>
    <n v="88"/>
    <n v="75"/>
    <x v="0"/>
  </r>
  <r>
    <s v="tt5822536"/>
    <s v="Paddington in Peru"/>
    <s v="['Adventure', 'Comedy', 'Family', 'Mystery']"/>
    <s v="Adventure Comedy Family Mystery"/>
    <s v="['Hugh Bonneville', 'Emily Mortimer', 'Ben Whishaw', 'Imelda Staunton', 'Oliver Maltman', 'Joel Fry', 'Robbie Gee', 'Sanjeev Bhaskar', 'Ben Miller', 'Jessica Hynes', 'Madeleine Harris', 'Samuel Joslin', 'Ella Dacres', 'Hayley Atwell', 'Aloreia Spencer', 'Nicholas Burns', 'Ashleigh Reynolds', 'Amit Shah']"/>
    <s v="['English']"/>
    <s v="['StudioCanal', 'Columbia Pictures', 'Stage 6 Films']"/>
    <d v="2025-02-14T00:00:00"/>
    <s v="2025/2"/>
    <n v="6.8"/>
    <x v="2"/>
    <n v="9600"/>
    <n v="90"/>
    <n v="131.80000000000001"/>
    <n v="0.46400000000000002"/>
    <n v="106"/>
    <n v="105"/>
    <x v="0"/>
  </r>
  <r>
    <s v="tt8888540"/>
    <s v="Palm Royale"/>
    <s v="['Comedy', 'Drama']"/>
    <s v="Comedy Drama"/>
    <s v="['Kristen Wiig', 'Ricky Martin', 'Josh Lucas', 'Leslie Bibb', 'Amber Chardae Robinson', 'Laura Dern', 'Allison Janney', 'Carol Burnett', 'Kaia Gerber', 'Julia Duffy', 'Claudia Ferri', 'Mindy Cohn', 'Dominic Burgess', 'Bellina Logan', 'Jordan Bridges', 'Jason Canela', 'Roberto Sanchez', 'Chrisanne Eastwood']"/>
    <s v="['English']"/>
    <s v="['Apple Studios', 'Boat Rocker Studios', 'Jaywalker Pictures']"/>
    <d v="2024-03-20T00:00:00"/>
    <s v="2024/3"/>
    <n v="6.7"/>
    <x v="2"/>
    <n v="12000"/>
    <n v="0"/>
    <n v="0"/>
    <s v="NA"/>
    <s v="NA"/>
    <s v="NA"/>
    <x v="0"/>
  </r>
  <r>
    <s v="tt2946122"/>
    <s v="Pani"/>
    <s v="['Action', 'Crime']"/>
    <s v="Action Crime"/>
    <s v="['Joju George', 'Sagar Surya', 'Junaiz VP', 'Abhinaya', 'Bobby Kurian', 'Abhaya Hiranmayi', 'Sona Maria Abraham', 'Anoop Aryan', 'Bitto Davis', 'Rinosh George', 'Ramesh Girija', 'Jayashankar', 'Sarah Rose Joseph', 'Lanka Lakshmi', 'Ann Merlat', 'Babu Namboothiri', 'Alexander Prasanth', 'Seema']"/>
    <s v="['Malayalam']"/>
    <s v="['ADS Studios', 'Appu Pathu Pappu Production House', 'Gokulam Movies']"/>
    <d v="2024-10-24T00:00:00"/>
    <s v="2024/10"/>
    <n v="6.9"/>
    <x v="2"/>
    <n v="2400"/>
    <n v="0"/>
    <n v="0.91359999999999997"/>
    <n v="0.91359999999999997"/>
    <n v="143"/>
    <n v="135"/>
    <x v="1"/>
  </r>
  <r>
    <s v="tt3318463"/>
    <s v="Paris Has Fallen"/>
    <s v="['Not_Found']"/>
    <s v="Not_Found"/>
    <s v="['Tewfik Jallab', 'Ritu Arya', 'Sean Harris', 'Emmanuelle Bercot', 'Paul Gorostidi', 'Ana Ularu', 'Camille Rutherford', 'Jérémie Covillault', 'Nagisa Morimoto', 'John Hopkins', 'Clémentine Baert', 'Amal Affani', 'Omar Mebrouk', 'Fred Ledoux', 'Nathan Willcocks', 'Jamie Maclachlan', 'Kriss Dosanjh', 'Laurent Lucas']"/>
    <s v="['English', 'French']"/>
    <s v="['Canal+', 'G-BASE', 'Millennium Media']"/>
    <d v="2024-12-06T00:00:00"/>
    <s v="2024/12"/>
    <n v="6.5"/>
    <x v="2"/>
    <n v="3600"/>
    <n v="0"/>
    <n v="0"/>
    <s v="NA"/>
    <s v="NA"/>
    <s v="NA"/>
    <x v="0"/>
  </r>
  <r>
    <s v="tt2385398"/>
    <s v="Parthenope"/>
    <s v="['Drama', 'Fantasy']"/>
    <s v="Drama Fantasy"/>
    <s v="['Dario Aita', 'Antonino Annina', 'Margherita Aresti', 'Martina Attanasio', 'Francesca Romana Bergamo', 'Liliana Bottone', 'Maria Rosaria Bozzon', 'Luigi Bruno', 'Giovanni Buselli', 'Paola Calliari', 'Ciro Capano', 'Simona Capozzi', 'Marisa Carluccio', 'Mariacarla Casillo', 'Irene Ciavalini', 'Riccardo Coppola', 'Antinea Curatolo', 'Celeste Dalla Porta']"/>
    <s v="['Italian', 'Neapolitan', 'English']"/>
    <s v="['The Apartment', 'Pathé', 'Numero 10']"/>
    <d v="2024-10-24T00:00:00"/>
    <s v="2024/10"/>
    <n v="6.8"/>
    <x v="2"/>
    <n v="5900"/>
    <n v="28.7"/>
    <n v="10"/>
    <n v="-0.65200000000000002"/>
    <n v="136"/>
    <n v="135"/>
    <x v="21"/>
  </r>
  <r>
    <s v="tt2667893"/>
    <s v="Poppa's House"/>
    <s v="['Comedy']"/>
    <s v="Comedy"/>
    <s v="['Damon Wayans', 'Damon Wayans Jr.', 'Essence Atkins', 'Tetona Jackson', 'River Blossom', 'Caleb Johnson', 'Geoffrey Owens', 'Wendy Raquel Robinson', 'Bryan Safi', 'Michael Wayans', 'Chris Marrs', 'Tommy Davidson', 'Kim Wayans', 'Avery Clyde', 'Lamorne Morris', 'Adriyan Rae', 'Phil Beauman', 'Howard Alonzo']"/>
    <s v="['English']"/>
    <s v="['Hench in the Trench Productions', 'NuSystems Productions', 'Two Shakes Entertainment']"/>
    <d v="2024-10-21T00:00:00"/>
    <s v="2024/10"/>
    <n v="6.4"/>
    <x v="3"/>
    <n v="1300"/>
    <n v="0"/>
    <n v="0"/>
    <s v="NA"/>
    <s v="NA"/>
    <s v="NA"/>
    <x v="0"/>
  </r>
  <r>
    <s v="tt3467852"/>
    <s v="Portrait of a Scandalous Family"/>
    <s v="['Drama', 'History']"/>
    <s v="Drama History"/>
    <s v="['Vahide Perçin', 'Firat Tanis', 'Nilsu Berfin Aktas', 'Yagmur Baskurt', 'Onur Durmaz', 'Devrim Yakut', 'Azra Aksu', 'Zeynep Ebrar Karaca', 'Melih Yalçin Yilmaz', 'Cem Yigit Üzümoglu', 'Denise Capezza', 'Helin Kandemir', 'Serap Önder', 'Ibrahim Sirin', 'Nehir Topal', 'Cem Avnayim', 'Irem Kahyaoglu', 'Pascaline Dussaut']"/>
    <s v="['Turkish']"/>
    <s v="['Medyapim']"/>
    <d v="2024-12-15T00:00:00"/>
    <s v="2024/12"/>
    <n v="7.3"/>
    <x v="2"/>
    <n v="325"/>
    <n v="0"/>
    <n v="0"/>
    <s v="NA"/>
    <s v="NA"/>
    <s v="NA"/>
    <x v="18"/>
  </r>
  <r>
    <s v="tt2824991"/>
    <s v="Presence"/>
    <s v="['Drama', 'Horror', 'Thriller']"/>
    <s v="Drama Horror Thriller"/>
    <s v="['Lucy Liu', 'Chris Sullivan', 'Callina Liang', 'Eddy Maday', 'West Mulholland', 'Julia Fox', 'Benny Elledge', 'Daniel Danielson', 'Jared Wiseman', 'Robert M. Jimenez', 'Lucas Papaelias', 'Natalie Woolams-Torres']"/>
    <s v="['English']"/>
    <s v="['Extension 765', 'The Spectral Spirit Company']"/>
    <d v="2025-01-24T00:00:00"/>
    <s v="2025/1"/>
    <n v="6.6"/>
    <x v="2"/>
    <n v="7000"/>
    <n v="0"/>
    <n v="8.4"/>
    <n v="8.4"/>
    <n v="84"/>
    <n v="75"/>
    <x v="0"/>
  </r>
  <r>
    <s v="tt1767786"/>
    <s v="Presumed Innocent"/>
    <s v="['Crime', 'Drama', 'Mystery']"/>
    <s v="Crime Drama Mystery"/>
    <s v="['Jake Gyllenhaal', 'Ruth Negga', 'Bill Camp', 'O-T Fagbenle', 'Chase Infiniti', 'Renate Reinsve', 'Peter Sarsgaard', 'Kingston Rumi Southwick', 'Tate Birchmore', 'Elizabeth Marvel', 'Nana Mensah', 'Noma Dumezweni', 'Gabby Beans', 'Virginia Kull', 'Matthew Alan', 'Roberta Bassin', 'James Hiroyuki Liao', 'Lily Rabe']"/>
    <s v="['English']"/>
    <s v="['Apple Studios', 'Bad Robot', 'David E. Kelley Productions']"/>
    <d v="2024-06-12T00:00:00"/>
    <s v="2024/6"/>
    <n v="7.7"/>
    <x v="1"/>
    <n v="75000"/>
    <n v="0"/>
    <n v="0"/>
    <s v="NA"/>
    <s v="NA"/>
    <s v="NA"/>
    <x v="0"/>
  </r>
  <r>
    <s v="tt2869859"/>
    <s v="Protection"/>
    <s v="['Crime', 'Drama', 'Thriller']"/>
    <s v="Crime Drama Thriller"/>
    <s v="['Siobhan Finneran', 'Barry Ward', 'Nadine Marshall', 'Chaneil Kular', 'Katherine Kelly', 'David Hayman', 'Alec Newman', 'Tom Christian', 'Akia Henry', 'Jodie Price', 'Andrew Knott', 'Ace Bhatti', 'Nichola Burley', 'Tilly Kaye', 'Charlotte Mills', 'Jonathan Cake', 'Ian Pirie', 'Zora Bishop']"/>
    <s v="['English']"/>
    <s v="['New Pictures']"/>
    <d v="2024-12-29T00:00:00"/>
    <s v="2024/12"/>
    <n v="7"/>
    <x v="2"/>
    <n v="1400"/>
    <n v="0"/>
    <n v="0"/>
    <s v="NA"/>
    <s v="NA"/>
    <s v="NA"/>
    <x v="0"/>
  </r>
  <r>
    <s v="tt1653945"/>
    <s v="Pushpa: The Rule - Part 2"/>
    <s v="['Action', 'Crime', 'Drama', 'Thriller']"/>
    <s v="Action Crime Drama Thriller"/>
    <s v="['Allu Arjun', 'Rashmika Mandanna', 'Fahadh Faasil', 'Jagadeesh Prathap Bandari', 'Jagapathi Babu', 'Sunil', 'Anasuya Bharadwaj', 'Rao Ramesh', 'Aadukalam Naren', 'Tarak Ponnappa', 'Shanmukh', 'Ajay', 'Mime Gopi', 'Dayanand Reddy', 'Kalpalatha', 'Rajasekhar Aningi', 'Satya', 'Saurabh Sachdeva']"/>
    <s v="['Telugu']"/>
    <s v="['AR Film Studio', 'Muttamsetty Media', 'Mythri Movie Makers']"/>
    <d v="2024-12-05T00:00:00"/>
    <s v="2024/12"/>
    <n v="6.2"/>
    <x v="3"/>
    <n v="51000"/>
    <n v="0"/>
    <n v="21.9"/>
    <n v="21.9"/>
    <n v="201"/>
    <n v="195"/>
    <x v="1"/>
  </r>
  <r>
    <s v="tt2766855"/>
    <s v="Queen of Tears"/>
    <s v="['Comedy', 'Drama', 'Romance']"/>
    <s v="Comedy Drama Romance"/>
    <s v="['Kim Soo-hyun', 'Kim Ji-won', 'Park Sung-hoon', 'Kwak Dong-yeon', 'Lee Joo-bin', 'Kim Kap-su', 'Lee Mi-sook', 'Jung Jin-young', 'Na Young-hee', 'Jeon Bae-soo', 'Hwang Young-hee', 'Kim Jung-nan', 'Kim Joo-ryung', 'Jang Yoon-ju', 'Kim Do-hyun', 'Tom Choi', 'Yoon Bo-mi', 'Nicole Fong']"/>
    <s v="['Korean', 'English', 'German']"/>
    <s v="['Watchmen Productions', 'tvN']"/>
    <d v="2024-03-09T00:00:00"/>
    <s v="2024/3"/>
    <n v="8.1999999999999993"/>
    <x v="1"/>
    <n v="19000"/>
    <n v="0"/>
    <n v="0"/>
    <s v="NA"/>
    <n v="75"/>
    <n v="75"/>
    <x v="0"/>
  </r>
  <r>
    <s v="tt2807020"/>
    <s v="Queen of the Ring"/>
    <s v="['Biography', 'Drama', 'Sport']"/>
    <s v="Biography Drama Sport"/>
    <s v="['Emily Bett Rickards', 'Josh Lucas', 'Tyler Posey', 'Walton Goggins', 'Francesca Eastwood', 'Marie Avgeropoulos', 'Kailey Farmer', 'Cara Buono', 'Gavin Casalegno', 'Adam Demos', 'Deborah Ann Woll', 'Kelli Berglund', 'Damaris Lewis', 'Martin Kove', 'James E. Cornette', 'Dean Hill', 'Jett Jansen', 'Angela Bell']"/>
    <s v="['English']"/>
    <s v="['Intrinsic Value Films', 'SUMERIAN']"/>
    <d v="2025-03-07T00:00:00"/>
    <s v="2025/3"/>
    <n v="7.4"/>
    <x v="2"/>
    <n v="144"/>
    <n v="0"/>
    <n v="0"/>
    <s v="NA"/>
    <n v="130"/>
    <n v="120"/>
    <x v="0"/>
  </r>
  <r>
    <s v="tt2417606"/>
    <s v="Queer"/>
    <s v="['Biography', 'Drama', 'History', 'Romance']"/>
    <s v="Biography Drama History Romance"/>
    <s v="['Daniel Craig', 'Daan de Wit', 'Jason Schwartzman', 'Henrique Zaga', 'Colin Bates', 'Drew Starkey', 'Simon Rizzoni', 'Drew Droege', 'Ariel Schulman', 'Andra Ursuta', 'La Bruja de Texcoco', 'Omar Apollo', 'Silverio Castro', 'David Lowery', 'Amir Antonio Samande Chavez', 'Andrea Montserrat Rios Hernandez', 'Claudio Cardenas', 'Gilberto Barraza']"/>
    <s v="['English', 'Spanish', 'French']"/>
    <s v="['The Apartment', 'Frenesy Film Company', 'FremantleMedia North America']"/>
    <d v="2025-04-17T00:00:00"/>
    <s v="2025/4"/>
    <n v="6.5"/>
    <x v="2"/>
    <n v="15000"/>
    <n v="0"/>
    <n v="4.9000000000000004"/>
    <n v="4.9000000000000004"/>
    <n v="137"/>
    <n v="135"/>
    <x v="21"/>
  </r>
  <r>
    <s v="tt2218865"/>
    <s v="Raising Voices"/>
    <s v="['Drama']"/>
    <s v="Drama"/>
    <s v="['Nicole Wallace', 'Clara Galle', 'Aicha Villaverde', 'Teresa de Mera', 'Ivan Massagué', 'Gabriel Guevara', 'José Pastor', 'Daniel Lorenzo', 'Ruth Díaz', 'Eloy Azorín', 'Sara Rivero', 'Sami Gomez', 'Daniel Ortiz', 'Kamden Riley', 'Bella Asali', 'Mario Domínguez', 'Malva Vela', 'Rafa Álamos']"/>
    <s v="['Spanish']"/>
    <s v="['DLO Producciones']"/>
    <d v="2024-05-31T00:00:00"/>
    <s v="2024/5"/>
    <n v="7.2"/>
    <x v="2"/>
    <n v="5500"/>
    <n v="0"/>
    <n v="0"/>
    <s v="NA"/>
    <n v="45"/>
    <n v="45"/>
    <x v="0"/>
  </r>
  <r>
    <s v="tt1723808"/>
    <s v="Reagan"/>
    <s v="['Biography', 'Drama', 'History']"/>
    <s v="Biography Drama History"/>
    <s v="['Dennis Quaid', 'Penelope Ann Miller', 'Jon Voight', 'Mena Suvari', 'David Henrie', 'Tommy Ragen', 'Kevin Dillon', 'Mark Moses', 'Trevor Donovan', 'Olek Krupa', 'Alex Sparrow', 'Robert Davi', 'Amanda Righetti', 'Justin Chatwin', &quot;Jennifer O'Neill&quot;, 'Dan Lauria', 'Lesley-Anne Down', 'Will Wallace']"/>
    <s v="['English']"/>
    <s v="['Alluwee Productions', 'MJM Entertainment', 'Rawhide Pictures']"/>
    <d v="2024-08-30T00:00:00"/>
    <s v="2024/8"/>
    <n v="6.2"/>
    <x v="3"/>
    <n v="10000"/>
    <n v="25"/>
    <n v="30.1"/>
    <n v="0.20399999999999999"/>
    <n v="141"/>
    <n v="135"/>
    <x v="0"/>
  </r>
  <r>
    <s v="tt2313790"/>
    <s v="Rebel Moon - Part Two: The Scargiver"/>
    <s v="['Not_Found']"/>
    <s v="Not_Found"/>
    <s v="['Sofia Boutella', 'Djimon Hounsou', 'Ed Skrein', 'Michiel Huisman', 'Bae Doona', 'Ray Fisher', 'Anthony Hopkins', 'Staz Nair', 'Fra Fee', 'Cleopatra Coleman', 'Stuart Martin', 'Ingvar Sigurdsson', 'Alfonso Herrera', 'Cary Elwes', 'Rhian Rees', 'Elise Duffy', 'Sky Yang', 'Charlotte Maggi']"/>
    <s v="['English']"/>
    <s v="['Grand Electric', 'The Stone Quarry']"/>
    <d v="2024-04-19T00:00:00"/>
    <s v="2024/4"/>
    <n v="5.3"/>
    <x v="0"/>
    <n v="58000"/>
    <n v="83"/>
    <n v="0"/>
    <n v="-1"/>
    <n v="122"/>
    <n v="120"/>
    <x v="0"/>
  </r>
  <r>
    <s v="tt1130188"/>
    <s v="Rebel Ridge"/>
    <s v="['Action', 'Crime', 'Drama', 'Thriller']"/>
    <s v="Action Crime Drama Thriller"/>
    <s v="['Aaron Pierre', 'Don Johnson', 'AnnaSophia Robb', 'David Denman', 'Emory Cohen', 'Oscar Gale', 'Reid Williams', 'Steve Zissis', 'Daniel H. Chung', 'Dana Lee', 'Zsane Jhe', 'C.J. LeBlanc', 'Matthew Rimmer', 'Brannon Cross', 'Victor Eli Hugo', 'James Cromwell', 'Chelsea Bryan', 'Al Vicente']"/>
    <s v="['English']"/>
    <s v="['Bonneville Pictures', 'Film Science']"/>
    <d v="2024-09-06T00:00:00"/>
    <s v="2024/9"/>
    <n v="6.8"/>
    <x v="2"/>
    <n v="82000"/>
    <n v="28.9"/>
    <n v="0"/>
    <n v="-1"/>
    <n v="131"/>
    <n v="120"/>
    <x v="0"/>
  </r>
  <r>
    <s v="tt2389750"/>
    <s v="Red Eye"/>
    <s v="['Not_Found']"/>
    <s v="Not_Found"/>
    <s v="['Jing Lusi', 'Lesley Sharp', 'Jemma Moore', 'Richard Armitage', 'Dan Li', 'Cash Holland', 'Tai Yin Chan', 'Thomas Chaanhing', 'Mido Hamada', 'Aidan Cheng', 'Lucianne McEvoy', 'Jonathan Aris', 'Xiangyi Tan', 'Steph Lacey', 'Parker Sawyers', 'Daphne Cheung', 'Elaine Tan', 'Robert Gilbert']"/>
    <s v="['English', 'Chinese']"/>
    <s v="['Bad Wolf']"/>
    <d v="2024-04-21T00:00:00"/>
    <s v="2024/4"/>
    <n v="7"/>
    <x v="2"/>
    <n v="7700"/>
    <n v="0"/>
    <n v="0"/>
    <s v="NA"/>
    <s v="NA"/>
    <s v="NA"/>
    <x v="0"/>
  </r>
  <r>
    <s v="tt1494843"/>
    <s v="Red One"/>
    <s v="['Action', 'Adventure', 'Comedy', 'Fantasy', 'Mystery']"/>
    <s v="Action Adventure Comedy Fantasy Mystery"/>
    <s v="['Dwayne Johnson', 'Chris Evans', 'Lucy Liu', 'J.K. Simmons', 'Bonnie Hunt', 'Kristofer Hivju', 'Kiernan Shipka', 'Mary Elizabeth Ellis', 'Wesley Kimmel', 'Nick Kroll', 'Wyatt Hunt', 'Clayton Cooper', 'Lanz Duffy', 'Marc Evan Jackson', 'Makana David', 'Samantha Benson', 'Ashleigh Domangue', 'Cody Easterbrook']"/>
    <s v="['English']"/>
    <s v="['Amazon MGM Studios', 'Seven Bucks Productions', 'Chris Morgan Productions']"/>
    <d v="2024-11-15T00:00:00"/>
    <s v="2024/11"/>
    <n v="6.3"/>
    <x v="3"/>
    <n v="134000"/>
    <n v="350"/>
    <n v="185.9"/>
    <n v="-0.46899999999999997"/>
    <n v="123"/>
    <n v="120"/>
    <x v="0"/>
  </r>
  <r>
    <s v="tt2762938"/>
    <s v="Rescue: HI-Surf"/>
    <s v="['Action', 'Drama']"/>
    <s v="Action Drama"/>
    <s v="['Robbie Magasiva', 'Arielle Kebbel', 'Adam Demos', 'Kekoa Kekumano', 'Zoe Cipres', 'Alex Aiono', 'Sea Shimooka', 'Christina Souza', &quot;Ka'enaaloha Watson&quot;, 'Hayley Malia Johnson', 'Shawn Hatosy', 'Ian Anthony Dale', 'Taylor Cooper', 'Matt Corboy', 'Nakoa DeCoite', 'Bradley Anderson', 'Sisa Grey', &quot;Ka'ano'i Chandler&quot;]"/>
    <s v="['English']"/>
    <s v="['John Wells Productions', 'Fox Entertainment', 'Warner Bros. Television']"/>
    <d v="2024-09-22T00:00:00"/>
    <s v="2024/9"/>
    <n v="6.4"/>
    <x v="3"/>
    <n v="1600"/>
    <n v="0"/>
    <n v="0"/>
    <s v="NA"/>
    <s v="NA"/>
    <s v="NA"/>
    <x v="0"/>
  </r>
  <r>
    <s v="tt3205960"/>
    <s v="Return to Paradise"/>
    <s v="['Drama']"/>
    <s v="Drama"/>
    <s v="['Anna Samson', 'Lloyd Griffith', 'Tai Hara', 'Catherine McClements', 'Celia Ireland', 'Aaron L. McGrath', 'Andrea Demetriades', 'Ron Smyck', &quot;Ardal O'Hanlon&quot;, 'Geneviève Lemon', 'Peter Phelps', 'Tara Morice', 'Naomi Sequeira', 'Jeremy Lindsay Taylor', 'Harry Greenwood', 'Airlie Dodds', 'Hugo Johnstone-Burt', 'Jenni Baird']"/>
    <s v="['English']"/>
    <s v="['BBC Studios', 'Red Planet Pictures']"/>
    <d v="2024-09-08T00:00:00"/>
    <s v="2024/9"/>
    <n v="7"/>
    <x v="2"/>
    <n v="1100"/>
    <n v="0"/>
    <n v="0"/>
    <s v="NA"/>
    <s v="NA"/>
    <s v="NA"/>
    <x v="11"/>
  </r>
  <r>
    <s v="tt1767743"/>
    <s v="Rich Flu"/>
    <s v="['Sci-Fi', 'Thriller']"/>
    <s v="Sci-Fi Thriller"/>
    <s v="['Mary Elizabeth Winstead', 'Rafe Spall', 'Lorraine Bracco', 'Dixie Egerickx', 'César Domboy', 'Timothy Spall', 'Jonah Hauer-King', 'Dayana Esebe', 'Richard Sammel', 'Luke Adlam', 'Astrid Jones', 'Lobo Chan', 'Manuel Soro', 'Emilio Buale', 'José Luís Madariaga', 'Alexandra Masangkay', 'Zorion Eguileor', 'Diogo Sales']"/>
    <s v="['English']"/>
    <s v="['Nostromo Pictures', 'Basque Films', 'Canary Pictures Vehicles']"/>
    <d v="2025-01-24T00:00:00"/>
    <s v="2025/1"/>
    <n v="7.9"/>
    <x v="1"/>
    <n v="3700"/>
    <n v="0"/>
    <n v="0.12759999999999999"/>
    <n v="0.12759999999999999"/>
    <n v="116"/>
    <n v="105"/>
    <x v="5"/>
  </r>
  <r>
    <s v="tt1660648"/>
    <s v="Ricky Stanicky"/>
    <s v="['Not_Found']"/>
    <s v="Not_Found"/>
    <s v="['Zac Efron', 'John Cena', 'Andrew Santino', 'Riley Stiles', 'Oscar Wilson', 'Gaius Nolan', 'Brian Jarvis', 'Jackie Flynn', 'Kevin J. Flynn', 'Jasmine Anders', 'Lex Scott Davis', 'Stan Grant', 'Dieu Vieil Mbelo', 'Alieu Chol', 'Bol Cinwel', 'Louis Ecaldre', 'Samson Madu', 'Takudzwa Matsatsa']"/>
    <s v="['English']"/>
    <s v="['Bright White Light', 'Farrelly Films', 'Footloose Productions']"/>
    <d v="2024-03-07T00:00:00"/>
    <s v="2024/3"/>
    <n v="6.2"/>
    <x v="3"/>
    <n v="54000"/>
    <n v="0"/>
    <n v="0"/>
    <s v="NA"/>
    <n v="113"/>
    <n v="105"/>
    <x v="0"/>
  </r>
  <r>
    <s v="tt2777540"/>
    <s v="Riff Raff"/>
    <s v="['Comedy', 'Crime']"/>
    <s v="Comedy Crime"/>
    <s v="['Jennifer Coolidge', 'Ed Harris', 'Gabrielle Union', 'Miles J. Harvey', 'Emanuela Postacchini', 'Lewis Pullman', 'Bill Murray', 'P.J. Byrne', 'Scott Michael Campbell', 'Lucinda Carr', 'Craig Castaldo', 'Michael Angelo Covino', 'Pete Davidson', 'Brooke Dillman', 'Tom Johnson', 'Eli Massillon', 'Derrick Simmons', 'Sage Spielman']"/>
    <s v="['English']"/>
    <s v="['Canopy Media Partners', 'Capstone Studios', 'Signature Films']"/>
    <d v="2025-02-28T00:00:00"/>
    <s v="2025/2"/>
    <n v="7.7"/>
    <x v="1"/>
    <n v="118"/>
    <n v="0"/>
    <n v="0"/>
    <s v="NA"/>
    <n v="103"/>
    <n v="90"/>
    <x v="0"/>
  </r>
  <r>
    <s v="tt3118812"/>
    <s v="Rifle Club"/>
    <s v="['Action']"/>
    <s v="Action"/>
    <s v="['Anurag Kashyap', 'Dileesh Pothan', 'Vijayaraghavan', 'Vani Viswanath', 'Vishnu Agasthya', 'Unnimaya Prasad', 'Darshana Rajendran', 'Hanumankind', 'Navani Devanand', 'Senna Hegde', 'Suresh Krishna', 'Vineeth Kumar', 'Surabhi Lakshmi', 'Ramzan Muhammed', 'Vincy Aloshious', 'Ponnamma Babu', 'Sooraj Cherukat', 'Natesh Hegde']"/>
    <s v="['Malayalam']"/>
    <s v="['OPM Cinemas', 'TRU Stories Entertainment']"/>
    <d v="2024-12-19T00:00:00"/>
    <s v="2024/12"/>
    <n v="7"/>
    <x v="2"/>
    <n v="3500"/>
    <n v="2.4"/>
    <n v="0.65190000000000003"/>
    <n v="-0.72799999999999998"/>
    <n v="113"/>
    <n v="105"/>
    <x v="1"/>
  </r>
  <r>
    <s v="tt1101604"/>
    <s v="Ripley"/>
    <s v="['Crime', 'Drama', 'Thriller']"/>
    <s v="Crime Drama Thriller"/>
    <s v="['Andrew Scott', 'Dakota Fanning', 'Johnny Flynn', 'Margherita Buy', 'Vittorio Viviani', 'Francesca Romana Bergamo', 'Eliot Sumner', 'Maurizio Lombardi', 'Kenneth Lonergan', 'Gennaro Arena', 'Bokeem Woodbine', 'Renato Solpietro', 'Leonardo Sbragia', 'Mauro Marino', 'Massimo De Lorenzo', 'Laurence Mazzoni', 'Daniele Amendola', 'Francesco Biscione']"/>
    <s v="['English']"/>
    <s v="['Diogenes Verlag', 'Dive', 'Endemol Shine North America']"/>
    <d v="2024-04-04T00:00:00"/>
    <s v="2024/4"/>
    <n v="8.1"/>
    <x v="1"/>
    <n v="58000"/>
    <n v="0"/>
    <n v="0"/>
    <s v="NA"/>
    <n v="60"/>
    <n v="60"/>
    <x v="0"/>
  </r>
  <r>
    <s v="tt2190623"/>
    <s v="Rivals"/>
    <s v="['Drama']"/>
    <s v="Drama"/>
    <s v="['Emily Atack', 'Hubert Burton', 'Antony Byrne', 'Milo Callaghan', 'Oliver Chris', 'Danny Dyer', 'Bryony Hannah', 'Alex Hassell', 'Gary Lamont', 'Bella Maclean', 'Lisa McGrillis', 'Katherine Parkinson', 'Luca Pasqualino', 'Lara Peake', 'Victoria Smurfit', 'David Tennant', 'Aidan Turner', 'Nafessa Williams']"/>
    <s v="['English']"/>
    <s v="['Happy Prince', 'Walt Disney Studios']"/>
    <d v="2024-10-18T00:00:00"/>
    <s v="2024/10"/>
    <n v="8"/>
    <x v="1"/>
    <n v="13000"/>
    <n v="0"/>
    <n v="0"/>
    <s v="NA"/>
    <n v="55"/>
    <n v="45"/>
    <x v="0"/>
  </r>
  <r>
    <s v="tt3359350"/>
    <s v="Road House"/>
    <s v="['Action', 'Drama', 'Thriller']"/>
    <s v="Action Drama Thriller"/>
    <s v="['Jake Gyllenhaal', 'Daniela Melchior', 'Conor McGregor', 'Billy Magnussen', 'Jessica Williams', 'B.K. Cannon', 'Joaquim de Almeida', 'Post Malone', 'Lukas Gage', 'Dominique Columbus', 'Arturo Castro', 'JD Pardo', 'Beau Knapp', 'Hannah Love Lanier', 'Kevin Carroll', 'Bob Menery', 'Darren Barnet', 'Travis Van Winkle']"/>
    <s v="['English']"/>
    <s v="['Metro-Goldwyn-Mayer (MGM)', 'Silver Pictures']"/>
    <d v="2024-03-21T00:00:00"/>
    <s v="2024/3"/>
    <n v="6.2"/>
    <x v="3"/>
    <n v="164000"/>
    <n v="85"/>
    <n v="0"/>
    <n v="-1"/>
    <n v="121"/>
    <n v="120"/>
    <x v="0"/>
  </r>
  <r>
    <s v="tt3084160"/>
    <s v="Rumours"/>
    <s v="['Comedy', 'Drama', 'Horror']"/>
    <s v="Comedy Drama Horror"/>
    <s v="['Cate Blanchett', 'Roy Dupuis', 'Denis Ménochet', 'Charles Dance', 'Nikki Amuka-Bird', 'Rolando Ravello', 'Takehiro Hira', 'Alicia Vikander', 'Zlatko Buric', 'Tomi Kosynus', 'Ralph Berkin', 'Alexa Kennedy', 'Ádám Bot', 'Viktória Dányi', 'Vivien Ferencz', 'Dorina Mayer', 'Zsófia Temesvári']"/>
    <s v="['English', 'French', 'Swedish', 'German']"/>
    <s v="['Buffalo Gal Pictures', 'Thin Stuff Productions', 'Walking Down Broadway Productions']"/>
    <d v="2024-12-06T00:00:00"/>
    <s v="2024/12"/>
    <n v="5.0999999999999996"/>
    <x v="0"/>
    <n v="3800"/>
    <n v="0"/>
    <n v="0.69540000000000002"/>
    <n v="0.69540000000000002"/>
    <n v="104"/>
    <n v="90"/>
    <x v="13"/>
  </r>
  <r>
    <s v="tt1100107"/>
    <s v="Rust"/>
    <s v="['Western']"/>
    <s v="Western"/>
    <s v="['Travis Fimmel', 'Frances Fisher', 'Alec Baldwin', 'Jake Busey', 'Josh Hopkins', 'Devon Werkheiser', 'Roberto Portales', 'Travis Hammer', 'Chris Gann', 'Todd Bryant', 'Richard Gunn', 'Patrick Scott McDermott', 'Hayes Hargrove', 'David Flannigan', 'Shylo Molina', 'Bryant Carroll', 'Rio Alexander', 'Aria Alpert Adjani']"/>
    <s v="['English']"/>
    <s v="['BondIt Media Capital', 'Cavalry Media', 'El Dorado Pictures']"/>
    <d v="2024-11-20T00:00:00"/>
    <s v="2024/11"/>
    <n v="4.0999999999999996"/>
    <x v="5"/>
    <n v="113"/>
    <n v="7"/>
    <n v="0"/>
    <n v="-1"/>
    <s v="NA"/>
    <s v="NA"/>
    <x v="22"/>
  </r>
  <r>
    <s v="tt1024507"/>
    <s v="Salem's Lot"/>
    <s v="['Horror', 'Thriller']"/>
    <s v="Horror Thriller"/>
    <s v="['Lewis Pullman', 'Makenzie Leigh', 'Jordan Preston Carter', 'Alfre Woodard', 'Bill Camp', 'John Benjamin Hickey', 'Nicholas Crovetti', 'Spencer Treat Clark', 'Pilou Asbæk', 'Alexander Ward', 'Danielle Perry', 'Debra Christofferson', 'William Sadler', 'Timothy John Smith', 'Mike Kaz', 'Cade Woodward', 'Joseph Marrella', 'Declan Lemerande']"/>
    <s v="['English']"/>
    <s v="['New Line Cinema', 'Atomic Monster', 'Vertigo Entertainment']"/>
    <d v="2024-10-03T00:00:00"/>
    <s v="2024/10"/>
    <n v="5.6"/>
    <x v="3"/>
    <n v="32000"/>
    <n v="0"/>
    <n v="0.85119999999999996"/>
    <n v="0.85119999999999996"/>
    <n v="114"/>
    <n v="105"/>
    <x v="0"/>
  </r>
  <r>
    <s v="tt2163298"/>
    <s v="Sanctuary: A Witch's Tale"/>
    <s v="['Not_Found']"/>
    <s v="Not_Found"/>
    <s v="['Elaine Cassidy', 'Hazel Doupe', 'Stephanie Levi-John', 'Amy De Bhrún', &quot;Valerie O'Connor&quot;, 'Kelly Campbell', 'Stephen Lord', &quot;Adam Isla O'Brien&quot;, 'Barry John Kinsella', 'Daniel Adegboyega', 'Keith McErlean', 'Darragh Gilhooly', 'Holly Sturton', 'Sophie Mensah', 'Chris Newman', &quot;Cal O'Driscoll&quot;, 'Elish Liburd', 'Charlie Geany']"/>
    <s v="['English']"/>
    <s v="['AMC Studios', 'Monumental Television', 'Sundance Now']"/>
    <d v="2024-01-04T00:00:00"/>
    <s v="2024/1"/>
    <n v="6"/>
    <x v="3"/>
    <n v="1600"/>
    <n v="0"/>
    <n v="0"/>
    <s v="NA"/>
    <s v="NA"/>
    <s v="NA"/>
    <x v="0"/>
  </r>
  <r>
    <s v="tt2765713"/>
    <s v="Saturday Night"/>
    <s v="['Biography', 'Comedy', 'Drama', 'History']"/>
    <s v="Biography Comedy Drama History"/>
    <s v="['Gabriel LaBelle', 'Rachel Sennott', 'Cory Michael Smith', 'Ella Hunt', &quot;Dylan O'Brien&quot;, 'Emily Fairn', 'Matt Wood', 'Lamorne Morris', 'Kim Matula', 'Finn Wolfhard', 'Colby James West', 'Nicholas Braun', 'Ellen Boscov', 'Stephen Badalamenti', 'Cooper Hoffman', 'Peter E Dawson', 'Andrew Barth Feldman', 'John Dinello']"/>
    <s v="['English']"/>
    <s v="['Columbia Pictures', 'TSG Entertainment']"/>
    <d v="2024-10-11T00:00:00"/>
    <s v="2024/10"/>
    <n v="7"/>
    <x v="2"/>
    <n v="26000"/>
    <n v="25"/>
    <n v="10"/>
    <n v="-0.6"/>
    <n v="109"/>
    <n v="105"/>
    <x v="0"/>
  </r>
  <r>
    <s v="tt3112277"/>
    <s v="Say Nothing"/>
    <s v="['Drama', 'History', 'Thriller']"/>
    <s v="Drama History Thriller"/>
    <s v="['Lola Petticrew', 'Hazel Doupe', 'Emily Healy', 'Maxine Peake', 'Rylee Neilly-Large', 'Anthony Boyle', 'Josh Finan', 'Judith Roddy', &quot;Seamus O'Hara&quot;, 'Lennox Loughran', 'Ava-Rose Gallagher', 'Isaac Heslip', 'Matthew Murphy', 'Conor Trainor', 'Art Parkinson', 'Tom Vaughan-Lawlor', 'Cúán Hosty-Blaney', 'Amy Molloy']"/>
    <s v="['English']"/>
    <s v="['Color Force', 'FX Productions']"/>
    <d v="2024-11-14T00:00:00"/>
    <s v="2024/11"/>
    <n v="8.1999999999999993"/>
    <x v="1"/>
    <n v="9400"/>
    <n v="0"/>
    <n v="0"/>
    <s v="NA"/>
    <n v="44"/>
    <n v="30"/>
    <x v="0"/>
  </r>
  <r>
    <s v="tt3320469"/>
    <s v="Secret Level"/>
    <s v="['Animation', 'Action', 'Adventure', 'Fantasy', 'Sci-Fi']"/>
    <s v="Animation Action Adventure Fantasy Sci-Fi"/>
    <s v="['Aleks Le', 'Nelson Lee', 'Fred Tatasciore', 'Arnold Schwarzenegger', 'Keanu Reeves', 'Ariana Greenblatt', 'Emily Swallow', 'Elodie Yung', 'Adewale Akinnuoye-Agbaje', 'Ricky Whittle', &quot;Brenock O'Connor&quot;, 'Leah Harvey', 'Alkaio Thiele', 'Parry Shen', 'Nikko Austen Smith', 'Heaven Hart', 'Noah Manzoor', 'Claudia Doumit']"/>
    <s v="['English']"/>
    <s v="['Blur Studio']"/>
    <d v="2024-12-10T00:00:00"/>
    <s v="2024/12"/>
    <n v="7.4"/>
    <x v="2"/>
    <n v="23000"/>
    <n v="0"/>
    <n v="0"/>
    <s v="NA"/>
    <n v="15"/>
    <n v="15"/>
    <x v="0"/>
  </r>
  <r>
    <s v="tt1302483"/>
    <s v="Senna"/>
    <s v="['Biography', 'Drama', 'Sport']"/>
    <s v="Biography Drama Sport"/>
    <s v="['Gabriel Leone', 'Kaya Scodelario', 'Matt Mella', 'Patrick Kennedy', 'Arnaud Viard', 'Steven Mackintosh', 'Camila Márdila', 'Marco Ricca', 'Susana Ribeiro', 'Gabriel Louchard', 'Pâmela Tomé', 'Alice Wegmann', 'Bernardo De Paula', 'Bernardo Vasconcellos Guimarães', 'Ceri Foster', 'Johannes Heinrichs', 'Keisuke Hoashi', 'Christian Malheiros']"/>
    <s v="['Portuguese', 'English']"/>
    <s v="['Causeway Pictures', 'Gullane', 'Senna Brands']"/>
    <d v="2024-11-29T00:00:00"/>
    <s v="2024/11"/>
    <n v="8.1999999999999993"/>
    <x v="1"/>
    <n v="15000"/>
    <n v="0"/>
    <n v="0"/>
    <s v="NA"/>
    <n v="60"/>
    <n v="60"/>
    <x v="0"/>
  </r>
  <r>
    <s v="tt2808276"/>
    <s v="September 5"/>
    <s v="['Drama', 'History', 'Thriller']"/>
    <s v="Drama History Thriller"/>
    <s v="['Peter Sarsgaard', 'John Magaro', 'Ben Chaplin', 'Leonie Benesch', 'Zinedine Soualem', 'Georgina Rich', 'Corey Johnson', 'Marcus Rutherford', 'Daniel Adeosun', 'Benjamin Walker', 'Ferdinand Dörfler', 'Solomon Mousley', 'Caroline Ebner', 'Daniel Betts', 'Leif Eisenberg', 'Sebastian Jehkul', 'Rony Herman', 'Jeff Book']"/>
    <s v="['English', 'German', 'Hebrew']"/>
    <s v="['BerghausWöbke Filmproduktion', 'Projected Picture Works', 'Constantin Film']"/>
    <d v="2025-01-17T00:00:00"/>
    <s v="2025/1"/>
    <n v="7.1"/>
    <x v="2"/>
    <n v="11000"/>
    <n v="0"/>
    <n v="5.7"/>
    <n v="5.7"/>
    <n v="95"/>
    <n v="90"/>
    <x v="0"/>
  </r>
  <r>
    <s v="tt2788316"/>
    <s v="Shōgun"/>
    <s v="['Adventure', 'Drama', 'History', 'War']"/>
    <s v="Adventure Drama History War"/>
    <s v="['Cosmo Jarvis', 'Anna Sawai', 'Tadanobu Asano', 'Hiroyuki Sanada', 'Yûki Kedôin', 'Akiko Kobayashi', 'Eushin Lee', 'Takehiro Hira', 'Yuki Kura', 'Saeko Kimura', 'Hiroto Kanai', 'Moeka Hoshi', 'Shinnosuke Abe', 'Hiromoto Ida', 'Yutaro Ryan Oka', 'Jodai Suzuki', 'Kengo Hashimoto', 'Tommy Bastow']"/>
    <s v="['Japanese', 'English']"/>
    <s v="['DNA Films', 'FX Productions', 'Gate 34 Productions']"/>
    <d v="2024-02-27T00:00:00"/>
    <s v="2024/2"/>
    <n v="8.6"/>
    <x v="7"/>
    <n v="206000"/>
    <n v="0"/>
    <n v="0"/>
    <s v="NA"/>
    <n v="60"/>
    <n v="60"/>
    <x v="0"/>
  </r>
  <r>
    <s v="tt1970454"/>
    <s v="Sidelined: The QB and Me"/>
    <s v="['Romance']"/>
    <s v="Romance"/>
    <s v="['Siena Agudong', 'Noah Beck', 'Drew Ray Tanner', 'James Van Der Beek', 'Deborah Cox', 'Asia Lizardo', 'Jake Foy', 'Kendall Cross', 'Jason Fernandes', 'Josh Zaharia', 'Mia Shanks', 'Samantha Montgomery-Swan', 'Chris Wood', 'Peter Kelamis', 'Leanne Allen', 'Jia Curtis', 'Austyn Lamont', 'Lola Clare']"/>
    <s v="['English']"/>
    <s v="['Marshall Arts', 'Great Pacific Media', 'Wattpad Webtoon Studios']"/>
    <d v="2024-11-29T00:00:00"/>
    <s v="2024/11"/>
    <n v="5.9"/>
    <x v="3"/>
    <n v="3100"/>
    <n v="0"/>
    <n v="2.2000000000000001E-3"/>
    <n v="2.2000000000000001E-3"/>
    <n v="99"/>
    <n v="90"/>
    <x v="0"/>
  </r>
  <r>
    <s v="tt3048784"/>
    <s v="Sight Unseen"/>
    <s v="['Crime', 'Drama']"/>
    <s v="Crime Drama"/>
    <s v="['Dolly Lewis', 'Agam Darshi', 'Jarod Joseph', 'Roger Cross', 'Tony Giroux', 'Daniel Gillies', 'Ennis Esmer', 'Alice Christina-Corrigan', 'Brass', 'Tegan Moss', 'Alec Santos', 'Jaeson Lee', 'Kelcey Mawema', 'Matty Finochio', 'Luke Humphrey', 'Zach Smadu', 'Juan Riedinger', 'Sean Owen Roberts']"/>
    <s v="['English']"/>
    <s v="['Bell Media Studios', 'The Sisters Troubetzkoy', 'Blink49 Studios']"/>
    <d v="2024-04-03T00:00:00"/>
    <s v="2024/4"/>
    <n v="6.2"/>
    <x v="3"/>
    <n v="1000"/>
    <n v="0"/>
    <n v="0"/>
    <s v="NA"/>
    <s v="NA"/>
    <s v="NA"/>
    <x v="0"/>
  </r>
  <r>
    <s v="tt2060098"/>
    <s v="Skeleton Crew"/>
    <s v="['Action', 'Adventure', 'Sci-Fi']"/>
    <s v="Action Adventure Sci-Fi"/>
    <s v="['Jude Law', 'Ryan Kiera Armstrong', 'Kyriana Kratter', 'Robert Timothy Smith', 'Ravi Cabot-Conyers', 'Nick Frost', 'Jaleel White', 'Dominic Burgess', 'Tunde Adebimpe', 'Fred Tatasciore', 'Kerry Condon', 'Geneva Carr', 'Marti Matulis', 'Mike Estes', 'Dale Soules', 'Sisa Grey', 'M.J. Kang', 'Jasper Anderson']"/>
    <s v="['English']"/>
    <s v="['Lucasfilm', 'The Walt Disney Company']"/>
    <d v="2024-12-02T00:00:00"/>
    <s v="2024/12"/>
    <n v="7.1"/>
    <x v="2"/>
    <n v="30000"/>
    <n v="0"/>
    <n v="0"/>
    <s v="NA"/>
    <s v="NA"/>
    <s v="NA"/>
    <x v="0"/>
  </r>
  <r>
    <s v="tt8542964"/>
    <s v="Sleeping Dogs"/>
    <s v="['Crime', 'Mystery', 'Thriller']"/>
    <s v="Crime Mystery Thriller"/>
    <s v="['Russell Crowe', 'Karen Gillan', 'Marton Csokas', 'Tommy Flanagan', 'Thomas M. Wright', 'Harry Greenwood', 'Pacharo Mzembe', 'Lynn Gilmartin', 'Paula Arundell', 'Elizabeth Blackmore', 'Kelly Greyson', 'Arthur Angel', 'Adam T Perkins', 'Ming-Zhu Hii', 'Simon Maiden', 'Jasper Bagg', 'Jane Harber', 'Cessalee Stovall']"/>
    <s v="['English']"/>
    <s v="['Gramercy Park Media', 'Nickel City Pictures', 'Gala Media Capital']"/>
    <d v="2024-03-22T00:00:00"/>
    <s v="2024/3"/>
    <n v="6.2"/>
    <x v="3"/>
    <n v="20000"/>
    <n v="0"/>
    <n v="2.1"/>
    <n v="2.1"/>
    <n v="110"/>
    <n v="105"/>
    <x v="0"/>
  </r>
  <r>
    <s v="tt1261648"/>
    <s v="Slingshot"/>
    <s v="['Sci-Fi', 'Thriller']"/>
    <s v="Sci-Fi Thriller"/>
    <s v="['Casey Affleck', 'Laurence Fishburne', 'Emily Beecham', 'Tomer Capone', 'David Morrissey', 'Charlotta Lövgren', 'Mark Ebulué', 'Nikolett Barabas', 'Ágota Dunai', 'Nahna James', 'Ferenc Iván Szabó', 'Harry Szovik']"/>
    <s v="['English']"/>
    <s v="['Bluestone Entertainment', 'Filmsquad', 'Széchenyi Funds']"/>
    <d v="2024-08-30T00:00:00"/>
    <s v="2024/8"/>
    <n v="5.7"/>
    <x v="3"/>
    <n v="8200"/>
    <n v="0"/>
    <n v="0.81830000000000003"/>
    <n v="0.81830000000000003"/>
    <n v="108"/>
    <n v="105"/>
    <x v="0"/>
  </r>
  <r>
    <s v="tt2719602"/>
    <s v="Small Things Like These"/>
    <s v="['Drama', 'History']"/>
    <s v="Drama History"/>
    <s v="['Cillian Murphy', 'Eileen Walsh', 'Emily Watson', 'Clare Dunne', 'Patrick Ryan', 'Peter Claffey', &quot;Ian O'Reilly&quot;, 'Helen Behan', 'Zara Devlin', 'Sarah Morris', &quot;Cillian O'Gairbhi&quot;, 'Tadhg Moloney', 'Liadan Dunlea', 'Giulia Doherty', 'Rachel Lynch', 'Aoife Gaffney', 'Faye Brazil', &quot;Agnes O'Casey&quot;]"/>
    <s v="['English']"/>
    <s v="['Artists Equity', 'Fís Éireann / Screen Ireland', 'Big Things Films']"/>
    <d v="2024-11-08T00:00:00"/>
    <s v="2024/11"/>
    <n v="6.8"/>
    <x v="2"/>
    <n v="18000"/>
    <n v="0"/>
    <n v="10.8"/>
    <n v="10.8"/>
    <n v="98"/>
    <n v="90"/>
    <x v="0"/>
  </r>
  <r>
    <s v="tt2926811"/>
    <s v="Smile 2"/>
    <s v="['Horror', 'Mystery', 'Thriller']"/>
    <s v="Horror Mystery Thriller"/>
    <s v="['Naomi Scott', 'Rosemarie DeWitt', 'Lukas Gage', 'Miles Gutierrez-Riley', 'Peter Jacobson', 'Ray Nicholson', 'Dylan Gelula', 'Raúl Castillo', 'Kyle Gallner', 'Drew Barrymore', 'Zebedee Row', 'Roberts Jekabsons', 'Sean Stolzen', 'Jon Rua', 'Vladimir Duthiers', 'Kristine Johnson', 'Margot Weintraub', 'Christopher Bailey']"/>
    <s v="['English']"/>
    <s v="['Paramount Pictures', 'Paramount Players', 'Temple Hill Entertainment']"/>
    <d v="2024-10-18T00:00:00"/>
    <s v="2024/10"/>
    <n v="6.8"/>
    <x v="2"/>
    <n v="91000"/>
    <n v="28"/>
    <n v="138.1"/>
    <n v="3.9319999999999999"/>
    <n v="127"/>
    <n v="120"/>
    <x v="0"/>
  </r>
  <r>
    <s v="tt2200434"/>
    <s v="Snack Shack"/>
    <s v="['Comedy']"/>
    <s v="Comedy"/>
    <s v="['Conor Sherry', 'Gabriel LaBelle', 'Mika Abdalla', 'Nick Robinson', 'David Costabile', 'Gillian Vigman', 'June Gentry', 'April Clark', 'Michael Bonini', 'Christian James', 'Steve Berg', 'Kate Robertson Pryor', 'JD Evermore', 'Tracy Long', 'Christian J. Velez', 'Dawson Mullen', 'Jason Boots', 'Sidi Henderson']"/>
    <s v="['English']"/>
    <s v="['MRC Film', 'T-Street', 'Paperclip Limited']"/>
    <d v="2024-04-02T00:00:00"/>
    <s v="2024/4"/>
    <n v="7"/>
    <x v="2"/>
    <n v="11000"/>
    <n v="0"/>
    <n v="0.45569999999999999"/>
    <n v="0.45569999999999999"/>
    <n v="112"/>
    <n v="105"/>
    <x v="0"/>
  </r>
  <r>
    <s v="tt2120987"/>
    <s v="Solo Leveling"/>
    <s v="['Animation', 'Action', 'Adventure', 'Fantasy']"/>
    <s v="Animation Action Adventure Fantasy"/>
    <s v="['Taito Ban', 'Jimmy Tandel', 'Rebecca Wang', 'Aleks Le', 'Min Seung-woo', 'Haruna Mikawa', 'Rina Honnizumi', 'Genta Nakamura', 'Makoto Furukawa', 'Ryosuke Higa', 'Ikuto Kanemasa', 'Dani Chambers', 'Eiji Hanawa', 'SungWon Cho', 'Sean Hennigan', 'Banjô Ginga', 'Kakeru Hatano', 'Daisuke Hirakawa']"/>
    <s v="['Japanese', 'English']"/>
    <s v="['Aniplex', 'A-1 Pictures', 'A-1 Pictures']"/>
    <d v="2024-01-06T00:00:00"/>
    <s v="2024/1"/>
    <n v="8.4"/>
    <x v="1"/>
    <n v="45000"/>
    <n v="0"/>
    <n v="0"/>
    <s v="NA"/>
    <s v="NA"/>
    <s v="NA"/>
    <x v="0"/>
  </r>
  <r>
    <s v="tt3342860"/>
    <s v="Solo Leveling: ReAwakening"/>
    <s v="['Animation', 'Action', 'Adventure', 'Fantasy']"/>
    <s v="Animation Action Adventure Fantasy"/>
    <s v="['Taito Ban', 'Drew Breedlove', 'Seth Fuentes', 'Aleks Le', 'Reina Ueda', 'Rebecca Wang']"/>
    <s v="['Japanese']"/>
    <s v="['Aniplex']"/>
    <d v="2024-12-06T00:00:00"/>
    <s v="2024/12"/>
    <n v="8.6"/>
    <x v="7"/>
    <n v="4200"/>
    <n v="0"/>
    <n v="6.3"/>
    <n v="6.3"/>
    <n v="121"/>
    <n v="120"/>
    <x v="0"/>
  </r>
  <r>
    <s v="tt2233425"/>
    <s v="Someone Like You"/>
    <s v="['Not_Found']"/>
    <s v="Not_Found"/>
    <s v="['Sarah Fisher', 'Jake Allyn', 'Lynn Collins', 'Robyn Lively', 'Bart Johnson', 'Scott Reeves', 'Austin Robert Russell', 'Brandon Hirsch', 'Mary Marguerite Hall', 'Lindsay Ross Davenport', 'Robert Way', 'Yvonne Landry', 'Sharon Parra', 'Jenique Bennett', 'Lisa Buttrum', 'Robert G. Harris', 'Jesse Lunsford', &quot;D'Reec Z. Norton&quot;]"/>
    <s v="['English']"/>
    <s v="['Karen Kingsbury Productions']"/>
    <d v="2024-04-02T00:00:00"/>
    <s v="2024/4"/>
    <n v="5.7"/>
    <x v="3"/>
    <n v="1800"/>
    <n v="0"/>
    <n v="5.9"/>
    <n v="5.9"/>
    <n v="118"/>
    <n v="105"/>
    <x v="0"/>
  </r>
  <r>
    <s v="tt2286396"/>
    <s v="Something in the Water"/>
    <s v="['Adventure', 'Drama', 'Horror', 'Thriller']"/>
    <s v="Adventure Drama Horror Thriller"/>
    <s v="['Hiftu Quasem', 'Natalie Mitson', 'Tashani Bent', 'India Jean-Jacques', 'Chloe Marshall', 'Laura Costa', 'Grace Franzl', 'Bryony Hamerton', 'Nicole Rieko Setsuko', 'Lauren Lyle', 'Ellouise Shakespeare-Hart', 'Gabriel Prevost-Takahashi', 'Clearco Giuria']"/>
    <s v="['English']"/>
    <s v="['StudioCanal']"/>
    <d v="2024-05-03T00:00:00"/>
    <s v="2024/5"/>
    <n v="4.0999999999999996"/>
    <x v="5"/>
    <n v="4300"/>
    <n v="0"/>
    <n v="1.5"/>
    <n v="1.5"/>
    <n v="86"/>
    <n v="75"/>
    <x v="0"/>
  </r>
  <r>
    <s v="tt1825908"/>
    <s v="Sonic the Hedgehog 3"/>
    <s v="['Action', 'Adventure', 'Comedy', 'Family', 'Fantasy', 'Sci-Fi']"/>
    <s v="Action Adventure Comedy Family Fantasy Sci-Fi"/>
    <s v="['Jim Carrey', 'Ben Schwartz', 'Keanu Reeves', 'Idris Elba', &quot;Colleen O'Shaughnessey&quot;, 'James Marsden', 'Tika Sumpter', 'Lee Majdoub', 'Krysten Ritter', 'Adam Pally', 'Natasha Rothwell', 'Shemar Moore', 'Alyla Browne', 'Tom Butler', 'Jorma Taccone', 'Sofia Pernas', 'Cristo Fernández', 'James Wolk']"/>
    <s v="['English']"/>
    <s v="['Paramount Pictures', 'Sega Sammy Group', 'Original Film']"/>
    <d v="2024-12-20T00:00:00"/>
    <s v="2024/12"/>
    <n v="7"/>
    <x v="2"/>
    <n v="44000"/>
    <n v="122"/>
    <n v="478.6"/>
    <n v="2.923"/>
    <n v="110"/>
    <n v="105"/>
    <x v="0"/>
  </r>
  <r>
    <s v="tt3249568"/>
    <s v="Sookshma Darshini"/>
    <s v="['Comedy', 'Mystery', 'Thriller']"/>
    <s v="Comedy Mystery Thriller"/>
    <s v="['Nazriya Nazim', 'Basil Joseph', 'Akhila Bhargavan', 'Merin Philip', 'Deepak Parambol', 'Pooja Mohanraj', 'Sidharth Bharathan', 'Kottayam Ramesh', 'Manohari Joy', 'Naushad Ali', 'Jaya Kurup', 'Gopan Mangat', 'Rini Udayakumar', 'James', 'Aparna Ram', 'Saraswathi Menon', 'Hezzah Mehak', 'Aathira Rajeev']"/>
    <s v="['Malayalam']"/>
    <s v="['AVA Productions', 'Happy Hours Entertainments']"/>
    <d v="2024-11-22T00:00:00"/>
    <s v="2024/11"/>
    <n v="7.8"/>
    <x v="1"/>
    <n v="8500"/>
    <n v="0"/>
    <n v="1.7"/>
    <n v="1.7"/>
    <n v="142"/>
    <n v="135"/>
    <x v="1"/>
  </r>
  <r>
    <s v="tt1445217"/>
    <s v="Soundtrack to a Coup d'Etat"/>
    <s v="['Documentary', 'Music']"/>
    <s v="Documentary Music"/>
    <s v="['Eva Gabor', 'Louis Armstrong', 'Malcolm X', 'Abbey Lincoln', 'Miles Davis', 'Nina Simone', 'Fidel Castro', 'Ella Fitzgerald', 'Duke Ellington', 'Dwight D. Eisenhower', 'John Coltrane', 'Mobutu Sese Seko', 'Patrice Lumumba', 'Nikita Khrushchev', 'Max Roach', 'Leonid Brezhnev', 'Adlai Stevenson', 'Dag Hammarskjöld']"/>
    <s v="['Dutch', 'English', 'Russian', 'French', 'Arabic']"/>
    <s v="['Warboys Films', 'Onomatopee Films', 'Zap-O-Matik']"/>
    <d v="2024-11-21T00:00:00"/>
    <s v="2024/11"/>
    <n v="7.8"/>
    <x v="1"/>
    <n v="1700"/>
    <n v="0"/>
    <n v="0.33879999999999999"/>
    <n v="0.33879999999999999"/>
    <n v="150"/>
    <n v="150"/>
    <x v="9"/>
  </r>
  <r>
    <s v="tt1109738"/>
    <s v="Spaceman"/>
    <s v="['Adventure', 'Drama', 'Sci-Fi']"/>
    <s v="Adventure Drama Sci-Fi"/>
    <s v="['Adam Sandler', 'Carey Mulligan', 'Paul Dano', 'Kunal Nayyar', 'Isabella Rossellini', 'Lena Olin', 'Petr Papánek', 'Marian Roden', 'Zuzana Stivínová', 'Sinead Phelps', 'Sunny Sandler', 'John Flanders', 'Bash Doran', 'Petr Bláha', 'Mikulas Cizek', 'Jessica Bechynová', 'Sona Beaumont', 'Kimberly Han']"/>
    <s v="['English']"/>
    <s v="['Free Association', 'Stillking Films', 'Tango Entertainment (III)']"/>
    <d v="2024-03-01T00:00:00"/>
    <s v="2024/3"/>
    <n v="5.7"/>
    <x v="3"/>
    <n v="42000"/>
    <n v="40"/>
    <n v="0"/>
    <n v="-1"/>
    <n v="107"/>
    <n v="105"/>
    <x v="0"/>
  </r>
  <r>
    <s v="tt2753430"/>
    <s v="Speak No Evil"/>
    <s v="['Drama', 'Horror', 'Thriller']"/>
    <s v="Drama Horror Thriller"/>
    <s v="['James McAvoy', 'Mackenzie Davis', 'Scoot McNairy', 'Aisling Franciosi', 'Alix West Lefler', 'Dan Hough', 'Kris Hitchen', 'Motaz Malhees', 'Jakob Højlev Jørgensen']"/>
    <s v="['English']"/>
    <s v="['Universal Pictures', 'Blumhouse Productions', 'Croatian Film Association']"/>
    <d v="2024-09-13T00:00:00"/>
    <s v="2024/9"/>
    <n v="6.8"/>
    <x v="2"/>
    <n v="87000"/>
    <n v="15"/>
    <n v="76.8"/>
    <n v="4.12"/>
    <n v="110"/>
    <n v="105"/>
    <x v="0"/>
  </r>
  <r>
    <s v="tt7215232"/>
    <s v="Spellbound"/>
    <s v="['Animation', 'Adventure', 'Comedy', 'Family', 'Fantasy', 'Musical']"/>
    <s v="Animation Adventure Comedy Family Fantasy Musical"/>
    <s v="['Rachel Zegler', 'John Lithgow', 'Jenifer Lewis', 'Nathan Lane', 'Miguel Bernardeau', 'Giovanna Bush', 'Dennis Stowe', 'Dee Bradley Baker', 'Susan Fitzer', 'Nicole Kidman', 'Javier Bardem', 'Olga Merediz', 'Rich Moore', 'Tituss Burgess', 'John Ratzenberger', 'Vicky Jenson', 'Angela Grovey', 'Jessica Molaskey']"/>
    <s v="['English']"/>
    <s v="['Ilion Animation Studios', 'Netflix Animation', 'Skydance Animation']"/>
    <d v="2024-11-22T00:00:00"/>
    <s v="2024/11"/>
    <n v="5.7"/>
    <x v="3"/>
    <n v="6000"/>
    <n v="0"/>
    <n v="0"/>
    <s v="NA"/>
    <n v="109"/>
    <n v="105"/>
    <x v="0"/>
  </r>
  <r>
    <s v="tt2143369"/>
    <s v="St. Denis Medical"/>
    <s v="['Comedy']"/>
    <s v="Comedy"/>
    <s v="['Allison Tolman', 'Kahyun Kim', 'Mekki Leeper', 'Kaliko Kauahi', 'Wendi McLendon-Covey', 'Josh Lawson', 'David Alan Grier', 'Jeff Marlow', 'Dave Theune', 'Bella Ivory', 'Ruben Garfias', 'Emma Pope', 'Erinn Hayes', 'Jonathan Slavin', 'Tory Freeth', 'Stephen Schneider', 'Steve Little', 'Phil Abrams']"/>
    <s v="['English']"/>
    <s v="['More Bees', 'Spitzer Holding Company', 'Universal Television']"/>
    <d v="2024-11-12T00:00:00"/>
    <s v="2024/11"/>
    <n v="6.9"/>
    <x v="2"/>
    <n v="3300"/>
    <n v="0"/>
    <n v="0"/>
    <s v="NA"/>
    <s v="NA"/>
    <s v="NA"/>
    <x v="0"/>
  </r>
  <r>
    <s v="tt2785806"/>
    <s v="Standing on the Shoulders of Kitties"/>
    <s v="['Comedy', 'Music']"/>
    <s v="Comedy Music"/>
    <s v="['Mike Smith', 'Billy Bob Thornton', 'Robb Wells', 'John Paul Tremblay', 'Patrick Roach', 'Ronnie Wood', 'Tom Mayhue', 'Brad Stella', 'Zach Selwyn', 'Peter Lesperance', 'Andy Gallant', 'Dale Murray', 'Robert Sheehan', 'Duff McKagan', 'Maisy Stella', 'Lennon Stella', 'Eric Burdon', 'Rick Nielsen']"/>
    <s v="['English']"/>
    <s v="['BATS Film', 'Grand BATS']"/>
    <d v="2024-12-06T00:00:00"/>
    <s v="2024/12"/>
    <n v="6.3"/>
    <x v="3"/>
    <n v="434"/>
    <n v="0"/>
    <n v="0.21879999999999999"/>
    <n v="0.21879999999999999"/>
    <n v="111"/>
    <n v="105"/>
    <x v="3"/>
  </r>
  <r>
    <s v="tt8964540"/>
    <s v="Stream"/>
    <s v="['Horror']"/>
    <s v="Horror"/>
    <s v="['Jeffrey Combs', 'Charles Edwin Powell', 'Danielle Harris', 'Wesley Holloway', 'Sydney Malakeh', 'Tim Reid', 'Tim Curry', 'Dee Wallace', 'Tony Todd', 'Bill Moseley', 'Jason Leavy', 'David Howard Thornton', 'Liana Pirraglia', 'Mark Haynes', 'Michael Leavy', 'Dave Sheridan', 'Mark Holton', 'Tara Fitzgerald']"/>
    <s v="['Not_Found']"/>
    <s v="['Fuzz on the Lens Productions', 'Laknar Entertainment']"/>
    <d v="2024-08-21T00:00:00"/>
    <s v="2024/8"/>
    <n v="5.5"/>
    <x v="3"/>
    <n v="5800"/>
    <n v="0.65"/>
    <n v="0"/>
    <n v="-1"/>
    <n v="123"/>
    <n v="120"/>
    <x v="0"/>
  </r>
  <r>
    <s v="tt2751017"/>
    <s v="Stree 2: Sarkate Ka Aatank"/>
    <s v="['Comedy', 'Horror']"/>
    <s v="Comedy Horror"/>
    <s v="['Rajkummar Rao', 'Shraddha Kapoor', 'Pankaj Tripathi', 'Abhishek Banerjee', 'Aparshakti Khurana', 'Atul Srivastava', 'Tamannaah Bhatia', 'Varun Dhawan', 'Akshay Kumar', 'Anya Singh', 'Sunita Rajwar', 'Bhumi Rajgor', 'Sunil Kumar', 'Shruti Pandey', 'Basit Ali Basu', 'Drishant', 'Mustaqeem Shah Khan', 'Mushtaq Khan']"/>
    <s v="['Hindi']"/>
    <s v="['Maddock Films', 'Jio Studios']"/>
    <d v="2024-08-16T00:00:00"/>
    <s v="2024/8"/>
    <n v="6.9"/>
    <x v="2"/>
    <n v="40000"/>
    <n v="0"/>
    <n v="7.4"/>
    <n v="7.4"/>
    <n v="147"/>
    <n v="135"/>
    <x v="0"/>
  </r>
  <r>
    <s v="tt2487197"/>
    <s v="Subservience"/>
    <s v="['Sci-Fi', 'Thriller']"/>
    <s v="Sci-Fi Thriller"/>
    <s v="['Megan Fox', 'Michele Morrone', 'Madeline Zima', 'Matilda Firth', 'Jude Greenstein', 'Andrew Whipp', 'Atanas Srebrev', 'Manal El-Feitury', 'Antoni Davidov', 'JR Esposito', 'Ronak Patani', 'Trevor Van Uden', 'Kate Nichols', 'Kexin Wang', 'Derek Morse', 'Les Weldon', 'Max Kraus', 'Ayden Howlett']"/>
    <s v="['English']"/>
    <s v="['Millennium Media']"/>
    <d v="2024-09-13T00:00:00"/>
    <s v="2024/9"/>
    <n v="5.4"/>
    <x v="0"/>
    <n v="24000"/>
    <n v="0"/>
    <n v="0.27989999999999998"/>
    <n v="0.27989999999999998"/>
    <n v="106"/>
    <n v="105"/>
    <x v="0"/>
  </r>
  <r>
    <s v="tt1641880"/>
    <s v="Sugar"/>
    <s v="['Crime', 'Drama', 'Mystery', 'Thriller']"/>
    <s v="Crime Drama Mystery Thriller"/>
    <s v="['Colin Farrell', 'Kirby Howell-Baptiste', 'Amy Ryan', 'Dennis Boutsikaris', 'Nate Corddry', 'Alex Hernandez', 'James Cromwell', 'Anna Gunn', 'Eric Lange', 'Sydney Chandler', 'Bernardo Badillo', 'Massi Furlan', 'Miguel Sandoval', 'Jason Butler Harner', 'Elizabeth Anweis', 'Don DiPetta', 'Joey Pollari', 'Jennifer Marshall']"/>
    <s v="['English']"/>
    <s v="['Apple Studios', 'Apple TV+', 'Chapel Place Productions']"/>
    <d v="2024-04-05T00:00:00"/>
    <s v="2024/4"/>
    <n v="7.4"/>
    <x v="2"/>
    <n v="38000"/>
    <n v="0"/>
    <n v="0"/>
    <s v="NA"/>
    <s v="NA"/>
    <s v="NA"/>
    <x v="0"/>
  </r>
  <r>
    <s v="tt2716567"/>
    <s v="Sugar Baby"/>
    <s v="['Thriller']"/>
    <s v="Thriller"/>
    <s v="['Nina Bloomgarden', 'Carmen Christopher', 'James Tupper', 'Theo Germaine', 'Mary Beth Barone', 'Bree Essrig', 'Behzad Dabu', 'Alexander Chard', 'Paige Collins', 'Jay Walker', 'Yaya Ogun', 'Nathaniel Moore']"/>
    <s v="['Not_Found']"/>
    <s v="['Mary Ellen Moffat', 'Brook Productions']"/>
    <d v="2024-03-11T00:00:00"/>
    <s v="2024/3"/>
    <n v="4.5"/>
    <x v="0"/>
    <n v="177"/>
    <n v="0"/>
    <n v="0"/>
    <s v="NA"/>
    <n v="88"/>
    <n v="75"/>
    <x v="0"/>
  </r>
  <r>
    <s v="tt3031985"/>
    <s v="Sugarcane"/>
    <s v="['Documentary']"/>
    <s v="Documentary"/>
    <s v="['Willie Sellars', 'Charlene Belleau', 'Whitney Spearing', 'Ed Archie Noisecat', 'Julian Brave NoiseCat', 'Kyé7e', 'Jean William', 'Rosalin Sam', 'Rick Gilbert', 'Anna Gilbert', 'Larry Emile', 'Martina Pierre', 'Laird Archie', 'Justin Trudeau', 'Pope Francis', 'Louis Lougen', 'Wesley Jackson', 'Cecilia Paul']"/>
    <s v="['English', 'Aboriginal', 'French']"/>
    <s v="['Fit Via Vi Film Productions', 'Hedgehog Films', 'Impact Partners']"/>
    <d v="2024-12-09T00:00:00"/>
    <s v="2024/12"/>
    <n v="7"/>
    <x v="2"/>
    <n v="2200"/>
    <n v="0"/>
    <n v="0.1216"/>
    <n v="0.1216"/>
    <n v="107"/>
    <n v="105"/>
    <x v="0"/>
  </r>
  <r>
    <s v="tt1512854"/>
    <s v="Sunray: Fallen Soldier"/>
    <s v="['Action']"/>
    <s v="Action"/>
    <s v="['Tip Cullen', 'Tom Leigh', 'Luke Solomon', 'Steven Blades', 'Will Bowden', 'Nicholas Clarke', 'Daniel Davids', 'Ben Fogg', 'Andy Gatenby', 'Kevin Golding', 'Karlina Grace-Paseda', 'Colin J Howells', 'Gemma Knight Jones', 'Dimitris Kafataris', 'Franky Lankester', 'Aaron Mackenzie', 'Alex Montagnani', 'Isabel Murgelas']"/>
    <s v="['English']"/>
    <s v="['Sunray Productions']"/>
    <d v="2025-01-24T00:00:00"/>
    <s v="2025/1"/>
    <n v="4.3"/>
    <x v="5"/>
    <n v="508"/>
    <n v="0"/>
    <n v="3.5000000000000001E-3"/>
    <n v="3.5000000000000001E-3"/>
    <n v="115"/>
    <n v="105"/>
    <x v="0"/>
  </r>
  <r>
    <s v="tt1628375"/>
    <s v="Supacell"/>
    <s v="['Not_Found']"/>
    <s v="Not_Found"/>
    <s v="['Tosin Cole', 'Nadine Mills', 'Josh Tedeku', 'Eric Kofi Abrefa', 'Adelayo Adedayo', 'Calvin Demba', 'Rayxia Ojo', 'Ky-Mani Carty', 'Michael Salami', 'Giacomo Mancini', 'Mickira Oji', 'Xavien Russell', 'Andy Thompson', 'Ghetts', 'Pamela Jikiemi', 'Sanchez Brown', 'Kojo Attah', 'Duayne Boachie']"/>
    <s v="['English']"/>
    <s v="['New Wave Agency']"/>
    <d v="2024-06-27T00:00:00"/>
    <s v="2024/6"/>
    <n v="7"/>
    <x v="2"/>
    <n v="19000"/>
    <n v="0"/>
    <n v="0"/>
    <s v="NA"/>
    <n v="60"/>
    <n v="60"/>
    <x v="0"/>
  </r>
  <r>
    <s v="tt2232577"/>
    <s v="Supersex"/>
    <s v="['Biography', 'Drama', 'History']"/>
    <s v="Biography Drama History"/>
    <s v="['Alessandro Borghi', 'Jasmine Trinca', 'Adriano Giannini', 'David Kammenos', 'Linda Hardy', 'Enrico Borello', 'Tania Garribba', 'Pietro Faiella', 'Giulio Greco', 'Jade Pedri', 'Gaia Messerklinger', 'Marco Fiore', 'Eva Cela', 'Vincenzo Nemolato', 'Francesco Pellegrino', 'Johann Dionnet', 'Mario Pirrello', 'Emanuele Bracone']"/>
    <s v="['Italian']"/>
    <s v="['The Apartment', 'Groenlandia']"/>
    <d v="2024-03-06T00:00:00"/>
    <s v="2024/3"/>
    <n v="6.2"/>
    <x v="3"/>
    <n v="4600"/>
    <n v="0"/>
    <n v="0"/>
    <s v="NA"/>
    <n v="50"/>
    <n v="45"/>
    <x v="0"/>
  </r>
  <r>
    <s v="tt2703270"/>
    <s v="Survive"/>
    <s v="['Action', 'Adventure', 'Sci-Fi', 'Thriller']"/>
    <s v="Action Adventure Sci-Fi Thriller"/>
    <s v="['Émilie Dequenne', 'Andreas Pietschmann', 'Lisa Delamar', 'Lucas Ebel', 'Arben Bajraktaraj', 'Olivier Ho Hio Hen', 'Stéphanie Guerin', 'Rida Ait Oufqir', 'Youssef El Hiaboui', 'Simon Rérolle', 'Ranger']"/>
    <s v="['French', 'English']"/>
    <s v="['M.E.S. Productions', 'Monkey Pack Films', 'Umedia']"/>
    <d v="2025-01-10T00:00:00"/>
    <s v="2025/1"/>
    <n v="4.5999999999999996"/>
    <x v="0"/>
    <n v="1800"/>
    <n v="0"/>
    <n v="0.78969999999999996"/>
    <n v="0.78969999999999996"/>
    <n v="90"/>
    <n v="90"/>
    <x v="0"/>
  </r>
  <r>
    <s v="tt1463621"/>
    <s v="Sweethearts"/>
    <s v="['Comedy']"/>
    <s v="Comedy"/>
    <s v="['Kiernan Shipka', 'Nico Hiraga', 'Caleb Hearon', 'Ava DeMary', 'Charlie Hall', 'Tramell Tillman', 'Joel Kim Booster', 'Miles Gutierrez-Riley', 'Zach Zucker', 'Christine Taylor', 'Kevin Yamada', 'Sophie Zucker', 'Darius Jackson', 'Olivia Nikkanen', 'Apoorva Gundeti', 'Subho Basu', 'Juliana Davies', 'Violet Tinnirello']"/>
    <s v="['English']"/>
    <s v="['Picturestart']"/>
    <d v="2024-11-28T00:00:00"/>
    <s v="2024/11"/>
    <n v="5.6"/>
    <x v="3"/>
    <n v="3500"/>
    <n v="0"/>
    <n v="0"/>
    <s v="NA"/>
    <n v="98"/>
    <n v="90"/>
    <x v="0"/>
  </r>
  <r>
    <s v="tt1121829"/>
    <s v="Sweetpea"/>
    <s v="['Comedy', 'Drama']"/>
    <s v="Comedy Drama"/>
    <s v="['Ella Purnell', 'Jon Pointing', 'Nicôle Lecky', 'Lorraine Burroughs', 'Jeremy Swift', 'Tim Samuels', 'Lydia Whitehead', 'Calam Lynch', 'Leah Harvey', 'Nitin Ganatra', 'Dustin Demri-Burns', 'Ingrid Oliver', 'Alexander Bellinfantie', 'Elliot Cable', 'Jessye Romeo', 'Lucy Heath', 'Jessica Brindle', 'Dino Kelly']"/>
    <s v="['English']"/>
    <s v="['See-Saw Films', 'Fanboy', 'SKY Studios']"/>
    <d v="2024-10-10T00:00:00"/>
    <s v="2024/10"/>
    <n v="7.2"/>
    <x v="2"/>
    <n v="14000"/>
    <n v="0"/>
    <n v="0"/>
    <s v="NA"/>
    <s v="NA"/>
    <s v="NA"/>
    <x v="0"/>
  </r>
  <r>
    <s v="tt3367462"/>
    <s v="Tabaah"/>
    <s v="['Drama']"/>
    <s v="Drama"/>
    <s v="['Harman Brar', 'Wamiqa Gabbi', 'Dheeraj Kumar', 'Deepak Narang', 'Kanwaljit Singh', 'Kavi Singh', 'Parmish Verma']"/>
    <s v="['Punjabi']"/>
    <s v="['Parmish Verma Films']"/>
    <d v="2024-10-18T00:00:00"/>
    <s v="2024/10"/>
    <n v="5.5"/>
    <x v="3"/>
    <n v="472"/>
    <n v="7.1999999999999995E-2"/>
    <n v="1.52E-2"/>
    <n v="-0.78900000000000003"/>
    <n v="108"/>
    <n v="105"/>
    <x v="1"/>
  </r>
  <r>
    <s v="tt2812905"/>
    <s v="Take Cover"/>
    <s v="['Not_Found']"/>
    <s v="Not_Found"/>
    <s v="['Scott Adkins', 'Jack Parr', 'Alice Eve', 'Madalina Bellariu Ion', 'Alba De Torrebruna', 'Renars Latkovskis', 'Lucy Cork', 'Peter Caulfield', 'Tom Leigh', 'Nik Goldman', 'Ada Michaels-Mason', 'Sofian Francis', 'Billy Clements', 'Myley Nicholl', 'Obie Matthew', 'Patrick Pearson']"/>
    <s v="['English']"/>
    <s v="['Lipsync', 'Richmond Pictures', 'Signature Entertainment']"/>
    <d v="2024-10-04T00:00:00"/>
    <s v="2024/10"/>
    <n v="5.0999999999999996"/>
    <x v="0"/>
    <n v="2200"/>
    <n v="0"/>
    <n v="0"/>
    <s v="NA"/>
    <n v="90"/>
    <n v="90"/>
    <x v="0"/>
  </r>
  <r>
    <s v="tt1408851"/>
    <s v="Tarot"/>
    <s v="['Horror']"/>
    <s v="Horror"/>
    <s v="['Harriet Slater', 'Adain Bradley', 'Jacob Batalon', 'Avantika', 'Humberly González', 'Wolfgang Novogratz', 'Larsen Thompson', 'Olwen Fouéré', 'Suncica Milanovic', 'Alan Wells', 'Anna Halberg', 'Cavin Cornwall', 'Joss Carter', 'Lucy Ridley', 'Felix Leech', 'James Swanton', 'Vahidin Prelic', 'Stasa Nikolic']"/>
    <s v="['English']"/>
    <s v="['Screen Gems', 'Alloy Entertainment', 'Capstone Pictures']"/>
    <d v="2024-05-03T00:00:00"/>
    <s v="2024/5"/>
    <n v="4.8"/>
    <x v="0"/>
    <n v="30000"/>
    <n v="8.1999999999999993"/>
    <n v="49.3"/>
    <n v="5.0119999999999996"/>
    <n v="92"/>
    <n v="90"/>
    <x v="0"/>
  </r>
  <r>
    <s v="tt2703126"/>
    <s v="Teacup"/>
    <s v="['Horror', 'Sci-Fi', 'Thriller']"/>
    <s v="Horror Sci-Fi Thriller"/>
    <s v="['Yvonne Strahovski', 'Scott Speedman', 'Chaske Spencer', 'Emilie Bierre', 'Luciano Leroux', 'Caleb Dolden', 'Boris McGiver', 'Kathy Baker', 'Rob Morgan', 'Diany Rodriguez', 'Adelina Anthony', 'Bill Heck', 'Ashley Shelton', 'Luis Valladares', 'Jackson Kelly', 'Holly A. Morris', 'Jeremy Conner', 'Alice Kremelberg']"/>
    <s v="['English']"/>
    <s v="['Atomic Monster', 'Universal Content Productions (UCP)']"/>
    <d v="2024-10-10T00:00:00"/>
    <s v="2024/10"/>
    <n v="6.3"/>
    <x v="3"/>
    <n v="9400"/>
    <n v="0"/>
    <n v="0"/>
    <s v="NA"/>
    <s v="NA"/>
    <s v="NA"/>
    <x v="0"/>
  </r>
  <r>
    <s v="tt1482479"/>
    <s v="Ted"/>
    <s v="['Comedy']"/>
    <s v="Comedy"/>
    <s v="['Seth MacFarlane', 'Max Burkholder', 'Alanna Ubach', 'Scott Grimes', 'Giorgia Whigham', 'Ara Hollyday', 'Liz Richman', 'Marissa Shankar', 'Penny Johnson Jerald', 'Charly Jordan', 'Ian McKellen', 'Chelsea Davison', 'Charlotte Fountain-Jardim', 'Erin Moore', 'Jack Seavor McDonald', 'Julius Sharpe', 'Francesca Xuereb', 'Dustin Wayne']"/>
    <s v="['English']"/>
    <s v="['Fuzzy Door Productions', 'MRC Television', 'Media Rights Capital (MRC)']"/>
    <d v="2024-01-11T00:00:00"/>
    <s v="2024/1"/>
    <n v="7.9"/>
    <x v="1"/>
    <n v="34000"/>
    <n v="0"/>
    <n v="0"/>
    <s v="NA"/>
    <s v="NA"/>
    <s v="NA"/>
    <x v="0"/>
  </r>
  <r>
    <s v="tt2791100"/>
    <s v="Terrifier 3"/>
    <s v="['Horror']"/>
    <s v="Horror"/>
    <s v="['Lauren LaVera', 'David Howard Thornton', 'Antonella Rose', 'Elliott Fullam', 'Samantha Scaffidi', 'Margaret Anne Florence', 'Bryce Johnson', 'Alexa Blair Robertson', 'Mason Mecartea', 'Krsy Fox', 'Luciana VanDette', 'Clint Howard', 'Bradley Stryker', 'Daniel Roebuck', 'Chris Jericho', 'Tom Savini', 'Jason Patric', 'Alex Ross']"/>
    <s v="['English']"/>
    <s v="['Dark Age Cinema', 'Bloody Disgusting', 'Fuzz on the Lens Productions']"/>
    <d v="2024-10-11T00:00:00"/>
    <s v="2024/10"/>
    <n v="6.3"/>
    <x v="3"/>
    <n v="45000"/>
    <n v="2"/>
    <n v="90"/>
    <n v="44"/>
    <n v="125"/>
    <n v="120"/>
    <x v="0"/>
  </r>
  <r>
    <s v="tt2870355"/>
    <s v="Territory"/>
    <s v="['Adventure', 'Drama', 'Western']"/>
    <s v="Adventure Drama Western"/>
    <s v="['Anna Torv', 'Michael Dorman', 'Robert Taylor', 'Sam Corlett', 'Philippa Northeast', 'Sara Wiseman', 'Clarence Ryan', 'Jay Ryan', 'Sam Delich', 'Kylah Day', 'Joe Klocek', 'Hamilton Morris', 'Matthew Sunderland', 'Greta van den Brink', 'Dan Wyllie', 'Jake Ryan', 'Tyler Spencer', 'Tuuli Narkle']"/>
    <s v="['English']"/>
    <s v="['Easy Tiger Productions', 'Ronde', 'Screen Territory']"/>
    <d v="2024-10-24T00:00:00"/>
    <s v="2024/10"/>
    <n v="6.9"/>
    <x v="2"/>
    <n v="5900"/>
    <n v="0"/>
    <n v="0"/>
    <s v="NA"/>
    <n v="60"/>
    <n v="60"/>
    <x v="0"/>
  </r>
  <r>
    <s v="tt2301892"/>
    <s v="Thangalaan"/>
    <s v="['Action', 'Adventure', 'Drama', 'Fantasy', 'History']"/>
    <s v="Action Adventure Drama Fantasy History"/>
    <s v="['Vikram', 'Parvathy Thiruvothu', 'Malavika Mohanan', 'Pasupathy', 'Daniel Caltagirone', 'Hari Krishnan', 'Preeti Karan', 'Vettai Muthukumar', 'Arjun Anbudan', 'Krish Hassan']"/>
    <s v="['Tamil']"/>
    <s v="['Studio Green', 'Neelam Productions']"/>
    <d v="2024-08-15T00:00:00"/>
    <s v="2024/8"/>
    <n v="6.6"/>
    <x v="2"/>
    <n v="6400"/>
    <n v="0"/>
    <n v="0.50439999999999996"/>
    <n v="0.50439999999999996"/>
    <n v="156"/>
    <n v="150"/>
    <x v="1"/>
  </r>
  <r>
    <s v="tt3042327"/>
    <s v="The 8 Show"/>
    <s v="['Comedy', 'Drama', 'Horror', 'Mystery', 'Thriller']"/>
    <s v="Comedy Drama Horror Mystery Thriller"/>
    <s v="['Park Jeong-min', 'Chun Woo-hee', 'Ryu Jun-yeol', 'Lee Joo-young', 'Bae Sung-woo', 'Moon Jeong-Hee', 'Park Hae-joon', 'Lee Yeol-eum', 'Rich Ting', 'Ell', 'Yuuki Luna', 'Nicole Fong', 'Lee Zoo Young', 'Anzu Lawson', 'Oh Eun-Seo', 'Jeon Su-ji', 'Seo Min-Seong', 'Min-Jung Park']"/>
    <s v="['Korean']"/>
    <s v="['Lotte Entertainment', 'Magnum9', 'Studio N']"/>
    <d v="2024-05-17T00:00:00"/>
    <s v="2024/5"/>
    <n v="7.2"/>
    <x v="2"/>
    <n v="16000"/>
    <n v="0"/>
    <n v="0"/>
    <s v="NA"/>
    <n v="60"/>
    <n v="60"/>
    <x v="0"/>
  </r>
  <r>
    <s v="tt1226220"/>
    <s v="The Acolyte"/>
    <s v="['Action', 'Adventure', 'Drama', 'Fantasy', 'Mystery', 'Sci-Fi', 'Thriller']"/>
    <s v="Action Adventure Drama Fantasy Mystery Sci-Fi Thriller"/>
    <s v="['Lee Jung-jae', 'Amandla Stenberg', 'Manny Jacinto', 'Charlie Barnett', 'Dafne Keen', 'Rebecca Henderson', 'Joonas Suotamo', 'Leah Brady', 'Jodie Turner-Smith', 'Dean-Charles Chapman', 'Carrie-Anne Moss', 'Lauren Brady', 'Margarita Levieva', 'Harry Trevaldwyn', 'Amy Tsang', 'Abigail Thorn', 'Saskia Allen', 'Deborah Rosan']"/>
    <s v="['English']"/>
    <s v="['Lucasfilm', 'Disney+', 'The Walt Disney Company']"/>
    <d v="2024-06-04T00:00:00"/>
    <s v="2024/6"/>
    <n v="4.2"/>
    <x v="5"/>
    <n v="130000"/>
    <n v="0"/>
    <n v="0"/>
    <s v="NA"/>
    <n v="35"/>
    <n v="30"/>
    <x v="0"/>
  </r>
  <r>
    <s v="tt2665691"/>
    <s v="The Agency"/>
    <s v="['Drama', 'Thriller']"/>
    <s v="Drama Thriller"/>
    <s v="['Michael Fassbender', 'Jeffrey Wright', 'Jodie Turner-Smith', 'Katherine Waterston', 'Harriet Sansom Harris', 'John Magaro', 'Saura Lightfoot-Leon', 'Andrew Brooke', 'India Fowler', 'Reza Brojerdi', 'Alex Reznik', 'Richard Gere', 'Bilal Hasna', 'Sabrina Wu', 'Adam Nagaitis', 'Tom Vaughan-Lawlor', 'Ambreen Razia', 'Kurt Egyiawan']"/>
    <s v="['English']"/>
    <s v="['101 Studios', 'Federation Entertainment', 'MTV Entertainment Studios']"/>
    <d v="2024-11-29T00:00:00"/>
    <s v="2024/11"/>
    <n v="7.4"/>
    <x v="2"/>
    <n v="14000"/>
    <n v="0"/>
    <n v="0"/>
    <s v="NA"/>
    <n v="60"/>
    <n v="60"/>
    <x v="0"/>
  </r>
  <r>
    <s v="tt8368368"/>
    <s v="The Apprentice"/>
    <s v="['Biography', 'Drama', 'History']"/>
    <s v="Biography Drama History"/>
    <s v="['Sebastian Stan', 'Jeremy Strong', 'Martin Donovan', 'Maria Bakalova', 'Catherine McNally', 'Charlie Carrick', 'Ben Sullivan', 'Mark Rendall', 'Joe Pingue', 'Ron Lea', 'Edie Inksetter', 'Matt Baram', 'Moni Ogunsuyi', 'Brad Austin', 'Stuart Hughes', 'Jim Monaco', 'Clare Coulter', 'Hume Baugh']"/>
    <s v="['English', 'Hebrew']"/>
    <s v="['Scythia Films', 'Gidden Media', 'Rocket Science']"/>
    <d v="2024-10-11T00:00:00"/>
    <s v="2024/10"/>
    <n v="7.1"/>
    <x v="2"/>
    <n v="40000"/>
    <n v="15"/>
    <n v="17.3"/>
    <n v="0.153"/>
    <n v="122"/>
    <n v="120"/>
    <x v="0"/>
  </r>
  <r>
    <s v="tt2771491"/>
    <s v="The Bad Shepherd"/>
    <s v="['Not_Found']"/>
    <s v="Not_Found"/>
    <s v="['Christos Kalabogias', 'Scotty Tovar', 'Justin Taite', 'Brett Zimmerman', 'Geo Santini', 'Annie Gonzalez', 'Andrew Pagana', 'Courtney Blythe Turk', 'Wolfgang Weber', 'Douglas Smith']"/>
    <s v="['English']"/>
    <s v="['Yellow Tape Media Group']"/>
    <d v="2024-02-23T00:00:00"/>
    <s v="2024/2"/>
    <n v="4.4000000000000004"/>
    <x v="5"/>
    <n v="646"/>
    <n v="0"/>
    <n v="0"/>
    <s v="NA"/>
    <n v="91"/>
    <n v="90"/>
    <x v="0"/>
  </r>
  <r>
    <s v="tt1453931"/>
    <s v="The Beast Within"/>
    <s v="['Horror']"/>
    <s v="Horror"/>
    <s v="['Kit Harington', 'Ashleigh Cummings', 'Caoilinn Springall', 'James Cosmo', 'Andrei Nova', 'Adam Basil', 'Martina McClements', 'Ian Giles', 'Hugh Coles']"/>
    <s v="['English']"/>
    <s v="['Paradox House', 'Future Artists Entertainment', 'Filmology Finance']"/>
    <d v="2024-07-26T00:00:00"/>
    <s v="2024/7"/>
    <n v="4.2"/>
    <x v="5"/>
    <n v="4300"/>
    <n v="0"/>
    <n v="5.1900000000000002E-2"/>
    <n v="5.1900000000000002E-2"/>
    <n v="97"/>
    <n v="90"/>
    <x v="0"/>
  </r>
  <r>
    <s v="tt1531426"/>
    <s v="The Beekeeper"/>
    <s v="['Action', 'Crime', 'Thriller']"/>
    <s v="Action Crime Thriller"/>
    <s v="['Jason Statham', 'Emmy Raver-Lampman', 'Bobby Naderi', 'Josh Hutcherson', 'Jeremy Irons', 'David Witts', 'Michael Epp', 'Taylor James', 'Phylicia Rashad', 'Jemma Redgrave', 'Minnie Driver', 'Don Gilet', 'Sophia Feliciano', 'Enzo Cilenti', 'Megan Le', 'Dan Li', 'Georgia Goodman', 'Derek Siow']"/>
    <s v="['English', 'Japanese']"/>
    <s v="['Miramax', 'Cedar Park Entertainment', 'Punch Palace Productions']"/>
    <d v="2024-01-12T00:00:00"/>
    <s v="2024/1"/>
    <n v="6.3"/>
    <x v="3"/>
    <n v="150000"/>
    <n v="40"/>
    <n v="152.69999999999999"/>
    <n v="2.8180000000000001"/>
    <n v="105"/>
    <n v="105"/>
    <x v="0"/>
  </r>
  <r>
    <s v="tt1763286"/>
    <s v="The Brothers Sun"/>
    <s v="['Action', 'Comedy', 'Drama']"/>
    <s v="Action Comedy Drama"/>
    <s v="['Michelle Yeoh', 'Justin Chien', 'Sam Song Li', 'Joon Lee', 'Highdee Kuan', 'Alice Hewkin', 'Jenny Yang', 'Madison Hu', 'Rodney To', 'Johnny Kou', 'Zhan Wang', 'Yan Cui', 'Alexis Rhee', 'Ginny Hu Chien', 'Toy Lei', 'Jon Xue Zhang', 'Ron Yuan', 'Jay Renshaw']"/>
    <s v="['English', 'Chinese']"/>
    <s v="['Brad Falchuk Teley-Vision']"/>
    <d v="2024-01-04T00:00:00"/>
    <s v="2024/1"/>
    <n v="7.5"/>
    <x v="1"/>
    <n v="28000"/>
    <n v="0"/>
    <n v="0"/>
    <s v="NA"/>
    <s v="NA"/>
    <s v="NA"/>
    <x v="0"/>
  </r>
  <r>
    <s v="tt8999762"/>
    <s v="The Brutalist"/>
    <s v="['Drama']"/>
    <s v="Drama"/>
    <s v="['Adrien Brody', 'Felicity Jones', 'Guy Pearce', 'Joe Alwyn', 'Raffey Cassidy', 'Stacy Martin', 'Isaach De Bankolé', 'Alessandro Nivola', 'Ariane Labed', 'Michael Epp', 'Emma Laird', 'Jonathan Hyde', 'Peter Polycarpou', 'Maria Sand', 'Salvatore Sansone', 'Zephan Hanson Amissah', 'Charlie Esoko', 'Levente Orbán']"/>
    <s v="['English', 'Hungarian', 'Italian', 'Hebrew', 'Yiddish']"/>
    <s v="['Brookstreet Pictures', 'Kaplan Morrison', 'Intake Films']"/>
    <d v="2025-01-24T00:00:00"/>
    <s v="2025/1"/>
    <n v="7.9"/>
    <x v="1"/>
    <n v="28000"/>
    <n v="10"/>
    <n v="31.1"/>
    <n v="2.11"/>
    <n v="214"/>
    <n v="210"/>
    <x v="3"/>
  </r>
  <r>
    <s v="tt2828847"/>
    <s v="The Cage"/>
    <s v="['Biography', 'Drama', 'Sport']"/>
    <s v="Biography Drama Sport"/>
    <s v="['Franck Gastambide', 'Melvin Boomer', 'Bosh', 'Camille de Sablet', 'Yanisse Kebbab', 'Antoine Simony', 'Taylor Lapilus', 'Vivi Vivarelli', 'Georges St-Pierre', 'Ciryl Gane', 'Adel Bencherif', 'Bilel Jkitou', 'Samir Faiddine', 'Samy Sana', 'Jon Jones', 'Matthias Quiviger', 'Gregory Defleur', 'Dimitri Storoge']"/>
    <s v="['French']"/>
    <s v="['Ondamax Films']"/>
    <d v="2024-11-08T00:00:00"/>
    <s v="2024/11"/>
    <n v="6.5"/>
    <x v="2"/>
    <n v="2300"/>
    <n v="0"/>
    <n v="0"/>
    <s v="NA"/>
    <n v="45"/>
    <n v="45"/>
    <x v="0"/>
  </r>
  <r>
    <s v="tt3029239"/>
    <s v="The Calendar Killer"/>
    <s v="['Crime', 'Thriller']"/>
    <s v="Crime Thriller"/>
    <s v="['Luise Heyer', 'Sabin Tambrea', 'Friedrich Mücke', 'Rainer Bock', 'Andreas Döhler', 'Shadi Eck', 'Benjamin Hartwig', 'Sasha Marini', 'Romy Miesner', 'Kristin Suckow', 'Isabel Thierauch', 'Dennenesch Zoudé', 'Toby M. Giesecke']"/>
    <s v="['German']"/>
    <s v="['Amazon MGM Studios', 'Prime Video', 'Ziegler Film']"/>
    <d v="2025-01-16T00:00:00"/>
    <s v="2025/1"/>
    <n v="5.5"/>
    <x v="3"/>
    <n v="3500"/>
    <n v="0"/>
    <n v="0"/>
    <s v="NA"/>
    <n v="97"/>
    <n v="90"/>
    <x v="0"/>
  </r>
  <r>
    <s v="tt2924284"/>
    <s v="The Children's Train"/>
    <s v="['Drama', 'History']"/>
    <s v="Drama History"/>
    <s v="['Barbara Ronchi', 'Serena Rossi', 'Stefano Accorsi', 'Christian Cervone', 'Francesco Di Leva', 'Antonia Truppo', 'Monica Nappo', 'Dora Romano', 'Beatrice Schiros', 'Ivan Zerbinati', 'Lucio Morano', 'Jacopo Pagano Guerrieri', 'Domenico Rea', 'Sophia Cecere', 'Gennaro Apicella', 'Giorgia Arena', 'Alberto Astorri', 'Stefano Cenci']"/>
    <s v="['Italian']"/>
    <s v="['Palomar', 'Ministero della Cultura (MiC)', 'Regione Emilia-Romagna']"/>
    <d v="2024-12-04T00:00:00"/>
    <s v="2024/12"/>
    <n v="7.4"/>
    <x v="2"/>
    <n v="6100"/>
    <n v="0"/>
    <n v="0"/>
    <s v="NA"/>
    <n v="106"/>
    <n v="105"/>
    <x v="0"/>
  </r>
  <r>
    <s v="tt2395138"/>
    <s v="The Colors Within"/>
    <s v="['Animation', 'Drama', 'Music']"/>
    <s v="Animation Drama Music"/>
    <s v="['Sayu Suzukawa', 'Akari Takaishi', 'Taisei Kido', 'Yasuko', 'Aoi Yûki', 'Minako Kotobuki', 'Keiko Toda', 'Yui Aragaki', 'Evie Hsu', 'Eddy Lee', 'Kylie McNeill', 'Lani Minella', 'Libby Rue', 'Maxine Wanderer']"/>
    <s v="['Japanese']"/>
    <s v="['East Japan Marketing &amp; Communications Inc.', 'Lawson Group', 'Science SARU']"/>
    <d v="2025-01-24T00:00:00"/>
    <s v="2025/1"/>
    <n v="7.3"/>
    <x v="2"/>
    <n v="570"/>
    <n v="0"/>
    <n v="2.4"/>
    <n v="2.4"/>
    <n v="101"/>
    <n v="90"/>
    <x v="0"/>
  </r>
  <r>
    <s v="tt2954774"/>
    <s v="The Count of Monte Cristo"/>
    <s v="['Adventure', 'Drama']"/>
    <s v="Adventure Drama"/>
    <s v="['Sam Claflin', 'Mikkel Boe Følsgaard', 'Ana Girardot', 'Blake Ritson', 'Karla-Simone Spence', 'Lino Guanciale', 'Michele Riondino', 'Gabriella Pession', 'Harry Taurasi', 'Poppy Corby-Tuech', 'Nicolas Maupas', 'Amaryllis April Maltha August', 'Jason Barnett', 'Nicholas Farrell', 'John Ioannou', 'Martina Laird', 'Matthew Wilson', 'Simone Zambelli']"/>
    <s v="['English']"/>
    <s v="['Palomar', 'DEMD Productions', 'Rai Fiction']"/>
    <d v="2025-01-13T00:00:00"/>
    <s v="2025/1"/>
    <n v="7.8"/>
    <x v="1"/>
    <n v="3400"/>
    <n v="0"/>
    <n v="0"/>
    <s v="NA"/>
    <s v="NA"/>
    <s v="NA"/>
    <x v="2"/>
  </r>
  <r>
    <s v="tt2644627"/>
    <s v="The Count of Monte-Cristo"/>
    <s v="['Action', 'Adventure', 'Drama', 'History', 'Romance', 'Thriller']"/>
    <s v="Action Adventure Drama History Romance Thriller"/>
    <s v="['Pierre Niney', 'Bastien Bouillon', 'Anaïs Demoustier', 'Anamaria Vartolomei', 'Laurent Lafitte', 'Pierfrancesco Favino', 'Patrick Mille', 'Vassili Schneider', 'Julien De Saint Jean', 'Julie De Bona', 'Adèle Simphal', 'Stéphane Varupenne', 'Marie Narbonne', 'Bruno Raffaelli', 'Abde Maziane', 'Bernard Blancan', 'Oscar Lesage', 'Joachim Simon']"/>
    <s v="['French', 'Romanian', 'Italian', 'English', 'Latin']"/>
    <s v="['Chapter 2', 'Pathé', 'M6 Films']"/>
    <d v="2024-12-20T00:00:00"/>
    <s v="2024/12"/>
    <n v="7.6"/>
    <x v="1"/>
    <n v="30000"/>
    <n v="46.8"/>
    <n v="77.099999999999994"/>
    <n v="0.64700000000000002"/>
    <n v="178"/>
    <n v="165"/>
    <x v="0"/>
  </r>
  <r>
    <s v="tt1340094"/>
    <s v="The Crow"/>
    <s v="['Action', 'Crime', 'Fantasy', 'Horror', 'Romance', 'Thriller']"/>
    <s v="Action Crime Fantasy Horror Romance Thriller"/>
    <s v="['Bill Skarsgård', 'FKA twigs', 'Danny Huston', 'Josette Simon', 'Laura Birn', 'Sami Bouajila', 'Karel Dobrý', 'Jordan Bolger', 'Sebastian Orozco', 'David Bowles', 'Trigga', 'Samba Goldin', 'Isabella Wei', 'Jordan Haj', 'Dukagjin Podrimaj', 'Darija Pavlovicová', &quot;Caolan O'Neill Forde&quot;, 'Janek Gregor']"/>
    <s v="['English']"/>
    <s v="['Lionsgate', 'Pressman Film', 'Media Capital Technologies']"/>
    <d v="2024-08-23T00:00:00"/>
    <s v="2024/8"/>
    <n v="4.7"/>
    <x v="0"/>
    <n v="30000"/>
    <n v="50"/>
    <n v="24.1"/>
    <n v="-0.51800000000000002"/>
    <n v="111"/>
    <n v="105"/>
    <x v="0"/>
  </r>
  <r>
    <s v="tt1501069"/>
    <s v="The Damned"/>
    <s v="['Drama', 'Horror', 'Mystery']"/>
    <s v="Drama Horror Mystery"/>
    <s v="['Odessa Young', 'Joe Cole', 'Siobhan Finneran', 'Rory McCann', 'Turlough Convery', 'Lewis Gribben', 'Francis Magee', 'Mícheál Óg Lane', 'Andrean Sigurgeirsson', 'Guillermo Uria', 'Arnar Máni Iansson Gray']"/>
    <s v="['English']"/>
    <s v="['Elation Pictures', 'Wild Atlantic Pictures', 'Join Motion Pictures']"/>
    <d v="2025-01-03T00:00:00"/>
    <s v="2025/1"/>
    <n v="5.7"/>
    <x v="3"/>
    <n v="3000"/>
    <n v="0"/>
    <n v="1.4"/>
    <n v="1.4"/>
    <n v="89"/>
    <n v="75"/>
    <x v="0"/>
  </r>
  <r>
    <s v="tt1001151"/>
    <s v="The Darkness"/>
    <s v="['Mystery']"/>
    <s v="Mystery"/>
    <s v="['Árni Lárusson', 'Þorsteinn Bachmann', 'Thorvaldur Kristjansson', 'Björn Hlynur Haraldsson', 'Álfrún Laufeyjardóttir', 'Páll Sigþór Pálsson', 'Sólveig Guðmundsdóttir', 'Douglas Henshall', 'Thea Snæfríður Kristjánsdóttir', 'Felix Bergsson', 'Magnús Ragnarsson', 'Andrean Sigurgeirsson', 'Halldóra Geirharðsdóttir', 'Bergur Þór Ingólfsson', 'Jördis Richter', 'Sara Dögg Ásgeirsdóttir', 'Lena Olin', 'Tora Hallström']"/>
    <s v="['English']"/>
    <s v="['CBS Studios', 'Stampede Ventures', 'Truenorth Productions']"/>
    <d v="2024-09-11T00:00:00"/>
    <s v="2024/9"/>
    <n v="6"/>
    <x v="3"/>
    <n v="985"/>
    <n v="0"/>
    <n v="0"/>
    <s v="NA"/>
    <s v="NA"/>
    <s v="NA"/>
    <x v="23"/>
  </r>
  <r>
    <s v="tt2405386"/>
    <s v="The Day of the Jackal"/>
    <s v="['Action', 'Crime', 'Drama', 'Thriller']"/>
    <s v="Action Crime Drama Thriller"/>
    <s v="['Eddie Redmayne', 'Lashana Lynch', 'Eleanor Matsuura', 'Chukwudi Iwuji', 'Úrsula Corberó', 'Ben Hall', 'Lia Williams', 'Jon Arias', 'Khalid Abdalla', 'Sule Rimi', 'Florisa Kamara', 'Nick Blood', 'Charles Dance', 'Corey Johnson', 'Christy Meyer', 'Adoney Díaz Barajas', 'Saúl Díaz Barajas', 'Patrick Kennedy']"/>
    <s v="['English', 'Spanish', 'German']"/>
    <s v="['Carnival Film &amp; Television', 'Peacock Productions', 'SKY Studios']"/>
    <d v="2024-11-14T00:00:00"/>
    <s v="2024/11"/>
    <n v="8.1999999999999993"/>
    <x v="1"/>
    <n v="76000"/>
    <n v="0"/>
    <n v="0"/>
    <s v="NA"/>
    <s v="NA"/>
    <s v="NA"/>
    <x v="0"/>
  </r>
  <r>
    <s v="tt1535254"/>
    <s v="The Day the Earth Blew Up: A Looney Tunes Movie"/>
    <s v="['Animation', 'Adventure', 'Comedy', 'Family', 'Sci-Fi']"/>
    <s v="Animation Adventure Comedy Family Sci-Fi"/>
    <s v="['Eric Bauza', 'Candi Milo', 'Peter MacNicol', 'Carlos Alazraqui', 'Kimberly Brooks', 'Peter Browngardt', 'Rachel Butera', 'Ruth Clampett', 'Keith Ferguson', 'Andrew Kishino', 'Nick Simotas', 'Wayne Knight', 'Laraine Newman', 'Fred Tatasciore']"/>
    <s v="['English']"/>
    <s v="['Tonic DNA', 'Warner Bros. Animation']"/>
    <d v="2025-03-14T00:00:00"/>
    <s v="2025/3"/>
    <n v="7"/>
    <x v="2"/>
    <n v="530"/>
    <n v="15"/>
    <n v="0.93220000000000003"/>
    <n v="-0.93799999999999994"/>
    <n v="91"/>
    <n v="90"/>
    <x v="0"/>
  </r>
  <r>
    <s v="tt2183191"/>
    <s v="The Decameron"/>
    <s v="['Comedy', 'Drama', 'History']"/>
    <s v="Comedy Drama History"/>
    <s v="['Amar Chadha-Patel', 'Leila Farzad', 'Lou Gala', 'Karan Gill', 'Tony Hale', 'Saoirse-Monica Jackson', 'Zosia Mamet', 'Douggie McMeekin', 'Jessica Plummer', 'Tanya Reynolds', 'Alfredo Pea', 'Giampiero De Concilio', 'Aston Wray', 'Dustin Demri-Burns', 'Enrico Nobili', 'Sun Hee You', 'Roberta Mengozzi', 'Alioune Badiane']"/>
    <s v="['English']"/>
    <s v="['Netflix', 'Tilted Productions']"/>
    <d v="2024-07-25T00:00:00"/>
    <s v="2024/7"/>
    <n v="6.4"/>
    <x v="3"/>
    <n v="9800"/>
    <n v="0"/>
    <n v="0"/>
    <s v="NA"/>
    <n v="60"/>
    <n v="60"/>
    <x v="0"/>
  </r>
  <r>
    <s v="tt4196566"/>
    <s v="The Deliverance"/>
    <s v="['Horror', 'Thriller']"/>
    <s v="Horror Thriller"/>
    <s v="['Andra Day', 'Glenn Close', 'Anthony B. Jenkins', 'Caleb McLaughlin', 'Demi Singleton', 'Aunjanue Ellis-Taylor', &quot;Mo'Nique&quot;, 'Omar Epps', 'Miss Lawrence', 'Javion Allen', 'Todd Anthony', 'Bryant Bentley', 'Jonathan Berry', 'Loryn Bonner', 'Colleen Camp', 'Guy Collins', 'Cynthia Dallas', 'Girly Daniels']"/>
    <s v="['English']"/>
    <s v="['Tucker Tooley Entertainment', 'Jereco Studios Inc.', 'Lee Daniels Entertainment']"/>
    <d v="2024-08-30T00:00:00"/>
    <s v="2024/8"/>
    <n v="5.0999999999999996"/>
    <x v="0"/>
    <n v="22000"/>
    <n v="0"/>
    <n v="0"/>
    <s v="NA"/>
    <n v="112"/>
    <n v="105"/>
    <x v="0"/>
  </r>
  <r>
    <s v="tt2914111"/>
    <s v="The Devil's Bath"/>
    <s v="['Not_Found']"/>
    <s v="Not_Found"/>
    <s v="['Anja Plaschg', 'Maria Hofstätter', 'David Scheid', 'Tim Valerian Alberti', 'Natalija Baranova', 'Franziska Holzer', 'Elmar Kurz', 'Agnes Lampl', 'Claudia Martini', 'Camilla Schilia', 'Annemarie Schwarzenberger', 'Elias Schützenhofer', 'Lukas Walcher']"/>
    <s v="['German']"/>
    <s v="['Ulrich Seidl Film Produktion GmbH', 'Heimfilm Gmbh', 'ARTE']"/>
    <d v="2024-03-08T00:00:00"/>
    <s v="2024/3"/>
    <n v="6.6"/>
    <x v="2"/>
    <n v="5400"/>
    <n v="0"/>
    <n v="5.4300000000000001E-2"/>
    <n v="5.4300000000000001E-2"/>
    <n v="121"/>
    <n v="120"/>
    <x v="24"/>
  </r>
  <r>
    <s v="tt1555134"/>
    <s v="The End"/>
    <s v="['Drama', 'Fantasy', 'Musical', 'Sci-Fi']"/>
    <s v="Drama Fantasy Musical Sci-Fi"/>
    <s v="['Tilda Swinton', 'George MacKay', 'Moses Ingram', 'Michael Shannon', 'Bronagh Gallagher', 'Tim McInnerny', 'Lennie James', 'Danielle Ryan', &quot;Naomi O'Garro&quot;]"/>
    <s v="['English']"/>
    <s v="['Final Cut for Real', 'The Match Factory', 'Wild Atlantic Pictures']"/>
    <d v="2025-02-20T00:00:00"/>
    <s v="2025/2"/>
    <n v="5.5"/>
    <x v="3"/>
    <n v="1400"/>
    <n v="0"/>
    <n v="0.14169999999999999"/>
    <n v="0.14169999999999999"/>
    <n v="148"/>
    <n v="135"/>
    <x v="25"/>
  </r>
  <r>
    <s v="tt1124034"/>
    <s v="The Exorcism"/>
    <s v="['Horror', 'Thriller']"/>
    <s v="Horror Thriller"/>
    <s v="['Russell Crowe', 'Ryan Simpkins', 'Sam Worthington', 'Chloe Bailey', 'Adam Goldberg', 'Adrian Pasdar', 'David Hyde Pierce', 'Tracey Bonner', 'Marcenae Lynette', 'Joshua John Miller', 'Hallie Samuels', 'Hannah Black', 'Samantha Mathis', 'Anna Maria Reyer', 'Jayden Fontaine', 'Zach Bukarev', 'Chad Michael Baird', 'Marc Bellinger']"/>
    <s v="['English']"/>
    <s v="['Miramax', 'Outerbanks Entertainment']"/>
    <d v="2024-06-21T00:00:00"/>
    <s v="2024/6"/>
    <n v="4.2"/>
    <x v="5"/>
    <n v="11000"/>
    <n v="22"/>
    <n v="12.6"/>
    <n v="-0.42699999999999999"/>
    <n v="95"/>
    <n v="90"/>
    <x v="0"/>
  </r>
  <r>
    <s v="tt1684562"/>
    <s v="The Fall Guy"/>
    <s v="['Action', 'Comedy', 'Drama', 'Romance']"/>
    <s v="Action Comedy Drama Romance"/>
    <s v="['Ryan Gosling', 'Emily Blunt', 'Aaron Taylor-Johnson', 'Hannah Waddingham', 'Teresa Palmer', 'Stephanie Hsu', 'Winston Duke', 'Ben Knight', 'Matuse', 'Adam Dunn', 'Zara Michales', 'Ioane Saula', 'Gregory J. Fryer', 'Madeleine Wilson', 'Kalkidan China', 'Angela Nica Sullen', 'Di Smith', &quot;Megan O'Connell&quot;]"/>
    <s v="['English']"/>
    <s v="['87North', 'Australian Government', 'Entertainment 360']"/>
    <d v="2024-05-03T00:00:00"/>
    <s v="2024/5"/>
    <n v="6.8"/>
    <x v="2"/>
    <n v="211000"/>
    <n v="125"/>
    <n v="181.1"/>
    <n v="0.44900000000000001"/>
    <n v="126"/>
    <n v="120"/>
    <x v="0"/>
  </r>
  <r>
    <s v="tt6133444"/>
    <s v="The Fire Inside"/>
    <s v="['Biography', 'Drama', 'Sport']"/>
    <s v="Biography Drama Sport"/>
    <s v="['Ryan Destiny', 'Brian Tyree Henry', 'Jazmin Headley', 'Kylee D. Allen', &quot;De'Adre Aziza&quot;, 'Chrystian Buddington', 'Maurice Wayne Anglin', 'Teanna Weir', 'Idrissa Sanogo', 'Taytem Douglas', 'Olunike Adeliyi', 'Adam Clark', 'Shechinah Mpumlwana', 'Nendia Lewars', 'Sekhai Jayden Smith', 'Chidubem Rafael Echendu', 'Sarah Allen', 'Lanette Ware']"/>
    <s v="['English']"/>
    <s v="['Metro-Goldwyn-Mayer (MGM)', 'Michael De Luca Productions', 'PASTEL']"/>
    <d v="2024-12-25T00:00:00"/>
    <s v="2024/12"/>
    <n v="6.8"/>
    <x v="2"/>
    <n v="1900"/>
    <n v="12"/>
    <n v="8.1"/>
    <n v="-0.32500000000000001"/>
    <n v="109"/>
    <n v="105"/>
    <x v="0"/>
  </r>
  <r>
    <s v="tt5672290"/>
    <s v="The First Omen"/>
    <s v="['Horror']"/>
    <s v="Horror"/>
    <s v="['Nell Tiger Free', 'Ralph Ineson', 'Sonia Braga', 'Tawfeek Barhom', 'Maria Caballero', 'Charles Dance', 'Bill Nighy', 'Nicole Sorace', 'Ishtar Currie-Wilson', 'Andrea Arcangeli', 'Guido Quaglione', 'Dora Romano', 'Michelangelo Dalisi', 'Anton Alexander', 'Mia McGovern Zaini', 'Eugenia Delbue', 'Charita Cecamore', 'Federica Santoro']"/>
    <s v="['English', 'Italian']"/>
    <s v="['20th Century Studios', 'Phantom Four Films', 'TSG Entertainment']"/>
    <d v="2024-04-05T00:00:00"/>
    <s v="2024/4"/>
    <n v="6.5"/>
    <x v="2"/>
    <n v="62000"/>
    <n v="30"/>
    <n v="53.8"/>
    <n v="0.79300000000000004"/>
    <n v="119"/>
    <n v="105"/>
    <x v="0"/>
  </r>
  <r>
    <s v="tt2673121"/>
    <s v="The Forge"/>
    <s v="['Drama', 'Family']"/>
    <s v="Drama Family"/>
    <s v="['Cameron Arnett', 'Priscilla C. Shirer', 'Aspen Kennedy', 'Karen Abercrombie', 'T.C. Stallings', 'B.J. Arnett', 'William Oliver', 'McKalin', 'Bobby Hardin Jr.', 'Alexandra Rose Frazier', 'Joseph Curtis Callender', 'Sharonne Lanier', 'Alana Dapper', 'Courtney Nichole', 'Selah Avery', 'Stephen C. Lewis', 'Willie Mellina', 'Justin Sterner']"/>
    <s v="['English']"/>
    <s v="['Affirm Films', 'Kendrick Brothers', 'Sony']"/>
    <d v="2024-08-23T00:00:00"/>
    <s v="2024/8"/>
    <n v="6.7"/>
    <x v="2"/>
    <n v="4300"/>
    <n v="0"/>
    <n v="40.4"/>
    <n v="40.4"/>
    <n v="124"/>
    <n v="120"/>
    <x v="0"/>
  </r>
  <r>
    <s v="tt2161442"/>
    <s v="The Franchise"/>
    <s v="['Comedy']"/>
    <s v="Comedy"/>
    <s v="['Himesh Patel', 'Aya Cash', 'Jessica Hynes', 'Billy Magnussen', 'Lolly Adefope', 'Darren Goldstein', 'Isaac Powell', 'Richard E. Grant', 'Daniel Brühl', 'Justin Edwards', 'Ruaridh Mollica', 'Gemma Acosta', 'Sandra Huggett', 'George Fouracres', 'John Cummins', 'Waleed Akhtar', 'Katherine Waterston', 'Nick Kroll']"/>
    <s v="['English']"/>
    <s v="['Dundee Productions', 'Home Box Office (HBO)', 'Neal Street Productions']"/>
    <d v="2024-10-06T00:00:00"/>
    <s v="2024/10"/>
    <n v="6.5"/>
    <x v="2"/>
    <n v="4800"/>
    <n v="0"/>
    <n v="0"/>
    <s v="NA"/>
    <s v="NA"/>
    <s v="NA"/>
    <x v="0"/>
  </r>
  <r>
    <s v="tt2190574"/>
    <s v="The Front Room"/>
    <s v="['Not_Found']"/>
    <s v="Not_Found"/>
    <s v="['Brandy Norwood', 'Andrew Burnap', 'Kathryn Hunter', 'Neal Huff', 'David Manis', 'Mary Catherine Wright', 'Ellen J. Maddow', 'Mary Testa', 'Morgen McKynzie', 'Kerry Flanagan', 'Wendy Heagy', 'Rueby Wray', 'Chasity Orr', 'Charlize Orr', 'Scottie DiGiacomo', 'Toree Hill', 'Desi Ramos']"/>
    <s v="['English']"/>
    <s v="['Two &amp; Two Pictures', '2AM', 'A24']"/>
    <d v="2024-09-06T00:00:00"/>
    <s v="2024/9"/>
    <n v="4.5999999999999996"/>
    <x v="0"/>
    <n v="4900"/>
    <n v="0"/>
    <n v="3.2"/>
    <n v="3.2"/>
    <n v="94"/>
    <n v="90"/>
    <x v="0"/>
  </r>
  <r>
    <s v="tt5779228"/>
    <s v="The Garfield Movie"/>
    <s v="['Animation', 'Adventure', 'Comedy', 'Family', 'Fantasy']"/>
    <s v="Animation Adventure Comedy Family Fantasy"/>
    <s v="['Chris Pratt', 'Samuel L. Jackson', 'Hannah Waddingham', 'Ving Rhames', 'Nicholas Hoult', 'Cecily Strong', 'Harvey Guillén', 'Brett Goldstein', 'Bowen Yang', 'Snoop Dogg', 'Janelle James', 'Angus Cloud', 'Jeff Foxworthy', 'Eugenia Caruso', 'Luke Cinque-White', 'Dev Joshi', 'Chana Keefer', 'Mark Keefer']"/>
    <s v="['English']"/>
    <s v="['Columbia Pictures', 'Alcon Entertainment', 'Double Negative (DNEG)']"/>
    <d v="2024-05-24T00:00:00"/>
    <s v="2024/5"/>
    <n v="5.7"/>
    <x v="3"/>
    <n v="23000"/>
    <n v="60"/>
    <n v="257.2"/>
    <n v="3.2869999999999999"/>
    <n v="101"/>
    <n v="90"/>
    <x v="0"/>
  </r>
  <r>
    <s v="tt1321083"/>
    <s v="The Gentlemen"/>
    <s v="['Action', 'Comedy', 'Crime']"/>
    <s v="Action Comedy Crime"/>
    <s v="['Theo James', 'Kaya Scodelario', 'Daniel Ings', 'Joely Richardson', 'Vinnie Jones', 'Michael Vu', 'Harry Goodwins', 'Stephane Fichet', 'Logan Dean', 'Chanel Cresswell', 'Alexis Rodney', 'Mason Antonio Fardowe', 'Ray Winstone', 'Giancarlo Esposito', 'Ruby Sear', 'John McGrellis', 'Pearce Quigley', 'Josh Finan']"/>
    <s v="['English']"/>
    <s v="['Miramax Television', 'Moonage Pictures', 'Toff Guy Films']"/>
    <d v="2024-03-07T00:00:00"/>
    <s v="2024/3"/>
    <n v="8"/>
    <x v="1"/>
    <n v="156000"/>
    <n v="0"/>
    <n v="0"/>
    <s v="NA"/>
    <n v="50"/>
    <n v="45"/>
    <x v="0"/>
  </r>
  <r>
    <s v="tt2854765"/>
    <s v="The Girl in the Pool"/>
    <s v="['Not_Found']"/>
    <s v="Not_Found"/>
    <s v="['Freddie Prinze Jr.', 'Kevin Pollak', 'Monica Potter', 'Angie Ayala', 'Brielle Barbusca', 'Dionysio Basco', 'Rickey Eugene Brown', 'Micah Giovanni', 'Tyler Lawrence Gray', 'Gabrielle Haugh', 'Rushi Kota', 'Jake McLean', 'Jaylen Moore', 'Jaedon Rio', 'Ciel Shi', 'Michael Sirow', 'Suteara Vaughn', 'Jill Whelan']"/>
    <s v="['English']"/>
    <s v="['BondIt Media Capital', 'ETA Films', 'Elevate Media Partners']"/>
    <d v="2024-10-28T00:00:00"/>
    <s v="2024/10"/>
    <n v="4.2"/>
    <x v="5"/>
    <n v="1300"/>
    <n v="0"/>
    <n v="0"/>
    <s v="NA"/>
    <n v="89"/>
    <n v="75"/>
    <x v="9"/>
  </r>
  <r>
    <s v="tt1023616"/>
    <s v="The Girl with the Needle"/>
    <s v="['Drama', 'History']"/>
    <s v="Drama History"/>
    <s v="['Vic Carmen Sonne', 'Trine Dyrholm', 'Besir Zeciri', 'Ava Knox Martin', 'Joachim Fjelstrup', 'Tessa Hoder', 'Ari Alexander', 'Per Thiim Thim', 'Søren Sætter-Lassen', 'Dan Jakobsen', 'Anna Tulestedt', 'Thomas Kirk', 'Benedikte Hansen', 'Peter Secher Schmidt', 'Agnieszka Przyborowska-Mitrosz', 'Cordelia Majgaard', 'Tommy Wurtz Petersen', 'Liv Vilde Christensen']"/>
    <s v="['Danish']"/>
    <s v="['Nordisk Film Production', 'Creative Alliance', 'Lava Films']"/>
    <d v="2025-01-24T00:00:00"/>
    <s v="2025/1"/>
    <n v="7.5"/>
    <x v="1"/>
    <n v="8000"/>
    <n v="0"/>
    <n v="0.47049999999999997"/>
    <n v="0.47049999999999997"/>
    <n v="123"/>
    <n v="120"/>
    <x v="0"/>
  </r>
  <r>
    <s v="tt9466114"/>
    <s v="The Idea of You"/>
    <s v="['Comedy', 'Drama', 'Romance']"/>
    <s v="Comedy Drama Romance"/>
    <s v="['Anne Hathaway', 'Nicholas Galitzine', 'Ella Rubin', 'Annie Mumolo', 'Reid Scott', 'Perry Mattfeld', 'Jordan Aaron Hall', 'Mathilda Gianopoulos', 'Meg Millidge', 'Cheech Manohar', 'Raymond Cham Jr.', 'Jaiden Anthony', 'Viktor White', 'Dakota Adan', 'Roxy Rivera', 'Graham Norton', 'Grace Junot', 'Jon Levine']"/>
    <s v="['English']"/>
    <s v="['Amazon Studios', &quot;I'll Have Another&quot;, 'Somewhere Pictures']"/>
    <d v="2024-05-02T00:00:00"/>
    <s v="2024/5"/>
    <n v="6.3"/>
    <x v="3"/>
    <n v="70000"/>
    <n v="0"/>
    <n v="3.6200000000000003E-2"/>
    <n v="3.6200000000000003E-2"/>
    <n v="115"/>
    <n v="105"/>
    <x v="0"/>
  </r>
  <r>
    <s v="tt9271850"/>
    <s v="The Inheritance"/>
    <s v="['Horror', 'Thriller']"/>
    <s v="Horror Thriller"/>
    <s v="['Bob Gunton', 'Peyton List', 'Briana Middleton', 'Rachel Nichols', 'Austin Stowell', 'David Walton', 'Reese Alexander', 'Keith Arbuthnot', 'Chris Wood', 'Brody Romhanyi']"/>
    <s v="['English']"/>
    <s v="['Paul Schiff Productions']"/>
    <d v="2024-07-12T00:00:00"/>
    <s v="2024/7"/>
    <n v="4.7"/>
    <x v="0"/>
    <n v="2600"/>
    <n v="14"/>
    <n v="0"/>
    <n v="-1"/>
    <n v="85"/>
    <n v="75"/>
    <x v="8"/>
  </r>
  <r>
    <s v="tt2416988"/>
    <s v="The Instigators"/>
    <s v="['Action', 'Comedy', 'Crime', 'Drama', 'Mystery', 'Thriller']"/>
    <s v="Action Comedy Crime Drama Mystery Thriller"/>
    <s v="['Matt Damon', 'Casey Affleck', 'Hong Chau', 'Jack Harlow', 'Michael Stuhlbarg', 'Alfred Molina', 'Owen Earls', 'Natalie Carter', 'Walter Liebman', 'André De Shields', 'Ron Perlman', 'Rob Gronkowski', 'Toby Jones', 'Slate Holmgren', 'Ronnie Cho', 'Sheika Murray', 'Perry Strong', 'Nick Trice']"/>
    <s v="['English']"/>
    <s v="['Apple Original Films', 'Apple Studios', 'Apple TV+']"/>
    <d v="2024-08-09T00:00:00"/>
    <s v="2024/8"/>
    <n v="6.2"/>
    <x v="3"/>
    <n v="36000"/>
    <n v="0"/>
    <n v="1.11E-2"/>
    <n v="1.11E-2"/>
    <n v="101"/>
    <n v="90"/>
    <x v="0"/>
  </r>
  <r>
    <s v="tt3211734"/>
    <s v="The Intruder"/>
    <s v="['Thriller']"/>
    <s v="Thriller"/>
    <s v="['David Gow', 'Steve McNair', 'Monica Bell', 'Cody Robinson', 'Nora Hahn', 'Austin Butler', 'Eric Skiles', 'Wesley Stilwell', 'David Brinson', 'Nancy Brame']"/>
    <s v="['English']"/>
    <s v="['Not_Found']"/>
    <d v="2025-01-30T00:00:00"/>
    <s v="2025/1"/>
    <n v="4.8"/>
    <x v="0"/>
    <n v="426"/>
    <n v="0.01"/>
    <n v="0"/>
    <n v="-1"/>
    <n v="101"/>
    <n v="90"/>
    <x v="26"/>
  </r>
  <r>
    <s v="tt2877500"/>
    <s v="The Jetty"/>
    <s v="['Crime', 'Drama', 'Mystery', 'Thriller']"/>
    <s v="Crime Drama Mystery Thriller"/>
    <s v="['Jenna Coleman', 'Archie Renaux', 'Laura Marcus', 'Bo Bragason', 'Amelia Bullmore', 'Ruby Stokes', 'Tom Glynn-Carney', 'Weruche Opia', 'Matthew McNulty', 'Ralph Ineson', 'David Ajala', 'Shannon Watson', 'Miya Ocego', 'Nina Barker-Francis', 'Clare Calbraith', 'Dominic Coleman', 'Eleanor Nawal', 'Georgina Rich']"/>
    <s v="['English']"/>
    <s v="['Firebird Pictures', 'British Broadcasting Corporation (BBC)']"/>
    <d v="2024-12-13T00:00:00"/>
    <s v="2024/12"/>
    <n v="6.4"/>
    <x v="3"/>
    <n v="4800"/>
    <n v="0"/>
    <n v="0"/>
    <s v="NA"/>
    <n v="60"/>
    <n v="60"/>
    <x v="0"/>
  </r>
  <r>
    <s v="tt1121948"/>
    <s v="The Killer"/>
    <s v="['Action', 'Thriller']"/>
    <s v="Action Thriller"/>
    <s v="['Nathalie Emmanuel', 'Omar Sy', 'Sam Worthington', 'Diana Silvers', 'Saïd Taghmaoui', 'Angeles Woo', 'Éric Cantona', 'Tchéky Karyo', 'Grégory Montel', 'Hugo Diego Garcia', 'Michaël Erpelding', 'Aurélia Agel', 'Guillaume Kerbusch', 'Fabrice Scott', 'Kelian Maréchaux', 'Elie Haddad', 'Lydie Muller', 'Etienne Guillou-Kervern']"/>
    <s v="['English']"/>
    <s v="['A Better Tomorrow Films', 'Atlas Entertainment', 'Entertainment One']"/>
    <d v="2024-08-23T00:00:00"/>
    <s v="2024/8"/>
    <n v="5.7"/>
    <x v="3"/>
    <n v="12000"/>
    <n v="30"/>
    <n v="0.31859999999999999"/>
    <n v="-0.98899999999999999"/>
    <n v="126"/>
    <n v="120"/>
    <x v="0"/>
  </r>
  <r>
    <s v="tt0327785"/>
    <s v="The Killer's Game"/>
    <s v="['Action', 'Comedy', 'Thriller']"/>
    <s v="Action Comedy Thriller"/>
    <s v="['Dave Bautista', 'Dmitrij Kalacsov', 'Mia Rouba M.Kiss', 'Iván Orsányi', 'Aaron Maté', 'Gergö Hódur', 'Sofia Boutella', 'Jozsef Fodor', 'István Draco Markolt', 'Raffaello Degruttola', 'Ben Kingsley', 'Antonia Desplat', 'Domonkos Pardanyi', 'Tamás Hagyó', 'Gyula Tóth', 'Alex Kingston', 'Jesus Gomez Camacho', 'Cristina Galera Gonzalez']"/>
    <s v="['English']"/>
    <s v="['Dogbone Entertainment', 'Endurance Media', 'K. JAM Media']"/>
    <d v="2024-09-13T00:00:00"/>
    <s v="2024/9"/>
    <n v="5.7"/>
    <x v="3"/>
    <n v="15000"/>
    <n v="30"/>
    <n v="5.9"/>
    <n v="-0.80300000000000005"/>
    <n v="104"/>
    <n v="90"/>
    <x v="0"/>
  </r>
  <r>
    <s v="tt2734931"/>
    <s v="The Last Night at Tremore Beach"/>
    <s v="['Not_Found']"/>
    <s v="Not_Found"/>
    <s v="['Javier Rey', 'Ana Polvorosa', 'Guillermo Toledo', 'Pilar Castro', 'Carla Quílez', 'Jordi Catalán', 'Nora Navas', 'Carlota Olcina', 'Andrés Zambrana', 'Fidel', 'Josean Bengoetxea', 'Carme Pla', 'David Bagés', 'Laura Gaja', 'Maarten Dannenberg', 'Biel Crespi', 'Antonio Buíl', 'David Climent']"/>
    <s v="['Spanish']"/>
    <s v="['Sospecha Films', 'Think Studio']"/>
    <d v="2024-10-25T00:00:00"/>
    <s v="2024/10"/>
    <n v="7.1"/>
    <x v="2"/>
    <n v="4000"/>
    <n v="0"/>
    <n v="0"/>
    <s v="NA"/>
    <n v="60"/>
    <n v="60"/>
    <x v="0"/>
  </r>
  <r>
    <s v="tt3119379"/>
    <s v="The Last Showgirl"/>
    <s v="['Drama']"/>
    <s v="Drama"/>
    <s v="['Pamela Anderson', 'Brenda Song', 'Kiernan Shipka', 'Dave Bautista', 'Jamie Lee Curtis', 'Billie Lourd', 'Linda Montana', 'John Clofine', 'Giovani L. DiCandilo', 'Gypsy Wood', 'Symone Bradley', 'Melina Blitz', 'Eliseo Duque', 'Jason Schwartzman', 'Anlly Allen Aguilera', 'Max Francisco', 'Alexandria Franklin', 'Stevie Heptig']"/>
    <s v="['English']"/>
    <s v="['Utopia', 'Digital Ignition Entertainment', 'High Frequency Entertainment']"/>
    <d v="2025-01-10T00:00:00"/>
    <s v="2025/1"/>
    <n v="6.7"/>
    <x v="2"/>
    <n v="4100"/>
    <n v="1.8"/>
    <n v="4.7"/>
    <n v="1.611"/>
    <n v="88"/>
    <n v="75"/>
    <x v="0"/>
  </r>
  <r>
    <s v="tt1290815"/>
    <s v="The Life of Chuck"/>
    <s v="['Drama', 'Fantasy', 'Sci-Fi']"/>
    <s v="Drama Fantasy Sci-Fi"/>
    <s v="['Karen Gillan', 'Harvey Guillén', 'Matthew Lillard', 'Molly C. Quinn', 'Tom Hiddleston', 'Mia Sara', 'Samantha Sloyan', 'Violet McGraw', 'Mark Hamill', 'Michael Trucco', 'David Dastmalchian', 'Chiwetel Ejiofor', 'Jacob Tremblay', 'Kate Siegel', 'Annalise Basso', &quot;Q'orianka Kilcher&quot;, 'Lauren LaVera', 'Carl Lumbly']"/>
    <s v="['English']"/>
    <s v="['Intrepid Pictures', 'Red Room Pictures', 'QWGmire']"/>
    <d v="2025-05-30T00:00:00"/>
    <s v="2025/5"/>
    <n v="7.8"/>
    <x v="1"/>
    <n v="435"/>
    <n v="0"/>
    <n v="0"/>
    <s v="NA"/>
    <n v="110"/>
    <n v="105"/>
    <x v="0"/>
  </r>
  <r>
    <s v="tt1482460"/>
    <s v="The Lord of the Rings: The War of the Rohirrim"/>
    <s v="['Animation', 'Action', 'Adventure', 'Drama', 'Fantasy']"/>
    <s v="Animation Action Adventure Drama Fantasy"/>
    <s v="['Brian Cox', 'Gaia Wise', 'Miranda Otto', 'Luca Pasqualino', 'Lorraine Ashbourne', 'Shaun Dooley', 'Benjamin Wainwright', 'Yazdan Qafouri', 'Laurence Ubong Williams', 'Michael Wildman', 'Janine Duvitski', 'Bilal Hasna', 'Jude Akuwudike', 'Billy Boyd', 'Dominic Monaghan', 'Alex Jordan', 'Bea Dooley', 'Elijah Tamati']"/>
    <s v="['English']"/>
    <s v="['New Line Cinema', 'Warner Bros. Animation', 'WingNut Films']"/>
    <d v="2024-12-13T00:00:00"/>
    <s v="2024/12"/>
    <n v="6.3"/>
    <x v="3"/>
    <n v="23000"/>
    <n v="30"/>
    <n v="20.5"/>
    <n v="-0.317"/>
    <n v="134"/>
    <n v="120"/>
    <x v="0"/>
  </r>
  <r>
    <s v="tt2667648"/>
    <s v="The Madness"/>
    <s v="['Crime', 'Drama', 'Thriller']"/>
    <s v="Crime Drama Thriller"/>
    <s v="['Colman Domingo', 'Marsha Stephanie Blake', 'John Ortiz', 'Tamsin Topolski', 'Thaddeus J. Mixson', 'Gabrielle Graham', 'Deon Cole', 'Ennis Esmer', 'Hudson Wurster', 'Lochlan Miller', 'Stephen McKinley Henderson', 'Alison Wright', 'Eugene Clark', 'Rothaford Gray', 'Chris Henry Coffey', 'Neal Huff', 'Lanette Ware', 'Kimberly-Sue Murray']"/>
    <s v="['English']"/>
    <s v="['Canadian Film or Video Production Tax Credit (CPTC)', 'Chernin Entertainment', 'Ontario Creates']"/>
    <d v="2024-11-28T00:00:00"/>
    <s v="2024/11"/>
    <n v="6.4"/>
    <x v="3"/>
    <n v="15000"/>
    <n v="0"/>
    <n v="0"/>
    <s v="NA"/>
    <n v="50"/>
    <n v="45"/>
    <x v="0"/>
  </r>
  <r>
    <s v="tt2051985"/>
    <s v="The Man Who Could Not Remain Silent"/>
    <s v="['Short', 'Drama']"/>
    <s v="Short Drama"/>
    <s v="['Dragan Micanovic', 'Goran Bogdan', 'Alexis Manenti', 'Lara Nekic', 'Robert Ugrina', 'Martin Kuhar', 'Silvio Mumelas', 'Kresimir Brezovec', 'Nebojsa Pop Tasic', 'Jakov Zovko', 'Priska Ugrina', 'Mijo Pavelko', 'Dusan Gojic']"/>
    <s v="['Croatian']"/>
    <s v="['Antitalent Produkcija', 'Contrast Films', 'Les Films Norfolk']"/>
    <d v="2025-01-16T00:00:00"/>
    <s v="2025/1"/>
    <n v="7.4"/>
    <x v="2"/>
    <n v="1300"/>
    <n v="0"/>
    <n v="0"/>
    <s v="NA"/>
    <n v="13"/>
    <n v="0"/>
    <x v="27"/>
  </r>
  <r>
    <s v="tt2795066"/>
    <s v="The Marlow Murder Club"/>
    <s v="['Not_Found']"/>
    <s v="Not_Found"/>
    <s v="['Samantha Bond', 'Jo Martin', 'Cara Horgan', 'Natalie Dew', 'Phill Langhorne', 'Rita Tushingham', 'Sophia Ally', 'Ian Barritt', 'Niall Costigan', 'Holli Dempsey', 'Mark Frost', 'Juliet Howland', 'Ella Kenion', 'Daniel Lapaine', 'Phillipa Peak', 'Ethan Quinn', 'Tijan Sarr', 'Umit Ulgen']"/>
    <s v="['English']"/>
    <s v="['ITV Studios', 'Monumental Television', 'PBS Masterpiece']"/>
    <d v="2024-10-27T00:00:00"/>
    <s v="2024/10"/>
    <n v="7.2"/>
    <x v="2"/>
    <n v="2400"/>
    <n v="0"/>
    <n v="0"/>
    <s v="NA"/>
    <n v="185"/>
    <n v="180"/>
    <x v="0"/>
  </r>
  <r>
    <s v="tt5177120"/>
    <s v="The Ministry of Ungentlemanly Warfare"/>
    <s v="['Action', 'Comedy', 'War']"/>
    <s v="Action Comedy War"/>
    <s v="['Henry Cavill', 'Alan Ritchson', 'Alex Pettyfer', 'Eiza González', 'Babs Olusanmokun', 'Cary Elwes', 'Hero Fiennes Tiffin', 'Henry Golding', 'Rory Kinnear', 'Til Schweiger', 'Freddie Fox', 'James Wilby', 'Henrique Zaga', 'Danny Sapani', 'Matthew Hawksley', 'Simon Paisley Day', 'Mark Oosterveen', 'Victor Oshin']"/>
    <s v="['English']"/>
    <s v="['Black Bear', 'Jerry Bruckheimer Films', 'Lionsgate']"/>
    <d v="2024-04-19T00:00:00"/>
    <s v="2024/4"/>
    <n v="6.8"/>
    <x v="2"/>
    <n v="129000"/>
    <n v="60"/>
    <n v="29.7"/>
    <n v="-0.505"/>
    <n v="122"/>
    <n v="120"/>
    <x v="0"/>
  </r>
  <r>
    <s v="tt2662569"/>
    <s v="The Order"/>
    <s v="['Crime', 'Drama', 'Thriller']"/>
    <s v="Crime Drama Thriller"/>
    <s v="['Jude Law', 'Nicholas Hoult', 'Tye Sheridan', 'Marc Maron', 'George Tchortov', 'Daniel Yip', 'Daniel Doheny', 'Sebastian Pigott', 'John Warkentin', 'Phillip Forest Lewitski', 'Vanessa Holmes', 'Bryan J. McHale', 'Rae Farrer', 'Carter Morrison', 'Odessa Young', 'Philip Granger', 'Ryan Chandoul Wesley', 'Morgan Holmstrom']"/>
    <s v="['English']"/>
    <s v="['AGC Studios', 'Chasing Epic Pictures', 'Riff Raff Entertainment']"/>
    <d v="2024-12-06T00:00:00"/>
    <s v="2024/12"/>
    <n v="6.8"/>
    <x v="2"/>
    <n v="27000"/>
    <n v="0"/>
    <n v="2.2999999999999998"/>
    <n v="2.2999999999999998"/>
    <n v="116"/>
    <n v="105"/>
    <x v="0"/>
  </r>
  <r>
    <s v="tt1168700"/>
    <s v="The Outrun"/>
    <s v="['Drama']"/>
    <s v="Drama"/>
    <s v="['Saoirse Ronan', 'Paapa Essiedu', 'Nabil Elouahabi', 'Izuka Hoyle', 'Freya Evans', 'Seamus Dillane', 'David Garrick', 'Aniya Sekkanu', 'Stephen Dillane', 'Saskia Reeves', 'Liam Smith', 'Eilidh Fisher', 'Jacqui Hirst', 'Nicola Kilpatrick', 'Dawn Johnson', 'Jack Rooke', 'David Hills', 'Lauren Lyle']"/>
    <s v="['English']"/>
    <s v="['Brock Media', 'Arcade Pictures', 'BBC Film']"/>
    <d v="2024-10-04T00:00:00"/>
    <s v="2024/10"/>
    <n v="6.9"/>
    <x v="2"/>
    <n v="12000"/>
    <n v="0"/>
    <n v="5.2"/>
    <n v="5.2"/>
    <n v="118"/>
    <n v="105"/>
    <x v="0"/>
  </r>
  <r>
    <s v="tt3025326"/>
    <s v="The Painter"/>
    <s v="['Thriller']"/>
    <s v="Thriller"/>
    <s v="['Charlie Weber', 'Jon Voight', 'Madison Bailey', 'Max Montesi', 'Marie Avgeropoulos', 'Rryla McIntosh', &quot;Luisa d'Oliveira&quot;, 'Leah Gibson', 'Jason Gray-Stanford', 'Stephen Lobo', 'Simon Tattersall', 'Ryder Miller', 'Doug Chapman', 'Ashleigh Kearns', 'Marissa Bruchmann', 'Todd Masters', 'Benjamin Jacobson', 'Bobby Stewart']"/>
    <s v="['English']"/>
    <s v="['SP Media Group']"/>
    <d v="2024-01-09T00:00:00"/>
    <s v="2024/1"/>
    <n v="4.7"/>
    <x v="0"/>
    <n v="2100"/>
    <n v="0"/>
    <n v="0"/>
    <s v="NA"/>
    <n v="100"/>
    <n v="90"/>
    <x v="3"/>
  </r>
  <r>
    <s v="tt1543587"/>
    <s v="The Penguin"/>
    <s v="['Crime', 'Drama']"/>
    <s v="Crime Drama"/>
    <s v="['Colin Farrell', 'Cristin Milioti', 'Rhenzy Feliz', &quot;Deirdre O'Connell&quot;, 'Carmen Ejogo', 'Theo Rossi', 'Clancy Brown', 'Daniel J. Watts', 'David H. Holmes', 'Michael Kelly', 'Shohreh Aghdashloo', 'Aria Shahghasemi', 'Robert Lee Leng', 'Kenzie Grey', 'Myles Humphus', 'Michael Zegen', 'Jared Abrahamson', 'James Madio']"/>
    <s v="['English']"/>
    <s v="['6th &amp; Idaho Productions', 'Chapel Place Productions', 'DC Entertainment']"/>
    <d v="2024-09-19T00:00:00"/>
    <s v="2024/9"/>
    <n v="8.6"/>
    <x v="7"/>
    <n v="177000"/>
    <n v="0"/>
    <n v="0"/>
    <s v="NA"/>
    <n v="58"/>
    <n v="45"/>
    <x v="0"/>
  </r>
  <r>
    <s v="tt1151486"/>
    <s v="The Perfect Couple"/>
    <s v="['Crime', 'Drama', 'Mystery']"/>
    <s v="Crime Drama Mystery"/>
    <s v="['Nicole Kidman', 'Liev Schreiber', 'Eve Hewson', 'Billy Howle', 'Meghann Fahy', 'Donna Lynne Champlin', 'Jack Reynor', 'Michael Beach', 'Ishaan Khatter', 'Sam Nivola', 'Mia Isaac', 'Dakota Fanning', 'Irina Dubova', 'Nick Searcy', 'Isabelle Adjani', 'Dendrie Taylor', 'Michael McGrady', 'Tim Bagley']"/>
    <s v="['English']"/>
    <s v="['21 Laps Entertainment', 'Blossom Films', 'The Jackal Group']"/>
    <d v="2024-09-05T00:00:00"/>
    <s v="2024/9"/>
    <n v="6.5"/>
    <x v="2"/>
    <n v="60000"/>
    <n v="0"/>
    <n v="0"/>
    <s v="NA"/>
    <n v="60"/>
    <n v="60"/>
    <x v="0"/>
  </r>
  <r>
    <s v="tt1550751"/>
    <s v="The Piano Lesson"/>
    <s v="['Not_Found']"/>
    <s v="Not_Found"/>
    <s v="['Samuel L. Jackson', 'John David Washington', 'Danielle Deadwyler', 'Ray Fisher', 'Corey Hawkins', 'Michael Potts', 'Skylar Aleece Smith', 'Stephan James', 'Erykah Badu', 'Malik J Ali', 'Charity Jordan', 'Isaiah Gunn', 'Matrell Smith', 'Jerrika Hinton', 'Gail Bean', 'Eilan Joseph', 'Pauletta Washington', 'Olivia Washington']"/>
    <s v="['English']"/>
    <s v="['Mundy Lane Entertainment', 'Netflix Studios']"/>
    <d v="2024-11-08T00:00:00"/>
    <s v="2024/11"/>
    <n v="6.2"/>
    <x v="3"/>
    <n v="4500"/>
    <n v="0"/>
    <n v="0"/>
    <s v="NA"/>
    <n v="127"/>
    <n v="120"/>
    <x v="11"/>
  </r>
  <r>
    <s v="tt2772977"/>
    <s v="The Platform 2"/>
    <s v="['Not_Found']"/>
    <s v="Not_Found"/>
    <s v="['Milena Smit', 'Hovik Keuchkerian', 'Natalia Tena', 'Óscar Jaenada', 'Ivan Massagué', 'Zorion Eguileor', 'Bastien Ughetto', 'Armando Buika', 'Pedro Bachura', 'Antonia San Juan', 'Alexandra Masangkay', 'Emilio Buale', 'Albert Pla', 'Gorka Zufiaurre', 'Ken Appledorn', 'Hoji Fortuna', 'Mariamu Toure', 'Sesinou Henriette']"/>
    <s v="['Spanish']"/>
    <s v="['Basque Films']"/>
    <d v="2024-10-04T00:00:00"/>
    <s v="2024/10"/>
    <n v="4.9000000000000004"/>
    <x v="0"/>
    <n v="38000"/>
    <n v="0"/>
    <n v="0"/>
    <s v="NA"/>
    <n v="99"/>
    <n v="90"/>
    <x v="0"/>
  </r>
  <r>
    <s v="tt1458453"/>
    <s v="The Pradeeps of Pittsburgh"/>
    <s v="['Not_Found']"/>
    <s v="Not_Found"/>
    <s v="['Naveen Andrews', 'Sindhu Vee', 'Sahana Srinivasan', 'Arjun Sriram', 'Ashwin Sakthivel', 'Nicholas Hamilton', 'Ethan Suplee', 'Megan Hilty', 'Pete Holmes', 'Romy Rosemont', 'Beatrice Schneider', 'Zachary Rayment', 'Romy Weltman', 'Callum Shoniker', 'Brennan Clost', 'John Tench', 'Angela Besharah', 'Lindsay Leese']"/>
    <s v="['Not_Found']"/>
    <s v="['Amazon MGM Studios', 'Not I.T. Productions', 'Sara + Tom TV Production']"/>
    <d v="2024-10-17T00:00:00"/>
    <s v="2024/10"/>
    <n v="6.2"/>
    <x v="3"/>
    <n v="1300"/>
    <n v="0"/>
    <n v="0"/>
    <s v="NA"/>
    <s v="NA"/>
    <s v="NA"/>
    <x v="0"/>
  </r>
  <r>
    <s v="tt3354976"/>
    <s v="The Program"/>
    <s v="['Documentary']"/>
    <s v="Documentary"/>
    <s v="['Bryan Bender', 'Scott Bray', 'Tim Burchett', 'André Carson', 'David Clarke', 'Peter Coyote', 'David Fravor', 'Sarah Gamm', 'Kirsten Gillibrand', 'Ryan Graves', 'David Grusch', 'Leslie Kean', 'Lenval Logan', 'Kirk McConnell', 'Gary McKinnon', 'Chris Mellon', 'Garry Nolan', 'Nick Pope']"/>
    <s v="['Not_Found']"/>
    <s v="['Lab 9 Films']"/>
    <d v="2024-12-16T00:00:00"/>
    <s v="2024/12"/>
    <n v="7.2"/>
    <x v="2"/>
    <n v="680"/>
    <n v="0"/>
    <n v="0"/>
    <s v="NA"/>
    <n v="102"/>
    <n v="90"/>
    <x v="0"/>
  </r>
  <r>
    <s v="tt3002404"/>
    <s v="The Prosecutor"/>
    <s v="['Action', 'Thriller']"/>
    <s v="Action Thriller"/>
    <s v="['Donnie Yen', 'Julian Cheung', 'Francis Ng', 'Kent Cheng', 'Michael Hui', 'Kong Lau', 'Michael Tin Fu Cheung', 'Kang Yu', 'Adam Pak', 'Shirley Chan', 'Ho Yeung Fung', 'Ray Lui', 'Mark Ho-nam Cheng', 'Sisley Choi', 'Mandy Wong', 'Justin Cheung', 'Ming-Chuen Wang', 'Pak-Hong Chu']"/>
    <s v="['Cantonese']"/>
    <s v="['Huace Pictures', 'Mandarin Motion Pictures', 'Super Bullet Pictures']"/>
    <d v="2024-12-21T00:00:00"/>
    <s v="2024/12"/>
    <n v="6.9"/>
    <x v="2"/>
    <n v="1100"/>
    <n v="40.299999999999997"/>
    <n v="4"/>
    <n v="-0.90100000000000002"/>
    <n v="117"/>
    <n v="105"/>
    <x v="28"/>
  </r>
  <r>
    <s v="tt2137503"/>
    <s v="The Regime"/>
    <s v="['Drama']"/>
    <s v="Drama"/>
    <s v="['Kate Winslet', 'Matthias Schoenaerts', 'Guillaume Gallienne', 'Danny Webb', 'Andrea Riseborough', 'Henry Goodman', 'David Bamber', 'Rory Keenan', 'Louie Mynett', 'Martha Plimpton', 'Stanley Townsend', 'Alasdair Hankinson', 'Michael Colgan', 'Patrick Fusco', 'Lionel Desmazon', 'Kasia Madera', 'Karl Markovics', 'Julia Davis']"/>
    <s v="['English']"/>
    <s v="['Warner Bros. Discovery']"/>
    <d v="2024-03-03T00:00:00"/>
    <s v="2024/3"/>
    <n v="6"/>
    <x v="3"/>
    <n v="13000"/>
    <n v="0"/>
    <n v="0"/>
    <s v="NA"/>
    <n v="54"/>
    <n v="45"/>
    <x v="0"/>
  </r>
  <r>
    <s v="tt1981101"/>
    <s v="The Remarkable Life of Ibelin"/>
    <s v="['Documentary', 'Animation', 'Biography']"/>
    <s v="Documentary Animation Biography"/>
    <s v="['Jessica Carroll', 'Zoe Croft', 'Kelsey Ellison', 'Kai Simon Fredriksen', 'Ed Larkin', 'John Andrew Mclay', 'Mikkel Neilsen', 'Xenia-Anni Neilsen', 'Elena Pitsiaeli', 'Lisette Roovers', 'Mats Steen', 'Thomas Stene-Johansen', 'Sebastian Tjørstad', 'Paul Wild']"/>
    <s v="['English', 'Norwegian', 'Danish']"/>
    <s v="['Medieoperatørene', 'VGTV']"/>
    <d v="2024-10-25T00:00:00"/>
    <s v="2024/10"/>
    <n v="8.1999999999999993"/>
    <x v="1"/>
    <n v="11000"/>
    <n v="0"/>
    <n v="1.3"/>
    <n v="1.3"/>
    <n v="103"/>
    <n v="90"/>
    <x v="0"/>
  </r>
  <r>
    <s v="tt1986116"/>
    <s v="The Return"/>
    <s v="['Adventure', 'Drama', 'History']"/>
    <s v="Adventure Drama History"/>
    <s v="['Charlie Plummer', 'Marwan Kenzari', 'Claudio Santamaria', 'Ángela Molina', 'Juliette Binoche', 'Ralph Fiennes', 'Roberto Serpi', 'Chris Corrigan', 'Maxim Gallozzi', 'Wael Habib', 'Paolo de Candia', 'Francesco Dwight Bianchi', 'Jamie Andrew Cutler', 'Cosimo Desii', 'Alberto Boubakar Malanchino', 'Nicholas Retrivi', 'Fabius De Vivo', 'Ayman Al Aboud']"/>
    <s v="['English']"/>
    <s v="['Heretic', 'Ithaca Films', 'Kabo Films']"/>
    <d v="2024-12-06T00:00:00"/>
    <s v="2024/12"/>
    <n v="6.2"/>
    <x v="3"/>
    <n v="6600"/>
    <n v="0"/>
    <n v="1.8"/>
    <n v="1.8"/>
    <n v="116"/>
    <n v="105"/>
    <x v="0"/>
  </r>
  <r>
    <s v="tt3089038"/>
    <s v="The Road Trip"/>
    <s v="['Comedy', 'Drama', 'Romance']"/>
    <s v="Comedy Drama Romance"/>
    <s v="['Emma Appleton', 'Laurie Davidson', 'David Jonsson', 'Isabella Laughland', 'Angus Imrie', 'Dinita Gohil', 'Karan Gill', 'Gloria Obianyo', 'Hannah Dodd', 'Adrian Lukis', 'Michael Wallace', 'Isobel Akuwudike', 'Andrea Gatchalian', 'Ainara Elejalde', 'Fran Calvo', 'Adrià Escudero', 'Luke Garner-Greene', 'Andre Lecointe-Gayle']"/>
    <s v="['English']"/>
    <s v="['42', 'Canary Pictures Vehicles']"/>
    <d v="2024-12-26T00:00:00"/>
    <s v="2024/12"/>
    <n v="6.5"/>
    <x v="2"/>
    <n v="396"/>
    <n v="0"/>
    <n v="0"/>
    <s v="NA"/>
    <s v="NA"/>
    <s v="NA"/>
    <x v="13"/>
  </r>
  <r>
    <s v="tt2943911"/>
    <s v="The Room Next Door"/>
    <s v="['Drama']"/>
    <s v="Drama"/>
    <s v="['Julianne Moore', 'Tilda Swinton', 'John Turturro', 'Alessandro Nivola', 'Juan Diego Botto', 'Raúl Arévalo', 'Victoria Luengo', 'Alex Høgh Andersen', 'Esther McGregor', 'Alvise Rigo', 'Melina Matthews', 'Sarah Demeestere', 'Anh Duong', 'Bobbi Salvör Menuez', 'Annika Wahlsten', 'Shane Woodward', 'Paolo Luka Noé', 'Cristina Kovani']"/>
    <s v="['English']"/>
    <s v="['Crea SGR', 'El Deseo', 'Instituto de Crédito Oficial (ICO)']"/>
    <d v="2024-10-18T00:00:00"/>
    <s v="2024/10"/>
    <n v="6.9"/>
    <x v="2"/>
    <n v="16000"/>
    <n v="0"/>
    <n v="16.100000000000001"/>
    <n v="16.100000000000001"/>
    <n v="107"/>
    <n v="105"/>
    <x v="5"/>
  </r>
  <r>
    <s v="tt2776644"/>
    <s v="The Salt Path"/>
    <s v="['Drama']"/>
    <s v="Drama"/>
    <s v="['Jason Isaacs', 'Gillian Anderson', 'James Lance', 'Hermione Norris', 'Lloyd Hutchinson', 'Rebecca Ineson', 'Megan Placito', 'James Craven', 'Marianne Elliott', 'Pippa Hinchley', 'Bern Collaço', &quot;Robbie O'Neill&quot;, 'Hannah Brownlie', 'Tucker St. Ivany', 'Lainey Shaw', 'Dan Ball', 'Jimmy Gorniak', 'Tamlyn Henderson']"/>
    <s v="['English']"/>
    <s v="['BBC Film', 'Elliott &amp; Harper', 'Lipsync Productions']"/>
    <d v="2024-04-25T00:00:00"/>
    <s v="2024/4"/>
    <n v="8"/>
    <x v="1"/>
    <n v="84"/>
    <n v="0"/>
    <n v="0"/>
    <s v="NA"/>
    <n v="115"/>
    <n v="105"/>
    <x v="13"/>
  </r>
  <r>
    <s v="tt2280485"/>
    <s v="The Sand Castle"/>
    <s v="['Drama', 'Fantasy', 'Mystery', 'Thriller']"/>
    <s v="Drama Fantasy Mystery Thriller"/>
    <s v="['Nadine Labaki', 'Ziad Bakri', 'Riman Al Rafeea', 'Zain Al Rafeea']"/>
    <s v="['Arabic']"/>
    <s v="['Front Row Filmed Entertainment', 'Empire Entertainment', 'Houston King Productions']"/>
    <d v="2025-01-24T00:00:00"/>
    <s v="2025/1"/>
    <n v="4.7"/>
    <x v="0"/>
    <n v="1400"/>
    <n v="0"/>
    <n v="0"/>
    <s v="NA"/>
    <n v="98"/>
    <n v="90"/>
    <x v="0"/>
  </r>
  <r>
    <s v="tt3109103"/>
    <s v="The Secret Lives of Mormon Wives"/>
    <s v="['Reality-TV']"/>
    <s v="Reality-TV"/>
    <s v="['Whitney Leavitt', 'Mikayla Mathews', 'Jennifer Affleck', 'Taylor Frankie Paul', 'Mayci Neeley', 'Layla Wessel', 'Jessi Ngatikaura', 'Demi Engemann', 'Brent Geisler']"/>
    <s v="['English']"/>
    <s v="['3BMG', 'Jeff Jenkins Productions', 'WWE']"/>
    <d v="2024-09-06T00:00:00"/>
    <s v="2024/9"/>
    <n v="5.3"/>
    <x v="0"/>
    <n v="1700"/>
    <n v="0"/>
    <n v="0"/>
    <s v="NA"/>
    <s v="NA"/>
    <s v="NA"/>
    <x v="0"/>
  </r>
  <r>
    <s v="tt3217894"/>
    <s v="The Seed of the Sacred Fig"/>
    <s v="['Crime', 'Drama', 'Thriller']"/>
    <s v="Crime Drama Thriller"/>
    <s v="['Soheila Golestani', 'Missagh Zareh', 'Setareh Maleki', 'Mahsa Rostami', 'Niousha Akhshi', 'Reza Akhlaghirad', 'Shiva Ordooie', 'Amineh Mazrouie Arani', 'Mohammad Kamal Alavi', 'Parisa Mohyedini', 'Barat Azimi']"/>
    <s v="['Persian']"/>
    <s v="['Run Way Pictures', 'Parallel45', 'Arte France Cinéma']"/>
    <d v="2025-02-18T00:00:00"/>
    <s v="2025/2"/>
    <n v="7.6"/>
    <x v="1"/>
    <n v="9000"/>
    <n v="0"/>
    <n v="5.7"/>
    <n v="5.7"/>
    <n v="167"/>
    <n v="165"/>
    <x v="0"/>
  </r>
  <r>
    <s v="tt2834945"/>
    <s v="The Shadow Strays"/>
    <s v="['Action', 'Crime', 'Thriller']"/>
    <s v="Action Crime Thriller"/>
    <s v="['Aurora Ribero', 'Hana Malasan', 'Taskya Namya', 'Agra Piliang', 'Andri Mashadi', 'Kristo Immanuel', 'Adipati Dolken', 'Ali Fikry', 'Arswendy Bening Swara', 'Kin Wah Chew', 'Daniel Ekaputra', 'Tanta Ginting', 'Yayan Ruhian', 'Eva Celia Latjuba', 'Mawar Eva de Jongh', 'Hiroaki Kato', 'Nobuyuki Suzuki', 'Naomi Hitanayri Christy']"/>
    <s v="['Indonesian', 'English', 'Japanese', 'Chinese']"/>
    <s v="['Frontier Pictures', 'XYZ Films']"/>
    <d v="2024-10-17T00:00:00"/>
    <s v="2024/10"/>
    <n v="6.5"/>
    <x v="2"/>
    <n v="8600"/>
    <n v="0"/>
    <n v="0"/>
    <s v="NA"/>
    <n v="144"/>
    <n v="135"/>
    <x v="0"/>
  </r>
  <r>
    <s v="tt2287484"/>
    <s v="The Silent Hour"/>
    <s v="['Action', 'Crime', 'Thriller']"/>
    <s v="Action Crime Thriller"/>
    <s v="['Joel Kinnaman', 'Sandra Mae Frank', 'Mekhi Phifer', 'Mark Strong', 'Michael Eklund', 'Jonathan Koensgen', 'Matthew Camilleri', 'Anthony Grant', 'Chris Dingli', 'Djinda Kane', 'Marko Nikolic', 'Becky Camilleri', 'Katrina Lupi', 'Jamaal Grant', 'Anselmo DeSousa', 'Shane Rowe', 'Sean James Sutton', 'Mariolys Morales']"/>
    <s v="['English']"/>
    <s v="['Valletta Pictures', 'AGC Studios', 'Meridian Pictures']"/>
    <d v="2024-10-11T00:00:00"/>
    <s v="2024/10"/>
    <n v="6.1"/>
    <x v="3"/>
    <n v="6300"/>
    <n v="0"/>
    <n v="0.3221"/>
    <n v="0.3221"/>
    <n v="99"/>
    <n v="90"/>
    <x v="0"/>
  </r>
  <r>
    <s v="tt2445862"/>
    <s v="The Six Triple Eight"/>
    <s v="['Drama', 'History', 'War']"/>
    <s v="Drama History War"/>
    <s v="['Kerry Washington', 'Ebony Obsidian', 'Milauna Jackson', 'Kylie Jefferson', 'Shanice Shantay', 'Sarah Jeffery', 'Pepi Sonuga', 'Moriah Brown', 'Jeanté Godlock', 'Dean Norris', 'Sam Waterston', 'Susan Sarandon', 'Oprah Winfrey', 'Gregg Sulkin', 'Donna Biscoe', 'Baadja-Lyne Odums', 'Jeffery Thomas Johnson', 'Scott Daniel Johnson']"/>
    <s v="['English']"/>
    <s v="['Netflix', 'Georgia Department of Economic Development', 'Tyler Perry Studios']"/>
    <d v="2024-12-20T00:00:00"/>
    <s v="2024/12"/>
    <n v="6.7"/>
    <x v="2"/>
    <n v="22000"/>
    <n v="0"/>
    <n v="0"/>
    <s v="NA"/>
    <n v="127"/>
    <n v="120"/>
    <x v="0"/>
  </r>
  <r>
    <s v="tt1406476"/>
    <s v="The Southern Chronicles"/>
    <s v="['Not_Found']"/>
    <s v="Not_Found"/>
    <s v="['Dziugas Grinys', 'Robertas Petraitis', 'Digna Kulionyte', 'Irena Sikorskyte', 'Vaidile Juozaityte', 'Rasa Samuolyte', 'Matas Dirgincius', 'Dovile Silkaityte', 'Algirdas Dainavicius', 'Neringa Varnelyte', 'Dainius Gavenonis', 'Vaidotas Martinaitis', 'Julius Zalakevicius', 'Sarunas Rapolas Meliesius']"/>
    <s v="['Lithuanian']"/>
    <s v="['LRT', 'iN SCRiPT']"/>
    <d v="2025-01-24T00:00:00"/>
    <s v="2025/1"/>
    <n v="8.9"/>
    <x v="7"/>
    <n v="1900"/>
    <n v="0"/>
    <n v="1.7"/>
    <n v="1.7"/>
    <n v="120"/>
    <n v="120"/>
    <x v="29"/>
  </r>
  <r>
    <s v="tt1963698"/>
    <s v="The Sticky"/>
    <s v="['Comedy', 'Crime']"/>
    <s v="Comedy Crime"/>
    <s v="['Margo Martindale', 'Chris Diamantopoulos', 'Guillaume Cyr', 'Gita Miller', 'Guy Nadon', 'Mickaël Gouin', 'Suzanne Clément', 'Joseph Bellerose', 'Michel Perron', &quot;Mark O'Brien&quot;, 'Vickie Papavs', 'Meegwun Fairbrother', 'Tristan D. Lalla', 'Jason Cavalier', 'Peter Seaborne', 'Jamie Lee Curtis', 'Cat Lemieux', 'Sampreet Arneja']"/>
    <s v="['English']"/>
    <s v="['Blumhouse Television', 'Comet Pictures', 'Megamix']"/>
    <d v="2024-12-06T00:00:00"/>
    <s v="2024/12"/>
    <n v="7"/>
    <x v="2"/>
    <n v="4600"/>
    <n v="0"/>
    <n v="0"/>
    <s v="NA"/>
    <s v="NA"/>
    <s v="NA"/>
    <x v="3"/>
  </r>
  <r>
    <s v="tt2205075"/>
    <s v="The Strangers: Chapter 1"/>
    <s v="['Horror']"/>
    <s v="Horror"/>
    <s v="['Madelaine Petsch', 'Ryan Bown', 'Matus Lajcak', 'Olivia Kreutzova', 'Letizia Fabbri', 'Froy Gutierrez', 'Ben Cartwright', 'Stevee Davies', 'Richard Brake', 'Pedro Leandro', 'Ema Horvath', 'Janis Ahern', 'William Lee Rayner', 'Rafaella Biscayn', 'Pablo Sandstrom', 'Sara Freedland', 'Alexander Markland', 'Dominic Kotúc']"/>
    <s v="['English']"/>
    <s v="['Fifth Element Productions', 'Slovenian Film Fund', 'Frame Film']"/>
    <d v="2024-05-17T00:00:00"/>
    <s v="2024/5"/>
    <n v="4.5999999999999996"/>
    <x v="0"/>
    <n v="22000"/>
    <n v="8.5"/>
    <n v="48.2"/>
    <n v="4.6710000000000003"/>
    <n v="91"/>
    <n v="90"/>
    <x v="0"/>
  </r>
  <r>
    <s v="tt1752671"/>
    <s v="The Substance"/>
    <s v="['Drama', 'Horror', 'Sci-Fi']"/>
    <s v="Drama Horror Sci-Fi"/>
    <s v="['Demi Moore', 'Margaret Qualley', 'Dennis Quaid', 'Edward Hamilton-Clark', 'Gore Abrams', 'Oscar Lesage', 'Christian Erickson', 'Robin Greer', 'Tom Morton', 'Hugo Diego Garcia', 'Daniel Knight', 'Jonathon Carley', 'Jiselle Henderkott', 'Akil Wingate', 'Billy Bentley', 'Vincent Colombe', 'Lennard Ridsdale', 'Jordan Ford Silver']"/>
    <s v="['English']"/>
    <s v="['Working Title Films', 'A Good Story', 'Blacksmith']"/>
    <d v="2024-09-20T00:00:00"/>
    <s v="2024/9"/>
    <n v="7.3"/>
    <x v="2"/>
    <n v="249000"/>
    <n v="17.5"/>
    <n v="77"/>
    <n v="3.4"/>
    <n v="141"/>
    <n v="135"/>
    <x v="0"/>
  </r>
  <r>
    <s v="tt2781323"/>
    <s v="The Surfer"/>
    <s v="['Thriller']"/>
    <s v="Thriller"/>
    <s v="['Nicolas Cage', 'Julian McMahon', 'Nicholas Cassim', 'Miranda Tapsell', 'Alexander Bertrand', 'Justin Rosniak', 'Rahel Romahn', 'Finn Little', 'Charlotte Maggi', 'James Bingham', &quot;Rory O'Keeffe&quot;, 'Talon Hopper', 'Sally Clune', 'Gautier de Fontaine', 'Jake Fryer-Hornsby', 'Radek Jonak', 'Adam Leeuwenhart', 'Dean McAskil']"/>
    <s v="['English', 'French']"/>
    <s v="['Tea Shop Productions', 'Arenamedia', 'Gramercy Park Media']"/>
    <d v="2024-07-01T00:00:00"/>
    <s v="2024/7"/>
    <n v="6.5"/>
    <x v="2"/>
    <n v="499"/>
    <n v="0"/>
    <n v="0"/>
    <s v="NA"/>
    <n v="99"/>
    <n v="90"/>
    <x v="0"/>
  </r>
  <r>
    <s v="tt1440461"/>
    <s v="The Sympathizer"/>
    <s v="['Comedy', 'Drama', 'History', 'Thriller', 'War']"/>
    <s v="Comedy Drama History Thriller War"/>
    <s v="['Hoa Xuande', 'Robert Downey Jr.', 'Fred Nguyen Khan', 'Vy Le', 'Phan Gia Nhat Linh', 'Tom Dang', 'Toan Le', 'Tien Pham', 'Duy Nguyen', 'Nguyen Cao Ky Duyen', 'Scott Ly', 'Alan Trong', 'Kieu Chinh', 'Sandra Oh', 'Joseph Hieu', 'Jessica Diem Truong', 'Quinn Hoàng', 'VyVy Nguyen']"/>
    <s v="['English', 'Vietnamese']"/>
    <s v="['A24', 'Rhombus Media', 'Team Downey']"/>
    <d v="2024-04-14T00:00:00"/>
    <s v="2024/4"/>
    <n v="6.8"/>
    <x v="2"/>
    <n v="8300"/>
    <n v="0"/>
    <n v="0"/>
    <s v="NA"/>
    <n v="60"/>
    <n v="60"/>
    <x v="0"/>
  </r>
  <r>
    <s v="tt3398064"/>
    <s v="The Tale of Lady Ok"/>
    <s v="['Drama', 'History', 'Romance']"/>
    <s v="Drama History Romance"/>
    <s v="['Lim Ji-yeon', 'Choo Young-woo', 'Yeonwoo', 'Kim Jae-Won', 'Lee Jae-won', 'Sung Dong-il', 'Kim Mi Sook', 'Lee Seo-hwan', 'Son Na-eun', 'Yun Ji-hye', 'Oh Dae-hwan', 'Kim Jae-hwa', 'Heo Joon-seok', 'Ha Yul-Ri', 'Song Young-kyu', 'Jeon Ik-ryeong', 'Hong Jin-gi', 'Jung Soo-young']"/>
    <s v="['Korean']"/>
    <s v="['JTBC']"/>
    <d v="2024-11-30T00:00:00"/>
    <s v="2024/11"/>
    <n v="8"/>
    <x v="1"/>
    <n v="472"/>
    <n v="0"/>
    <n v="0"/>
    <s v="NA"/>
    <n v="70"/>
    <n v="60"/>
    <x v="17"/>
  </r>
  <r>
    <s v="tt9022422"/>
    <s v="The Tattooist of Auschwitz"/>
    <s v="['Drama', 'History', 'Romance', 'War']"/>
    <s v="Drama History Romance War"/>
    <s v="['Jonah Hauer-King', 'Anna Próchniak', 'Melanie Lynskey', 'Harvey Keitel', 'Jonas Nay', 'Tallulah Haddon', 'Mili Eshet', 'Maja Wolska', 'Avital Lvova', 'Yali Topol Margalith', 'Phénix Brossard', 'Adam Karst', 'Yoav Rotman', 'Frederik von Lüttichau', 'Alexander Schuster', 'Gonny Gaakeer', 'Andrei Nova', 'Erika Kaar']"/>
    <s v="['German', 'Slovak', 'English']"/>
    <s v="['Synchronicity Films', 'Peacock', 'SKY Studios']"/>
    <d v="2024-05-02T00:00:00"/>
    <s v="2024/5"/>
    <n v="8"/>
    <x v="1"/>
    <n v="12000"/>
    <n v="0"/>
    <n v="0"/>
    <s v="NA"/>
    <s v="NA"/>
    <s v="NA"/>
    <x v="0"/>
  </r>
  <r>
    <s v="tt4058618"/>
    <s v="The Thicket"/>
    <s v="['Crime', 'Drama', 'Western']"/>
    <s v="Crime Drama Western"/>
    <s v="['Peter Dinklage', 'Juliette Lewis', 'Levon Hawke', 'Esme Creed-Miles', 'Gbenga Akinnagbe', 'Ned Dennehy', 'James Hetfield', 'Macon Blair', 'Arliss Howard', 'Leslie Grace', 'David Midthunder', 'Andrew Schulz', 'Ryan Robbins', 'Teach Grant', 'Derek Gilroy', 'Roger LeBlanc', 'Guy Sprung', 'Dusty Bews']"/>
    <s v="['English']"/>
    <s v="['Estuary Films', 'Hollywood Gang Productions', 'Milu Entertainment']"/>
    <d v="2024-09-06T00:00:00"/>
    <s v="2024/9"/>
    <n v="5.8"/>
    <x v="3"/>
    <n v="2600"/>
    <n v="0"/>
    <n v="0"/>
    <s v="NA"/>
    <n v="108"/>
    <n v="105"/>
    <x v="0"/>
  </r>
  <r>
    <s v="tt2677340"/>
    <s v="The Trunk"/>
    <s v="['Drama', 'Mystery', 'Romance']"/>
    <s v="Drama Mystery Romance"/>
    <s v="['Seo Hyeon-jin', 'Gong Yoo', 'Jung Yun-Ha', 'Jo Yi-Gun', 'Kim Dong-won', 'Hong Woo-jin', 'Joo Min-Kyung', 'Uhm Ji-won', 'Kate Marley', 'Choi Young-joon', 'Jung Kyung-ho', 'Lee Jeong-eun', 'Cha Seung-won', 'Kim Roe-ha', 'Lee Ki-woo', 'Jeon Hye-Jin', 'Kim Ho-jung', 'Lee Jae-In']"/>
    <s v="['Korean']"/>
    <s v="['GTist', 'Project318']"/>
    <d v="2024-11-29T00:00:00"/>
    <s v="2024/11"/>
    <n v="7"/>
    <x v="2"/>
    <n v="3300"/>
    <n v="0"/>
    <n v="0"/>
    <s v="NA"/>
    <n v="60"/>
    <n v="60"/>
    <x v="0"/>
  </r>
  <r>
    <s v="tt1261039"/>
    <s v="The Union"/>
    <s v="['Action', 'Comedy', 'Thriller']"/>
    <s v="Action Comedy Thriller"/>
    <s v="['Mark Wahlberg', 'Halle Berry', 'J.K. Simmons', 'Mike Colter', 'Alice Lee', 'Jessica De Gouw', 'Adewale Akinnuoye-Agbaje', 'Jackie Earle Haley', 'Lucy Cork', 'Patch Darragh', 'James McMenamin', 'Juan Carlos Hernández', 'Stephen Campbell Moore', 'Cory English', 'Adam Collins', 'Julianna Kurokawa', 'Kai Martin', 'Alex Merry']"/>
    <s v="['English']"/>
    <s v="['Closest to the Hole Productions', 'Municipal Pictures', 'Netflix']"/>
    <d v="2024-08-16T00:00:00"/>
    <s v="2024/8"/>
    <n v="5.4"/>
    <x v="0"/>
    <n v="51000"/>
    <n v="0"/>
    <n v="0"/>
    <s v="NA"/>
    <n v="107"/>
    <n v="105"/>
    <x v="0"/>
  </r>
  <r>
    <s v="tt9859436"/>
    <s v="The Walking Dead: The Ones Who Live"/>
    <s v="['Drama', 'Horror', 'Thriller']"/>
    <s v="Drama Horror Thriller"/>
    <s v="['Andrew Lincoln', 'Danai Gurira', 'Pollyanna McIntosh', &quot;Terry O'Quinn&quot;, 'Lesley-Ann Brandt', &quot;Robert O'Hara&quot;, 'Seth Gilliam', 'Matthew Jeffers', 'Breeda Wool', 'Craig Tate', 'Will Brill', 'Cailey Fleming', 'Andrew Bachelor', 'Ben Dickey', 'Erin Anderson', 'Frankie Quinones', 'Julian Cihi', 'Antony Azor']"/>
    <s v="['English']"/>
    <s v="['American Movie Classics (AMC)']"/>
    <d v="2024-02-25T00:00:00"/>
    <s v="2024/2"/>
    <n v="7.8"/>
    <x v="1"/>
    <n v="40000"/>
    <n v="0"/>
    <n v="0"/>
    <s v="NA"/>
    <n v="60"/>
    <n v="60"/>
    <x v="0"/>
  </r>
  <r>
    <s v="tt2673684"/>
    <s v="The Watchers"/>
    <s v="['Fantasy', 'Horror', 'Mystery', 'Thriller']"/>
    <s v="Fantasy Horror Mystery Thriller"/>
    <s v="['Dakota Fanning', 'Georgina Campbell', 'Olwen Fouéré', 'Oliver Finnegan', 'Alistair Brammer', 'John Lynch', 'Siobhan Hewlett', 'Hannah Dargan', 'Emily Dargan', 'Joel Figueroa', 'Thabile Michelle Hlongwane', 'Anthony Morris', &quot;Shane O'Regan&quot;, 'Jim Tighe', 'Zarima McDermott', 'Morgan Bailey-Rocks', 'Christian Bailey-Rocks', 'Eabha Connolly']"/>
    <s v="['English']"/>
    <s v="['Blinding Edge Pictures', 'Bord Scannán na hÉireann / The Irish Film Board', 'Inimitable Pictures']"/>
    <d v="2024-06-07T00:00:00"/>
    <s v="2024/6"/>
    <n v="5.7"/>
    <x v="3"/>
    <n v="53000"/>
    <n v="0"/>
    <n v="33.4"/>
    <n v="33.4"/>
    <n v="102"/>
    <n v="90"/>
    <x v="0"/>
  </r>
  <r>
    <s v="tt2962348"/>
    <s v="The Wild Robot"/>
    <s v="['Animation', 'Sci-Fi']"/>
    <s v="Animation Sci-Fi"/>
    <s v="[&quot;Lupita Nyong'o&quot;, 'Pedro Pascal', 'Kit Connor', 'Bill Nighy', 'Stephanie Hsu', 'Matt Berry', 'Ving Rhames', 'Mark Hamill', &quot;Catherine O'Hara&quot;, 'Boone Storm', 'Alexandra Novelle', 'Raphael Alejandro', 'Paul-Mikél Williams', 'Eddie Park', 'Dee Bradley Baker', 'Randy Thom', 'Avrielle Corti', 'Keston John']"/>
    <s v="['English', 'German', 'French', 'Spanish', 'Swahili', 'Japanese']"/>
    <s v="['Dentsu', 'DreamWorks Animation']"/>
    <d v="2024-09-27T00:00:00"/>
    <s v="2024/9"/>
    <n v="8.1999999999999993"/>
    <x v="1"/>
    <n v="136000"/>
    <n v="78"/>
    <n v="328.2"/>
    <n v="3.2080000000000002"/>
    <n v="102"/>
    <n v="90"/>
    <x v="0"/>
  </r>
  <r>
    <s v="tt2377896"/>
    <s v="Thelma"/>
    <s v="['Action', 'Comedy']"/>
    <s v="Action Comedy"/>
    <s v="['June Squibb', 'Fred Hechinger', 'Richard Roundtree', 'Parker Posey', 'Clark Gregg', 'Hilda Boulware', 'Chase Kim', 'Carol Cetrone', 'Sheila Korsi', &quot;Annie O'Donnell&quot;, 'Zoë Worth', 'David Giuliani', 'Ruben Rabasa', 'Nicole Byer', 'Quinn Beswick', 'Bunny Levine', 'Annie Korzen', 'Coral Peña']"/>
    <s v="['English']"/>
    <s v="['Bandwagon', 'Invention Studios', 'Zurich Avenue']"/>
    <d v="2024-06-21T00:00:00"/>
    <s v="2024/6"/>
    <n v="7"/>
    <x v="2"/>
    <n v="20000"/>
    <n v="0"/>
    <n v="12.6"/>
    <n v="12.6"/>
    <n v="98"/>
    <n v="90"/>
    <x v="0"/>
  </r>
  <r>
    <s v="tt1056993"/>
    <s v="Those About to Die"/>
    <s v="['Action', 'Drama']"/>
    <s v="Action Drama"/>
    <s v="['Iwan Rheon', 'Sara Martins', 'Jojo Macari', 'Moe Hashim', 'Tom Hughes', 'Gonçalo Almeida', 'Dimitri Leonidas', 'Gabriella Pession', 'Rupert Penry-Jones', 'Anthony Hopkins', 'Pepe Barroso', 'Eneko Sagardoy', 'Kyshan Wilson', 'Alice Ann Edogamhe', 'Jóhannes Haukur Jóhannesson', 'Alessandro Bedetti', 'Martyn Ford', 'Jarreth J. Merz']"/>
    <s v="['English']"/>
    <s v="['Centropolis Entertainment', 'Street Entertainment', 'Hollywood Gang Productions']"/>
    <d v="2024-07-18T00:00:00"/>
    <s v="2024/7"/>
    <n v="6.7"/>
    <x v="2"/>
    <n v="20000"/>
    <n v="0"/>
    <n v="0"/>
    <s v="NA"/>
    <n v="60"/>
    <n v="60"/>
    <x v="0"/>
  </r>
  <r>
    <s v="tt3449812"/>
    <s v="Thukra Ke Mera Pyaar"/>
    <s v="['Romance']"/>
    <s v="Romance"/>
    <s v="['Kapil Kanpuriya', 'Dhaval Thakur', 'Sanchita Basu', 'Sushil Pandey', 'Shikha Chauhan', 'Rohann Sharma', 'Anshuman Mishra', 'Riddhima Dwivedi', 'Chandrahas Pandey', 'Palak Jain', 'Neeta Satnani', 'Govind Pandey', 'Aniruddh Dave']"/>
    <s v="['Hindi']"/>
    <s v="['Bombay Show Studios']"/>
    <d v="2024-11-22T00:00:00"/>
    <s v="2024/11"/>
    <n v="6.6"/>
    <x v="2"/>
    <n v="2700"/>
    <n v="0"/>
    <n v="0"/>
    <s v="NA"/>
    <s v="NA"/>
    <s v="NA"/>
    <x v="1"/>
  </r>
  <r>
    <s v="tt1928307"/>
    <s v="Time Bandits"/>
    <s v="['Not_Found']"/>
    <s v="Not_Found"/>
    <s v="['Lisa Kudrow', 'Kal-El Tuck', 'Tadhg Murphy', 'Roger Jean Nsengiyumva', 'Rune Temte', 'Rachel House', 'Kiera Thompson', 'Charlyne Yi', 'Ben Fransham', 'Mike Minogue', &quot;Karen O'Leary&quot;, 'Shane Rangi', 'Jemaine Clement', 'Taika Waititi', 'Jonny Brugh', 'James Dryden', 'Felicity Ward', 'Wayne Colley']"/>
    <s v="['English']"/>
    <s v="['Anonymous Content', 'HandMade Films', 'Media Rights Capital (MRC)']"/>
    <d v="2024-07-24T00:00:00"/>
    <s v="2024/7"/>
    <n v="6.1"/>
    <x v="3"/>
    <n v="6300"/>
    <n v="0"/>
    <n v="0"/>
    <s v="NA"/>
    <s v="NA"/>
    <s v="NA"/>
    <x v="0"/>
  </r>
  <r>
    <s v="tt1485752"/>
    <s v="Time Cut"/>
    <s v="['Horror', 'Mystery', 'Sci-Fi', 'Thriller']"/>
    <s v="Horror Mystery Sci-Fi Thriller"/>
    <s v="['Madison Bailey', 'Antonia Gentry', 'Michael Shanks', 'Griffin Gluck', 'Megan Best', 'Samuel Braun', 'Sydney Sabiston', &quot;Kataem O'Connor&quot;, 'Rachael Crawford', 'David Lawrence Brown', 'Adam Hurtig', 'BJ Verot', 'Jordan Pettle', 'Graham Ashmore', 'Marina Stephenson Kerr', 'Mariam Bernstein', 'Robert Borges', 'Elena Howard-Scott']"/>
    <s v="['English']"/>
    <s v="['Ace Entertainment']"/>
    <d v="2024-10-30T00:00:00"/>
    <s v="2024/10"/>
    <n v="5"/>
    <x v="0"/>
    <n v="18000"/>
    <n v="0"/>
    <n v="0"/>
    <s v="NA"/>
    <n v="91"/>
    <n v="90"/>
    <x v="0"/>
  </r>
  <r>
    <s v="tt7340766"/>
    <s v="Timestalker"/>
    <s v="['Not_Found']"/>
    <s v="Not_Found"/>
    <s v="['Alice Lowe', 'Jacob Anderson', 'Nick Frost', 'Tanya Reynolds', 'Aneurin Barnard', 'Eleanor Barrett', 'Boyd Clack', 'Kate Dickie', 'Holly-Jane Shears', 'Dan Renton Skinner', 'Flik Swan', 'Gerald Tyler', 'Mike Wozniak', 'Zach Wyatt', 'Maurizio Posteraro']"/>
    <s v="['English']"/>
    <s v="['Western Edge Pictures', 'British Film Institute (BFI)', 'Ffilm Cymru Wales']"/>
    <d v="2024-10-11T00:00:00"/>
    <s v="2024/10"/>
    <n v="5.5"/>
    <x v="3"/>
    <n v="2700"/>
    <n v="0"/>
    <n v="0.16289999999999999"/>
    <n v="0.16289999999999999"/>
    <n v="89"/>
    <n v="75"/>
    <x v="13"/>
  </r>
  <r>
    <s v="tt3149143"/>
    <s v="Tires"/>
    <s v="['Action', 'Comedy']"/>
    <s v="Action Comedy"/>
    <s v="['Shane Gillis', 'Steve Gerben', &quot;Chris O'Connor&quot;, 'Kilah Fox', 'Stavros Halkias', 'Andrew Schulz', 'Tommy Pope', 'Anthony Moore', 'Snow Feng', 'Bob Senkewicz', 'Dave Johnson', 'Haining Luan', 'Charles Blyzniuk', 'Brooke Stacy Mills', 'Rachel Keefe', 'Victoria Harrington', 'Emely Cartagena', 'Francis Ellis']"/>
    <s v="['English']"/>
    <s v="['Dad Sick Productions', 'AGI Entertainment Media &amp; Management', 'Rough House Pictures']"/>
    <d v="2024-05-23T00:00:00"/>
    <s v="2024/5"/>
    <n v="7.3"/>
    <x v="2"/>
    <n v="10000"/>
    <n v="0"/>
    <n v="0"/>
    <s v="NA"/>
    <n v="20"/>
    <n v="15"/>
    <x v="0"/>
  </r>
  <r>
    <s v="tt2346883"/>
    <s v="Touch"/>
    <s v="['Drama', 'Romance']"/>
    <s v="Drama Romance"/>
    <s v="['Egill Ólafsson', 'Kôki', 'Palmi Kormákur', 'Masahiro Motoki', 'Yôko Narahashi', 'Ruth Sheen', 'Masatoshi Nakamura', 'Meg Kubota', 'Tatsuya Tagawa', 'Charles Nishikawa', 'Siggi Ingvarsson', 'Starkaður Pétursson', 'Akshay Khanna', 'Kieran Buckeridge', 'Brandy Row', 'Benedikt Erlingsson', 'Maria Ellingsen', 'Eiji Mihara']"/>
    <s v="['English', 'Japanese', 'Icelandic']"/>
    <s v="['RVK Studios', 'Good Chaos']"/>
    <d v="2024-05-29T00:00:00"/>
    <s v="2024/5"/>
    <n v="7.4"/>
    <x v="2"/>
    <n v="4900"/>
    <n v="0"/>
    <n v="3"/>
    <n v="3"/>
    <n v="121"/>
    <n v="120"/>
    <x v="23"/>
  </r>
  <r>
    <s v="tt1387549"/>
    <s v="Tracker"/>
    <s v="['Crime', 'Drama']"/>
    <s v="Crime Drama"/>
    <s v="['Justin Hartley', 'Abby McEnany', 'Fiona Rene', 'Eric Graise', 'Robin Weigert', 'Brent Sexton', 'Chris Lee', 'Sofia Pernas', 'Floriana Lima', 'Jensen Ackles', 'Wendy Crewson', 'Michael Rady', 'Ryan Dorsey', 'Seamus Dever', 'Alison Thornton', 'Matt Long', 'Steven Culp', 'Neil Jackson']"/>
    <s v="['English']"/>
    <s v="['Beekeeper Entertainment', 'AfterPortsmouth Productions', 'Change Up Productions']"/>
    <d v="2024-02-11T00:00:00"/>
    <s v="2024/2"/>
    <n v="7.1"/>
    <x v="2"/>
    <n v="18000"/>
    <n v="0"/>
    <n v="0"/>
    <s v="NA"/>
    <n v="60"/>
    <n v="60"/>
    <x v="0"/>
  </r>
  <r>
    <s v="tt8864596"/>
    <s v="Transformers One"/>
    <s v="['Animation', 'Action', 'Adventure', 'Family', 'Fantasy', 'Sci-Fi']"/>
    <s v="Animation Action Adventure Family Fantasy Sci-Fi"/>
    <s v="['Chris Hemsworth', 'Brian Tyree Henry', 'Scarlett Johansson', 'Keegan-Michael Key', 'Steve Buscemi', 'Laurence Fishburne', 'Jon Hamm', 'Vanessa Liguori', 'Jon Bailey', 'Jason Konopisos-Alvarez', 'Evan Michael Lee', 'James Remar', 'Isaac C. Singleton Jr.', 'Steve Blum', 'Jinny Chung', 'Josh Cooley', 'Dillon Bryan', 'Misty Lee']"/>
    <s v="['English']"/>
    <s v="['Paramount Animation', 'Hasbro Entertainment', 'New Republic Pictures']"/>
    <d v="2024-09-20T00:00:00"/>
    <s v="2024/9"/>
    <n v="7.6"/>
    <x v="1"/>
    <n v="45000"/>
    <n v="75"/>
    <n v="129.4"/>
    <n v="0.72499999999999998"/>
    <n v="104"/>
    <n v="90"/>
    <x v="0"/>
  </r>
  <r>
    <s v="tt2675300"/>
    <s v="Trap"/>
    <s v="['Crime', 'Horror', 'Mystery', 'Thriller']"/>
    <s v="Crime Horror Mystery Thriller"/>
    <s v="['Josh Hartnett', 'Ariel Donoghue', 'Saleka Shyamalan', 'Alison Pill', 'Hayley Mills', 'Jonathan Langdon', 'Mark Bacolcol', 'Marnie McPhail', 'Kid Cudi', 'Russ', 'Marcia Bennett', 'Vanessa Smythe', 'M. Night Shyamalan', 'Lochlan Miller', 'Steve Boyle', &quot;David D'Lancy Wilson&quot;, 'James Gomez', 'Nadine Hyatt']"/>
    <s v="['English']"/>
    <s v="['Blinding Edge Pictures', 'The Government of Canada Income Tax Credit Program']"/>
    <d v="2024-08-02T00:00:00"/>
    <s v="2024/8"/>
    <n v="5.9"/>
    <x v="3"/>
    <n v="125000"/>
    <n v="30"/>
    <n v="83.7"/>
    <n v="1.79"/>
    <n v="105"/>
    <n v="105"/>
    <x v="0"/>
  </r>
  <r>
    <s v="tt5834874"/>
    <s v="Trigger Warning"/>
    <s v="['Action', 'Crime', 'Thriller']"/>
    <s v="Action Crime Thriller"/>
    <s v="['Jessica Alba', 'Mark Webber', 'Anthony Michael Hall', 'Alejandro De Hoyos', 'Tone Bell', 'Jake Weary', 'Gabriel Basso', 'Kaiwi Lyman', 'Nadiv Molcho', 'Peter Monro', 'Stephanie Jones', 'James Cady', 'Jerry G. Angelo', 'David DeLao', 'Hari Dhillon', 'Kyle Potter', 'Andrew Franklin', 'Luis Valladares']"/>
    <s v="['English', 'Spanish', 'Arabic']"/>
    <s v="['Thunder Road Pictures', 'Lady Spitfire']"/>
    <d v="2024-06-21T00:00:00"/>
    <s v="2024/6"/>
    <n v="4.5999999999999996"/>
    <x v="0"/>
    <n v="19000"/>
    <n v="0"/>
    <n v="0"/>
    <s v="NA"/>
    <n v="106"/>
    <n v="105"/>
    <x v="0"/>
  </r>
  <r>
    <s v="tt3161683"/>
    <s v="Trolösa"/>
    <s v="['Drama']"/>
    <s v="Drama"/>
    <s v="['Frida Gustavsson', 'Gustav Lindh', 'August Wittgenstein', 'Poppy Klintenberg Hardy', 'Lena Endre', 'Jesper Christensen', 'Léonie Vincent', 'Andreas Kundler', 'Annika Hallin', 'Edda Magnason', 'Malin Crépin', 'Kicki Bramberg', 'Sven Ahlström', 'Viktor Garrison', 'Carl Louis Jessen', 'Peter Danemo', 'Kit Walker Johansson', 'Per Johnsson']"/>
    <s v="['Swedish']"/>
    <s v="['ARTE', 'Danmarks Radio (DR)', 'MEDIA Programme of the European Union']"/>
    <d v="2025-01-26T00:00:00"/>
    <s v="2025/1"/>
    <n v="6.6"/>
    <x v="2"/>
    <n v="166"/>
    <n v="0"/>
    <n v="0"/>
    <s v="NA"/>
    <n v="88"/>
    <n v="75"/>
    <x v="12"/>
  </r>
  <r>
    <s v="tt1062549"/>
    <s v="Twilight of the Gods"/>
    <s v="['Not_Found']"/>
    <s v="Not_Found"/>
    <s v="['Sylvia Hoeks', 'Stuart Martin', 'Rahul Kohli', 'Birgitte Hjort Sørensen', 'Paterson Joseph', 'Jamie Clayton', 'Peter Stormare', 'Pilou Asbæk', 'Kristofer Hivju', 'Thea Sofie Loch Næss', 'Ólafur Darri Ólafsson', 'Jamie Chung', 'Hakeem Kae-Kazim', 'John Noble', 'Anya Chalotra', 'Yetide Badaki', 'Jessica Henwick', 'Ray Porter']"/>
    <s v="['English']"/>
    <s v="['The Stone Quarry', 'Xilam Animation', 'Xilam']"/>
    <d v="2024-09-19T00:00:00"/>
    <s v="2024/9"/>
    <n v="7.3"/>
    <x v="2"/>
    <n v="8300"/>
    <n v="0"/>
    <n v="0"/>
    <s v="NA"/>
    <n v="30"/>
    <n v="30"/>
    <x v="0"/>
  </r>
  <r>
    <s v="tt2031674"/>
    <s v="Twilight of the Warriors: Walled In"/>
    <s v="['Action', 'Crime', 'Thriller']"/>
    <s v="Action Crime Thriller"/>
    <s v="['Louis Koo', 'Sammo Kam-Bo Hung', 'Richie Jen', 'Raymond Lam', 'Chun-Him Lau', 'Philip Ng', 'Tony Tsz-Tung Wu', 'German Cheung', 'Chung-Chi Cheung', 'Cecilia Choi', 'Aaron Kwok', 'Wing-Cheong Law', 'Wayne LeGette', 'Katarina Ching-Sum Li', 'Kit-Wa Li', 'Fish Liew', 'Tsun-Hung Liu', 'Benjamin Shing-Hei Sze-Ma']"/>
    <s v="['Cantonese', 'Mandarin']"/>
    <s v="['Entertaining Power', 'HG Entertainment Film Company', 'Lian Ray Pictures']"/>
    <d v="2024-05-01T00:00:00"/>
    <s v="2024/5"/>
    <n v="7"/>
    <x v="2"/>
    <n v="8100"/>
    <n v="39"/>
    <n v="17.100000000000001"/>
    <n v="-0.56200000000000006"/>
    <n v="126"/>
    <n v="120"/>
    <x v="30"/>
  </r>
  <r>
    <s v="tt1258495"/>
    <s v="Twisters"/>
    <s v="['Action', 'Adventure', 'Thriller']"/>
    <s v="Action Adventure Thriller"/>
    <s v="['Daisy Edgar-Jones', 'Glen Powell', 'Anthony Ramos', 'Brandon Perea', 'Maura Tierney', 'Harry Hadden-Paton', 'Sasha Lane', 'Daryl McCormack', 'Kiernan Shipka', 'Nik Dodani', 'David Corenswet', 'Tunde Adebimpe', &quot;Katy O'Brian&quot;, 'David Born', 'Paul Scheer', 'Laura Poe', 'Austin Bullock', 'Stephen Oyoung']"/>
    <s v="['English']"/>
    <s v="['Universal Pictures', 'Warner Bros.', 'Amblin Entertainment']"/>
    <d v="2024-07-19T00:00:00"/>
    <s v="2024/7"/>
    <n v="6.5"/>
    <x v="2"/>
    <n v="155000"/>
    <n v="155"/>
    <n v="372.3"/>
    <n v="1.4019999999999999"/>
    <n v="122"/>
    <n v="120"/>
    <x v="0"/>
  </r>
  <r>
    <s v="tt1318660"/>
    <s v="Uglies"/>
    <s v="['Action', 'Adventure', 'Drama', 'Fantasy', 'Sci-Fi']"/>
    <s v="Action Adventure Drama Fantasy Sci-Fi"/>
    <s v="['Joey King', 'Brianne Tju', 'Keith Powers', 'Chase Stokes', 'Laverne Cox', 'Charmin Lee', 'Jay DeVon Johnson', 'Jan Luis Castellanos', 'Sarah Vattano', 'Ashton Essex Bright', 'Zamani Wilder', 'Joseph Echavarria', 'Gabriella Garcia', 'Ash Maeda', 'Jordan Sherley', 'Paria Akbarshahi', 'Jessica Craig', 'Ashley Lambert']"/>
    <s v="['English']"/>
    <s v="['Anonymous Content', 'Davis Entertainment', 'Industry Entertainment']"/>
    <d v="2024-09-13T00:00:00"/>
    <s v="2024/9"/>
    <n v="4.7"/>
    <x v="0"/>
    <n v="31000"/>
    <n v="0"/>
    <n v="0"/>
    <s v="NA"/>
    <n v="100"/>
    <n v="90"/>
    <x v="0"/>
  </r>
  <r>
    <s v="tt1396439"/>
    <s v="Under Paris"/>
    <s v="['Not_Found']"/>
    <s v="Not_Found"/>
    <s v="['Bérénice Bejo', 'Nassim Lyes', 'Léa Léviant', 'Sandra Parfait', 'Aksel Ustun', 'Aurélia Petit', 'Marvin Dubart', 'Daouda Keita', 'Ibrahima Ba', 'Anne Marivin', 'Stéphane Jacquot', 'Jean-Marc Bellu', 'Nagisa Morimoto', 'Yannick Choirat', 'Iñaki Lartigue', 'Victor Pontecorvo', 'Thomas Espinera', 'Anaïs Parello']"/>
    <s v="['French', 'English']"/>
    <s v="['Let Me Be']"/>
    <d v="2024-06-05T00:00:00"/>
    <s v="2024/6"/>
    <n v="5.2"/>
    <x v="0"/>
    <n v="35000"/>
    <n v="27.3"/>
    <n v="0"/>
    <n v="-1"/>
    <n v="104"/>
    <n v="90"/>
    <x v="0"/>
  </r>
  <r>
    <s v="tt1640719"/>
    <s v="Under the Bridge"/>
    <s v="['Biography', 'Crime', 'Drama', 'Mystery', 'Thriller']"/>
    <s v="Biography Crime Drama Mystery Thriller"/>
    <s v="['Lily Gladstone', 'Vritika Gupta', 'Chloe Guidry', &quot;Javon 'Wanna' Walton&quot;, 'Izzy G.', 'Aiyana Goodfellow', 'Ezra Faroque Khan', 'Archie Panjabi', 'Riley Keough', 'Matt Craven', 'Daniel Diemer', 'Meg Roe', 'Nazeem Jang', 'Anoop Desai', 'Isabella Leon', 'Dayah Brar', 'Maya Da Costa', 'Arta Negahban']"/>
    <s v="['English']"/>
    <s v="['ABC Signature', 'Best Day Ever Productions', 'Felix Culpa']"/>
    <d v="2024-04-17T00:00:00"/>
    <s v="2024/4"/>
    <n v="7.2"/>
    <x v="2"/>
    <n v="17000"/>
    <n v="0"/>
    <n v="0"/>
    <s v="NA"/>
    <n v="47"/>
    <n v="45"/>
    <x v="0"/>
  </r>
  <r>
    <s v="tt1491443"/>
    <s v="Unfrosted"/>
    <s v="['Biography', 'Comedy', 'History']"/>
    <s v="Biography Comedy History"/>
    <s v="['Isaac Bae', 'Jerry Seinfeld', 'Chris Rickett', 'Rachael Harris', 'Kue Lawrence', 'Catherine Last', 'Christian Slater', 'Jim Gaffigan', 'Hugh Grant', 'Nelson Franklin', 'Sarah Cooper', 'Kyle Mooney', 'Mikey Day', 'Drew Tarver', 'Patrick Warburton', 'Ken Narasaki', 'Amy Schumer', 'Max Greenfield']"/>
    <s v="['English']"/>
    <s v="['Columbus 81 Productions', 'Good One Productions', 'Netflix Studios']"/>
    <d v="2024-05-03T00:00:00"/>
    <s v="2024/5"/>
    <n v="5.5"/>
    <x v="3"/>
    <n v="34000"/>
    <n v="14.2"/>
    <n v="0"/>
    <n v="-1"/>
    <n v="97"/>
    <n v="90"/>
    <x v="0"/>
  </r>
  <r>
    <s v="tt3864060"/>
    <s v="Unstoppable"/>
    <s v="['Drama', 'Sport']"/>
    <s v="Drama Sport"/>
    <s v="['Jharrel Jerome', 'Anthony Robles', 'Jennifer Lopez', 'Michael Peña', 'Don Cheadle', 'Bobby Cannavale', 'Mykelti Williamson', 'Shawn Hatosy', 'Noen Perez', 'Carlos Solórzano', 'Julianna Gamiz', 'Elijah James', 'Johnni DiJulius', 'Parker Sack', 'Chimechi Oparanozie', 'Jordan Nathaniel Wallace', 'Benjamin Barrett', 'Corey Jantzen']"/>
    <s v="['English']"/>
    <s v="['A Really Good Home Pictures', 'Artists Equity', 'Nuyorican Productions']"/>
    <d v="2025-01-16T00:00:00"/>
    <s v="2025/1"/>
    <n v="6.8"/>
    <x v="2"/>
    <n v="3400"/>
    <n v="0"/>
    <n v="0"/>
    <s v="NA"/>
    <n v="116"/>
    <n v="105"/>
    <x v="0"/>
  </r>
  <r>
    <s v="tt2673870"/>
    <s v="Until I Kill You"/>
    <s v="['Crime', 'Drama']"/>
    <s v="Crime Drama"/>
    <s v="['Anna Maxwell Martin', 'Shaun Evans', 'Amanda Wilkin', 'Kevin Doyle', 'Cory English', 'Clare Foster', 'Laura Morgan', 'Gerald Tyler', 'Lucy Thackeray', 'Azuka Oforka', 'Francine Morgan', 'Pinar Ögün', 'Steve Edge', 'Matthew Aubrey', 'William Brand', 'Ankur Sengupta', 'Sallie Harmsen', 'Pameli Benham']"/>
    <s v="['English']"/>
    <s v="['World Productions']"/>
    <d v="2024-11-07T00:00:00"/>
    <s v="2024/11"/>
    <n v="7.4"/>
    <x v="2"/>
    <n v="4400"/>
    <n v="0"/>
    <n v="0"/>
    <s v="NA"/>
    <n v="45"/>
    <n v="45"/>
    <x v="0"/>
  </r>
  <r>
    <s v="tt2183090"/>
    <s v="Upgraded"/>
    <s v="['Not_Found']"/>
    <s v="Not_Found"/>
    <s v="['Camila Mendes', 'Archie Renaux', 'Marisa Tomei', 'Lena Olin', 'Anthony Head', 'Thomas Kretschmann', 'Grégory Montel', 'Rachel Matthews', 'Fola Evans-Akingbola', 'Aimee Carrero', 'Andrew Schulz', 'Saoirse-Monica Jackson', 'Matteo Lane', 'Juliet Agnes', 'Akshay Shah', 'Jack Hewitt', 'Renny Krupinski', 'Chloe Wade']"/>
    <s v="['English']"/>
    <s v="['Amazon Studios', 'Gulfstream Pictures', 'Amazon Studios']"/>
    <d v="2024-02-09T00:00:00"/>
    <s v="2024/2"/>
    <n v="6.1"/>
    <x v="3"/>
    <n v="28000"/>
    <n v="0"/>
    <n v="0"/>
    <s v="NA"/>
    <n v="104"/>
    <n v="90"/>
    <x v="0"/>
  </r>
  <r>
    <s v="tt1636683"/>
    <s v="Venom: The Last Dance"/>
    <s v="['Action', 'Adventure', 'Sci-Fi', 'Thriller']"/>
    <s v="Action Adventure Sci-Fi Thriller"/>
    <s v="['Tom Hardy', 'Chiwetel Ejiofor', 'Juno Temple', 'Rhys Ifans', 'Stephen Graham', 'Peggy Lu', 'Clark Backo', 'Alanna Ubach', 'Cristo Fernández', 'Jared Abrahamson', 'Hala Finley', 'Dash McCloud', 'Andy Serkis', 'Reid Scott', 'Jack Brady', 'Ivo Nandi', 'Jake Allyn', 'Otis Winston']"/>
    <s v="['English']"/>
    <s v="['Columbia Pictures', 'Marvel Entertainment', 'Arad Productions']"/>
    <d v="2024-10-25T00:00:00"/>
    <s v="2024/10"/>
    <n v="6"/>
    <x v="3"/>
    <n v="95000"/>
    <n v="120"/>
    <n v="478.9"/>
    <n v="2.9910000000000001"/>
    <n v="110"/>
    <n v="105"/>
    <x v="0"/>
  </r>
  <r>
    <s v="tt2861848"/>
    <s v="Vermiglio"/>
    <s v="['Drama', 'History']"/>
    <s v="Drama History"/>
    <s v="['Tommaso Ragno', 'Roberta Rovelli', 'Martina Scrinzi', 'Giuseppe De Domenico', 'Carlotta Gamba', 'Orietta Notari', 'Santiago Fondevila', 'Rachele Potrich', 'Anna Thaler', 'Patrick Gardner', 'Enrico Panizza', 'Luis Thaler', 'Simone Benedetti', 'Sara Serraiocco', 'Leone Gubert']"/>
    <s v="['Italian']"/>
    <s v="['Cinedora', 'Charades', 'Versus Production']"/>
    <d v="2024-09-19T00:00:00"/>
    <s v="2024/9"/>
    <n v="6.9"/>
    <x v="2"/>
    <n v="3000"/>
    <n v="0"/>
    <n v="2.7"/>
    <n v="2.7"/>
    <n v="119"/>
    <n v="105"/>
    <x v="21"/>
  </r>
  <r>
    <s v="tt1716397"/>
    <s v="Wallace &amp; Gromit: Vengeance Most Fowl"/>
    <s v="['Animation', 'Adventure', 'Comedy', 'Family', 'Sci-Fi']"/>
    <s v="Animation Adventure Comedy Family Sci-Fi"/>
    <s v="['Ben Whitehead', 'Peter Kay', 'Lauren Patel', 'Reece Shearsmith', 'Diane Morgan', 'Adjoa Andoh', 'Muzz Khan', 'Lenny Henry', 'Victoria Elliott', 'John Sparkes', 'Jon Glover', 'Maya Sondhi', 'Bethan Mary-James', 'Tom Doggart', 'Richard Beek', 'Merlin Crossingham', 'David Holt', 'Lizzie Waterworth']"/>
    <s v="['English']"/>
    <s v="['Aardman Animations', 'BBC']"/>
    <d v="2025-01-03T00:00:00"/>
    <s v="2025/1"/>
    <n v="7.6"/>
    <x v="1"/>
    <n v="29000"/>
    <n v="0"/>
    <n v="0.1915"/>
    <n v="0.1915"/>
    <n v="82"/>
    <n v="75"/>
    <x v="0"/>
  </r>
  <r>
    <s v="tt3262754"/>
    <s v="Watchmen: Chapter I"/>
    <s v="['Animation', 'Action', 'Drama', 'Mystery', 'Sci-Fi']"/>
    <s v="Animation Action Drama Mystery Sci-Fi"/>
    <s v="['Troy Baker', 'Adrienne Barbeau', 'Corey Burton', 'Michael Cerveris', 'Jeffrey Combs', 'Grey Griffin', 'Kelly Hu', 'John Marshall Jones', 'Max Koch', 'Phil LaMarr', 'Yuri Lowenthal', 'Geoff Pierson', 'Matthew Rhys', 'Katee Sackhoff', 'Dwight Schultz', 'Jason Spisak', 'Kari Wahlgren', 'Rick D. Wasserman']"/>
    <s v="['English']"/>
    <s v="['DC Entertainment', 'Paramount Pictures', 'Warner Bros. Animation']"/>
    <d v="2024-08-13T00:00:00"/>
    <s v="2024/8"/>
    <n v="7"/>
    <x v="2"/>
    <n v="5900"/>
    <n v="0"/>
    <n v="0"/>
    <s v="NA"/>
    <n v="83"/>
    <n v="75"/>
    <x v="0"/>
  </r>
  <r>
    <s v="tt2247500"/>
    <s v="Watson"/>
    <s v="['Drama', 'Mystery']"/>
    <s v="Drama Mystery"/>
    <s v="['Morris Chestnut', 'Eve Harlow', 'Peter Mark Kendall', 'Inga Schlingmann', 'Rochelle Aytes', 'Ritchie Coster', &quot;Tommy O'Brien&quot;, 'Bethany Brown', 'Danny Mac', 'Anjelica Bette Fellini', 'Shannon Berry', 'Randall Park', 'Jean Zarzour', 'Alejandra Chavarria', 'Lesley Mirza', 'Grace Gouwens', 'Andrew Dobbie', 'Riley Orr']"/>
    <s v="['English']"/>
    <s v="['Action This Day!', 'Kapital Entertainment', 'CBS Studios']"/>
    <d v="2025-01-26T00:00:00"/>
    <s v="2025/1"/>
    <n v="4.5999999999999996"/>
    <x v="0"/>
    <n v="1500"/>
    <n v="0"/>
    <n v="0"/>
    <s v="NA"/>
    <s v="NA"/>
    <s v="NA"/>
    <x v="0"/>
  </r>
  <r>
    <s v="tt2713135"/>
    <s v="We Live in Time"/>
    <s v="['Drama', 'Romance']"/>
    <s v="Drama Romance"/>
    <s v="['Andrew Garfield', 'Florence Pugh', 'Grace Delaney', 'Lee Braithwaite', 'Aoife Hinds', 'Adam James', 'Douglas Hodge', 'Amy Morgan', 'Niamh Cusack', 'Lucy Briers', 'Robert Boulter', 'Nikhil Parmar', 'Kerry Godliman', 'Heather Craney', 'Matt Kennard', 'Sam Kennard', 'Saroja-Lily Ratnavel', 'Laura Guest']"/>
    <s v="['English']"/>
    <s v="['StudioCanal', 'Film4', 'SunnyMarch']"/>
    <d v="2024-10-18T00:00:00"/>
    <s v="2024/10"/>
    <n v="7"/>
    <x v="2"/>
    <n v="42000"/>
    <n v="0"/>
    <n v="55.6"/>
    <n v="55.6"/>
    <n v="108"/>
    <n v="105"/>
    <x v="0"/>
  </r>
  <r>
    <s v="tt9114512"/>
    <s v="We Were the Lucky Ones"/>
    <s v="['Not_Found']"/>
    <s v="Not_Found"/>
    <s v="['Joey King', 'Logan Lerman', 'Hadas Yaron', 'Robin Weigert', 'Lior Ashkenazi', 'Amit Rahav', 'Eva Feiler', 'Henry Lloyd-Hughes', 'Moran Rosenblatt', 'Sam Woolf', 'Lihi Kornowski', 'Marina Bye', 'Ido Samuel', 'Marin Hinkle', 'Michael Aloni', 'Elliot Levey', 'Pelle Heikkilä', 'Madeleine Worrall']"/>
    <s v="['English']"/>
    <s v="['20th Television', 'Hulu', 'Icon Films']"/>
    <d v="2024-03-28T00:00:00"/>
    <s v="2024/3"/>
    <n v="7.7"/>
    <x v="1"/>
    <n v="6100"/>
    <n v="0"/>
    <n v="0"/>
    <s v="NA"/>
    <n v="56"/>
    <n v="45"/>
    <x v="0"/>
  </r>
  <r>
    <s v="tt2814289"/>
    <s v="Weekend in Taipei"/>
    <s v="['Action', 'Thriller']"/>
    <s v="Action Thriller"/>
    <s v="['Luke Evans', 'Lun-Mei Gwei', 'Sung Kang', 'Wyatt Yang', 'Pernell Walker', 'Yi-ching Lu', 'Patrick Pei-hsu Lee', 'Enrique Alonso Concha Cornejo', 'Zach Ireland', 'Alain Figlarz', 'Chung-Hua Tou', 'Denny Gou Chiang-Lee', 'Philip Lyu', 'Tjarret Yong', 'Welly Yang', 'Virginia Chien', 'Erin Adele Clark', 'Janet Hsieh']"/>
    <s v="['English', 'Mandarin']"/>
    <s v="['EuropaCorp', 'Rabbits Black']"/>
    <d v="2024-11-08T00:00:00"/>
    <s v="2024/11"/>
    <n v="5.7"/>
    <x v="3"/>
    <n v="3800"/>
    <n v="0"/>
    <n v="2.9"/>
    <n v="2.9"/>
    <n v="100"/>
    <n v="90"/>
    <x v="0"/>
  </r>
  <r>
    <s v="tt1504183"/>
    <s v="Werewolves"/>
    <s v="['Action', 'Horror', 'Thriller']"/>
    <s v="Action Horror Thriller"/>
    <s v="['Frank Grillo', 'Katrina Law', 'Ilfenesh Hadera', 'James Michael Cummings', 'Lou Diamond Phillips', 'Kamdynn Gary', 'Lydia Styslinger', 'Daniel Fernandez', 'James Kyson', 'Betzaida Landín', 'Sam Daly', 'Brielle Miller', 'Andrea Perez', 'Ian Whyte', 'Dane DiLiegro', 'Ian Feuer', 'Ronal Tejada', 'Jaime Thordsen']"/>
    <s v="['English']"/>
    <s v="['Burke Management', 'Monty the Dog Productions', 'Solution Entertainment Group']"/>
    <d v="2024-12-06T00:00:00"/>
    <s v="2024/12"/>
    <n v="4.4000000000000004"/>
    <x v="5"/>
    <n v="5400"/>
    <n v="0"/>
    <n v="2.1"/>
    <n v="2.1"/>
    <n v="93"/>
    <n v="90"/>
    <x v="0"/>
  </r>
  <r>
    <s v="tt3350349"/>
    <s v="When the Phone Rings"/>
    <s v="['Drama', 'Mystery', 'Romance', 'Thriller']"/>
    <s v="Drama Mystery Romance Thriller"/>
    <s v="['Yoo Yeon-seok', 'Chae Soo-bin', 'Heo Nam-jun', 'Jang Gyu-ri', 'Im Chul-soo', 'Yoo Seong-ju', 'Oh Hyun-kyung', 'Han Jae-yi', 'Jung Dong-hwan', 'Choi Kwang-il', 'Choo Sang-mi', 'Kim Jun-Bae', 'Shin Yeon-Woo', 'Song Hoon', 'Choi Woo-jin', 'Yang Jo-ah', 'Derek Chouinard', 'Song Jin-Hee']"/>
    <s v="['Korean', 'Korean Sign Language']"/>
    <s v="['Munhwa Broadcasting Company']"/>
    <d v="2024-11-22T00:00:00"/>
    <s v="2024/11"/>
    <n v="5.6"/>
    <x v="3"/>
    <n v="88000"/>
    <n v="0"/>
    <n v="0"/>
    <s v="NA"/>
    <n v="60"/>
    <n v="60"/>
    <x v="0"/>
  </r>
  <r>
    <s v="tt1339143"/>
    <s v="Whiskey on the Rocks"/>
    <s v="['Biography', 'Comedy', 'Drama', 'History', 'War']"/>
    <s v="Biography Comedy Drama History War"/>
    <s v="['Rolf Lassgård', 'Kestutis Stasys Jakstas', 'Anders Mossling', 'Andrius Bialobzeskis', 'Artur Svorobovich', 'Filip Berg', 'Mark Noble', 'Per Lasson', 'Niklas Engdahl', 'Rolf Lydahl', 'Per Ragnar', 'Oskar Vygonovski', 'Elsa Saisio', 'Vytautas Kaniusonis', 'Daniel Hansson', 'Adam Lundgren', 'Albinas Keleris', 'James Studdert']"/>
    <s v="['Swedish', 'Russian', 'English', 'German']"/>
    <s v="['Skyverse WOTR']"/>
    <d v="2025-01-22T00:00:00"/>
    <s v="2025/1"/>
    <n v="7"/>
    <x v="2"/>
    <n v="2300"/>
    <n v="0"/>
    <n v="0"/>
    <s v="NA"/>
    <s v="NA"/>
    <s v="NA"/>
    <x v="0"/>
  </r>
  <r>
    <s v="tt2692524"/>
    <s v="White Lies"/>
    <s v="['Crime', 'Drama', 'Thriller']"/>
    <s v="Crime Drama Thriller"/>
    <s v="['Brendon Daniels', 'Kiroshan Naidoo', 'Natalie Dormer', 'Daniel Schultz', 'Daniel Janks', 'Sunny Yoon', 'Gavin Gomes', 'Taryn Hess', 'Clayton Evertson', 'Ivan Abrahams', 'Zena Forster', 'Roxanne Prentice', 'Thulani Nzonzo', 'Ivangely Joubert', 'Armand Aucamp', 'Lihleli Tini', 'Jack Farham', 'Shannyn Fourie']"/>
    <s v="['English']"/>
    <s v="['Fremantle', 'Quizzical Pictures']"/>
    <d v="2024-12-05T00:00:00"/>
    <s v="2024/12"/>
    <n v="6.1"/>
    <x v="3"/>
    <n v="873"/>
    <n v="0"/>
    <n v="0"/>
    <s v="NA"/>
    <s v="NA"/>
    <s v="NA"/>
    <x v="0"/>
  </r>
  <r>
    <s v="tt3022546"/>
    <s v="Why Do You?"/>
    <s v="['Drama', 'Romance', 'Thriller']"/>
    <s v="Drama Romance Thriller"/>
    <s v="['Daniil Vorobyov', 'Angelina Zagrebina', 'Aleksandr Prost', 'Anastasiya Panina', 'Alla Yuganova', 'Yuriy Tsurilo', 'Vladimir Zherebtsov', 'Mariya Shorokhova', 'Anastasiya Spirina', 'Anastasiya Filippova', 'Karina Labovkina', 'Svyatoslava Sagunova', 'Anastasiya Sokolova', 'Mariya Yakimenko', 'Katarina Kachura', 'Dmitriy Podnozov', 'Elena Gordina', 'Pavel Fominenko']"/>
    <s v="['Russian']"/>
    <s v="['Andreevskaya 5']"/>
    <d v="2024-04-25T00:00:00"/>
    <s v="2024/4"/>
    <n v="5.4"/>
    <x v="0"/>
    <n v="380"/>
    <n v="0"/>
    <n v="0.29160000000000003"/>
    <n v="0.29160000000000003"/>
    <n v="103"/>
    <n v="90"/>
    <x v="31"/>
  </r>
  <r>
    <s v="tt1262426"/>
    <s v="Wicked"/>
    <s v="['Fantasy', 'Musical', 'Romance']"/>
    <s v="Fantasy Musical Romance"/>
    <s v="['Cynthia Erivo', 'Ariana Grande', 'Jeff Goldblum', 'Michelle Yeoh', 'Jonathan Bailey', 'Ethan Slater', 'Marissa Bode', 'Peter Dinklage', 'Andy Nyman', 'Courtney Mae-Briggs', 'Bowen Yang', 'Bronwyn James', 'Aaron Teoh Guan Ti', 'Shaun Prendergast', 'Keala Settle', 'Sharon D. Clarke', 'Jenna Boyd', 'Colin Michael Carmichael']"/>
    <s v="['English']"/>
    <s v="['Universal Pictures', 'Marc Platt Productions', 'Moving Pictures (I)']"/>
    <d v="2024-11-22T00:00:00"/>
    <s v="2024/11"/>
    <n v="7.6"/>
    <x v="1"/>
    <n v="127000"/>
    <n v="150"/>
    <n v="725"/>
    <n v="3.8330000000000002"/>
    <n v="160"/>
    <n v="150"/>
    <x v="0"/>
  </r>
  <r>
    <s v="tt2978095"/>
    <s v="Wild Cards"/>
    <s v="['Comedy', 'Crime', 'Drama']"/>
    <s v="Comedy Crime Drama"/>
    <s v="['Vanessa Morgan', 'Giacomo Gianniotti', 'Michael Xavier', 'Amy Goodmurphy', 'Terry Chen', 'Fletcher Donovan', 'Jonesy the Cat', 'Jason Priestley', 'Giacomo Baessato', 'Millan Tesfazgi', 'Caroline Battista', 'Manuela Sosa', 'Martin Sheen', 'Karin Konoval', 'Emilee Nimetz', 'Leslie Kwan', 'Andy Nez', 'Dewshane Williams']"/>
    <s v="['English']"/>
    <s v="['Piller Squared/The Segan Company', 'Blink49 Studios', 'Front Street Pictures']"/>
    <d v="2024-01-17T00:00:00"/>
    <s v="2024/1"/>
    <n v="7.1"/>
    <x v="2"/>
    <n v="3100"/>
    <n v="0"/>
    <n v="0"/>
    <s v="NA"/>
    <s v="NA"/>
    <s v="NA"/>
    <x v="0"/>
  </r>
  <r>
    <s v="tt3032113"/>
    <s v="Will &amp; Harper"/>
    <s v="['Documentary']"/>
    <s v="Documentary"/>
    <s v="['Will Ferrell', 'Harper Steele', 'Tina Fey', 'Will Forte', 'Dana Garber', 'Eric Holcomb', 'Colin Jost', 'Tim Meadows', 'Seth Meyers', 'Lorne Michaels', 'Tracy Morgan', 'Paula Pell', 'Molly Shannon', 'Kristen Wiig', 'Darrell Hammond', 'Adrian Martinez', 'Rachel McAdams', 'Ryan Reynolds']"/>
    <s v="['English']"/>
    <s v="['Delirio Films', 'Gloria Sanchez Productions', 'Wayfarer Studios']"/>
    <d v="2024-09-27T00:00:00"/>
    <s v="2024/9"/>
    <n v="7.4"/>
    <x v="2"/>
    <n v="11000"/>
    <n v="0"/>
    <n v="0"/>
    <s v="NA"/>
    <n v="114"/>
    <n v="105"/>
    <x v="0"/>
  </r>
  <r>
    <s v="tt2247881"/>
    <s v="William Tell"/>
    <s v="['Action', 'Biography', 'Drama', 'History', 'War']"/>
    <s v="Action Biography Drama History War"/>
    <s v="['Ellie Bamber', 'Connor Swindells', 'Ben Kingsley', 'Jonathan Pryce', 'Jonah Hauer-King', 'Golshifteh Farahani', 'Claes Bang', 'Emily Beecham', 'Rafe Spall', 'Diarmaid Murtagh', 'Amar Chadha-Patel', 'Sam Keeley', 'Éanna Hardwicke', 'Solly McLeod', 'Paul Bullion', 'Jake Dunn', 'Samuel Edward-Cook', 'Aron von Andrian']"/>
    <s v="['English']"/>
    <s v="['Free Turn', 'Tempo Productions', 'Beta Cinema']"/>
    <d v="2025-01-17T00:00:00"/>
    <s v="2025/1"/>
    <n v="6.3"/>
    <x v="3"/>
    <n v="324"/>
    <n v="0"/>
    <n v="5.8599999999999999E-2"/>
    <n v="5.8599999999999999E-2"/>
    <n v="133"/>
    <n v="120"/>
    <x v="13"/>
  </r>
  <r>
    <s v="tt2333055"/>
    <s v="Winnie-the-Pooh: Blood and Honey 2"/>
    <s v="['Horror', 'Thriller']"/>
    <s v="Horror Thriller"/>
    <s v="['Scott Chambers', 'Tallulah Evans', 'Ryan Oliva', 'Lewis Santer', 'Eddy MacKenzie', 'Marcus Massey', 'Peter DeSouza-Feighoney', 'Simon Callow', 'Alec Newman', 'Thea Evans', 'Nicola Wright', 'Teresa Banham', 'Flynn Gray', 'Tade Adebajo', 'Nichaela Farrell', 'Flynn Matthews', 'Thanael Weeks', 'Joshua Osei']"/>
    <s v="['English']"/>
    <s v="['ITN Distribution', 'Jagged Edge Productions', 'Premiere Entertainment Group']"/>
    <d v="2024-06-26T00:00:00"/>
    <s v="2024/6"/>
    <n v="4.7"/>
    <x v="0"/>
    <n v="11000"/>
    <n v="1"/>
    <n v="7.6"/>
    <n v="6.6"/>
    <n v="93"/>
    <n v="90"/>
    <x v="0"/>
  </r>
  <r>
    <s v="tt2451512"/>
    <s v="Winter Spring Summer or Fall"/>
    <s v="['Not_Found']"/>
    <s v="Not_Found"/>
    <s v="['Jenna Ortega', 'Percy Hynes White', 'Adam Rodriguez', 'Marisol Nichols', 'Elias Kacavas', 'Corynn Treadwell', 'Ahaise', 'Alexis Zollicoffer', 'Bridget Oberlin', 'Evangeline Barrosse', 'Kylee Anderson', 'Terran Lowe', 'B Z Cullins', 'Langi Tuifua', 'Larkin Bell', 'Garet Allen', 'Joey Miyashima', 'Wendy Joseph']"/>
    <s v="['English']"/>
    <s v="['Motion Picture Corporation of America (MPCA)', 'Wall Fly']"/>
    <d v="2024-06-06T00:00:00"/>
    <s v="2024/6"/>
    <n v="6"/>
    <x v="3"/>
    <n v="321"/>
    <n v="0"/>
    <n v="0"/>
    <s v="NA"/>
    <n v="97"/>
    <n v="90"/>
    <x v="0"/>
  </r>
  <r>
    <s v="tt3186779"/>
    <s v="Wizards Beyond Waverly Place"/>
    <s v="['Comedy', 'Drama', 'Family', 'Fantasy']"/>
    <s v="Comedy Drama Family Fantasy"/>
    <s v="['Janice LeAnn Brown', 'Alkaio Thiele', 'Max Matenko', 'Taylor Cora', 'Mimi Gianopulos', 'David Henrie', 'John DiMaggio', 'Dee Bradley Baker', 'Eleanor Sweeney', 'Patrick Bristow', 'Oscar Montoya', 'Sarrie Thompson', 'Selena Gomez', 'Kirsten Vangsness', 'David DeLuise', 'Darien Sills-Evans', 'Caroline Valencia', 'Camila Rodriguez']"/>
    <s v="['English']"/>
    <s v="['Disney Branded Television']"/>
    <d v="2024-10-29T00:00:00"/>
    <s v="2024/10"/>
    <n v="6.4"/>
    <x v="3"/>
    <n v="1100"/>
    <n v="0"/>
    <n v="0"/>
    <s v="NA"/>
    <n v="24"/>
    <n v="15"/>
    <x v="0"/>
  </r>
  <r>
    <s v="tt1425758"/>
    <s v="Wolfs"/>
    <s v="['Crime', 'Thriller']"/>
    <s v="Crime Thriller"/>
    <s v="['George Clooney', 'Brad Pitt', 'Amy Ryan', 'Austin Abrams', 'Donut McGunigle', 'Sergio Cota Jr.', 'Poorna Jagannathan', 'Alfred Chou', 'Robert Timothy Smith', 'Amanda Aday', 'Kymbali Craig', 'Linda Carola', 'Zlatko Buric', 'Vladimir Sizov', 'Abby Mohaddes', 'Sasha Biktagir', 'Sammy Horowitz', 'Frank Trigg']"/>
    <s v="['English']"/>
    <s v="['Apple Studios', 'Freshman Year', 'Plan B Entertainment']"/>
    <d v="2024-09-27T00:00:00"/>
    <s v="2024/9"/>
    <n v="6.5"/>
    <x v="2"/>
    <n v="75000"/>
    <n v="0"/>
    <n v="0"/>
    <s v="NA"/>
    <n v="108"/>
    <n v="105"/>
    <x v="0"/>
  </r>
  <r>
    <s v="tt1602674"/>
    <s v="X-Men '97"/>
    <s v="['Animation', 'Action', 'Adventure', 'Fantasy', 'Sci-Fi']"/>
    <s v="Animation Action Adventure Fantasy Sci-Fi"/>
    <s v="['George Buza', 'Cal Dodd', 'Holly Chou', 'Ray Chase', 'Jennifer Hale', 'Lenore Zann', 'Matthew Waterson', 'Alison Sealy-Smith', 'JP Karliak', 'Ross Marquand', 'Gui Agustini', 'Terri Douglas', 'Arthur Ortiz', 'Catherine Disher', 'Chris Britton', 'Robin Atkin Downes', 'Michael Ralph', 'Matthew Wood']"/>
    <s v="['English']"/>
    <s v="['Marvel Animation', 'Marvel Studios', 'Studio Mir']"/>
    <d v="2024-03-20T00:00:00"/>
    <s v="2024/3"/>
    <n v="8.8000000000000007"/>
    <x v="7"/>
    <n v="42000"/>
    <n v="0"/>
    <n v="0"/>
    <s v="NA"/>
    <n v="22"/>
    <n v="15"/>
    <x v="0"/>
  </r>
  <r>
    <s v="tt2721896"/>
    <s v="Y2K"/>
    <s v="['Comedy', 'Horror', 'Sci-Fi']"/>
    <s v="Comedy Horror Sci-Fi"/>
    <s v="['Jaeden Martell', 'Rachel Zegler', 'Julian Dennison', 'Daniel Zolghadri', 'Lachlan Watson', 'Fred Durst', 'Kyle Mooney', 'Eduardo Franco', 'Mason Gooding', 'The Kid Laroi', 'Lauren Balone', 'Alicia Silverstone', 'Tim Heidecker', 'Maureen Sebastian', 'Miles Robbins', 'Ellie Ricker', 'Jacob Moskovitz', 'Daniel Dale']"/>
    <s v="['English']"/>
    <s v="['A24', 'American Light &amp; Fixture', 'New Zealand Film Commission']"/>
    <d v="2024-12-06T00:00:00"/>
    <s v="2024/12"/>
    <n v="4.9000000000000004"/>
    <x v="0"/>
    <n v="9100"/>
    <n v="0"/>
    <n v="4.4000000000000004"/>
    <n v="4.4000000000000004"/>
    <n v="91"/>
    <n v="90"/>
    <x v="0"/>
  </r>
  <r>
    <s v="tt2115457"/>
    <s v="Year 10"/>
    <s v="['Horror', 'Sci-Fi']"/>
    <s v="Horror Sci-Fi"/>
    <s v="['Alexander Anderson', 'Emma Cole', 'Joseph Coleman', 'Tom Gaskin', 'King Gayle', 'Toby Goodger', 'Ellis Jones', 'Hannah Khalique-Brown', 'Duncan Lacroix', 'Jessica Zerlina Leafe', 'Luke Massy']"/>
    <s v="['Not_Found']"/>
    <s v="['BKStudios']"/>
    <d v="2024-12-06T00:00:00"/>
    <s v="2024/12"/>
    <n v="5.5"/>
    <x v="3"/>
    <n v="1700"/>
    <n v="0"/>
    <n v="0"/>
    <s v="NA"/>
    <n v="96"/>
    <n v="90"/>
    <x v="0"/>
  </r>
  <r>
    <s v="tt1568536"/>
    <s v="You Gotta Believe"/>
    <s v="['Family', 'Sport']"/>
    <s v="Family Sport"/>
    <s v="['Luke Wilson', 'Greg Kinnear', 'Sarah Gadon', 'Molly Parker', 'Lew Temple', 'Joaquin Roberts', 'Martin Roach', 'Patrick Renna', 'Blake DeLong', 'Justin Adams', 'King Orba', 'Taylor Hunt Wright', 'Ali Hassan', 'Michael Cash', 'Etienne Kellici', 'Nicholas Fry', 'Jacob Mazeral', 'Gavin MacIver-Wright']"/>
    <s v="['English']"/>
    <s v="['Santa Rita Film Co.', 'Media Finance Capital', 'Well Go USA Entertainment']"/>
    <d v="2024-08-30T00:00:00"/>
    <s v="2024/8"/>
    <n v="5.7"/>
    <x v="3"/>
    <n v="1100"/>
    <n v="0"/>
    <n v="1.4"/>
    <n v="1.4"/>
    <n v="104"/>
    <n v="90"/>
    <x v="0"/>
  </r>
  <r>
    <s v="tt1524526"/>
    <s v="Young Hearts"/>
    <s v="['Drama', 'Family']"/>
    <s v="Drama Family"/>
    <s v="['Lou Goossens', 'Marius De Saeger', 'Geert Van Rampelberg', 'Emilie De Roo', 'Dirk van Dijck', 'Jul Goossens', 'Ezra Van Dongen', 'Olivier Englebert', 'Olga De Saeger', 'Wim Opbrouck', 'Florence Hebbelynck', 'La Diva', 'Saar Rogiers', 'Jill Malfroot', 'Cassie Alcendor', 'Samba Thiam', 'Sam Michiels', 'Marie Gevaert']"/>
    <s v="['Dutch', 'French']"/>
    <s v="['Kwassa Films', 'Polar Bear']"/>
    <d v="2024-12-18T00:00:00"/>
    <s v="2024/12"/>
    <n v="8.1999999999999993"/>
    <x v="1"/>
    <n v="4100"/>
    <n v="0"/>
    <n v="0"/>
    <s v="NA"/>
    <n v="97"/>
    <n v="90"/>
    <x v="32"/>
  </r>
  <r>
    <s v="tt5177114"/>
    <s v="Young Woman and the Sea"/>
    <s v="['Biography', 'Drama', 'Romance', 'Sport']"/>
    <s v="Biography Drama Romance Sport"/>
    <s v="['Daisy Ridley', 'Tilda Cobham-Hervey', 'Stephen Graham', 'Kim Bodnia', 'Jeanette Hain', 'Glenn Fleshler', 'Sian Clifford', 'Christopher Eccleston', 'Ethan Rouse', 'Olive Abercrombie', 'Lilly Aspell', 'Raphael J. Bishop', 'Alex Hassell', 'Alexander Karim', 'Sebastian Griegel', 'Doc Butler', 'Yordan Angelov', 'Robert Eades']"/>
    <s v="['English']"/>
    <s v="['Jerry Bruckheimer Films', 'Paramount Pictures', 'Walt Disney Pictures']"/>
    <d v="2024-07-19T00:00:00"/>
    <s v="2024/7"/>
    <n v="7.5"/>
    <x v="1"/>
    <n v="16000"/>
    <n v="0"/>
    <n v="0.58169999999999999"/>
    <n v="0.58169999999999999"/>
    <n v="129"/>
    <n v="120"/>
    <x v="0"/>
  </r>
  <r>
    <s v="tt2274176"/>
    <s v="Your Monster"/>
    <s v="['Comedy', 'Horror', 'Romance']"/>
    <s v="Comedy Horror Romance"/>
    <s v="['Melissa Barrera', 'Tommy Dewey', 'Edmund Donovan', 'Meghann Fahy', 'Kayla Foster', 'Ikechukwu Ufomadu', 'Megan Haley', 'Brandon Victor Dixon', 'Taylor Trensch', 'Lana Young', 'Brian McCarthy', 'Katy Grenfell', 'Woody Fu', 'Jawan Jackson', 'Kasey Bella Suarez', 'Matthew Lamb', 'Jake Nordwind', 'Peter Falls']"/>
    <s v="['English']"/>
    <s v="['Bombo Sports &amp; Entertainment', 'Mermade']"/>
    <d v="2024-10-25T00:00:00"/>
    <s v="2024/10"/>
    <n v="6.5"/>
    <x v="2"/>
    <n v="4800"/>
    <n v="0"/>
    <n v="0.80989999999999995"/>
    <n v="0.80989999999999995"/>
    <n v="103"/>
    <n v="9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tt2204234"/>
    <s v="2073"/>
    <s v="['Documentary', 'Thriller']"/>
    <s v="Documentary Thriller"/>
    <s v="['Naomi Ackie', 'Samantha Morton', 'Hector Hewer']"/>
    <s v="['English']"/>
    <s v="['Double Agent', 'Film4', 'HBO Theatrical Documentary']"/>
    <x v="0"/>
    <x v="0"/>
    <n v="5.0999999999999996"/>
    <x v="0"/>
    <n v="1400"/>
    <n v="0"/>
    <n v="4.5600000000000002E-2"/>
    <n v="4.5600000000000002E-2"/>
    <n v="85"/>
    <x v="0"/>
    <x v="0"/>
  </r>
  <r>
    <s v="tt1301638"/>
    <s v="3 Body Problem"/>
    <s v="['Adventure', 'Drama', 'Fantasy', 'Mystery', 'Sci-Fi']"/>
    <s v="Adventure Drama Fantasy Mystery Sci-Fi"/>
    <s v="['Jovan Adepo', 'Liam Cunningham', 'Eiza González', 'Jess Hong', 'Benedict Wong', 'Marlo Kelly', 'Sea Shimooka', 'Alex Sharp', 'Rosalind Chao', 'Saamer Usmani', 'Jonathan Pryce', 'Gerard Monaco', 'John Bradley', 'Zine Tseng', 'John Dagleish', 'Hélène Viviès', 'Stephen Rahman Hughes', 'Adrian Edmondson']"/>
    <s v="['English']"/>
    <s v="['Bighead Littlehead', 'Netflix Studios', 'Plan B Entertainment']"/>
    <x v="1"/>
    <x v="1"/>
    <n v="7.5"/>
    <x v="1"/>
    <n v="158000"/>
    <n v="0"/>
    <n v="0"/>
    <s v="NA"/>
    <n v="60"/>
    <x v="1"/>
    <x v="0"/>
  </r>
  <r>
    <s v="tt1156359"/>
    <s v="A Complete Unknown"/>
    <s v="['Biography', 'Drama', 'Music']"/>
    <s v="Biography Drama Music"/>
    <s v="['Timothée Chalamet', 'Edward Norton', 'Elle Fanning', 'Monica Barbaro', 'Joe Tippett', 'Eriko Hatsune', 'Peter Gray Lewis', 'Peter Gerety', 'Lenny Grossman', 'David Wenzel', 'Scoot McNairy', 'Riley Hashimoto', 'Eloise Peyrot', 'Maya Feldman', 'Dan Fogler', 'Reza Salazar', 'David Alan Basche', 'James Austin Johnson']"/>
    <s v="['English']"/>
    <s v="['Veritas Entertainment', 'The Picture Company', 'Range Media Partners']"/>
    <x v="2"/>
    <x v="0"/>
    <n v="7.6"/>
    <x v="1"/>
    <n v="31000"/>
    <n v="70"/>
    <n v="99.1"/>
    <n v="0.41599999999999998"/>
    <n v="141"/>
    <x v="2"/>
    <x v="0"/>
  </r>
  <r>
    <s v="tt2109722"/>
    <s v="A Different Man"/>
    <s v="['Comedy', 'Drama', 'Thriller']"/>
    <s v="Comedy Drama Thriller"/>
    <s v="['Sebastian Stan', 'Renate Reinsve', 'Adam Pearson', 'Miles G. Jackson', 'Patrick Wang', 'Neal Davidson', 'Jed Rapfogel', 'Marc Geller', 'James Foster Jr.', 'JJ McGlone', 'Sergio Delavicci', 'Lawrence Arancio', 'Billy Griffith', 'John Klacsmann', 'Cosmo Bjorkenheim', 'John Keating', 'C. Mason Wells', 'Corey R. Taylor']"/>
    <s v="['English']"/>
    <s v="['A24', 'Grand Motel Films', 'Killer Films']"/>
    <x v="3"/>
    <x v="2"/>
    <n v="6.9"/>
    <x v="2"/>
    <n v="24000"/>
    <n v="0"/>
    <n v="1.4"/>
    <n v="1.4"/>
    <n v="112"/>
    <x v="3"/>
    <x v="0"/>
  </r>
  <r>
    <s v="tt2105190"/>
    <s v="A Family Affair"/>
    <s v="['Comedy', 'Drama', 'Romance']"/>
    <s v="Comedy Drama Romance"/>
    <s v="['Nicole Kidman', 'Zac Efron', 'Joey King', 'Kathy Bates', 'Liza Koshy', 'Wes Jetton', 'Ian Gregg', 'Sarah Baskin', 'Zele Avradopoulos', 'Vince Pisani', 'Sherry Cola', 'Olivia Macklin', 'Vee Bhakta', 'Maxel Amador', 'Seoum Tylor Aun', 'Gissette Valentin', 'Brooks Ashmanskas', 'Lily LaGravenese']"/>
    <s v="['English']"/>
    <s v="['Roth/Kirschenbaum Films']"/>
    <x v="4"/>
    <x v="3"/>
    <n v="5.3"/>
    <x v="0"/>
    <n v="35000"/>
    <n v="0"/>
    <n v="0"/>
    <s v="NA"/>
    <n v="111"/>
    <x v="3"/>
    <x v="0"/>
  </r>
  <r>
    <s v="tt8230448"/>
    <s v="A Gentleman in Moscow"/>
    <s v="['Drama', 'History', 'Thriller']"/>
    <s v="Drama History Thriller"/>
    <s v="['Ewan McGregor', 'Johnny Harris', 'Leah Harvey', 'John Heffernan', 'Lyès Salem', 'Mary Elizabeth Winstead', 'Daniel Cerqueira', 'Björn Hlynur Haraldsson', 'Dee Ahluwalia', 'Anna Madeley', 'Fehinti Balogun', 'Anastasia Hille', 'Lily Newmark', 'Alexa Goodall', 'Jason Forbes', 'Billie Gadsdon', 'Penny Downie', 'Leah Balmforth']"/>
    <s v="['English']"/>
    <s v="['Vanity Film &amp; TV', 'Popcorn Storm', 'Moonriver']"/>
    <x v="5"/>
    <x v="1"/>
    <n v="7.4"/>
    <x v="2"/>
    <n v="11000"/>
    <n v="0"/>
    <n v="0"/>
    <s v="NA"/>
    <n v="60"/>
    <x v="1"/>
    <x v="0"/>
  </r>
  <r>
    <s v="tt2811821"/>
    <s v="A Good Girl's Guide to Murder"/>
    <s v="['Crime', 'Drama', 'Mystery', 'Thriller']"/>
    <s v="Crime Drama Mystery Thriller"/>
    <s v="['Emma Myers', 'Zain Iqbal', 'Asha Banks', 'Raiko Gohara', 'Jude Morgan-Collie', 'Yali Topol Margalith', 'Henry Ashton', 'Yasmin Al-Khudhairi', 'Mathew Baynton', 'Gary Beadle', 'Anna Maxwell Martin', 'Jackson Bews', 'Kamari Loyd', 'Rahul Pattni', 'Carla Woodcock', 'India Lillie Davies', 'Matthew Chambers', 'Orla Hill']"/>
    <s v="['English']"/>
    <s v="['Moonage Pictures', 'ZDFneo', 'British Broadcasting Corporation (BBC)']"/>
    <x v="6"/>
    <x v="4"/>
    <n v="6.8"/>
    <x v="2"/>
    <n v="18000"/>
    <n v="0"/>
    <n v="0"/>
    <s v="NA"/>
    <n v="50"/>
    <x v="4"/>
    <x v="0"/>
  </r>
  <r>
    <s v="tt1584561"/>
    <s v="A Man in Full"/>
    <s v="['Drama']"/>
    <s v="Drama"/>
    <s v="['Jeff Daniels', 'Diane Lane', 'Tom Pelphrey', 'Aml Ameen', 'Chanté Adams', 'Jon Michael Hill', 'Sarah Jones', 'William Jackson Harper', 'Lucy Liu', 'Bill Camp', 'Jerrika Hinton', 'Christian Clemenson', 'Josh Pais', 'L. Warren Young', 'Anthony Heald', 'Evan Roe', 'Atkins Estimond', 'Neal Reddy']"/>
    <s v="['English']"/>
    <s v="['David E. Kelley Productions', 'Royal Ties Productions']"/>
    <x v="7"/>
    <x v="5"/>
    <n v="6.5"/>
    <x v="2"/>
    <n v="15000"/>
    <n v="0"/>
    <n v="0"/>
    <s v="NA"/>
    <n v="45"/>
    <x v="4"/>
    <x v="0"/>
  </r>
  <r>
    <s v="tt2667095"/>
    <s v="A Man on the Inside"/>
    <s v="['Comedy', 'Crime']"/>
    <s v="Comedy Crime"/>
    <s v="['Ted Danson', 'Mary Elizabeth Ellis', 'Lilah Richcreek Estrada', 'Stephanie Beatriz', 'Sally Struthers', 'John Getz', 'Lori Tan Chinn', 'Miles Fowler', 'Clyde Kusatsu', 'Eugene Cordero', 'Stephen McKinley Henderson', 'Susan Ruttan', 'Veronica Cartwright', &quot;Kerry O'Malley&quot;, 'Catherine Leong', 'Wyatt Yang', 'Margaret Avery', 'Deuce Basco']"/>
    <s v="['English', 'Spanish']"/>
    <s v="['3 Arts Entertainment', 'Fremulon', 'Micromundo Producciones']"/>
    <x v="8"/>
    <x v="6"/>
    <n v="7.7"/>
    <x v="1"/>
    <n v="28000"/>
    <n v="0"/>
    <n v="0"/>
    <s v="NA"/>
    <n v="30"/>
    <x v="5"/>
    <x v="0"/>
  </r>
  <r>
    <s v="tt3489571"/>
    <s v="A Mistaken Surrogate for the Ruthless Billionaire"/>
    <s v="['Short', 'Drama', 'Romance']"/>
    <s v="Short Drama Romance"/>
    <s v="['Danny Farber', 'Mélia Lisette', 'Anna DeRusso', 'Dorothy Mannine', 'Evan Faunce', 'Juliette Cecile', 'Nicole Dionne']"/>
    <s v="['English']"/>
    <s v="['Ideali Projects']"/>
    <x v="9"/>
    <x v="0"/>
    <n v="7.7"/>
    <x v="1"/>
    <n v="225"/>
    <n v="0"/>
    <n v="0"/>
    <s v="NA"/>
    <s v="NA"/>
    <x v="6"/>
    <x v="0"/>
  </r>
  <r>
    <s v="tt1343380"/>
    <s v="A Quiet Place: Day One"/>
    <s v="['Drama', 'Horror', 'Sci-Fi', 'Thriller']"/>
    <s v="Drama Horror Sci-Fi Thriller"/>
    <s v="[&quot;Lupita Nyong'o&quot;, 'Joseph Quinn', 'Alex Wolff', 'Djimon Hounsou', 'Eliane Umuhire', 'Takunda Khumalo', 'Alfie Todd', 'Avy Berry', 'Ronnie Le Drew', 'Benjamin Wong', 'Michael Roberts', 'Gavin Fleming', 'Elijah Ungvary', 'Alexander John', 'Thara Schöön', 'Thea Butler', 'Choy-Ling Man', 'Schnitzel']"/>
    <s v="['American Sign Language', 'English']"/>
    <s v="['Paramount Pictures', 'Platinum Dunes', 'Sunday Night']"/>
    <x v="4"/>
    <x v="3"/>
    <n v="6.3"/>
    <x v="3"/>
    <n v="141000"/>
    <n v="67"/>
    <n v="261.89999999999998"/>
    <n v="2.9089999999999998"/>
    <n v="99"/>
    <x v="7"/>
    <x v="0"/>
  </r>
  <r>
    <s v="tt2182360"/>
    <s v="A Real Pain"/>
    <s v="['Comedy', 'Drama']"/>
    <s v="Comedy Drama"/>
    <s v="['Kieran Culkin', 'Jesse Eisenberg', 'Olha Bosova', 'Banner Eisenberg', 'Jakub Gasowski', 'Will Sharpe', 'Daniel Oreskes', 'Liza Sadovy', 'Kurt Egyiawan', 'Jennifer Grey', 'Ellora Torchia', 'Piotr Czarniecki', 'Krzysztof Jaszczak', 'Marek Kasprzyk', 'Jakub Pruski']"/>
    <s v="['English', 'Polish']"/>
    <s v="['Topic Studios', 'Extreme Emotions', 'Fruit Tree']"/>
    <x v="10"/>
    <x v="6"/>
    <n v="7.1"/>
    <x v="2"/>
    <n v="54000"/>
    <n v="0"/>
    <n v="19.600000000000001"/>
    <n v="19.600000000000001"/>
    <n v="90"/>
    <x v="7"/>
    <x v="0"/>
  </r>
  <r>
    <s v="tt2645061"/>
    <s v="A Shop for Killers"/>
    <s v="['Action', 'Drama', 'Mystery', 'Thriller']"/>
    <s v="Action Drama Mystery Thriller"/>
    <s v="['Lee Dong-wook', 'Kim Hye-jun', 'Jo Han-sun', 'Park Ji-bin', 'Seo Hyun-woo', 'Lee Tae-young', 'Kim Jun-Bae', 'Min Kim', 'Park Kwang-jae', 'Kim Yoon-sung']"/>
    <s v="['Korean', 'Mandarin', 'Japanese', 'Thai']"/>
    <s v="['Merry Christmas']"/>
    <x v="11"/>
    <x v="7"/>
    <n v="8"/>
    <x v="1"/>
    <n v="7000"/>
    <n v="0"/>
    <n v="0"/>
    <s v="NA"/>
    <n v="50"/>
    <x v="4"/>
    <x v="0"/>
  </r>
  <r>
    <s v="tt2187490"/>
    <s v="A Thousand Blows"/>
    <s v="['Drama', 'History', 'Sport']"/>
    <s v="Drama History Sport"/>
    <s v="['Malachi Kirby', 'Stephen Graham', 'Erin Doherty', 'James Nelson-Joyce', 'Jason Tobin', 'Jemma Carlton', 'Ziggy Heath', 'Francis Lovehall', 'Morgan Hilaire', 'Darci Shaw', 'Daniel Mays', 'Will Bagnall', 'Jerome Wright', 'Stanley Morgan', 'Ned Dennehy', 'Elliot Cable', 'Elliot Warren', 'Albina Bulatova']"/>
    <s v="['English']"/>
    <s v="['The Story Collective', 'Matriarch Productions', 'Water &amp; Power Productions']"/>
    <x v="12"/>
    <x v="8"/>
    <n v="8.1"/>
    <x v="1"/>
    <n v="128"/>
    <n v="0"/>
    <n v="0"/>
    <s v="NA"/>
    <n v="105"/>
    <x v="3"/>
    <x v="0"/>
  </r>
  <r>
    <s v="tt2666002"/>
    <s v="Aavesham"/>
    <s v="['Not_Found']"/>
    <s v="Not_Found"/>
    <s v="['Fahadh Faasil', 'Hipzster', 'Mithun Jai Shankar', 'Roshan Shanavas', 'Sajin Gopu', 'Midhutty', 'Mansoor Ali Khan', 'Pooja Mohanraj', 'Ashish Vidyarthi', 'Neeraja Rajendran', 'Pramod Velliyanad', 'Sreejith Nair', 'Krishna Kumar', 'Freestyle Krishna', 'Himanshu', 'Thankam Mohan', 'Preety Bhardwaj', 'Gaurav Mahaur']"/>
    <s v="['Malayalam']"/>
    <s v="['Anwar Rasheed Entertainment', 'Fahadh Faasil and Friends']"/>
    <x v="13"/>
    <x v="9"/>
    <n v="7.8"/>
    <x v="1"/>
    <n v="26000"/>
    <n v="0"/>
    <n v="3.7"/>
    <n v="3.7"/>
    <n v="155"/>
    <x v="8"/>
    <x v="1"/>
  </r>
  <r>
    <s v="tt2748955"/>
    <s v="Abigail"/>
    <s v="['Horror', 'Thriller']"/>
    <s v="Horror Thriller"/>
    <s v="['Melissa Barrera', 'Dan Stevens', 'Alisha Weir', 'William Catlett', 'Kathryn Newton', 'Kevin Durand', 'Angus Cloud', 'Giancarlo Esposito', 'Matthew Goode', 'Mahmoud Aldahchan']"/>
    <s v="['English']"/>
    <s v="['Project X Entertainment', 'Québec Production Services Tax Credit', 'Radio Silence Productions']"/>
    <x v="14"/>
    <x v="9"/>
    <n v="6.6"/>
    <x v="2"/>
    <n v="91000"/>
    <n v="28"/>
    <n v="42.8"/>
    <n v="0.52900000000000003"/>
    <n v="109"/>
    <x v="3"/>
    <x v="0"/>
  </r>
  <r>
    <s v="tt8337290"/>
    <s v="Absolution"/>
    <s v="['Action', 'Crime', 'Drama', 'Mystery', 'Thriller']"/>
    <s v="Action Crime Drama Mystery Thriller"/>
    <s v="['Liam Neeson', 'Daniel Diemer', 'Javier Molina', 'Jimmy Gonzales', 'Ron Perlman', 'Brian A. White', 'William Xifaras', 'John Duddy', 'Ryan Caraway', 'Yolonda Ross', 'Bruce Busta Soscia', 'Hans Petter Moland', 'Ryan Homchick', 'Kate Avallone', 'Rose Mallick', 'Frankie Shaw', 'Terrence Pulliam', 'Josh Drennen']"/>
    <s v="['English']"/>
    <s v="['Samuel Goldwyn Films', 'Sculptor Media', 'Electromagnetic Productions']"/>
    <x v="10"/>
    <x v="6"/>
    <n v="5.2"/>
    <x v="0"/>
    <n v="6600"/>
    <n v="30"/>
    <n v="3.9"/>
    <n v="-0.87"/>
    <n v="112"/>
    <x v="3"/>
    <x v="0"/>
  </r>
  <r>
    <s v="tt2457746"/>
    <s v="Afraid"/>
    <s v="['Horror', 'Mystery', 'Sci-Fi', 'Thriller']"/>
    <s v="Horror Mystery Sci-Fi Thriller"/>
    <s v="['John Cho', 'Katherine Waterston', 'Keith Carradine', 'Havana Rose Liu', 'Lukita Maxwell', 'Ashley Romans', 'David Dastmalchian', 'Wyatt Lindner', 'Isaac Bae', 'Bennett Curran', 'Greg Hill', 'Riki Lindhome', 'Ashton Essex Bright', 'Mason Shea Joyce', 'River Drosche', 'Todd Waring', 'Simon Craig Raynes', 'Rogelio Douglas III']"/>
    <s v="['English']"/>
    <s v="['Columbia Pictures', 'Blumhouse Productions', 'Depth of Field']"/>
    <x v="15"/>
    <x v="4"/>
    <n v="5.2"/>
    <x v="0"/>
    <n v="13000"/>
    <n v="12"/>
    <n v="13"/>
    <n v="8.3000000000000004E-2"/>
    <n v="84"/>
    <x v="0"/>
    <x v="0"/>
  </r>
  <r>
    <s v="tt2654570"/>
    <s v="Aftermath"/>
    <s v="['Action', 'Thriller']"/>
    <s v="Action Thriller"/>
    <s v="['Dylan Sprouse', 'Mason Gooding', 'Megan Stott', 'Dichen Lachman', 'Derek K. Moore', 'Jason Armani Martinez', 'Mark Dancewicz', 'Daniel Rios Jr.', 'Ashley Pynn', 'Mark Pettograsso', 'Shahjehan Khan', 'Mark Irvingsen', 'Joshua Wolf Coleman', 'Will Lyman', 'Nick Apostolides', 'Jared Frenke', 'Tanner Zagarino', 'Tj Ciarametaro']"/>
    <s v="['English']"/>
    <s v="['Voltage Pictures']"/>
    <x v="10"/>
    <x v="6"/>
    <n v="5.0999999999999996"/>
    <x v="0"/>
    <n v="2100"/>
    <n v="0"/>
    <n v="4.3999999999999997E-2"/>
    <n v="4.3999999999999997E-2"/>
    <n v="97"/>
    <x v="7"/>
    <x v="0"/>
  </r>
  <r>
    <s v="tt1557173"/>
    <s v="Agatha All Along"/>
    <s v="['Action', 'Adventure', 'Comedy', 'Drama', 'Fantasy', 'Sci-Fi']"/>
    <s v="Action Adventure Comedy Drama Fantasy Sci-Fi"/>
    <s v="['Kathryn Hahn', 'Joe Locke', 'Sasheer Zamata', 'Ali Ahn', 'Patti LuPone', 'Debra Jo Rupp', 'Aubrey Plaza', 'David A Payton', 'Okwui Okpokwasili', 'Chau Naumova', 'Bethany Michelle Curry', 'Athena Perample', 'Alicia Vela-Bailey', 'Britta Grant', 'Marina Mazepa', 'Maria Dizzia', 'Paul Adelstein', 'Chloe Camp']"/>
    <s v="['English']"/>
    <s v="['Marvel Television', 'Marvel Studios', '20th Television']"/>
    <x v="16"/>
    <x v="10"/>
    <n v="7.2"/>
    <x v="2"/>
    <n v="70000"/>
    <n v="0"/>
    <n v="0"/>
    <s v="NA"/>
    <n v="40"/>
    <x v="5"/>
    <x v="0"/>
  </r>
  <r>
    <s v="tt1841225"/>
    <s v="Alien: Romulus"/>
    <s v="['Horror', 'Sci-Fi', 'Thriller']"/>
    <s v="Horror Sci-Fi Thriller"/>
    <s v="['Cailee Spaeny', 'David Jonsson', 'Archie Renaux', 'Isabela Merced', 'Spike Fearn', 'Aileen Wu', 'Rosie Ede', 'Soma Simon', 'Bence Okeke', 'Viktor Orizu', 'Robert Bobroczkyi', 'Trevor Newlin', 'Annemarie Griggs', 'Ian Holm', 'Daniel Betts', 'Elemer Szatmari']"/>
    <s v="['English']"/>
    <s v="['20th Century Studios', 'Scott Free Productions', 'Brandywine Productions']"/>
    <x v="17"/>
    <x v="4"/>
    <n v="7.1"/>
    <x v="2"/>
    <n v="228000"/>
    <n v="80"/>
    <n v="350.9"/>
    <n v="3.3860000000000001"/>
    <n v="119"/>
    <x v="3"/>
    <x v="0"/>
  </r>
  <r>
    <s v="tt1494963"/>
    <s v="All for One"/>
    <s v="['Adventure']"/>
    <s v="Adventure"/>
    <s v="['Oulaya Amamra', 'Sabrina Ouazani', 'Déborah Lukumuena', 'Daphné Patakia', 'Georgina Amorós', 'Kacey Mottet Klein', 'Némo Schiffman', 'Martin Karmann', 'Salomé Villiers', 'Maryne Cayon', 'Damien Escudier', 'Pierre Philippe', 'Benjamin Combettes', 'Eric Wagner', 'Jaime Sanabra', 'Nicolas Pichot', 'Frédéric Sanabra', 'Pauline Sagetat']"/>
    <s v="['French', 'Spanish']"/>
    <s v="['Easy Tiger', 'StudioCanal', 'Versus Production']"/>
    <x v="18"/>
    <x v="11"/>
    <n v="1.3"/>
    <x v="4"/>
    <n v="573"/>
    <n v="11.6"/>
    <n v="7.0099999999999996E-2"/>
    <n v="-0.99399999999999999"/>
    <n v="97"/>
    <x v="7"/>
    <x v="2"/>
  </r>
  <r>
    <s v="tt3208607"/>
    <s v="All We Imagine as Light"/>
    <s v="['Drama', 'Romance']"/>
    <s v="Drama Romance"/>
    <s v="['Kani Kusruti', 'Divya Prabha', 'Chhaya Kadam', 'Hridhu Haroon', 'Azees Nedumangad', 'Anand Sami', 'Lovleen Mishra', 'Madhu Raja', 'Shweta Prajapati', 'Tintumol Joseph', 'Ardra K.S.', 'Sisira Anil CK', 'Aparna Ram', 'Kashish Singh', 'Nikhil Mathew', 'Bipin Nadkarni', 'Snehalata Siddarth Tagde', 'Saee Abhay Limaye']"/>
    <s v="['Malayalam', 'Hindi', 'Marathi', 'English', 'German']"/>
    <s v="['Petit Chaos', 'Chalk and Cheese Films', 'BALDR Film']"/>
    <x v="19"/>
    <x v="2"/>
    <n v="7.1"/>
    <x v="2"/>
    <n v="7300"/>
    <n v="0"/>
    <n v="3.1"/>
    <n v="3.1"/>
    <n v="118"/>
    <x v="3"/>
    <x v="2"/>
  </r>
  <r>
    <s v="tt2981550"/>
    <s v="Allegiance"/>
    <s v="['Action', 'Crime']"/>
    <s v="Action Crime"/>
    <s v="['Supinder Wraich', 'Enrico Colantoni', 'Melanie Papalia', 'David Cubitt', 'Toby Levins', 'Adolyn H. Dar', 'Stephen Lobo', 'Crystal Balint', 'Lachlan Quarmby', 'Andres Joseph', 'Brian Markinson', 'Vincent Gale', 'Samer Salem', 'Sonia Dhillon Tully', 'Emmanuel Addo', 'Alison Wandzura', 'Jake Foy', 'Carmen Moore']"/>
    <s v="['English']"/>
    <s v="['Canadian Broadcasting Corporation (CBC)', 'Canadian Film Production', 'Lark Productions']"/>
    <x v="20"/>
    <x v="12"/>
    <n v="6.4"/>
    <x v="3"/>
    <n v="895"/>
    <n v="0"/>
    <n v="0"/>
    <s v="NA"/>
    <n v="44"/>
    <x v="5"/>
    <x v="3"/>
  </r>
  <r>
    <s v="tt2711835"/>
    <s v="Amaran"/>
    <s v="['Action', 'Biography', 'Drama', 'War']"/>
    <s v="Action Biography Drama War"/>
    <s v="['Sivakarthikeyan', 'Sai Pallavi', 'Bhuvan Arora', 'Rahul Bose', 'Lallu', 'Shreekumar', 'Umair Lateef', 'Mir Salman', 'Geetha Kailasam', 'Shyamaprasad', 'Shyam Mohan', 'Anbu Thasan', 'Ajaey Naga Raaman', 'Gaurav Venkatesh', 'Abhinav Raj', 'Paul T Baby', 'Sugamya Shankar', 'Rohan Surya Kanuma Reddy']"/>
    <s v="['Tamil']"/>
    <s v="['Raajkamal Films International', 'Sony Pictures Films India', 'Turmeric Media']"/>
    <x v="21"/>
    <x v="2"/>
    <n v="8.1999999999999993"/>
    <x v="1"/>
    <n v="17000"/>
    <n v="0"/>
    <n v="1.7"/>
    <n v="1.7"/>
    <n v="167"/>
    <x v="9"/>
    <x v="1"/>
  </r>
  <r>
    <s v="tt3145018"/>
    <s v="Amber Alert"/>
    <s v="['Not_Found']"/>
    <s v="Not_Found"/>
    <s v="['Hayden Panettiere', 'Tyler James Williams', 'Kevin Dunn', 'Saidah Arrika Ekulona', 'Kurt Oberhaus', 'Katie McClellan', 'Ducky Cash', 'Claire Slemmer', 'Dinora Walcott', 'Jeffery Croft II', 'Tommy Kramer', 'Kruz Valero', 'Victoria Winn']"/>
    <s v="['English']"/>
    <s v="['Hungry Bull Productions', 'Bluefields Entertainment', 'Three Point Capital (TPC)']"/>
    <x v="22"/>
    <x v="10"/>
    <n v="6"/>
    <x v="3"/>
    <n v="5100"/>
    <n v="0"/>
    <n v="0"/>
    <s v="NA"/>
    <n v="90"/>
    <x v="7"/>
    <x v="0"/>
  </r>
  <r>
    <s v="tt3215706"/>
    <s v="An Update on Our Family"/>
    <s v="['Documentary', 'Drama']"/>
    <s v="Documentary Drama"/>
    <s v="['Hannah Cho', 'Sophie Ross', 'Harold Earls', 'Rachel Earls', 'Channon Rose', 'Sean Cannell']"/>
    <s v="['English']"/>
    <s v="['Vox Media Studios']"/>
    <x v="23"/>
    <x v="11"/>
    <n v="5.4"/>
    <x v="0"/>
    <n v="323"/>
    <n v="0"/>
    <n v="0"/>
    <s v="NA"/>
    <n v="139"/>
    <x v="2"/>
    <x v="0"/>
  </r>
  <r>
    <s v="tt2860795"/>
    <s v="Anora"/>
    <s v="['Comedy', 'Drama', 'Romance']"/>
    <s v="Comedy Drama Romance"/>
    <s v="['Mikey Madison', 'Paul Weissman', 'Yura Borisov', 'Lindsey Normington', 'Emily Weider', 'Luna Sofía Miranda', 'Vincent Radwinsky', 'Brittney Rodriguez', 'Sophia Carnabuci', 'Mark Eydelshteyn', 'Anton Bitter', 'Ella Rubin', 'Ross Brodar', 'Zoë Vnak', 'Vlad Mamai', 'Maria Tichinskaya', 'Ivy Wolk', 'Karren Karagulian']"/>
    <s v="['English', 'Russian', 'Armenian']"/>
    <s v="['Cre Film', 'FilmNation Entertainment']"/>
    <x v="24"/>
    <x v="6"/>
    <n v="7.7"/>
    <x v="1"/>
    <n v="96000"/>
    <n v="6"/>
    <n v="34.6"/>
    <n v="4.7670000000000003"/>
    <n v="139"/>
    <x v="2"/>
    <x v="0"/>
  </r>
  <r>
    <s v="tt3160900"/>
    <s v="Anthracite"/>
    <s v="['Crime', 'Drama', 'Mystery', 'Thriller']"/>
    <s v="Crime Drama Mystery Thriller"/>
    <s v="['Hatik', 'Noémie Schmidt', 'Camille Lou', 'Nicolas Godart', 'Raphaël Ferret', 'Kad Merad', 'Jean-Marc Barr', 'Stefano Cassetti', 'Etienne Diallo', 'Alex Ivanovici', 'Tod Fennell', 'Patrick Abellard', 'Chimwemwe Miller', 'Jaa Smith-Johnson', 'Marianne Basler', 'Florence Muller', 'Romane de Stabenrath', 'Léo Legrand']"/>
    <s v="['French']"/>
    <s v="['Mediawan']"/>
    <x v="25"/>
    <x v="9"/>
    <n v="6.1"/>
    <x v="3"/>
    <n v="4800"/>
    <n v="0"/>
    <n v="0"/>
    <s v="NA"/>
    <n v="50"/>
    <x v="4"/>
    <x v="0"/>
  </r>
  <r>
    <s v="tt1437186"/>
    <s v="Apartment 7A"/>
    <s v="['Horror', 'Thriller']"/>
    <s v="Horror Thriller"/>
    <s v="['Julia Garner', 'Dianne Wiest', 'Kevin McNally', 'Jim Sturgess', 'Marli Siu', 'Rosy McEwen', 'Andrew Buchan', 'Anton Blake Horowitz', 'Raphael Sowole', 'Tina Gray', 'Patrick Lyster', 'Rachel Atkins', 'Andre Lillis', 'Simon Adkins', 'Lukas McFarlane', 'Dylan Baldwin', 'Sean Browne', 'David Bardsley']"/>
    <s v="['English']"/>
    <s v="['Platinum Dunes', 'Sunday Night']"/>
    <x v="22"/>
    <x v="10"/>
    <n v="5.8"/>
    <x v="3"/>
    <n v="15000"/>
    <n v="0"/>
    <n v="0"/>
    <s v="NA"/>
    <n v="107"/>
    <x v="3"/>
    <x v="0"/>
  </r>
  <r>
    <s v="tt2759985"/>
    <s v="Apocalypse Z: The Beginning of the End"/>
    <s v="['Action', 'Horror', 'Sci-Fi', 'Thriller']"/>
    <s v="Action Horror Sci-Fi Thriller"/>
    <s v="['José María Yazpik', 'Iria del Río', 'Berta Vázquez', 'Francisco Ortiz', 'Benjamín Montes', 'Jesús Lloveras', 'Marta Poveda', 'Elena Seijo', 'Sergio Crespo', 'Beka Lemonjava', 'María Salgueiro', 'Oriol Ruiz', 'Ali Boulabiar', 'Ana García Molero', 'Albert Lesan', 'Amalia Gómez', 'Derrick Álvarez', 'Arántzazu Ruiz']"/>
    <s v="['Spanish', 'Ukrainian', 'Russian']"/>
    <s v="['Nostromo Pictures']"/>
    <x v="21"/>
    <x v="2"/>
    <n v="6.1"/>
    <x v="3"/>
    <n v="18000"/>
    <n v="0"/>
    <n v="0"/>
    <s v="NA"/>
    <n v="117"/>
    <x v="3"/>
    <x v="0"/>
  </r>
  <r>
    <s v="tt1437192"/>
    <s v="Apples Never Fall"/>
    <s v="['Not_Found']"/>
    <s v="Not_Found"/>
    <s v="['Annette Bening', 'Sam Neill', 'Jake Lacy', 'Conor Merrigan Turner', 'Essie Randles', 'Georgia Flood', 'Jeanine Serralles', 'Dylan Thuraisingham', 'Alison Brie', 'Nate Mann', 'Paula Andrea Placido', 'Katrina Lenk', 'Timm Sharp', 'Pooja Shah', 'Ana Maria Belo', 'Giles Matthey', 'Madeleine Jones', 'Ling Cooper Tang']"/>
    <s v="['English']"/>
    <s v="['Heyday Television', 'Matchbox Pictures', 'Universal International Studios']"/>
    <x v="26"/>
    <x v="1"/>
    <n v="6.7"/>
    <x v="2"/>
    <n v="10000"/>
    <n v="0"/>
    <n v="0"/>
    <s v="NA"/>
    <n v="49"/>
    <x v="4"/>
    <x v="0"/>
  </r>
  <r>
    <s v="tt2293918"/>
    <s v="Arcadian"/>
    <s v="['Action', 'Drama', 'Horror', 'Sci-Fi', 'Thriller']"/>
    <s v="Action Drama Horror Sci-Fi Thriller"/>
    <s v="['Nicolas Cage', 'Jaeden Martell', 'Maxwell Jenkins', 'Sadie Soverall', 'Samantha Coughlan', 'Joe Dixon', 'Joel Gillman', 'Daire McMahon']"/>
    <s v="['English']"/>
    <s v="['Aperture Media Partners', 'Highland Film Group (HFG)', 'Redline Entertainment (II)']"/>
    <x v="27"/>
    <x v="9"/>
    <n v="5.5"/>
    <x v="3"/>
    <n v="22000"/>
    <n v="0"/>
    <n v="1.2"/>
    <n v="1.2"/>
    <n v="92"/>
    <x v="7"/>
    <x v="0"/>
  </r>
  <r>
    <s v="tt1500942"/>
    <s v="Argylle"/>
    <s v="['Action', 'Comedy', 'Thriller']"/>
    <s v="Action Comedy Thriller"/>
    <s v="['Henry Cavill', 'Bryce Dallas Howard', 'Sam Rockwell', 'Bryan Cranston', 'Daniel Singh', 'Dua Lipa', 'Ariana DeBose', 'Richard E. Grant', 'John Cena', 'Jason Fuchs', 'Tomás Paredes', 'Bobby Holland Hanton', 'Greg Townley', 'Alaa Habib', 'Clementine Vaughn', 'Raagni Sharma', 'Chip', 'Jing Lusi']"/>
    <s v="['English']"/>
    <s v="['Apple Original Films', 'Marv Films', 'Cloudy Productions']"/>
    <x v="28"/>
    <x v="12"/>
    <n v="5.6"/>
    <x v="3"/>
    <n v="90000"/>
    <n v="200"/>
    <n v="96.2"/>
    <n v="-0.51900000000000002"/>
    <n v="139"/>
    <x v="2"/>
    <x v="0"/>
  </r>
  <r>
    <s v="tt2674532"/>
    <s v="Armand"/>
    <s v="['Not_Found']"/>
    <s v="Not_Found"/>
    <s v="['Renate Reinsve', 'Ellen Dorrit Petersen', 'Endre Hellestveit', 'Thea Lambrechts Vaulen', 'Øystein Røger', 'Vera Veljovic-Jovanovic', 'Assad Siddique', 'Patrice Demoniere', 'Janne Heltberg', 'Maria Agwumaro', 'Loke Nikolaisen', 'Luna Elisa Diurhuus Levy', 'Marianne Jonger', 'Karen Chika Gjølmesli', 'Jan Olav Larssen', 'Øyunn']"/>
    <s v="['Norwegian', 'English']"/>
    <s v="['Eye Eye Pictures', 'Keplerfilm', 'ONE TWO Films']"/>
    <x v="22"/>
    <x v="10"/>
    <n v="6.2"/>
    <x v="3"/>
    <n v="2000"/>
    <n v="0"/>
    <n v="0.71550000000000002"/>
    <n v="0.71550000000000002"/>
    <n v="117"/>
    <x v="3"/>
    <x v="4"/>
  </r>
  <r>
    <s v="tt2925235"/>
    <s v="Armor"/>
    <s v="['Not_Found']"/>
    <s v="Not_Found"/>
    <s v="['Jason Patric', 'Sylvester Stallone', 'Josh Wiggins', 'Dash Mihok', 'Blake Shields', 'Josh Whites', 'Jeff Chase', 'Martin Bats Bradford', 'Erin Ownbey', 'Justin William Davis', 'Matthew Rimmer', 'Joel Cohen', 'Laney Taylor', 'Beau Bommarito', 'Miller Garfinkel', 'Billy Viores', 'Leslee Emmett', 'Austin Zelan']"/>
    <s v="['English']"/>
    <s v="['Grindstone Entertainment Group', 'Convergence Entertainment Group', 'Highland Film Group (HFG)']"/>
    <x v="29"/>
    <x v="6"/>
    <n v="3.5"/>
    <x v="5"/>
    <n v="3400"/>
    <n v="0"/>
    <n v="0.1923"/>
    <n v="0.1923"/>
    <n v="89"/>
    <x v="0"/>
    <x v="0"/>
  </r>
  <r>
    <s v="tt1072035"/>
    <s v="Arthur the King"/>
    <s v="['Not_Found']"/>
    <s v="Not_Found"/>
    <s v="['Mark Wahlberg', 'Simu Liu', 'Juliet Rylance', 'Nathalie Emmanuel', 'Ali Suliman', 'Bear Grylls', 'Paul Guilfoyle', 'Rob Collins', 'Alani Ilongwe', 'Cece Valentina', 'Roger Wasserman', 'Oscar Best', 'Theodore Johns', 'Jonathan Lopez', 'Michael Landes', 'Angie Berube', 'Andrés Castillo', 'Luke Grozenski']"/>
    <s v="['English']"/>
    <s v="['Lionsgate', 'eOne Films', 'Tucker Tooley Entertainment']"/>
    <x v="30"/>
    <x v="1"/>
    <n v="7"/>
    <x v="2"/>
    <n v="33000"/>
    <n v="0"/>
    <n v="40.9"/>
    <n v="40.9"/>
    <n v="107"/>
    <x v="3"/>
    <x v="0"/>
  </r>
  <r>
    <s v="tt3172335"/>
    <s v="Ask Me What You Want"/>
    <s v="['Drama', 'Romance', 'Thriller']"/>
    <s v="Drama Romance Thriller"/>
    <s v="['Gabriela Andrada', 'Mario Ermito', 'Celia Freijeiro', 'David Solans', 'Alba Ribas', 'Joel Bosqued', 'Alicia Bercán', 'Anna Karinvinge', 'Fernando Oyagüez', 'Paco Tous', 'Adriana Fornés', 'Daniel Muriel', 'Lucas Fuica', 'Alex Hafner', 'Eliya Shenhav', 'Iñigo Galiano', 'Pino Montesdeoca', 'Eva Barrul']"/>
    <s v="['Spanish']"/>
    <s v="['Versus Entertainment', '4 Cats Pictures', 'Guerreras Maxwell']"/>
    <x v="31"/>
    <x v="6"/>
    <n v="3.4"/>
    <x v="6"/>
    <n v="277"/>
    <n v="0"/>
    <n v="2.2000000000000002"/>
    <n v="2.2000000000000002"/>
    <n v="114"/>
    <x v="3"/>
    <x v="5"/>
  </r>
  <r>
    <s v="tt1485698"/>
    <s v="Atlas"/>
    <s v="['Action', 'Adventure', 'Drama', 'Sci-Fi', 'Thriller']"/>
    <s v="Action Adventure Drama Sci-Fi Thriller"/>
    <s v="['Jennifer Lopez', 'Simu Liu', 'Sterling K. Brown', 'Gregory James Cohan', 'Abraham Popoola', 'Lana Parrilla', 'Mark Strong', 'Briella Guiza', 'Adia Smith-Eriksson', 'Logan Hunt', 'Jared Shimabukuro', 'Ashley J. Hicks', 'Paul Ganus', 'Zoe Boyle', 'Howland Wilson', 'Justin Walker White', 'Michelangelo Hyeon', 'Gloria Cole']"/>
    <s v="['English']"/>
    <s v="['ASAP Entertainment', 'Berlanti Productions', 'Moving Picture Company (MPC)']"/>
    <x v="32"/>
    <x v="5"/>
    <n v="5.6"/>
    <x v="3"/>
    <n v="55000"/>
    <n v="0"/>
    <n v="0"/>
    <s v="NA"/>
    <n v="118"/>
    <x v="3"/>
    <x v="0"/>
  </r>
  <r>
    <s v="tt3317582"/>
    <s v="Attack on Titan the Movie: The Last Attack"/>
    <s v="['Animation', 'Action', 'Drama']"/>
    <s v="Animation Action Drama"/>
    <s v="['Natsuki Hanae', 'Yoshimasa Hosoya', 'Marina Inoue', 'Yui Ishikawa', 'Yûki Kaji', 'Hiroshi Kamiya', 'Takehito Koyasu', 'Shiori Mikami', 'Manami Numakura', 'Romi Park', 'Ayane Sakura', 'Yû Shimamura', 'Hiro Shimono', 'Kishô Taniyama', 'Tomás Ábalo']"/>
    <s v="['Japanese']"/>
    <s v="['Mappa']"/>
    <x v="24"/>
    <x v="6"/>
    <n v="9.3000000000000007"/>
    <x v="7"/>
    <n v="12000"/>
    <n v="0"/>
    <n v="11.4"/>
    <n v="11.4"/>
    <n v="145"/>
    <x v="2"/>
    <x v="6"/>
  </r>
  <r>
    <s v="tt9018736"/>
    <s v="Avatar: The Last Airbender"/>
    <s v="['Action', 'Adventure', 'Comedy', 'Drama', 'Family', 'Fantasy', 'Mystery']"/>
    <s v="Action Adventure Comedy Drama Family Fantasy Mystery"/>
    <s v="['Gordon Cormier', 'Kiawentiio', 'Ian Ousley', 'Dallas Liu', 'Paul Sun-Hyung Lee', 'Daniel Dae Kim', 'Matthew Yang King', 'Ken Leung', 'Ruy Iskandar', 'Elizabeth Yu', 'Lim Kay Siu', 'Utkarsh Ambudkar', 'Amber Midthunder', 'Casey Camp-Horinek', 'Thalia Tran', 'Momona Tamada', 'Ryan Mah', 'Meadow Kingfisher']"/>
    <s v="['English']"/>
    <s v="['Avatar Studios', 'Netflix', 'Nickelodeon Productions']"/>
    <x v="33"/>
    <x v="12"/>
    <n v="7.2"/>
    <x v="2"/>
    <n v="78000"/>
    <n v="0"/>
    <n v="0"/>
    <s v="NA"/>
    <n v="55"/>
    <x v="4"/>
    <x v="0"/>
  </r>
  <r>
    <s v="tt2217366"/>
    <s v="Azrael"/>
    <s v="['Action', 'Horror']"/>
    <s v="Action Horror"/>
    <s v="['Vic Carmen Sonne', 'Samara Weaving', 'Nathan Stewart-Jarrett', 'Johhan Rosenberg', 'Eero Milonoff', 'Sebastian Bull', 'Rea Lest', 'Phong Giang', 'Katariina Unt', 'Sonia Roszczuk', 'Valentin Tzin', 'Vincent Willestrand', 'Karen Bengo', 'Peter Christoffersen', 'Felix Leech', 'Ekke Märten Hekles', 'Robin Liksor', 'Karl Edgar Tammi']"/>
    <s v="['None', 'Esperanto']"/>
    <s v="['C2 Motion Picture Group', 'Homeless Bob Production', 'Traffic.']"/>
    <x v="22"/>
    <x v="10"/>
    <n v="5.4"/>
    <x v="0"/>
    <n v="9300"/>
    <n v="12"/>
    <n v="0.66659999999999997"/>
    <n v="-0.94399999999999995"/>
    <n v="86"/>
    <x v="0"/>
    <x v="7"/>
  </r>
  <r>
    <s v="tt1364911"/>
    <s v="Baby Reindeer"/>
    <s v="['Biography', 'Drama']"/>
    <s v="Biography Drama"/>
    <s v="['Richard Gadd', 'Jessica Gunning', 'Nava Mau', 'Michael Wildman', 'Danny Kirrane', 'Nina Sosanya', 'Shalom Brune-Franklin', 'Thomas Coombes', 'Mark Lewis Jones', 'Amanda Root', 'Alexandria Riley', 'Tom Goodman-Hill', 'Tom Durant Pritchard', 'Hugh Coles', 'Josh Finan', 'Jim Caesar', 'Miya Ocego', 'Laura Smyth']"/>
    <s v="['English']"/>
    <s v="['Clerkenwell Films']"/>
    <x v="13"/>
    <x v="9"/>
    <n v="7.7"/>
    <x v="1"/>
    <n v="167000"/>
    <n v="0"/>
    <n v="0"/>
    <s v="NA"/>
    <n v="30"/>
    <x v="5"/>
    <x v="0"/>
  </r>
  <r>
    <s v="tt3005708"/>
    <s v="Babygirl"/>
    <s v="['Drama', 'Romance', 'Thriller']"/>
    <s v="Drama Romance Thriller"/>
    <s v="['Nicole Kidman', 'Harris Dickinson', 'Antonio Banderas', 'Sophie Wilde', 'Esther McGregor', 'Vaughan Reilly', 'Victor Slezak', 'Leslie Silva', 'Gaite Jansen', 'Robert Farrior', 'Bartley Booz', 'Anoop Desai', 'Mary Ann Lamb', 'Gabrielle Policano', 'Gabriela Torres', 'Izabel Mar', &quot;Max O'Herlihy&quot;, 'Michael Kirchmann']"/>
    <s v="['English']"/>
    <s v="['2AM', 'A24', 'Man Up Film']"/>
    <x v="2"/>
    <x v="0"/>
    <n v="6"/>
    <x v="3"/>
    <n v="38000"/>
    <n v="0"/>
    <n v="60.9"/>
    <n v="60.9"/>
    <n v="114"/>
    <x v="3"/>
    <x v="0"/>
  </r>
  <r>
    <s v="tt2126171"/>
    <s v="Back to Black"/>
    <s v="['Biography', 'Drama', 'Music']"/>
    <s v="Biography Drama Music"/>
    <s v="['Marisa Abela', 'Eddie Marsan', &quot;Jack O'Connell&quot;, 'Lesley Manville', 'Juliet Cowan', 'Sam Buchanan', 'Pete Lee-Wilson', 'Thelma Ruby', 'Michael S. Siegel', 'Matilda Thorpe', 'Anna Darvas', 'Tracey Lushington', &quot;Ryan O'Doherty&quot;, 'Spike Fearn', 'Harley Bird', 'Francesca Henry', 'Liv Longborne', 'Tuwaine Barrett']"/>
    <s v="['English']"/>
    <s v="['StudioCanal UK', 'Monumental Pictures', 'Canal+']"/>
    <x v="34"/>
    <x v="5"/>
    <n v="6.3"/>
    <x v="3"/>
    <n v="25000"/>
    <n v="30"/>
    <n v="51"/>
    <n v="0.7"/>
    <n v="122"/>
    <x v="10"/>
    <x v="0"/>
  </r>
  <r>
    <s v="tt4919268"/>
    <s v="Bad Boys: Ride or Die"/>
    <s v="['Action', 'Adventure', 'Comedy', 'Crime', 'Thriller']"/>
    <s v="Action Adventure Comedy Crime Thriller"/>
    <s v="['Will Smith', 'Martin Lawrence', 'Vanessa Hudgens', 'Alexander Ludwig', 'Paola Núñez', 'Eric Dane', 'Ioan Gruffudd', 'Jacob Scipio', 'Melanie Liburd', 'Tasha Smith', 'Rhea Seehorn', 'Tiffany Haddish', 'Joe Pantoliano', 'DJ Khaled', 'John Salley', 'Bianca Bethune', 'Dennis Greene', 'Quinn Hemphill']"/>
    <s v="['English']"/>
    <s v="['Columbia Pictures', '2.0 Entertainment', 'Don Simpson/Jerry Bruckheimer Films']"/>
    <x v="35"/>
    <x v="3"/>
    <n v="6.5"/>
    <x v="2"/>
    <n v="95000"/>
    <n v="100"/>
    <n v="404.6"/>
    <n v="3.0459999999999998"/>
    <n v="115"/>
    <x v="3"/>
    <x v="0"/>
  </r>
  <r>
    <s v="tt1520364"/>
    <s v="Bad Monkey"/>
    <s v="['Comedy', 'Drama']"/>
    <s v="Comedy Drama"/>
    <s v="['Vince Vaughn', 'L. Scott Caldwell', 'Rob Delaney', 'Meredith Hagner', 'Natalie Martinez', 'Michelle Monaghan', 'Ronald Peet', 'Jodie Turner-Smith', 'Tom Nowicki', 'David St. Louis', 'Crystal the Monkey', 'Alex Moffat', 'John Ortiz', 'Charlotte Lawrence', 'Todd Allen Durkin', 'Gizel Jiménez', 'Reese Antoinette', 'Nina Grollman']"/>
    <s v="['English']"/>
    <s v="['Doozer', 'Two Soups Productions', 'Warner Bros. Television']"/>
    <x v="36"/>
    <x v="4"/>
    <n v="7.4"/>
    <x v="2"/>
    <n v="23000"/>
    <n v="0"/>
    <n v="0"/>
    <s v="NA"/>
    <s v="NA"/>
    <x v="6"/>
    <x v="0"/>
  </r>
  <r>
    <s v="tt3442391"/>
    <s v="Baddies Midwest"/>
    <s v="['Not_Found']"/>
    <s v="Not_Found"/>
    <s v="['Natalie Nunn', 'Scotlynd Ryan', 'Chrisean Rock', 'Gia Mayhem', 'Tesehki', 'Jelaminah Lanier', 'Yoshi Banks']"/>
    <s v="['English']"/>
    <s v="['The Zeus Network']"/>
    <x v="37"/>
    <x v="6"/>
    <n v="8.5"/>
    <x v="7"/>
    <n v="73"/>
    <n v="0"/>
    <n v="0"/>
    <s v="NA"/>
    <n v="45"/>
    <x v="4"/>
    <x v="0"/>
  </r>
  <r>
    <s v="tt2120130"/>
    <s v="Bagman"/>
    <s v="['Horror']"/>
    <s v="Horror"/>
    <s v="['Sam Claflin', 'Antonia Thomas', 'Caréll Vincent Rhoden', 'Will Davis', 'Adelle Leonce', 'William Hope', 'Steven Cree', 'Rosalie Craig', 'Peter McDonald', 'Henry Pettigrew', 'Frankie Corio', 'Neil Linpow', 'Sharon D. Clarke', 'Ross Green', 'Matthew Stagg', 'Jordan Gubian', 'Aidan Igonifagha']"/>
    <s v="['English']"/>
    <s v="['Temple Hill Entertainment', 'Media Capital Technologies']"/>
    <x v="22"/>
    <x v="10"/>
    <n v="4.5999999999999996"/>
    <x v="0"/>
    <n v="4000"/>
    <n v="14.5"/>
    <n v="1.3"/>
    <n v="-0.91"/>
    <n v="93"/>
    <x v="7"/>
    <x v="0"/>
  </r>
  <r>
    <s v="tt1126214"/>
    <s v="Bandidos"/>
    <s v="['Action', 'Adventure', 'Crime', 'Drama', 'Mystery', 'Thriller']"/>
    <s v="Action Adventure Crime Drama Mystery Thriller"/>
    <s v="['Alfonso Dosal', 'Ester Expósito', 'Juan Pablo Medina', 'Mabel Cadena', 'Juan Pablo Fuentes Acevedo', 'Andrea Chaparro', 'Bruno Bichir', 'Nicolás Furtado', 'Andres Baida', 'Fermín Martínez', 'Nicolás Palomino', 'Ximena Lamadrid', 'Adrian Ladron', 'Pol Hermoso', 'Luis Vegas', 'Allie Moreno', 'Ari Albarrán', 'Roberto Romano']"/>
    <s v="['Spanish']"/>
    <s v="['Wonder Street', 'Redrum', 'Traziende Films']"/>
    <x v="38"/>
    <x v="1"/>
    <n v="6.6"/>
    <x v="2"/>
    <n v="3700"/>
    <n v="0"/>
    <n v="0"/>
    <s v="NA"/>
    <n v="45"/>
    <x v="4"/>
    <x v="0"/>
  </r>
  <r>
    <s v="tt1468159"/>
    <s v="Batman: Caped Crusader"/>
    <s v="['Animation', 'Action', 'Adventure', 'Crime', 'Family', 'Fantasy', 'Sci-Fi']"/>
    <s v="Animation Action Adventure Crime Family Fantasy Sci-Fi"/>
    <s v="['Hamish Linklater', 'Jason Watkins', 'Diedrich Bader', 'John DiMaggio', 'Gary Anthony Williams', 'Eric Morgan Stuart', 'Michelle C. Bonilla', 'Krystal Joy Brown', 'Cedric Yarbrough', 'Grey Griffin', 'Bumper Robinson', 'Jeff Bennett', 'Kimberly Brooks', 'Jamie Chung', 'James Arnold Taylor', 'Yuri Lowenthal', 'Jason Marsden', 'Vincent Piazza']"/>
    <s v="['English']"/>
    <s v="['Bad Robot', '6th &amp; Idaho Productions', 'DC Entertainment']"/>
    <x v="6"/>
    <x v="4"/>
    <n v="7.3"/>
    <x v="2"/>
    <n v="14000"/>
    <n v="0"/>
    <n v="0"/>
    <s v="NA"/>
    <n v="25"/>
    <x v="11"/>
    <x v="0"/>
  </r>
  <r>
    <s v="tt3215120"/>
    <s v="Beacon"/>
    <s v="['Thriller']"/>
    <s v="Thriller"/>
    <s v="['Demián Bichir', 'Julia Goldani Telles']"/>
    <s v="['English']"/>
    <s v="['Not_Found']"/>
    <x v="39"/>
    <x v="11"/>
    <n v="5.7"/>
    <x v="3"/>
    <n v="333"/>
    <n v="0"/>
    <n v="0"/>
    <s v="NA"/>
    <n v="96"/>
    <x v="7"/>
    <x v="8"/>
  </r>
  <r>
    <s v="tt3181247"/>
    <s v="Beast Games"/>
    <s v="['Game-Show', 'Reality-TV']"/>
    <s v="Game-Show Reality-TV"/>
    <s v="['MrBeast', 'Karl Jacobs', 'Chandler Hallow', 'Nolan Hansen', 'Tareq Salameh', 'Mack Hopkins', 'Sean Klitzner', 'Twana Barnett', 'Jeffrey Randall Allen', 'Michael Robert House', 'Sheldon Austin', 'Jazmine Robinson', 'Deano Viana', 'Scott Milton', 'Neville Shahi', 'Colton Cortese', 'Mia Speight', 'Monece Starling']"/>
    <s v="['English']"/>
    <s v="['Amazon MGM Studios']"/>
    <x v="40"/>
    <x v="0"/>
    <n v="5.6"/>
    <x v="3"/>
    <n v="13000"/>
    <n v="0"/>
    <n v="0"/>
    <s v="NA"/>
    <s v="NA"/>
    <x v="6"/>
    <x v="0"/>
  </r>
  <r>
    <s v="tt3126038"/>
    <s v="Beauty in Black"/>
    <s v="['Drama']"/>
    <s v="Drama"/>
    <s v="['Taylor Polidore Williams', 'Crystle Stewart', 'Amber Reign Smith', 'Xavier Smalls', 'Julian Horton', 'Steven G. Norfleet', 'Richard Lawson', 'Terrell Carter', 'Shannon Wallace', 'Charles Malik Whitfield', 'Debbi Morgan', 'Vernetta Leigh Rose', 'Ricco Ross', 'Joy Rovaris', 'Tamera Kissen', 'Ursula O. Robinson', 'Ashley Versher', 'Greg Clarkson']"/>
    <s v="['English']"/>
    <s v="['Netflix', 'Transportation Resources', 'Tyler Perry Studios']"/>
    <x v="41"/>
    <x v="2"/>
    <n v="5.4"/>
    <x v="0"/>
    <n v="2200"/>
    <n v="0"/>
    <n v="0"/>
    <s v="NA"/>
    <n v="50"/>
    <x v="4"/>
    <x v="0"/>
  </r>
  <r>
    <s v="tt2049403"/>
    <s v="Beetlejuice Beetlejuice"/>
    <s v="['Comedy', 'Fantasy', 'Horror']"/>
    <s v="Comedy Fantasy Horror"/>
    <s v="['Michael Keaton', 'Winona Ryder', &quot;Catherine O'Hara&quot;, 'Jenna Ortega', 'Justin Theroux', 'Willem Dafoe', 'Monica Bellucci', 'Arthur Conti', 'Nick Kellington', 'Santiago Cabrera', 'Burn Gorman', 'Danny DeVito', 'Sami Slimane', 'Amy Nuttall', 'Mark Heenehan', 'Charlie Hopkinson', 'Liv Spencer', 'Skylar Park']"/>
    <s v="['English', 'Italian', 'French', 'Spanish']"/>
    <s v="['Warner Bros.', 'Domain Entertainment (II)', 'French Film Company']"/>
    <x v="42"/>
    <x v="10"/>
    <n v="6.7"/>
    <x v="2"/>
    <n v="139000"/>
    <n v="100"/>
    <n v="451.9"/>
    <n v="3.5190000000000001"/>
    <n v="105"/>
    <x v="3"/>
    <x v="0"/>
  </r>
  <r>
    <s v="tt1333262"/>
    <s v="Before"/>
    <s v="['Drama', 'Thriller']"/>
    <s v="Drama Thriller"/>
    <s v="['Billy Crystal', 'Jacobi Jupe', 'Maria Dizzia', 'Ava Lalezarzadeh', 'Rosie Perez', 'Judith Light', 'Lex Storm Hodgkinson', 'Hope Davis', 'Rebecca Ruane', 'Sakina Jaffrey', 'Miriam Shor', 'Robert Townsend', 'Delia Cunningham', 'Jorie Blake Rosen', 'Neo Vela', 'Julia Chan', 'Will Hochman', 'Danika Bike']"/>
    <s v="['English']"/>
    <s v="['Apple TV+', 'Paramount Television Studios']"/>
    <x v="43"/>
    <x v="2"/>
    <n v="6.1"/>
    <x v="3"/>
    <n v="3800"/>
    <n v="0"/>
    <n v="0"/>
    <s v="NA"/>
    <s v="NA"/>
    <x v="6"/>
    <x v="0"/>
  </r>
  <r>
    <s v="tt1426083"/>
    <s v="Better Man"/>
    <s v="['Biography', 'Fantasy', 'Music', 'Musical']"/>
    <s v="Biography Fantasy Music Musical"/>
    <s v="['Robbie Williams', 'Jonno Davies', 'Steve Pemberton', 'Alison Steadman', 'Kate Mulvany', 'Frazer Hadfield', 'Damon Herriman', 'Raechelle Banno', 'Tom Budge', 'Jake Simmance', 'Liam Head', 'Chase Vollenweider', 'Jesse Hyde', 'Anthony Hayes', 'John Waters', 'Leo Harvey-Elledge', 'Chris Gun', 'Carter J. Murphy']"/>
    <s v="['English']"/>
    <s v="['Sina Studios', 'Facing East Entertainment', 'Rocket Science']"/>
    <x v="44"/>
    <x v="11"/>
    <n v="7.6"/>
    <x v="1"/>
    <n v="15000"/>
    <n v="110"/>
    <n v="19.899999999999999"/>
    <n v="-0.81899999999999995"/>
    <n v="135"/>
    <x v="2"/>
    <x v="0"/>
  </r>
  <r>
    <s v="tt3112393"/>
    <s v="Between Borders"/>
    <s v="['Drama']"/>
    <s v="Drama"/>
    <s v="['Elizabeth Mitchell', 'Patrick Sabongui', 'Ana Ularu', 'Elizabeth Tabish', 'Michael Paul Chan', 'Gabriel Spahiu', 'Stelio Savante', 'Adrian Titieni', 'Stan Mayer', 'Florin Penișoară', 'Adrian Paduraru', 'Mihaela Teleoaca', 'Jude S. Walko', 'George Remes', 'Tania Filip', 'Natalia Badea', 'Mirela Nicolau', 'Sandu Mihai Gruia']"/>
    <s v="['English']"/>
    <s v="['StoryLight Productions', 'Nook Lane Entertainment', 'Beyond Borders']"/>
    <x v="45"/>
    <x v="13"/>
    <n v="7.9"/>
    <x v="1"/>
    <n v="84"/>
    <n v="0"/>
    <n v="0"/>
    <s v="NA"/>
    <n v="90"/>
    <x v="7"/>
    <x v="0"/>
  </r>
  <r>
    <s v="tt3083016"/>
    <s v="Beverly Hills Cop: Axel F"/>
    <s v="['Action', 'Comedy', 'Crime', 'Thriller']"/>
    <s v="Action Comedy Crime Thriller"/>
    <s v="['Eddie Murphy', 'Joseph Gordon-Levitt', 'Taylour Paige', 'Judge Reinhold', 'John Ashton', 'Paul Reiser', 'Bronson Pinchot', 'Kevin Bacon', 'Jameison Walker II', 'Tony Jones', 'Ed Cali', 'Brandon Edward Butler', 'Kyle S. More', 'Kenneth Nance Jr.', 'Chuck McCollum', 'D.A. Obahor', 'Jon Lee Richardson', 'Bee-Be Smith']"/>
    <s v="['English', 'Spanish']"/>
    <s v="['Don Simpson/Jerry Bruckheimer Films', 'Eddie Murphy Productions', 'Netflix']"/>
    <x v="46"/>
    <x v="14"/>
    <n v="6.4"/>
    <x v="3"/>
    <n v="79000"/>
    <n v="150"/>
    <n v="0"/>
    <n v="-1"/>
    <n v="118"/>
    <x v="3"/>
    <x v="0"/>
  </r>
  <r>
    <s v="tt2827781"/>
    <s v="Bird"/>
    <s v="['Drama']"/>
    <s v="Drama"/>
    <s v="['Nykiya Adams', 'Franz Rogowski', 'Barry Keoghan', 'Jason Buda', 'Jasmine Jobson', 'Frankie Box', 'James Nelson-Joyce', 'Jason Williamson', 'Sarah Beth Harber', 'Rhys Yates', 'Joanne Matthews', 'Kirsty J. Curtis', 'Calum Speed', 'Andrew Richard Bryant']"/>
    <s v="['English']"/>
    <s v="['BBC Film', 'British Film Institute (BFI)', 'Pinky Promise']"/>
    <x v="47"/>
    <x v="0"/>
    <n v="7"/>
    <x v="2"/>
    <n v="6500"/>
    <n v="0"/>
    <n v="1.6"/>
    <n v="1.6"/>
    <n v="119"/>
    <x v="3"/>
    <x v="0"/>
  </r>
  <r>
    <s v="tt3022707"/>
    <s v="Black Box Diaries"/>
    <s v="['Documentary']"/>
    <s v="Documentary"/>
    <s v="['Shiori Itô']"/>
    <s v="['English', 'Japanese']"/>
    <s v="['Cineric Creative', 'Hanashi Films', 'Spark Features']"/>
    <x v="48"/>
    <x v="6"/>
    <n v="7.5"/>
    <x v="1"/>
    <n v="2100"/>
    <n v="0"/>
    <n v="3.2800000000000003E-2"/>
    <n v="3.2800000000000003E-2"/>
    <n v="102"/>
    <x v="7"/>
    <x v="9"/>
  </r>
  <r>
    <s v="tt2799511"/>
    <s v="Black Doves"/>
    <s v="['Action', 'Drama', 'Mystery', 'Thriller']"/>
    <s v="Action Drama Mystery Thriller"/>
    <s v="['Keira Knightley', 'Ben Whishaw', 'Sarah Lancashire', 'Andrew Buchan', 'Andrew Koji', 'Omari Douglas', 'Sam Troughton', 'Ella Lily Hyland', 'Isabella Wei', 'Charlotte Rice-Foley', 'Taylor Sullivan', 'Gabrielle Creevy', 'Kathryn Hunter', &quot;Agnes O'Casey&quot;, 'Ken Nwosu', 'Luther Ford', 'Finn Bennett', 'Tai Yin Chan']"/>
    <s v="['English']"/>
    <s v="['Noisy Bear', 'Sister Pictures']"/>
    <x v="49"/>
    <x v="0"/>
    <n v="7.2"/>
    <x v="2"/>
    <n v="54000"/>
    <n v="0"/>
    <n v="0"/>
    <s v="NA"/>
    <n v="55"/>
    <x v="4"/>
    <x v="0"/>
  </r>
  <r>
    <s v="tt1485865"/>
    <s v="Blink Twice"/>
    <s v="['Mystery', 'Thriller']"/>
    <s v="Mystery Thriller"/>
    <s v="['Naomi Ackie', 'Channing Tatum', 'Alia Shawkat', 'Christian Slater', 'Simon Rex', 'Adria Arjona', 'Haley Joel Osment', 'Liz Caribel Sierra', 'Levon Hawke', 'Trew Mullen', 'Geena Davis', 'Kyle MacLachlan', 'Cris Costa', 'María Elena Olivares', 'Saul Williams', 'Tiffany Persons', 'Aaron Himelstein', 'Ben Jacobson']"/>
    <s v="['English']"/>
    <s v="['Bruce Cohen Productions', 'Free Association', 'Metro-Goldwyn-Mayer (MGM)']"/>
    <x v="50"/>
    <x v="4"/>
    <n v="6.5"/>
    <x v="2"/>
    <n v="92000"/>
    <n v="20"/>
    <n v="48.1"/>
    <n v="1.405"/>
    <n v="102"/>
    <x v="7"/>
    <x v="0"/>
  </r>
  <r>
    <s v="tt1593919"/>
    <s v="Blitz"/>
    <s v="['Action', 'Drama', 'History', 'War']"/>
    <s v="Action Drama History War"/>
    <s v="['Saoirse Ronan', 'Harris Dickinson', 'Benjamin Clémentine', 'Kathy Burke', 'Paul Weller', 'Stephen Graham', 'Elliott Heffernan', 'John Mackay', 'Adam Somner', 'Liam Smith', 'Sue Maund', 'Steve Paget', 'Sally Messham', 'Tom Crawley', 'Erin Kellyman', 'Hayley Squires', 'Joshua McGuire', 'Jonathan Kemp']"/>
    <s v="['English']"/>
    <s v="['Apple Studios', 'Lammas Park', 'New Regency Productions']"/>
    <x v="10"/>
    <x v="6"/>
    <n v="6.2"/>
    <x v="3"/>
    <n v="15000"/>
    <n v="0"/>
    <n v="1.4"/>
    <n v="1.4"/>
    <n v="120"/>
    <x v="10"/>
    <x v="0"/>
  </r>
  <r>
    <s v="tt3263970"/>
    <s v="Blue Box"/>
    <s v="['Animation', 'Comedy', 'Romance', 'Sport']"/>
    <s v="Animation Comedy Romance Sport"/>
    <s v="['Reina Ueda', 'Chiaki Kobayashi', 'Akari Kitô', 'Shoya Chiba', 'Yuma Uchida', 'Ryôka Yuzuki', 'Shôgo Sakata', 'Anna Nagase', 'Katsunori Okai', 'Asaki Yuikawa', 'Reo Osanai', 'Kousuke Kiminarita', 'Zach Aguilar', 'Kayli Mills', 'Xanthe Huynh', 'Caden Shaffer', 'Yuki Ono', 'Yûdai Mino']"/>
    <s v="['Japanese']"/>
    <s v="['Telecom Animation Film', 'Shueisha', 'TMS Entertainment']"/>
    <x v="51"/>
    <x v="2"/>
    <n v="7.9"/>
    <x v="1"/>
    <n v="2400"/>
    <n v="0"/>
    <n v="0"/>
    <s v="NA"/>
    <s v="NA"/>
    <x v="6"/>
    <x v="0"/>
  </r>
  <r>
    <s v="tt8521778"/>
    <s v="Bob Marley: One Love"/>
    <s v="['Biography', 'Drama', 'Music']"/>
    <s v="Biography Drama Music"/>
    <s v="['Kingsley Ben-Adir', 'Lashana Lynch', 'James Norton', 'Tosin Cole', 'Umi Myers', 'Anthony Welsh', 'Nia Ashi', 'Aston Barrett Jr.', 'Anna-Share Blake', &quot;Gawaine 'J-Summa' Campbell&quot;, 'Naomi Cowan', 'Alexx A-Game', 'Michael Gandolfini', 'Quan-Dajai Henriques', 'David Marvin Kerr Jr.', 'Hector Donald Lewis', 'Abijah Livingston', 'Nadine Marshall']"/>
    <s v="['English']"/>
    <s v="['Paramount Pictures', 'Plan B Entertainment', 'Tuff Gong Pictures']"/>
    <x v="52"/>
    <x v="12"/>
    <n v="6.2"/>
    <x v="3"/>
    <n v="34000"/>
    <n v="0"/>
    <n v="180.9"/>
    <n v="180.9"/>
    <n v="107"/>
    <x v="3"/>
    <x v="0"/>
  </r>
  <r>
    <s v="tt2107211"/>
    <s v="Bodkin"/>
    <s v="['Comedy', 'Drama', 'Mystery', 'Thriller']"/>
    <s v="Comedy Drama Mystery Thriller"/>
    <s v="['Siobhán Cullen', 'Robyn Cara', 'Chris Walley', 'David Wilmot', 'Will Forte', 'Pom Boyd', 'Ger Kelly', 'Seán Óg Cairns', 'Charlie Kemp', 'Kerri McLean', 'David Pearse', 'Amy Conroy', 'Denis Conway', 'Charlie Kelly', 'Peter Bankolé', 'Sabine Timoteo', 'Mae Higgins', 'John Olohan']"/>
    <s v="['English']"/>
    <s v="['Higher Ground Productions', 'Wild Atlantic Pictures', 'wiip']"/>
    <x v="53"/>
    <x v="5"/>
    <n v="6.9"/>
    <x v="2"/>
    <n v="19000"/>
    <n v="0"/>
    <n v="0"/>
    <s v="NA"/>
    <n v="45"/>
    <x v="4"/>
    <x v="0"/>
  </r>
  <r>
    <s v="tt1099307"/>
    <s v="Boneyard"/>
    <s v="['Action', 'Crime', 'Drama', 'Mystery', 'Thriller']"/>
    <s v="Action Crime Drama Mystery Thriller"/>
    <s v="['Mel Gibson', '50 Cent', 'Brian Van Holt', 'Nora Zehetner', 'Weston Cage', 'Deena Bacon', 'Jeremy Angel', 'Courtney Akbar', 'Randall J. Bacon', 'Lilo Baier', 'Xavier Beloved', 'Sean Patrick Bryan', 'Camille Collard', 'Angelica DeChavez', 'James Di Giacomo', 'Kesia Elwin', 'Ramon Ford', 'Julie Garcia-Briceno']"/>
    <s v="['English']"/>
    <s v="['Avail Entertainment', 'Busy Day Productions', 'Dream Syndicate']"/>
    <x v="54"/>
    <x v="14"/>
    <n v="4.0999999999999996"/>
    <x v="5"/>
    <n v="4600"/>
    <n v="0"/>
    <n v="0.31419999999999998"/>
    <n v="0.31419999999999998"/>
    <n v="96"/>
    <x v="7"/>
    <x v="0"/>
  </r>
  <r>
    <s v="tt2623751"/>
    <s v="Bonhoeffer: Pastor. Spy. Assassin."/>
    <s v="['Biography', 'Drama', 'History', 'Thriller']"/>
    <s v="Biography Drama History Thriller"/>
    <s v="['Jonas Dassler', 'Phileas Heyblom', 'August Diehl', 'David Jonsson', 'Flula Borg', 'Moritz Bleibtreu', 'Nadine Heidenreich', 'Greg Kolpakchi', 'William Robinson', 'Clarke Peters', 'James Flynn', 'Lisa Hofer', 'Simon Licht', 'Evan Hart', 'Mark Wingett', 'Vincent Franklin', 'Ingo Brosch', 'Patrick Mölleken']"/>
    <s v="['English']"/>
    <s v="[&quot;Crow's Nest Productions&quot;, 'Fontana', 'In Plain Sight Group']"/>
    <x v="29"/>
    <x v="6"/>
    <n v="6.3"/>
    <x v="3"/>
    <n v="3100"/>
    <n v="0"/>
    <n v="12.2"/>
    <n v="12.2"/>
    <n v="133"/>
    <x v="10"/>
    <x v="0"/>
  </r>
  <r>
    <s v="tt2282788"/>
    <s v="Boot Camp"/>
    <s v="['Comedy', 'Romance']"/>
    <s v="Comedy Romance"/>
    <s v="['Rachel Boudwin', 'Drew Ray Tanner', 'Emmanuelle Chriqui', 'Rachel Boyd', 'Martin Cummins', 'Ennis Esmer', 'Anisha Cheema', 'Tiffany Tong', 'Megan Peta Hill', 'Sarah-Jane Redmond', 'Will Verchere-Gopaulsingh', 'Rohain Arora', 'Nicholas Elia', 'Ashley Roxburgh', 'Rahat Saini', 'Mason Temple', 'Davis Michael Thomas', 'Mike Kovac']"/>
    <s v="['English']"/>
    <s v="['Channel Zero', 'December Films', 'Great Pacific Media']"/>
    <x v="55"/>
    <x v="4"/>
    <n v="5.7"/>
    <x v="3"/>
    <n v="884"/>
    <n v="0"/>
    <n v="0"/>
    <s v="NA"/>
    <n v="94"/>
    <x v="7"/>
    <x v="0"/>
  </r>
  <r>
    <s v="tt4978420"/>
    <s v="Borderlands"/>
    <s v="['Action', 'Adventure', 'Comedy', 'Sci-Fi', 'Thriller']"/>
    <s v="Action Adventure Comedy Sci-Fi Thriller"/>
    <s v="['Cate Blanchett', 'Kevin Hart', 'Edgar Ramírez', 'Jamie Lee Curtis', 'Ariana Greenblatt', 'Florian Munteanu', 'Janina Gavankar', 'Jack Black', 'Benjamin Byron Davis', 'Olivier Richters', 'Gina Gershon', 'Ryann Redmond', 'Bobby Lee', 'Sophie Popper', 'Haley Bennett', 'Riana Emma Balla', 'Steven Boyer', 'Sámuel Siffel']"/>
    <s v="['English']"/>
    <s v="['Lionsgate', 'Arad Productions', 'Picturestart']"/>
    <x v="56"/>
    <x v="4"/>
    <n v="4.5999999999999996"/>
    <x v="0"/>
    <n v="41000"/>
    <n v="115"/>
    <n v="33"/>
    <n v="-0.71299999999999997"/>
    <n v="101"/>
    <x v="7"/>
    <x v="0"/>
  </r>
  <r>
    <s v="tt1039990"/>
    <s v="Boy Swallows Universe"/>
    <s v="['Not_Found']"/>
    <s v="Not_Found"/>
    <s v="['Simon Baker', 'Bryan Brown', 'Phoebe Tonkin', 'Anthony LaPaglia', 'Lee Tiger Halley', 'Sophie Wilde', 'Travis Fimmel', 'Christopher James Baker', 'Toby Schmitz', 'Rob Carlton', 'Felix Cameron', 'Adam Briggs', 'Zachary Wan', 'Eloise Rothfield', 'Auden Ryan', 'Jake Cockburn', 'HaiHa Le', 'Aimee Duroux']"/>
    <s v="['English']"/>
    <s v="['Brouhaha Entertainment', 'Chapter One Films', 'Anonymous Content']"/>
    <x v="57"/>
    <x v="7"/>
    <n v="7.9"/>
    <x v="1"/>
    <n v="20000"/>
    <n v="0"/>
    <n v="0"/>
    <s v="NA"/>
    <n v="58"/>
    <x v="4"/>
    <x v="0"/>
  </r>
  <r>
    <s v="tt2644852"/>
    <s v="Brilliant Minds"/>
    <s v="['Drama']"/>
    <s v="Drama"/>
    <s v="['Zachary Quinto', 'Tamberla Perry', 'Ashleigh LaThrop', 'Alex MacNicoll', 'Aury Krebs', 'Spence Moore II', 'Teddy Sears', 'Gray Powell', 'Donna Murphy', 'Jaden Waldman', 'Alex Ozerov-Meyer', 'Rainbow Sun Francks', 'Dorrett White', 'Ted Sutherland', 'Julia Chan', 'Kiki Hammill', 'Nisa Gunduz', 'Simon Webster']"/>
    <s v="['English']"/>
    <s v="['Berlanti Productions', '1107 Productions', '72nd Street']"/>
    <x v="58"/>
    <x v="10"/>
    <n v="7.1"/>
    <x v="2"/>
    <n v="3800"/>
    <n v="0"/>
    <n v="0"/>
    <s v="NA"/>
    <s v="NA"/>
    <x v="6"/>
    <x v="0"/>
  </r>
  <r>
    <s v="tt1418687"/>
    <s v="Bring Them Down"/>
    <s v="['Drama', 'Thriller']"/>
    <s v="Drama Thriller"/>
    <s v="['Christopher Abbott', 'Barry Keoghan', 'Colm Meaney', 'Nora-Jane Noone', 'Paul Ready', 'Aaron Heffernan', 'Susan Lynch', 'Adam Behan', 'Diarmuid de Faoite', 'Gail Fitzpatrick', 'Grace Daly', 'Eddie Drew']"/>
    <s v="['English', 'Irish Gaelic']"/>
    <s v="['MUBI', 'Tailored Films', 'Wild Swim Films']"/>
    <x v="59"/>
    <x v="8"/>
    <n v="6.8"/>
    <x v="2"/>
    <n v="743"/>
    <n v="0"/>
    <n v="0.42280000000000001"/>
    <n v="0.42280000000000001"/>
    <n v="106"/>
    <x v="3"/>
    <x v="10"/>
  </r>
  <r>
    <s v="tt9860566"/>
    <s v="Brothers"/>
    <s v="['Action', 'Comedy', 'Crime']"/>
    <s v="Action Comedy Crime"/>
    <s v="['Josh Brolin', 'Peter Dinklage', 'Taylour Paige', 'M. Emmet Walsh', 'Jen Landon', 'Brendan Fraser', 'Glenn Close', 'Gralen Bryant Banks', 'Andrew Joseph Brodeur', 'Margo Moorer', 'Brooks Indergard', 'Jonathan Aidan Cockrell', 'Joshua Mikel', 'Pat Fisher', 'Nathan Hesse', 'Ted Ferguson', 'Taylor St. Clair', 'Alonzo Ward']"/>
    <s v="['English']"/>
    <s v="['Brolin Productions', 'Estuary Films', 'Legendary Entertainment']"/>
    <x v="60"/>
    <x v="2"/>
    <n v="5.4"/>
    <x v="0"/>
    <n v="12000"/>
    <n v="0"/>
    <n v="0"/>
    <s v="NA"/>
    <n v="89"/>
    <x v="0"/>
    <x v="0"/>
  </r>
  <r>
    <s v="tt2854695"/>
    <s v="Bystanders"/>
    <s v="['Horror', 'Thriller']"/>
    <s v="Horror Thriller"/>
    <s v="['Jamie Alvey', 'Brandi Botkin', 'John Conners', 'Erica Dodt', 'Hannah Fierman', 'Deaton Gabbard', 'Zach Hurley', 'Callie Kirk', 'Mary Beth McAndrews', 'Chaney Morrow', 'Garrett Murphy', 'Eric Six', 'Bob Wilcox']"/>
    <s v="['English']"/>
    <s v="['Epic Pictures', 'Traverse Terror']"/>
    <x v="61"/>
    <x v="11"/>
    <n v="3.8"/>
    <x v="5"/>
    <n v="215"/>
    <n v="0"/>
    <n v="0"/>
    <s v="NA"/>
    <n v="82"/>
    <x v="0"/>
    <x v="0"/>
  </r>
  <r>
    <s v="tt1555214"/>
    <s v="Caddo Lake"/>
    <s v="['Drama', 'Mystery', 'Thriller']"/>
    <s v="Drama Mystery Thriller"/>
    <s v="[&quot;Dylan O'Brien&quot;, 'Eliza Scanlen', 'Caroline Falk', 'Lauren Ambrose', 'Sam Hennings', 'Diana Hopper', 'Eric Lange', 'David Maldonado', 'Zedrick Tinsley', 'Jules Hilillo Fernandez', 'Lance E. Nichols', 'Gina Limbrick', 'Greysen Conley', 'Elizabeth Feliciano', 'Margaret A. Rolfs', &quot;D'Keyvin Cook&quot;, 'Jim Hancock', 'Shelly Blue']"/>
    <s v="['English']"/>
    <s v="['Blinding Edge Pictures', 'K Period Media']"/>
    <x v="62"/>
    <x v="2"/>
    <n v="6.9"/>
    <x v="2"/>
    <n v="38000"/>
    <n v="0"/>
    <n v="0"/>
    <s v="NA"/>
    <n v="103"/>
    <x v="7"/>
    <x v="0"/>
  </r>
  <r>
    <s v="tt2004858"/>
    <s v="Canary Black"/>
    <s v="['Not_Found']"/>
    <s v="Not_Found"/>
    <s v="['Kate Beckinsale', 'Rupert Friend', 'Ray Stevenson', 'Jaz Hutchins', 'Goran Kostic', 'Ben Miles', 'Romina Tonkovic', 'Rok Juricic', 'Masayoshi Haneda', 'Emma Gojkovic', 'Saffron Burrows', 'Michael Brandon', 'Jeff Mirza', 'Rui Shang', 'Ana Cilas', 'Luis Torrecilla', 'Andrei Lenart', 'Patrick Pearson']"/>
    <s v="['English']"/>
    <s v="['Anton', 'MP Film Production', 'MP Produkcija']"/>
    <x v="41"/>
    <x v="2"/>
    <n v="5.4"/>
    <x v="0"/>
    <n v="10000"/>
    <n v="0"/>
    <n v="0.81820000000000004"/>
    <n v="0.81820000000000004"/>
    <n v="101"/>
    <x v="7"/>
    <x v="0"/>
  </r>
  <r>
    <s v="tt2138229"/>
    <s v="Carry-On"/>
    <s v="['Action', 'Crime', 'Drama', 'Mystery', 'Thriller']"/>
    <s v="Action Crime Drama Mystery Thriller"/>
    <s v="['Taron Egerton', 'Jason Bateman', 'Sofia Carson', 'Danielle Deadwyler', 'Theo Rossi', 'Tonatiuh', 'Logan Marshall-Green', 'Dean Norris', 'Sinqua Walls', 'Curtiss Cook', 'Joe Williamson', 'Gil Perez-Abraham', 'Josh Brener', 'Benito Martinez', 'Edwin Kho', 'Reisha Reynolds', 'Adam Stephenson', 'Michael Scott']"/>
    <s v="['English']"/>
    <s v="['Amblin Partners', 'Cobalt Blue 1802', 'Dreamworks Pictures']"/>
    <x v="63"/>
    <x v="0"/>
    <n v="6.5"/>
    <x v="2"/>
    <n v="153000"/>
    <n v="0"/>
    <n v="0"/>
    <s v="NA"/>
    <n v="119"/>
    <x v="3"/>
    <x v="0"/>
  </r>
  <r>
    <s v="tt1195088"/>
    <s v="Cellar Door"/>
    <s v="['Thriller']"/>
    <s v="Thriller"/>
    <s v="['Addison Timlin', 'Jordana Brewster', 'Scott Speedman', 'Laurence Fishburne', 'Chris Conner', &quot;Katie O'Grady&quot;, 'Randy Sean Schulman', 'Jenny Lam Tien', 'Susannah Mars', 'Kyle Stoltz', 'Zach Feiner', 'Cycerli Ash', 'Jesaar Landavaso', 'Naiya Amilcar', 'Kiah Butts']"/>
    <s v="['English']"/>
    <s v="['Culmination Productions', 'Practical Pictures', 'Cosmic Arena Productions']"/>
    <x v="10"/>
    <x v="6"/>
    <n v="5.3"/>
    <x v="0"/>
    <n v="2800"/>
    <n v="0"/>
    <n v="3.9800000000000002E-2"/>
    <n v="3.9800000000000002E-2"/>
    <n v="97"/>
    <x v="7"/>
    <x v="0"/>
  </r>
  <r>
    <s v="tt1642641"/>
    <s v="Challengers"/>
    <s v="['Comedy', 'Drama', 'Romance', 'Sport']"/>
    <s v="Comedy Drama Romance Sport"/>
    <s v="['Mike Faist', &quot;Josh O'Connor&quot;, 'Zendaya', 'Darnell Appling', 'Bryan Doo', 'Shane T Harris', 'Nada Despotovich', 'Joan Mcshane', 'Chris Fowler', 'Mary Joe Fernandez', 'A.J. Lister', 'Connor Aulson', 'Doria Bramante', 'Christine Dye', 'James Sylva', 'Kenneth A. Osherow', 'Kevin Collins', 'Burgess Byrd']"/>
    <s v="['English', 'Romanian']"/>
    <s v="['Frenesy Film Company', 'Metro-Goldwyn-Mayer (MGM)', 'Pascal Pictures']"/>
    <x v="64"/>
    <x v="9"/>
    <n v="7.1"/>
    <x v="2"/>
    <n v="145000"/>
    <n v="55"/>
    <n v="96.1"/>
    <n v="0.747"/>
    <n v="131"/>
    <x v="10"/>
    <x v="0"/>
  </r>
  <r>
    <s v="tt1727949"/>
    <s v="Civil War"/>
    <s v="['Action', 'Adventure', 'Thriller']"/>
    <s v="Action Adventure Thriller"/>
    <s v="['Kirsten Dunst', 'Wagner Moura', 'Cailee Spaeny', 'Nick Offerman', 'Jefferson White', 'Nelson Lee', 'Evan Lai', 'Stephen McKinley Henderson', 'Vince Pisani', 'Justin James Boykin', 'Jess Matney', 'Greg Hill', 'Edmund Donovan', 'Tim James', 'Simeon Freeman', 'James Yaegashi', 'Dean Grimes', 'Alexa Mansour']"/>
    <s v="['English']"/>
    <s v="['A24', 'DNA Films', 'IPR.VC']"/>
    <x v="27"/>
    <x v="9"/>
    <n v="7"/>
    <x v="2"/>
    <n v="227000"/>
    <n v="50"/>
    <n v="127.3"/>
    <n v="1.546"/>
    <n v="109"/>
    <x v="3"/>
    <x v="0"/>
  </r>
  <r>
    <s v="tt2863790"/>
    <s v="Clear Cut"/>
    <s v="['Not_Found']"/>
    <s v="Not_Found"/>
    <s v="['Clive Standen', 'Alec Baldwin', 'Stephen Dorff', 'Lochlyn Munro', 'Jesse Metcalfe', 'Tom Welling', 'Chelsey Reist', 'Mike Dopud', 'Lucy Martin', 'Tom Stevens', 'Kamaria Willow Purdy', 'Sophia Shaw', 'Laurie Love', 'Elena Sanchez', 'Fawn Damara Robson', 'Ryan Rathbun']"/>
    <s v="['English']"/>
    <s v="['308 Enterprises', 'BondIt Media Capital', 'Grindstone Entertainment Group']"/>
    <x v="65"/>
    <x v="14"/>
    <n v="3.6"/>
    <x v="5"/>
    <n v="447"/>
    <n v="0"/>
    <n v="0"/>
    <s v="NA"/>
    <n v="88"/>
    <x v="0"/>
    <x v="0"/>
  </r>
  <r>
    <s v="tt2809362"/>
    <s v="Common Side Effects"/>
    <s v="['Animation', 'Comedy', 'Drama', 'Thriller']"/>
    <s v="Animation Comedy Drama Thriller"/>
    <s v="['Dave King', 'Emily Pendergast', 'Martha Kelly', 'Joseph Lee Anderson', 'Shannon Woodward', 'Christine Ko', 'Mike Judge', 'Ben Feldman', 'Shalita Grant', 'Sydney Tamiia Poitier', 'Sue Rose', 'Bob Stephenson', 'Andy Daly', 'Danny Huston', 'Lin Shaye', 'Alan Resnick', 'Timothy Simons']"/>
    <s v="['Not_Found']"/>
    <s v="['Bandera Entertainment', 'Green Street Pictures', 'Hely Enterprises']"/>
    <x v="66"/>
    <x v="8"/>
    <n v="8.6"/>
    <x v="7"/>
    <n v="1300"/>
    <n v="0"/>
    <n v="0"/>
    <s v="NA"/>
    <s v="NA"/>
    <x v="6"/>
    <x v="0"/>
  </r>
  <r>
    <s v="tt2021523"/>
    <s v="Conclave"/>
    <s v="['Drama', 'Mystery', 'Thriller']"/>
    <s v="Drama Mystery Thriller"/>
    <s v="['Ralph Fiennes', 'Stanley Tucci', 'John Lithgow', 'Lucian Msamati', 'Jacek Koman', 'Bruno Novelli', 'Thomas Loibl', &quot;Brían F. O'Byrne&quot;, 'Isabella Rossellini', 'Rony Kramer', 'Sergio Castellitto', 'Valerio Da Silva', 'Carlos Diehz', 'Joseph Mydell', 'Vincenzo Failla', 'Garrick Hagon', 'Merab Ninidze', 'Madhav Sharma']"/>
    <s v="['English', 'Italian', 'Spanish', 'Latin']"/>
    <s v="['Indian Paintbrush', 'Access Entertainment', 'FilmNation Entertainment']"/>
    <x v="43"/>
    <x v="2"/>
    <n v="7.4"/>
    <x v="2"/>
    <n v="98000"/>
    <n v="20"/>
    <n v="95.5"/>
    <n v="3.7749999999999999"/>
    <n v="120"/>
    <x v="10"/>
    <x v="0"/>
  </r>
  <r>
    <s v="tt1939501"/>
    <s v="Constellation"/>
    <s v="['Sci-Fi', 'Thriller']"/>
    <s v="Sci-Fi Thriller"/>
    <s v="['Noomi Rapace', 'Jonathan Banks', &quot;James D'Arcy&quot;, 'Rosie Coleman', 'Davina Coleman', 'Julian Looman', 'William Catlett', 'Barbara Sukowa', 'Henry David', 'Chipo Chung', 'Sadie Sweet', 'Lenn Kudrjawizki', 'Rebecca Scroggs', 'Carole Weyers', 'Sandra Teles', 'Bettina Hoppe', 'Eleanor Fanyinka', 'Clare-Hope Ashitey']"/>
    <s v="['English']"/>
    <s v="['Turbine Studios', 'Haut Et Court Tv']"/>
    <x v="67"/>
    <x v="12"/>
    <n v="6.7"/>
    <x v="2"/>
    <n v="20000"/>
    <n v="0"/>
    <n v="0"/>
    <s v="NA"/>
    <n v="53"/>
    <x v="4"/>
    <x v="0"/>
  </r>
  <r>
    <s v="tt3326805"/>
    <s v="Crá"/>
    <s v="['Crime', 'Drama', 'Thriller']"/>
    <s v="Crime Drama Thriller"/>
    <s v="['Dónall Ó Héalai', 'Hannah Brady', 'Alex Murphy', 'Barry McGovern', 'Niall Mac Eachmharcaigh', 'Tara Breathnach', 'Alan Mahon', 'Caoimhe Farren', 'Andrea Emmett', 'Denis Grindel', 'Roisin Murphy', 'Colm Mac Giolla Easbuic', 'Maggie Hannon', 'Joe Cullen', 'Eoghan Mac Giolla Bhrighde', 'Niall Cusack', 'Marybeth Herron', 'Charlie Bonner']"/>
    <s v="['Irish Gaelic']"/>
    <s v="['Fibín Media', 'BBC One Northern Ireland', 'Coimisiún na Meán']"/>
    <x v="68"/>
    <x v="6"/>
    <n v="7"/>
    <x v="2"/>
    <n v="368"/>
    <n v="0"/>
    <n v="0"/>
    <s v="NA"/>
    <n v="45"/>
    <x v="4"/>
    <x v="10"/>
  </r>
  <r>
    <s v="tt2654535"/>
    <s v="Creature Commandos"/>
    <s v="['Animation', 'Action', 'Adventure', 'Fantasy', 'Horror', 'Mystery', 'Sci-Fi', 'War']"/>
    <s v="Animation Action Adventure Fantasy Horror Mystery Sci-Fi War"/>
    <s v="['Indira Varma', 'Sean Gunn', 'Alan Tudyk', 'Zoë Chao', 'David Harbour', 'Frank Grillo', 'Maria Bakalova', 'Julian Kostov', 'Viola Davis', 'Nickolai Stoilov', 'Steve Agee', 'Anya Chalotra', 'Stephanie Beatriz', 'Tony Cavalero', 'Flula Borg', 'Shohreh Aghdashloo', 'Peter Serafinowicz', 'Matthew Yang King']"/>
    <s v="['English', 'Bulgarian']"/>
    <s v="['Warner Bros. Animation', 'DC Studios', 'The Safran Company']"/>
    <x v="49"/>
    <x v="0"/>
    <n v="7.8"/>
    <x v="1"/>
    <n v="15000"/>
    <n v="0"/>
    <n v="0"/>
    <s v="NA"/>
    <n v="23"/>
    <x v="11"/>
    <x v="0"/>
  </r>
  <r>
    <s v="tt2108813"/>
    <s v="Criminal Record"/>
    <s v="['Crime', 'Drama', 'Thriller']"/>
    <s v="Crime Drama Thriller"/>
    <s v="['Peter Capaldi', 'Cush Jumbo', 'Aysha Kala', 'Dionne Brown', 'Shaun Dooley', 'Tom Moutchi', 'Charlie Creed-Miles', 'Stephen Campbell Moore', 'Jordan A. Nash', 'Cathy Tyson', 'Zoë Wanamaker', 'Ian Bonar', 'Georgina Rich', 'Maisie Ayres', 'Rasaq Kukoyi', 'Kaylen Luke', 'Janet Kumah', 'Joana Borja']"/>
    <s v="['English']"/>
    <s v="['STV Productions', 'Tod Productions']"/>
    <x v="69"/>
    <x v="7"/>
    <n v="7.1"/>
    <x v="2"/>
    <n v="12000"/>
    <n v="0"/>
    <n v="0"/>
    <s v="NA"/>
    <n v="50"/>
    <x v="4"/>
    <x v="0"/>
  </r>
  <r>
    <s v="tt3159149"/>
    <s v="Critical Incident"/>
    <s v="['Crime', 'Drama']"/>
    <s v="Crime Drama"/>
    <s v="['Akshay Khanna', 'Zoë Boe', 'Roxie Mohebbi', 'Hunter Page-Lochard', 'Jackson Heywood', 'Jai Waetford', 'Simone Kessell', 'Erik Thomson', 'Zindzi Okenyo', 'Oliver Ackland', 'Aidan Gillett', 'Emily Martino', 'Nicholas Burton', 'Challito Browne', 'Akkshey Caplash', 'Amelia Stylianou', 'Jade A Potts', 'Reagan Swao']"/>
    <s v="['English']"/>
    <s v="['Matchbox Pictures', 'Screen Australia', 'Screen New South Wales']"/>
    <x v="70"/>
    <x v="4"/>
    <n v="6.4"/>
    <x v="3"/>
    <n v="631"/>
    <n v="0"/>
    <n v="0"/>
    <s v="NA"/>
    <s v="NA"/>
    <x v="6"/>
    <x v="11"/>
  </r>
  <r>
    <s v="tt1179481"/>
    <s v="Cross"/>
    <s v="['Action', 'Crime', 'Drama', 'Mystery', 'Thriller']"/>
    <s v="Action Crime Drama Mystery Thriller"/>
    <s v="['Aldis Hodge', 'Isaiah Mustafa', 'Juanita Jennings', 'Alona Tal', 'Samantha Walkes', 'Caleb Elijah', 'Melody Hurd', 'Jennifer Wigmore', 'Eloise Mumford', 'Ryan Eggold', 'Stacie Greenwell', 'Johnny Ray Gill', 'Mercedes de la Zerda', 'Sharon Taylor', 'Dwain Murphy', 'Karen Robinson', 'Matt Baram', 'Siobhan Murphy']"/>
    <s v="['English']"/>
    <s v="['Blue Monday Productions', 'Skydance Television', 'Paramount Television Studios']"/>
    <x v="71"/>
    <x v="6"/>
    <n v="7.2"/>
    <x v="2"/>
    <n v="24000"/>
    <n v="0"/>
    <n v="0"/>
    <s v="NA"/>
    <n v="60"/>
    <x v="1"/>
    <x v="0"/>
  </r>
  <r>
    <s v="tt1553230"/>
    <s v="Cruel Intentions"/>
    <s v="['Drama']"/>
    <s v="Drama"/>
    <s v="['Sarah Catherine Hook', 'Zac Burgess', 'Savannah Lee Smith', 'Sara Silva', 'John Kim', 'Khobe Clarke', 'Brooke Lena Johnson', 'Sean Patrick Thomas', 'Zeke Goodman', 'Cynthia Ritchie', 'Isabella Tagliati', 'Nia Cummins', 'Claire Forlani', 'Devonyae Mitchell', 'Andrea Pavlovic', 'Megan Dallan', 'Mich Ward', 'Dawn Ngo']"/>
    <s v="['English']"/>
    <s v="['Amazon MGM Studios', 'Amazon Studios', 'Lady Bacardi Media']"/>
    <x v="8"/>
    <x v="6"/>
    <n v="5.5"/>
    <x v="3"/>
    <n v="4100"/>
    <n v="0"/>
    <n v="0"/>
    <s v="NA"/>
    <n v="45"/>
    <x v="4"/>
    <x v="0"/>
  </r>
  <r>
    <s v="tt2762705"/>
    <s v="Cry Wolf"/>
    <s v="['Not_Found']"/>
    <s v="Not_Found"/>
    <s v="['Eva Melander', 'Eliot Sumner', 'Henrik Dorsin', 'Amed Bozan', 'Nora Bredefeldt', 'Hannes Fohlin', 'Albin Grenholm', 'Olle Sarri', 'Eero Milonoff', 'Lykke Fransson', 'Vidmantas Fijalkauskas', 'Mykolas Vildziunas', 'Mikaela Pålsson', 'Jesper Sjölander', 'Marcus Stenberg', 'Otto Nyholm', 'Lisa Larsson', 'Inga Kempe']"/>
    <s v="['Swedish']"/>
    <s v="['Nordic Drama Queens', 'UAB Ahil']"/>
    <x v="2"/>
    <x v="0"/>
    <n v="5.8"/>
    <x v="3"/>
    <n v="772"/>
    <n v="0"/>
    <n v="0"/>
    <s v="NA"/>
    <n v="45"/>
    <x v="4"/>
    <x v="12"/>
  </r>
  <r>
    <s v="tt1234983"/>
    <s v="Cuckoo"/>
    <s v="['Horror', 'Mystery', 'Thriller']"/>
    <s v="Horror Mystery Thriller"/>
    <s v="['Hunter Schafer', 'Jan Bluthardt', 'Marton Csokas', 'Jessica Henwick', 'Dan Stevens', 'Mila Lieu', 'Greta Fernández', 'Proschat Madani', 'Astrid Bergès-Frisbey', 'Konrad Singer', 'Kalin Morrow', 'Johannes Benecke', 'Veronika Bachfischer', 'Joshua Hupfauer', 'Philipp Arnold', 'Conny Brandt', 'Christoph Cordes', 'Massimiliano Monticciollo']"/>
    <s v="['English', 'German', 'French', 'American Sign Language']"/>
    <s v="['Fiction Park', 'Neon', 'Waypoint Entertainment']"/>
    <x v="56"/>
    <x v="4"/>
    <n v="5.7"/>
    <x v="3"/>
    <n v="23000"/>
    <n v="7"/>
    <n v="6.7"/>
    <n v="-4.2999999999999997E-2"/>
    <n v="102"/>
    <x v="7"/>
    <x v="0"/>
  </r>
  <r>
    <s v="tt2851007"/>
    <s v="Culpa Tuya"/>
    <s v="['Drama', 'Romance']"/>
    <s v="Drama Romance"/>
    <s v="['Nicole Wallace', 'Gabriel Guevara', 'Marta Hazas', 'Iván Sánchez', 'Eva Ruiz', 'Víctor Varona', 'Gabriela Andrada', 'Álex Béjar', 'Goya Toledo', 'Javier Morgade', 'Jaime Ordóñez', 'Noah Casas', 'Sergi Mateu', 'Felipe Londoño', 'Paloma Catalán', 'Mariano Venancio', 'Fran Berenguer', 'Pedro Gutiérrez']"/>
    <s v="['Spanish']"/>
    <s v="['Amazon MGM Studios', 'Pokeepsie Films']"/>
    <x v="0"/>
    <x v="0"/>
    <n v="5.2"/>
    <x v="0"/>
    <n v="11000"/>
    <n v="0"/>
    <n v="0"/>
    <s v="NA"/>
    <n v="118"/>
    <x v="3"/>
    <x v="0"/>
  </r>
  <r>
    <s v="tt3487425"/>
    <s v="Cunk on Life"/>
    <s v="['Comedy']"/>
    <s v="Comedy"/>
    <s v="['Diane Morgan', 'Douglas Hedley', 'Rupert Sheldrake', 'Alison Wright', 'Celia Deane-Drummond', 'Paul Nurse', 'Jim Al-Khalili', 'Joyce Harper', 'Prokar Dasgupta', 'Anil Seth', 'Ruth Adams', 'Joanna Woodall', 'Greg Dart', 'Stephen Case', 'Ruth Chang', 'Peter Kail', 'Richard Thomson', 'Brian Cox']"/>
    <s v="['English']"/>
    <s v="['Broke and Bones']"/>
    <x v="72"/>
    <x v="11"/>
    <n v="7.3"/>
    <x v="2"/>
    <n v="7300"/>
    <n v="0"/>
    <n v="0"/>
    <s v="NA"/>
    <n v="71"/>
    <x v="1"/>
    <x v="0"/>
  </r>
  <r>
    <s v="tt2730402"/>
    <s v="Damaged"/>
    <s v="['Action', 'Crime', 'Drama', 'Mystery', 'Thriller']"/>
    <s v="Action Crime Drama Mystery Thriller"/>
    <s v="['Samuel L. Jackson', 'Vincent Cassel', 'Gianni Capaldi', 'Kate Dickie', 'John Hannah', 'Laura Haddock', 'Brian McCardie', 'Elaine C. Smith', 'Brian Pettifer', 'Robert Jack', 'John Arnold', 'Dylan Blore', 'Samantha Coughlan', 'Elizabeth Rose Ewing', 'Emma Findlay', 'Michael Guest', 'Mark Holden', 'Sureni Kay']"/>
    <s v="['English']"/>
    <s v="['High Five Films', 'Tartan Bridge Films', 'BondIt Media Capital']"/>
    <x v="42"/>
    <x v="10"/>
    <n v="4.7"/>
    <x v="0"/>
    <n v="6900"/>
    <n v="0"/>
    <n v="0.3901"/>
    <n v="0.3901"/>
    <n v="97"/>
    <x v="7"/>
    <x v="13"/>
  </r>
  <r>
    <s v="tt1345244"/>
    <s v="Damsel"/>
    <s v="['Action', 'Adventure', 'Fantasy']"/>
    <s v="Action Adventure Fantasy"/>
    <s v="['Millie Bobby Brown', 'Ray Winstone', 'Angela Bassett', 'Brooke Carter', 'Nick Robinson', 'Robin Wright', 'Milo Twomey', 'Nicole Joseph', 'Patrice Naiambana', 'Ulli Ackermann', 'Mens-Sana Tamakloe', 'Ezra Faroque Khan', 'Tasha Lim', 'Brogan Mcfarlane', 'Sonya Nisa', 'Esther Odumade', 'Margarita Ren', 'Eloise Shephard Taylor']"/>
    <s v="['English']"/>
    <s v="['Netflix', 'PCMA Management and Productions', 'Roth/Kirschenbaum Films']"/>
    <x v="73"/>
    <x v="1"/>
    <n v="6.1"/>
    <x v="3"/>
    <n v="107000"/>
    <n v="70"/>
    <n v="0"/>
    <n v="-1"/>
    <n v="110"/>
    <x v="3"/>
    <x v="0"/>
  </r>
  <r>
    <s v="tt3021740"/>
    <s v="Dandadan"/>
    <s v="['Animation', 'Action', 'Adventure', 'Comedy', 'Fantasy', 'Romance', 'Sci-Fi', 'Thriller']"/>
    <s v="Animation Action Adventure Comedy Fantasy Romance Sci-Fi Thriller"/>
    <s v="['Shion Wakayama', 'Natsuki Hanae', 'Abby Trott', 'A.J. Beckles', 'Azucena Estrada', 'José Luis Piedra', 'Mayumi Tanaka', 'Barbara Goodson', 'Nana Mizuki', 'Kari Wahlgren', 'Ayane Sakura', 'Lisa Reimold', 'Kaori Maeda', 'Sarah Anne Williams', 'Miyu Tomita', 'Anairis Quinones', 'Brittany Lauda', 'Kaito Ishikawa']"/>
    <s v="['Japanese', 'English']"/>
    <s v="['Science SARU', 'Aniplex', 'Dentsu']"/>
    <x v="74"/>
    <x v="10"/>
    <n v="8.5"/>
    <x v="7"/>
    <n v="26000"/>
    <n v="0"/>
    <n v="0"/>
    <s v="NA"/>
    <n v="24"/>
    <x v="11"/>
    <x v="0"/>
  </r>
  <r>
    <s v="tt2364840"/>
    <s v="Dark Match"/>
    <s v="['Action', 'Horror']"/>
    <s v="Action Horror"/>
    <s v="['Ayisha Issa', 'Steven Ogg', 'Mo Adan', 'Sara Canning', 'Chris Jericho', 'Jonathan Cherry', 'Michael Eklund', 'Stephanie Wolfe', 'Leo Fafard', 'Mitch Clark', 'Jonathan Lepine', 'Justin Lawrick', 'Andrew Lewis', 'Dave Mercer', 'Gord Marriott', 'Skene Kittle', 'Matthew Alden', 'Ross Clendening']"/>
    <s v="['English']"/>
    <s v="['Dept.9 Studios']"/>
    <x v="75"/>
    <x v="11"/>
    <n v="5.6"/>
    <x v="3"/>
    <n v="644"/>
    <n v="0"/>
    <n v="0"/>
    <s v="NA"/>
    <n v="94"/>
    <x v="7"/>
    <x v="0"/>
  </r>
  <r>
    <s v="tt1923149"/>
    <s v="Dark Matter"/>
    <s v="['Drama', 'Sci-Fi', 'Thriller']"/>
    <s v="Drama Sci-Fi Thriller"/>
    <s v="['Joel Edgerton', 'Jennifer Connelly', 'Alice Braga', 'Jimmi Simpson', 'Dayo Okeniyi', 'Oakes Fegley', 'Marquita Brooks', 'Amanda Brugel', 'William Smillie', 'Bassam Abdelfattah', 'Tiff Abreu', 'Missy Fierro', 'Suzy Dias', 'Reilly Oh', 'Charlie Holcomb', 'Kate Eastman', 'Jenne Kang', 'Rolando Boyce']"/>
    <s v="['English']"/>
    <s v="['Matt Tolmach Productions', 'Sony Pictures Television']"/>
    <x v="76"/>
    <x v="5"/>
    <n v="7.7"/>
    <x v="1"/>
    <n v="59000"/>
    <n v="0"/>
    <n v="0"/>
    <s v="NA"/>
    <s v="NA"/>
    <x v="6"/>
    <x v="0"/>
  </r>
  <r>
    <s v="tt3326225"/>
    <s v="Dating Naked UK"/>
    <s v="['Game-Show', 'Reality-TV']"/>
    <s v="Game-Show Reality-TV"/>
    <s v="['Rylan Clark', 'Tiegan Rudge', 'Mike Durrant', 'Dominik Herbert', 'Lauren Beschi', 'Billy Field', 'Romeo Larmond', 'Tiarne Butler', 'Jono Brown', 'Emily Ivy', 'Dan Ash', 'Zach Schaefer', 'Sean Wepener', 'Leylah Linda', 'Joey Staerkle', 'Monika Lara Smith', 'Chrislove Brandt', 'Rico Hammett']"/>
    <s v="['Not_Found']"/>
    <s v="['Nest Productions', 'MTV Studios']"/>
    <x v="77"/>
    <x v="4"/>
    <n v="6.2"/>
    <x v="3"/>
    <n v="203"/>
    <n v="0"/>
    <n v="0"/>
    <s v="NA"/>
    <n v="43"/>
    <x v="5"/>
    <x v="13"/>
  </r>
  <r>
    <s v="tt1535844"/>
    <s v="Dead Boy Detectives"/>
    <s v="['Action', 'Adventure', 'Comedy', 'Crime', 'Drama', 'Fantasy', 'Horror', 'Mystery']"/>
    <s v="Action Adventure Comedy Crime Drama Fantasy Horror Mystery"/>
    <s v="['George Rexstrew', 'Jayden Revri', 'Kassius Nelson', 'Briana Cuoco', 'Ruth Connell', 'Yuyu Kitamura', 'Jenn Lyon', 'David Iacono', 'Joshua Colley', 'Lindsey Gort', 'Lukas Gage', 'Michael Beach', 'Max Jenkins', 'Caitlin Reilly', 'Lauren K. Robek', 'André Sogliuzzo', 'Vincent Gale', 'Kailey Spear']"/>
    <s v="['English']"/>
    <s v="['Berlanti Productions', 'DC Entertainment', 'Ghost Octopus']"/>
    <x v="78"/>
    <x v="9"/>
    <n v="7.5"/>
    <x v="1"/>
    <n v="20000"/>
    <n v="0"/>
    <n v="0"/>
    <s v="NA"/>
    <n v="60"/>
    <x v="1"/>
    <x v="0"/>
  </r>
  <r>
    <s v="tt6263850"/>
    <s v="Deadpool &amp; Wolverine"/>
    <s v="['Action', 'Adventure', 'Comedy', 'Sci-Fi']"/>
    <s v="Action Adventure Comedy Sci-Fi"/>
    <s v="['Ryan Reynolds', 'Hugh Jackman', 'Emma Corrin', 'Matthew Macfadyen', 'Dafne Keen', 'Jon Favreau', 'Morena Baccarin', 'Rob Delaney', 'Leslie Uggams', 'Jennifer Garner', 'Wesley Snipes', 'Channing Tatum', 'Chris Evans', 'Henry Cavill', 'Wunmi Mosaku', 'Aaron Stanford', 'Tyler Mane', 'Karan Soni']"/>
    <s v="['English', 'French', 'Spanish']"/>
    <s v="['Marvel Studios', '20th Century Studios', 'Maximum Effort']"/>
    <x v="79"/>
    <x v="14"/>
    <n v="7.6"/>
    <x v="1"/>
    <n v="468000"/>
    <n v="200"/>
    <n v="1300"/>
    <n v="5.5"/>
    <n v="128"/>
    <x v="10"/>
    <x v="0"/>
  </r>
  <r>
    <s v="tt2845436"/>
    <s v="Deal or No Deal Island"/>
    <s v="['Game-Show', 'Reality-TV']"/>
    <s v="Game-Show Reality-TV"/>
    <s v="['Joe Manganiello', 'Ben Crofchick', 'Kamari Love', 'Rob Mariano', 'Jordan Fowler', 'Amy McCoy', 'Stephanie Mitchell', 'Aron Barbell', 'Nick Grasso', 'Dawson Addis', 'Alyssa Klinzing', 'Parvati Shallow', 'David Genat', 'Alexis Lete', 'Courtney Kim', 'Seychelle Cordero', 'Dickson Wong', 'Phillip Solomon']"/>
    <s v="['English']"/>
    <s v="['Endemol Shine North America', 'Endemol Shine', 'Entertain the Brutes']"/>
    <x v="80"/>
    <x v="7"/>
    <n v="6.6"/>
    <x v="2"/>
    <n v="719"/>
    <n v="0"/>
    <n v="0"/>
    <s v="NA"/>
    <n v="42"/>
    <x v="5"/>
    <x v="0"/>
  </r>
  <r>
    <s v="tt2396431"/>
    <s v="Dear Santa"/>
    <s v="['Comedy', 'Fantasy']"/>
    <s v="Comedy Fantasy"/>
    <s v="['Jack Black', 'Robert Timothy Smith', 'Keegan-Michael Key', 'Brianne Howey', 'Hayes MacArthur', 'Post Malone', 'P.J. Byrne', 'Jaden Carson Baker', 'Kai Cech', 'Cate Freedman', 'Gavin Munn', 'Lee Reyes', 'Bash Hagelin', 'Bryson Haney', 'Selah Kimbro Jones', 'Kyle Gass', 'Lindsay Rootare', 'Luke Chiappetta']"/>
    <s v="['English']"/>
    <s v="['Paramount Pictures', 'Conundrum Entertainment']"/>
    <x v="81"/>
    <x v="6"/>
    <n v="5.4"/>
    <x v="0"/>
    <n v="18000"/>
    <n v="0"/>
    <n v="0"/>
    <s v="NA"/>
    <n v="107"/>
    <x v="3"/>
    <x v="0"/>
  </r>
  <r>
    <s v="tt1543904"/>
    <s v="Death and Other Details"/>
    <s v="['Crime', 'Drama', 'Mystery', 'Thriller']"/>
    <s v="Crime Drama Mystery Thriller"/>
    <s v="['Violett Beane', 'Lauren Patten', 'Angela Zhou', 'Hugo Diego Garcia', 'Pardis Saremi', 'Linda Emond', 'Mandy Patinkin', 'Jack Cutmore-Scott', 'Danny Johnson', 'Karoline', 'Jayne Atkinson', 'Rahul Kohli', 'Jere Burns', 'Lisa Lu', 'David Marshall Grant', 'Annie Q. Riegel', 'Sincere Wilbert', 'Tamberla Perry']"/>
    <s v="['English']"/>
    <s v="['ABC Signature', 'Black Lamb']"/>
    <x v="82"/>
    <x v="7"/>
    <n v="6.7"/>
    <x v="2"/>
    <n v="15000"/>
    <n v="0"/>
    <n v="0"/>
    <s v="NA"/>
    <n v="60"/>
    <x v="1"/>
    <x v="0"/>
  </r>
  <r>
    <s v="tt2162149"/>
    <s v="Delicious in Dungeon"/>
    <s v="['Animation', 'Adventure', 'Comedy', 'Fantasy']"/>
    <s v="Animation Adventure Comedy Fantasy"/>
    <s v="['Kentarô Kumagai', 'Sayaka Senbongi', 'Asuna Tomari', 'Hiroshi Naka', 'Satoshi Mikami', 'Saori Hayami', 'Emily Rudd', 'Damien C. Haas', 'SungWon Cho', 'Casey Mongillo', 'Akira Miki', 'Wataru Kato', 'Mitsuho Kambe', 'Shinji Kawada', 'Todd Haberkorn', 'Lisa Reimold', 'Marin M. Miller', 'Cedric L. Williams']"/>
    <s v="['Japanese']"/>
    <s v="['Trigger']"/>
    <x v="83"/>
    <x v="7"/>
    <n v="8"/>
    <x v="1"/>
    <n v="9300"/>
    <n v="0"/>
    <n v="0"/>
    <s v="NA"/>
    <n v="26"/>
    <x v="11"/>
    <x v="0"/>
  </r>
  <r>
    <s v="tt2020213"/>
    <s v="Descendants: The Rise of Red"/>
    <s v="['Action', 'Adventure', 'Family', 'Fantasy', 'Music', 'Musical']"/>
    <s v="Action Adventure Family Fantasy Music Musical"/>
    <s v="['Kylie Cantrall', 'Malia Baker', 'Dara Reneé', 'Ruby Rose Turner', 'Morgan Dudley', 'Melanie Paxson', 'Joshua Colley', 'Julee Cerda', 'Leonardo Nam', 'Paolo Montalban', 'Jeremy Swift', 'China Anne McClain', 'Rita Ora', 'Brandy Norwood', 'Anthony Pyatt', 'Peder Lindell', 'Mars', 'Sam Morelos']"/>
    <s v="['English']"/>
    <s v="['Suzanne Todd Productions', 'Potato Monkey Productions', 'GWave Productions']"/>
    <x v="84"/>
    <x v="14"/>
    <n v="4.7"/>
    <x v="0"/>
    <n v="6800"/>
    <n v="0"/>
    <n v="0"/>
    <s v="NA"/>
    <n v="91"/>
    <x v="7"/>
    <x v="0"/>
  </r>
  <r>
    <s v="tt7510222"/>
    <s v="Despicable Me 4"/>
    <s v="['Animation', 'Adventure', 'Comedy', 'Crime', 'Family', 'Sci-Fi']"/>
    <s v="Animation Adventure Comedy Crime Family Sci-Fi"/>
    <s v="['Steve Carell', 'Kristen Wiig', 'Pierre Coffin', 'Joey King', 'Will Ferrell', 'Sofía Vergara', 'Chris Renaud', 'Dana Gaier', 'Madison Skyy Polan', 'Miranda Cosgrove', 'Steve Coogan', 'John DiMaggio', 'Stephen Colbert', 'Chloe Fineman', 'Laraine Newman', 'Brad Ableson', 'Eden Boulton', 'Cathy Cavadini']"/>
    <s v="['English', 'French']"/>
    <s v="['Universal Pictures', 'Illumination Entertainment']"/>
    <x v="46"/>
    <x v="14"/>
    <n v="6.2"/>
    <x v="3"/>
    <n v="59000"/>
    <n v="100"/>
    <n v="969.1"/>
    <n v="8.6910000000000007"/>
    <n v="94"/>
    <x v="7"/>
    <x v="0"/>
  </r>
  <r>
    <s v="tt3225277"/>
    <s v="Dexter: Original Sin"/>
    <s v="['Crime', 'Drama', 'Mystery']"/>
    <s v="Crime Drama Mystery"/>
    <s v="['Patrick Gibson', 'Christian Slater', 'Molly Brown', 'Christina Milian', 'James Martinez', 'Alex Shimizu', 'Reno Wilson', 'Patrick Dempsey', 'Michael C. Hall', 'Sarah Michelle Gellar', 'Brittany Allen', 'Aaron Jennings', 'Raquel Justice', 'Sarah Kinsey', 'Eli Sherman', 'Jasper Lewis', 'Xander Mateo', 'London Thatcher']"/>
    <s v="['English']"/>
    <s v="['Clyde Phillips Productions', 'Counterpart Studios']"/>
    <x v="63"/>
    <x v="0"/>
    <n v="8.3000000000000007"/>
    <x v="1"/>
    <n v="21000"/>
    <n v="0"/>
    <n v="0"/>
    <s v="NA"/>
    <n v="60"/>
    <x v="1"/>
    <x v="0"/>
  </r>
  <r>
    <s v="tt3031950"/>
    <s v="Dìdi"/>
    <s v="['Comedy', 'Drama']"/>
    <s v="Comedy Drama"/>
    <s v="['Izaac Wang', 'Joan Chen', 'Shirley Chen', 'Zhang Li Hua', 'Mahaela Park', 'Raul Dial', 'Aaron Chang', 'Chiron Cillia Denk', 'Sunil Mukherjee Maurillo', 'Montay Boseman', 'Alysha Syed', 'Alaysia Simmons', 'Tarnvir Kamboj', 'Shiu Fang Wang', 'Jayden Chiang', 'Joziah Lagonoy', 'Joshua Hankerson', 'Georgie August']"/>
    <s v="['English', 'Mandarin']"/>
    <s v="['Antigravity Academy', 'Cedar Road', 'Maiden Voyage Pictures']"/>
    <x v="17"/>
    <x v="4"/>
    <n v="7.3"/>
    <x v="2"/>
    <n v="11000"/>
    <n v="0"/>
    <n v="5.0999999999999996"/>
    <n v="5.0999999999999996"/>
    <n v="93"/>
    <x v="7"/>
    <x v="0"/>
  </r>
  <r>
    <s v="tt9362736"/>
    <s v="Die, My Love"/>
    <s v="['Comedy', 'Horror']"/>
    <s v="Comedy Horror"/>
    <s v="['Jennifer Lawrence', 'Robert Pattinson', 'Nick Nolte', 'Sissy Spacek', 'LaKeith Stanfield', 'Sarah Lind', 'Phillip Forest Lewitski', 'Victor Zinck Jr.', 'Debs Howard', 'Luke Camilleri', 'Marcus Della Rosa', 'Tom Carey', 'Lori Bachynski', 'Saylor McPherson', 'Lydia Lau', 'Rory Edgar']"/>
    <s v="['English']"/>
    <s v="['Black Label Media', 'Excellent Cadaver', 'Sikelia Productions']"/>
    <x v="85"/>
    <x v="14"/>
    <n v="0"/>
    <x v="8"/>
    <n v="0"/>
    <n v="0"/>
    <n v="0"/>
    <s v="NA"/>
    <s v="NA"/>
    <x v="6"/>
    <x v="0"/>
  </r>
  <r>
    <s v="tt2387264"/>
    <s v="Dirty Angels"/>
    <s v="['Action', 'Drama', 'Thriller', 'War']"/>
    <s v="Action Drama Thriller War"/>
    <s v="['Eva Green', 'Maria Bakalova', 'Ruby Rose', 'Reza Brojerdi', 'Jojo T. Gibbs', 'Emily Bruni', 'Aziz Çapkurt', 'Rona-Lee Shimon', 'George Iskandar', 'Christopher Backus', 'May Kurtz', 'Edmund Kingsley', 'Shaya McCord', 'Vassilis Koukalani', 'Claudia Roldan', 'Laëtitia Eïdo', 'Mihalis Aerakis', 'Ahmad Sakhi']"/>
    <s v="['English']"/>
    <s v="['I Road Productions', 'Millennium Media', 'Nu Boyana Film Studios']"/>
    <x v="86"/>
    <x v="0"/>
    <n v="4.3"/>
    <x v="5"/>
    <n v="2800"/>
    <n v="0"/>
    <n v="2.7199999999999998E-2"/>
    <n v="2.7199999999999998E-2"/>
    <n v="104"/>
    <x v="7"/>
    <x v="14"/>
  </r>
  <r>
    <s v="tt1629438"/>
    <s v="Disclaimer"/>
    <s v="['Drama', 'Mystery', 'Thriller']"/>
    <s v="Drama Mystery Thriller"/>
    <s v="['Cate Blanchett', 'Kevin Kline', 'Sacha Baron Cohen', 'Lesley Manville', 'Louis Partridge', 'Leila George', 'Indira Varma', 'Kodi Smit-McPhee', 'Bertie Haarer', 'George Haarer', 'Hoyeon', 'Art Malik', 'Michael Spicer', 'Gemma Jones', 'Evadney Keith', 'Adam El Hagar', 'Sarah Priddy', 'Whitney Kehinde']"/>
    <s v="['English', 'Italian']"/>
    <s v="['Anonymous Content', 'Esperanto Filmoj', 'Parts Labor']"/>
    <x v="87"/>
    <x v="2"/>
    <n v="7.5"/>
    <x v="1"/>
    <n v="30000"/>
    <n v="0"/>
    <n v="0"/>
    <s v="NA"/>
    <n v="49"/>
    <x v="4"/>
    <x v="0"/>
  </r>
  <r>
    <s v="tt9883398"/>
    <s v="Distant"/>
    <s v="['Comedy', 'Drama', 'Sci-Fi', 'Thriller']"/>
    <s v="Comedy Drama Sci-Fi Thriller"/>
    <s v="['Anthony Ramos', 'Naomi Scott', 'Kristofer Hivju', 'Zachary Quinto', 'Izzy Jones', 'Leon Nurse-Joseph', 'Milan Walls-Smith', 'Paisley Roemer']"/>
    <s v="['English']"/>
    <s v="['Amblin Partners', 'Amblin Entertainment', 'Automatik Entertainment']"/>
    <x v="84"/>
    <x v="14"/>
    <n v="5.7"/>
    <x v="3"/>
    <n v="2600"/>
    <n v="0"/>
    <n v="0"/>
    <s v="NA"/>
    <n v="87"/>
    <x v="0"/>
    <x v="15"/>
  </r>
  <r>
    <s v="tt3184982"/>
    <s v="Doctor Odyssey"/>
    <s v="['Drama']"/>
    <s v="Drama"/>
    <s v="['Joshua Jackson', 'Phillipa Soo', 'Sean Teale', 'Don Johnson', 'Marcus Emanuel Mitchell', 'Rick Cosnett', 'Jacqueline Toboni', 'Laura Harrier', 'Gina Gershon', 'Sheri Effres', 'Amy Sedaris', 'Kelsea Ballerini', 'John Stamos', 'Rachel Dratch', 'Shania Twain', 'Margo Martindale', 'Loretta Devine', 'Cheyenne Jackson']"/>
    <s v="['English']"/>
    <s v="['Ryan Murphy Television', 'Scratch Pad', '20th Television']"/>
    <x v="88"/>
    <x v="10"/>
    <n v="5.9"/>
    <x v="3"/>
    <n v="5100"/>
    <n v="0"/>
    <n v="0"/>
    <s v="NA"/>
    <s v="NA"/>
    <x v="6"/>
    <x v="0"/>
  </r>
  <r>
    <s v="tt2480711"/>
    <s v="Don't Move"/>
    <s v="['Horror', 'Thriller']"/>
    <s v="Horror Thriller"/>
    <s v="['Kelsey Asbille', 'Finn Wittrock', 'Moray Treadwell', 'Daniel Francis', 'Denis Kostadinov', 'Kate Nichols', 'Skye Little Wing Dimov Saw', 'Sarah Sarandos', 'Zainab Azizi', 'Dylan Beam']"/>
    <s v="['English']"/>
    <s v="['Hammerstone Studios', 'Capstone Studios', 'Raimi Productions']"/>
    <x v="43"/>
    <x v="2"/>
    <n v="5.8"/>
    <x v="3"/>
    <n v="36000"/>
    <n v="0"/>
    <n v="0"/>
    <s v="NA"/>
    <n v="92"/>
    <x v="7"/>
    <x v="0"/>
  </r>
  <r>
    <s v="tt2948514"/>
    <s v="Dragon Ball Daima"/>
    <s v="['Animation', 'Action', 'Adventure', 'Comedy', 'Fantasy', 'Sci-Fi']"/>
    <s v="Animation Action Adventure Comedy Fantasy Sci-Fi"/>
    <s v="['Masako Nozawa', 'Yumiko Kobayashi', 'Kôki Uchiyama', 'Stephanie Nadolny', 'Aaron Dismuke', 'Nia Celeste', 'Ai Fairouz', 'Mai Nakahara', 'Yûdai Mino', 'Tomohiro Yamaguchi', 'Shôtarô Morikubo', 'Reimi', 'Yôko Hikasa', 'Taylor Murphy', 'Veronica Laux', 'Tom Laflin', 'Nasim Benelkour', &quot;Jun'ya Enoki&quot;]"/>
    <s v="['Japanese']"/>
    <s v="['Toei Animation', 'Toei Company']"/>
    <x v="87"/>
    <x v="2"/>
    <n v="8"/>
    <x v="1"/>
    <n v="6000"/>
    <n v="0"/>
    <n v="0"/>
    <s v="NA"/>
    <n v="25"/>
    <x v="11"/>
    <x v="0"/>
  </r>
  <r>
    <s v="tt3308840"/>
    <s v="Dream Productions"/>
    <s v="['Animation', 'Adventure', 'Comedy', 'Drama', 'Family', 'Fantasy']"/>
    <s v="Animation Adventure Comedy Drama Family Fantasy"/>
    <s v="['Paula Pell', 'Richard Ayoade', 'Kensington Tallman', 'Maya Rudolph', 'Ally Maki', 'Ace Gibson', 'Amy Poehler', 'Maya Aoki Tuttle', 'Grey Griffin', 'Grace Lu', 'Lewis Black', 'Sumayyah Nuriddin-Green', 'Diane Lane', 'Kimberly Woods', 'Phyllis Smith', 'Liza Lapira', 'Giancarlo Sabogal', 'Tony Hale']"/>
    <s v="['English']"/>
    <s v="['Disney Television Animation', 'Disney+', 'Pixar Animation Studios']"/>
    <x v="86"/>
    <x v="0"/>
    <n v="7.5"/>
    <x v="1"/>
    <n v="3400"/>
    <n v="0"/>
    <n v="0"/>
    <s v="NA"/>
    <n v="27"/>
    <x v="11"/>
    <x v="0"/>
  </r>
  <r>
    <s v="tt1935626"/>
    <s v="Drive-Away Dolls"/>
    <s v="['Action', 'Comedy', 'Thriller']"/>
    <s v="Action Comedy Thriller"/>
    <s v="['Margaret Qualley', 'Geraldine Viswanathan', 'Beanie Feldstein', 'Joey Slotnick', 'C.J. Wilson', 'Colman Domingo', 'Pedro Pascal', 'Bill Camp', 'Matt Damon', 'Connie Jackson', 'Annie Gonzalez', 'Gordon MacDonald', 'Sam Vartholomeos', 'John Menchion', 'Michael Counihan', 'Abby Hilden', 'Haley Holmes', 'Fatima Fine']"/>
    <s v="['English']"/>
    <s v="['Focus Features', 'Working Title Films']"/>
    <x v="89"/>
    <x v="12"/>
    <n v="5.4"/>
    <x v="0"/>
    <n v="22000"/>
    <n v="0"/>
    <n v="7.9"/>
    <n v="7.9"/>
    <n v="84"/>
    <x v="0"/>
    <x v="0"/>
  </r>
  <r>
    <s v="tt1523967"/>
    <s v="Dune: Part Two"/>
    <s v="['Action', 'Adventure', 'Drama', 'Sci-Fi']"/>
    <s v="Action Adventure Drama Sci-Fi"/>
    <s v="['Timothée Chalamet', 'Zendaya', 'Rebecca Ferguson', 'Javier Bardem', 'Josh Brolin', 'Austin Butler', 'Florence Pugh', 'Dave Bautista', 'Christopher Walken', 'Léa Seydoux', 'Stellan Skarsgård', 'Charlotte Rampling', 'Souheila Yacoub', 'Roger Yuan', 'Babs Olusanmokun', 'Alison Halstead', 'Giusi Merli', 'Kait Tenison']"/>
    <s v="['English']"/>
    <s v="['Warner Bros.', 'Legendary Entertainment', 'Villeneuve Films']"/>
    <x v="90"/>
    <x v="1"/>
    <n v="8.5"/>
    <x v="7"/>
    <n v="599000"/>
    <n v="190"/>
    <n v="714.6"/>
    <n v="2.7610000000000001"/>
    <n v="166"/>
    <x v="9"/>
    <x v="0"/>
  </r>
  <r>
    <s v="tt1046687"/>
    <s v="Dune: Prophecy"/>
    <s v="['Action', 'Adventure', 'Drama', 'Sci-Fi']"/>
    <s v="Action Adventure Drama Sci-Fi"/>
    <s v="['Emily Watson', 'Olivia Williams', 'Chloe Lea', 'Jade Anouka', 'Faoileann Cunningham', 'Aoife Hinds', 'Barbara Marten', 'Travis Fimmel', 'Jodhi May', 'Sarah-Sofie Boussnina', 'Chris Mason', 'Shalom Brune-Franklin', 'Mark Strong', 'Edward Davis', 'Josh Heuston', 'Jessica Barden', 'Camilla Beeput', 'Mark Addy']"/>
    <s v="['English']"/>
    <s v="['Cunning Hand', 'HBO Max', 'Legendary Television']"/>
    <x v="91"/>
    <x v="6"/>
    <n v="7.3"/>
    <x v="2"/>
    <n v="46000"/>
    <n v="0"/>
    <n v="0"/>
    <s v="NA"/>
    <s v="NA"/>
    <x v="6"/>
    <x v="0"/>
  </r>
  <r>
    <s v="tt2644393"/>
    <s v="Earth Abides"/>
    <s v="['Drama', 'Sci-Fi']"/>
    <s v="Drama Sci-Fi"/>
    <s v="['Alexander Ludwig', 'Jessica Frances Dukes', 'Rodrigo Fernandez-Stoll', 'Elyse Levesque', &quot;Luisa d'Oliveira&quot;, 'Hilary McCormack', 'Birkett Turton', 'Jenna Berman', 'Adelyn Bruce', 'Isaiah Ramirez', 'Aleksandra Cross', 'Lennox Leacock', 'Elias Leacock', 'Victoria Morgan', 'Howie Lai', 'Andres Joseph', 'Leah Belle MacDonald', 'Aaron Tveit']"/>
    <s v="['English']"/>
    <s v="['Amazon MGM Studios', 'Lighthouse Productions (I)', 'Guy Walks into a Bar Productions']"/>
    <x v="92"/>
    <x v="0"/>
    <n v="6.2"/>
    <x v="3"/>
    <n v="4900"/>
    <n v="0"/>
    <n v="0"/>
    <s v="NA"/>
    <s v="NA"/>
    <x v="6"/>
    <x v="0"/>
  </r>
  <r>
    <s v="tt2314978"/>
    <s v="Eden"/>
    <s v="['Thriller']"/>
    <s v="Thriller"/>
    <s v="['Jude Law', 'Ana de Armas', 'Vanessa Kirby', 'Daniel Brühl', 'Sydney Sweeney', 'Jonathan Tittel', 'Toby Wallace', 'Ignacio Gasparini', 'Richard Roxburgh', 'Paul Gleeson', 'Thiago Moraes', 'Nicholas Denton', 'Tim Ross', 'Antonio Alvarez', 'Benjamin Gorroño', 'Nicholas Burton', 'Austin Hayden', 'Cristian Lavin']"/>
    <s v="['English']"/>
    <s v="['AGC Studios', 'Imagine Entertainment']"/>
    <x v="93"/>
    <x v="15"/>
    <n v="6.1"/>
    <x v="3"/>
    <n v="749"/>
    <n v="0"/>
    <n v="0"/>
    <s v="NA"/>
    <n v="120"/>
    <x v="10"/>
    <x v="16"/>
  </r>
  <r>
    <s v="tt2355828"/>
    <s v="Elevation"/>
    <s v="['Action', 'Sci-Fi', 'Thriller']"/>
    <s v="Action Sci-Fi Thriller"/>
    <s v="['Anthony Mackie', 'Morena Baccarin', 'Maddie Hasson', 'Danny Boyd Jr.', 'Rachel Nicks', 'Shauna Earp', 'Tyler Grey', 'Mike Hickman', 'Ian Hummel', 'Dave Malkoff', 'Drexel Malkoff', 'Dalila Orozco', 'James Anthony Perez', 'Gregg S. Perry']"/>
    <s v="['English']"/>
    <s v="['Lyrical Media', 'Grinder Monkey', 'John Glenn Entertainment']"/>
    <x v="94"/>
    <x v="6"/>
    <n v="5.6"/>
    <x v="3"/>
    <n v="14000"/>
    <n v="0"/>
    <n v="3.6"/>
    <n v="3.6"/>
    <n v="91"/>
    <x v="7"/>
    <x v="0"/>
  </r>
  <r>
    <s v="tt3080270"/>
    <s v="Ellis"/>
    <s v="['Crime', 'Drama']"/>
    <s v="Crime Drama"/>
    <s v="['Sharon D. Clarke', 'Andrew Gower', 'Allison Harding', 'Josh Bolt', 'Wayne Foskett', 'Sam Marks', 'Tom McKay', 'Amanda Drew', 'Aoibheann McCann', 'Rina Mahoney', &quot;Barry O'Connor&quot;, 'William Travis', 'Chris Reilly', 'Stephanie Levi-John', 'Charlie de Melo', 'Catherine Walker', 'Michael Simkins', 'Kirsten Foster']"/>
    <s v="['Not_Found']"/>
    <s v="['Company Pictures', 'Northern Ireland Screen']"/>
    <x v="95"/>
    <x v="6"/>
    <n v="7.6"/>
    <x v="1"/>
    <n v="2200"/>
    <n v="0"/>
    <n v="0"/>
    <s v="NA"/>
    <s v="NA"/>
    <x v="6"/>
    <x v="0"/>
  </r>
  <r>
    <s v="tt2659111"/>
    <s v="Elsbeth"/>
    <s v="['Comedy', 'Crime', 'Drama']"/>
    <s v="Comedy Crime Drama"/>
    <s v="['Carrie Preston', 'Carra Patterson', 'Wendell Pierce', 'Daniel K. Isaac', 'Fredric Lehne', 'Molly Price', 'Danny Mastrogiorgio', 'Danny McCarthy', 'Micaela Diamond', 'Gloria Reuben', 'Christian Borle', 'Kelly AuCoin', 'Daniel Oreskes', 'Ajay Naidu', 'Ben Levi Ross', 'Michael Emerson', 'Sullivan Jones', 'Daniel Davis']"/>
    <s v="['English']"/>
    <s v="['King Size Productions', 'CBS Studios']"/>
    <x v="96"/>
    <x v="12"/>
    <n v="7.6"/>
    <x v="1"/>
    <n v="12000"/>
    <n v="0"/>
    <n v="0"/>
    <s v="NA"/>
    <s v="NA"/>
    <x v="6"/>
    <x v="0"/>
  </r>
  <r>
    <s v="tt2022143"/>
    <s v="Emilia Pérez"/>
    <s v="['Comedy', 'Crime', 'Drama', 'Musical', 'Thriller']"/>
    <s v="Comedy Crime Drama Musical Thriller"/>
    <s v="['Zoe Saldaña', 'Karla Sofía Gascón', 'Selena Gomez', 'Adriana Paz', 'Edgar Ramírez', 'Mark Ivanir', 'Eduardo Aladro', 'Emiliano Hasan', 'Gaël Murguia-Fur', 'Tirso Pietriga', 'Xiomara Melissa Ahumada Quito', 'Magali Brito', 'Jarib dit Javier Zagoya Montiel', 'Sébastien Fruit', 'Alejandra Reyes', 'Anabel Lopez', 'Daniel Velasco-Acosta', 'James Gerard']"/>
    <s v="['Spanish', 'English']"/>
    <s v="['Why Not Productions', 'Page 114', 'Pathé']"/>
    <x v="97"/>
    <x v="6"/>
    <n v="5.5"/>
    <x v="3"/>
    <n v="71000"/>
    <n v="27.3"/>
    <n v="15"/>
    <n v="-0.45100000000000001"/>
    <n v="132"/>
    <x v="10"/>
    <x v="0"/>
  </r>
  <r>
    <s v="tt2024788"/>
    <s v="Emmanuelle"/>
    <s v="['Drama', 'Romance']"/>
    <s v="Drama Romance"/>
    <s v="['Noémie Merlant', 'Will Sharpe', 'Jamie Campbell Bower', 'Chacha Huang', 'Anthony Chau-Sang Wong', 'Naomi Watts', 'Harrison Arevalo', 'Marguerite Dabrin', 'Simon Yin', 'Adam Pak', 'Sofie Royer', 'Hu Kai', 'Isabella Wei', 'Hugh Tran', 'Zariyah Tang', 'Carole Franck', 'Andrea Dolente', 'Naama Preis']"/>
    <s v="['French', 'English']"/>
    <s v="['Chantelouve', 'Rectangle Productions', 'Goodfellas']"/>
    <x v="98"/>
    <x v="10"/>
    <n v="4.2"/>
    <x v="5"/>
    <n v="1200"/>
    <n v="0"/>
    <n v="0.69240000000000002"/>
    <n v="0.69240000000000002"/>
    <n v="107"/>
    <x v="3"/>
    <x v="2"/>
  </r>
  <r>
    <s v="tt2078219"/>
    <s v="English Teacher"/>
    <s v="['Comedy']"/>
    <s v="Comedy"/>
    <s v="['Brian Jordan Alvarez', 'Stephanie Koenig', 'Enrico Colantoni', 'Sean Patton', 'Carmen Christopher', 'Jordan Firstman', 'Savanna Gann', 'Langston Kerman', 'Aliyahs Interlude', 'Ben Bondurant', 'Mason Douglas', 'Scarlette Amber Hernandez', 'Matthew Smitley', 'Treylan Newton', 'Pablo Maldonado-Hernandez', 'Chris Riggi', 'Dave Z. Martin', 'Andrene Ward-Hammond']"/>
    <s v="['English']"/>
    <s v="['FX Network']"/>
    <x v="99"/>
    <x v="10"/>
    <n v="7.4"/>
    <x v="2"/>
    <n v="8100"/>
    <n v="0"/>
    <n v="0"/>
    <s v="NA"/>
    <s v="NA"/>
    <x v="6"/>
    <x v="0"/>
  </r>
  <r>
    <s v="tt1628382"/>
    <s v="Eric"/>
    <s v="['Crime', 'Drama', 'Thriller']"/>
    <s v="Crime Drama Thriller"/>
    <s v="['Benedict Cumberbatch', 'Gaby Hoffmann', 'Dan Fogler', 'McKinley Belcher III', 'Ivan Morris Howe', 'Bamar Kane', 'José Pimentão', 'Jeff Hephner', 'Erika Soto', 'Donald Sage Mackay', 'Wade Allain-Marcus', 'David Denman', 'Ioachim Ciobanu', 'Adepero Oduye', 'Roberta Colindrez', 'Chloe Claudel', 'Simon Manyonda', 'Clarke Peters']"/>
    <s v="['English']"/>
    <s v="['Atlantic Pictures (II)', 'Little Chick', 'Netflix']"/>
    <x v="100"/>
    <x v="5"/>
    <n v="6.9"/>
    <x v="2"/>
    <n v="38000"/>
    <n v="0"/>
    <n v="0"/>
    <s v="NA"/>
    <n v="60"/>
    <x v="1"/>
    <x v="0"/>
  </r>
  <r>
    <s v="tt2780249"/>
    <s v="Exhuma"/>
    <s v="['Drama', 'Horror', 'Mystery', 'Thriller']"/>
    <s v="Drama Horror Mystery Thriller"/>
    <s v="['Kim Go-eun', 'Choi Min-sik', 'Lee Do-hyun', 'Kim Sun-young', 'Jung Yun-Ha', 'Yoo Hae-jin', 'Baek Seung-chul', 'Kim Jae-cheol', 'Derek Chouinard', 'Hong Seo-jun', 'Kim Tae-joon', 'Kim Hee-sang', 'Kim So-sook', 'Park Ji-il', 'Jeon Jin-ki', 'Jang Eui-don', 'Yoon Jung-Hoon', 'Lee Yeong-ran']"/>
    <s v="['Korean', 'English', 'Japanese']"/>
    <s v="['Showbox Entertainment']"/>
    <x v="33"/>
    <x v="12"/>
    <n v="6.9"/>
    <x v="2"/>
    <n v="22000"/>
    <n v="0"/>
    <n v="93.9"/>
    <n v="93.9"/>
    <n v="134"/>
    <x v="10"/>
    <x v="17"/>
  </r>
  <r>
    <s v="tt2277603"/>
    <s v="Fallen"/>
    <s v="['Fantasy']"/>
    <s v="Fantasy"/>
    <s v="['Jessica Alexander', 'Gijs Blom', 'Timothy Innes', 'Josefine Koenig', 'Sarah Niles', 'Alexander Siddig', 'Lawrence Walker', 'Esmé Kingdom', 'Indeyarna Donaldson-Holness', 'Maura Bird', 'Laura Majid', 'Sam Bell', 'Nick Wittman', 'Courtney Chen', 'Géza Kovács', 'Thanh-Huy Phan', 'Harry Szovik', 'Jeremy Wheeler']"/>
    <s v="['English']"/>
    <s v="['Silver Reel', 'Night Train Media', 'Globoplay']"/>
    <x v="101"/>
    <x v="8"/>
    <n v="6.4"/>
    <x v="3"/>
    <n v="1500"/>
    <n v="0"/>
    <n v="0"/>
    <s v="NA"/>
    <s v="NA"/>
    <x v="6"/>
    <x v="0"/>
  </r>
  <r>
    <s v="tt1263787"/>
    <s v="Fallout"/>
    <s v="['Action', 'Adventure', 'Drama', 'Sci-Fi']"/>
    <s v="Action Adventure Drama Sci-Fi"/>
    <s v="['Ella Purnell', 'Aaron Moten', 'Walton Goggins', 'Moises Arias', 'Leslie Uggams', 'Zach Cherry', 'Dave Register', &quot;Annabel O'Hagan&quot;, 'Rodrigo Luzzi', 'Sarita Choudhury', 'Frances Turner', 'Johnny Pemberton', 'Leer Leary', 'Teagan Meredith', 'Elle Vertes', 'Amir Carr', 'Luciana VanDette', 'Matt Berry']"/>
    <s v="['English']"/>
    <s v="['Amazon Studios', 'Kilter Films', 'Amazon MGM Studios']"/>
    <x v="25"/>
    <x v="9"/>
    <n v="8.3000000000000007"/>
    <x v="1"/>
    <n v="293000"/>
    <n v="0"/>
    <n v="0"/>
    <s v="NA"/>
    <n v="60"/>
    <x v="1"/>
    <x v="0"/>
  </r>
  <r>
    <s v="tt3042818"/>
    <s v="Fight Night: The Million Dollar Heist"/>
    <s v="['Action', 'Crime', 'Drama']"/>
    <s v="Action Crime Drama"/>
    <s v="['Kevin Hart', 'Taraji P. Henson', 'Don Cheadle', 'Samuel L. Jackson', 'Terrence Howard', 'Myles Bullock', 'Sinqua Walls', 'Michael James Shaw', 'Jalyn Hall', 'Artrece Johnson', 'David Banner', 'Jeff Sprauve', 'Jayson Warner Smith', 'Teresa Celeste', 'Ben VanderMey', 'Melvin Gregg', 'Clifton Powell', 'Atkins Estimond']"/>
    <s v="['English']"/>
    <s v="['Hartbeat Productions', 'Peacock', 'Studio 43']"/>
    <x v="102"/>
    <x v="10"/>
    <n v="7.4"/>
    <x v="2"/>
    <n v="4000"/>
    <n v="0"/>
    <n v="0"/>
    <s v="NA"/>
    <s v="NA"/>
    <x v="6"/>
    <x v="0"/>
  </r>
  <r>
    <s v="tt1381836"/>
    <s v="Fighter"/>
    <s v="['Action', 'Drama']"/>
    <s v="Action Drama"/>
    <s v="['Hrithik Roshan', 'Deepika Padukone', 'Anil Kapoor', 'Karan Singh Grover', 'Akshay Oberoi', 'Ramon Chibb', 'Rishabh Sawhney', 'Sanjeeda Sheikh', 'Ashutosh Rana', 'Sanjiv Chopra', 'Chandan Anand', 'Seerat Mast', 'Talat Aziz', 'Sharib Hashmi', 'Chandra Shekhar Dutta', 'Aditi Sandhya Sharma', 'Banveen Singh', 'Vinay Varma']"/>
    <s v="['Hindi', 'English']"/>
    <s v="['Betterfly Films', 'Manomay Motion Pictures', 'Marlix Pictures']"/>
    <x v="103"/>
    <x v="7"/>
    <n v="6.2"/>
    <x v="3"/>
    <n v="52000"/>
    <n v="3"/>
    <n v="3.8"/>
    <n v="0.26700000000000002"/>
    <n v="166"/>
    <x v="9"/>
    <x v="1"/>
  </r>
  <r>
    <s v="tt1986272"/>
    <s v="Find Me Falling"/>
    <s v="['Comedy', 'Music', 'Romance']"/>
    <s v="Comedy Music Romance"/>
    <s v="['Harry Connick Jr.', 'Agni Scott', 'Ali Fumiko Whitney', 'Toni Dimitriou', 'Angeliki Filipidou', 'Lea Maleni', 'Athina Roditou', 'Clarence Smith', 'Yiola Klitou', 'Effie Charalambous', 'Andreas Phylactou', 'Antonis Katsaris', 'Giannis Karaoulis', 'Markos Ioulios Drousiotis', 'Alexia Paraskeva', 'Elena Christophi', 'Vasilis Mihail', 'Christodoulos Martas']"/>
    <s v="['English']"/>
    <s v="['Jupiter Peak Productions', 'Meraki Films', 'Uinta Productions']"/>
    <x v="65"/>
    <x v="14"/>
    <n v="6.3"/>
    <x v="3"/>
    <n v="12000"/>
    <n v="0"/>
    <n v="0"/>
    <s v="NA"/>
    <n v="93"/>
    <x v="7"/>
    <x v="0"/>
  </r>
  <r>
    <s v="tt4772188"/>
    <s v="Flow"/>
    <s v="['Animation', 'Adventure', 'Family', 'Fantasy']"/>
    <s v="Animation Adventure Family Fantasy"/>
    <s v="['Not_Found']"/>
    <s v="['None']"/>
    <s v="['Arte France Cinéma', 'Dream Well Studio', 'Sacrebleu Productions']"/>
    <x v="104"/>
    <x v="8"/>
    <n v="7.9"/>
    <x v="1"/>
    <n v="34000"/>
    <n v="3.8"/>
    <n v="16.5"/>
    <n v="3.3420000000000001"/>
    <n v="85"/>
    <x v="0"/>
    <x v="0"/>
  </r>
  <r>
    <s v="tt1896747"/>
    <s v="Fly Me to the Moon"/>
    <s v="['Comedy', 'Romance']"/>
    <s v="Comedy Romance"/>
    <s v="['Scarlett Johansson', 'Channing Tatum', 'Woody Harrelson', 'Ray Romano', 'Jim Rash', 'Anna Garcia', 'Donald Elise Watkins', 'Noah Robbins', 'Christian Clemenson', 'Colin Woodell', 'Nick Dillenburg', 'Christian Zuber', 'Gene Jones', 'Joe Chrest', 'Stephanie Kurtzuba', 'Colin Jost', 'Dariusz Wolski', 'Njema Williams']"/>
    <s v="['English']"/>
    <s v="['Apple Studios', 'These Pictures']"/>
    <x v="84"/>
    <x v="14"/>
    <n v="6.6"/>
    <x v="2"/>
    <n v="46000"/>
    <n v="100"/>
    <n v="42.2"/>
    <n v="-0.57799999999999996"/>
    <n v="132"/>
    <x v="10"/>
    <x v="0"/>
  </r>
  <r>
    <s v="tt5611024"/>
    <s v="Fool Me Once"/>
    <s v="['Crime', 'Drama', 'Mystery', 'Thriller']"/>
    <s v="Crime Drama Mystery Thriller"/>
    <s v="['Michelle Keegan', 'Adeel Akhtar', 'Richard Armitage', 'Emmett J Scanlan', 'Thea Taylor-Morgan', 'Marcus Garvey', 'Dino Fetscher', 'Joanna Lumley', 'Danya Griver', 'Daniel Burt', 'Hattie Morahan', 'Natalie Anderson', 'Laurie Kynaston', 'James Northcote', 'Jade Anouka', 'Samuel Glyde-Rees', 'Edward Harper-Jones', 'Natalia Kostrzewa']"/>
    <s v="['English']"/>
    <s v="['Quay Street Productions']"/>
    <x v="105"/>
    <x v="7"/>
    <n v="6.8"/>
    <x v="2"/>
    <n v="63000"/>
    <n v="0"/>
    <n v="0"/>
    <s v="NA"/>
    <n v="50"/>
    <x v="4"/>
    <x v="0"/>
  </r>
  <r>
    <s v="tt1203719"/>
    <s v="Furiosa: A Mad Max Saga"/>
    <s v="['Action', 'Adventure', 'Sci-Fi', 'Thriller']"/>
    <s v="Action Adventure Sci-Fi Thriller"/>
    <s v="['Anya Taylor-Joy', 'Chris Hemsworth', 'Tom Burke', 'Alyla Browne', 'George Shevtsov', 'Lachy Hulme', 'John Howard', 'Angus Sampson', 'Charlee Fraser', 'Elsa Pataky', 'Nathan Jones', 'Josh Helman', 'David Field', 'Rahel Romahn', 'David Collins', 'Goran D. Kleut', 'CJ. Bloomfield', 'Matuse']"/>
    <s v="['English']"/>
    <s v="['Warner Bros.', 'Domain Entertainment (II)', 'Kennedy Miller Mitchell']"/>
    <x v="32"/>
    <x v="5"/>
    <n v="7.5"/>
    <x v="1"/>
    <n v="270000"/>
    <n v="168"/>
    <n v="174.2"/>
    <n v="3.6999999999999998E-2"/>
    <n v="148"/>
    <x v="2"/>
    <x v="0"/>
  </r>
  <r>
    <s v="tt2642607"/>
    <s v="Geek Girl"/>
    <s v="['Not_Found']"/>
    <s v="Not_Found"/>
    <s v="['Emily Carey', 'Emmanuel Imani', 'Liam Woodrum', 'Tim Downie', 'Rochelle Harrington', 'Jemima Rooper', 'Daisy Jelley', 'Hebe Beardsall', 'Sarah Parish', 'Sandra Yi Sencindiver', 'Zac Looker', 'Mia Jenkins', 'James Craven', 'Madeleine Price', 'Alana Boden', 'Hersha Verity', 'Matthew Jordan', 'James Murray']"/>
    <s v="['English']"/>
    <s v="['RubyRock Pictures', 'Waterside Studios', 'Aircraft Pictures']"/>
    <x v="100"/>
    <x v="5"/>
    <n v="6.7"/>
    <x v="2"/>
    <n v="7500"/>
    <n v="0"/>
    <n v="0"/>
    <s v="NA"/>
    <n v="30"/>
    <x v="5"/>
    <x v="0"/>
  </r>
  <r>
    <s v="tt3186987"/>
    <s v="Genius"/>
    <s v="['Drama']"/>
    <s v="Drama"/>
    <s v="['Aras Bulut Iynemli', 'Ugur Polat', 'Taner Ölmez', 'Onur Saylak', 'Melis Sezen', 'Seda Akman', 'Zuhal Gencer', 'Umutcan Ütebay', 'Eylül Ersöz', 'Abdurrahman Yunusoglu', 'Emel Göksu', 'Ogulcan Arman Uslu', 'Ahsen Eroglu', 'Taner Rumeli', 'Çagri Atakan', 'Ali Berge', 'Cenk Kangöz', 'Onur Oztoprak']"/>
    <s v="['Turkish']"/>
    <s v="['Ay Yapim']"/>
    <x v="106"/>
    <x v="10"/>
    <n v="7.6"/>
    <x v="1"/>
    <n v="1700"/>
    <n v="0"/>
    <n v="0"/>
    <s v="NA"/>
    <s v="NA"/>
    <x v="6"/>
    <x v="18"/>
  </r>
  <r>
    <s v="tt3158966"/>
    <s v="Georgie &amp; Mandy's First Marriage"/>
    <s v="['Comedy']"/>
    <s v="Comedy"/>
    <s v="['Montana Jordan', 'Emily Osment', 'Rachel Bay Jones', 'Will Sasso', 'Dougie Baldwin', 'Jessie Prez', 'Zoe Perry', 'Raegan Revord', 'Dale E. Turner', 'Annie Potts', 'Alex Ball', 'Casey Wilson', 'Kelli Goss', 'Sarah Baker', 'J.D. Walsh', 'Casey Mills', 'Melissa Tang', 'Matt Hobby']"/>
    <s v="['English']"/>
    <s v="['Chuck Lorre Productions', 'Warner Bros. Television']"/>
    <x v="60"/>
    <x v="2"/>
    <n v="6.7"/>
    <x v="2"/>
    <n v="3600"/>
    <n v="0"/>
    <n v="0"/>
    <s v="NA"/>
    <n v="20"/>
    <x v="11"/>
    <x v="0"/>
  </r>
  <r>
    <s v="tt1044927"/>
    <s v="Get Away"/>
    <s v="['Comedy', 'Horror']"/>
    <s v="Comedy Horror"/>
    <s v="['Nick Frost', 'Aisling Bea', 'Sebastian Croft', 'Maisie Ayres', 'Eero Milonoff', 'Jouko Ahola', 'Ville Virtanen', 'Anitta Suikkari', 'Veera Anttila', 'Maria Järvenhelmi', 'Ilkka Koivula', 'Verneri Lilja', 'Mirja Oksanen', 'Karoliina Blackburn', 'Tero Jartti', 'Juha Uutela', 'Joona-Julius Hautalahti', 'Petteri Kaukoranta']"/>
    <s v="['English']"/>
    <s v="['Big Safari', 'Creativity Capital', 'IPR.VC']"/>
    <x v="107"/>
    <x v="0"/>
    <n v="5.3"/>
    <x v="0"/>
    <n v="5400"/>
    <n v="0"/>
    <n v="0.1799"/>
    <n v="0.1799"/>
    <n v="86"/>
    <x v="0"/>
    <x v="0"/>
  </r>
  <r>
    <s v="tt2123524"/>
    <s v="Ghostbusters: Frozen Empire"/>
    <s v="['Adventure', 'Comedy', 'Fantasy', 'Sci-Fi']"/>
    <s v="Adventure Comedy Fantasy Sci-Fi"/>
    <s v="['Paul Rudd', 'Carrie Coon', 'Finn Wolfhard', 'Mckenna Grace', 'Kumail Nanjiani', 'Patton Oswalt', &quot;Celeste O'Connor&quot;, 'Logan Kim', 'Emily Alyn Lind', 'James Acaster', 'Bill Murray', 'Dan Aykroyd', 'Ernie Hudson', 'Annie Potts', 'William Atherton', 'Shelley Williams', 'Chris Tummings', 'John Rothman']"/>
    <s v="['English', 'Korean', 'French']"/>
    <s v="['Columbia Pictures', 'Ghostcorps', 'TSG Entertainment']"/>
    <x v="108"/>
    <x v="1"/>
    <n v="6.1"/>
    <x v="3"/>
    <n v="91000"/>
    <n v="100"/>
    <n v="202"/>
    <n v="1.02"/>
    <n v="115"/>
    <x v="3"/>
    <x v="0"/>
  </r>
  <r>
    <s v="tt3032109"/>
    <s v="Ghostlight"/>
    <s v="['Not_Found']"/>
    <s v="Not_Found"/>
    <s v="['Keith Kupferer', 'Katherine Mallen Kupferer', 'Tara Mallen', 'Dolly De Leon', 'Hanna Dworkin', 'Dexter Zollicoffer', 'H.B. Ward', 'Tommy Rivera-Vega', 'Alma Washington', 'Matthew C. Yee', 'Marlene Slaughter', 'Bradley Grant Smith', 'Lia Cubilete', 'Cindy Gold', 'Charlie Lubeck', 'Francis Guinan', 'Sarab Kamoo', 'Charin Alvarez']"/>
    <s v="['English']"/>
    <s v="['Runaway Train']"/>
    <x v="109"/>
    <x v="3"/>
    <n v="7.6"/>
    <x v="1"/>
    <n v="5200"/>
    <n v="0"/>
    <n v="0.76790000000000003"/>
    <n v="0.76790000000000003"/>
    <n v="115"/>
    <x v="3"/>
    <x v="0"/>
  </r>
  <r>
    <s v="tt2021539"/>
    <s v="Girl Haunts Boy"/>
    <s v="['Not_Found']"/>
    <s v="Not_Found"/>
    <s v="['Peyton List', 'Michael Cimino', 'Andrea Navedo', 'Phoebe Holden', 'Brandon Micheal Hall', 'Christine M. Campbell', 'Samantha Everett', 'Ethan Herschenfeld', 'Shivani Mendez', 'Sharleen Shayan', 'Taip Ceman', 'Jason Kisare', 'Michael Castillejos', 'Chloé Guerin', 'Justin Jasiewicz', 'Ilda Mason', &quot;Booch O'Connell&quot;, 'Raina Pellinger']"/>
    <s v="['English']"/>
    <s v="['Fifth Season', 'Wonder Worldwide']"/>
    <x v="62"/>
    <x v="2"/>
    <n v="6.3"/>
    <x v="3"/>
    <n v="2700"/>
    <n v="0"/>
    <n v="0"/>
    <s v="NA"/>
    <n v="100"/>
    <x v="7"/>
    <x v="0"/>
  </r>
  <r>
    <s v="tt1827718"/>
    <s v="Girls Will Be Girls"/>
    <s v="['Drama', 'Romance']"/>
    <s v="Drama Romance"/>
    <s v="['Preeti Panigrahi', 'Kani Kusruti', 'Kesav Binoy Kiron', 'Kajol Chugh', 'Nandini Verma', 'Devika Shahani', 'Akash Pramanik', 'Aman Desai', 'Sumit Sharma', 'Jitin Gulati', 'Pratap Singh', 'Pradeep Kapoor', 'Neeraj Varma', 'Ved Amrita', 'Ahana Malla', 'Megha Aggarwal', 'Chiraag Behl', 'Jatin Sehgal']"/>
    <s v="['English', 'Hindi']"/>
    <s v="['Pushing Buttons Studios', 'Blink Digital', 'Cinema Inutile']"/>
    <x v="110"/>
    <x v="0"/>
    <n v="7.1"/>
    <x v="2"/>
    <n v="2100"/>
    <n v="0"/>
    <n v="1.6299999999999999E-2"/>
    <n v="1.6299999999999999E-2"/>
    <n v="118"/>
    <x v="3"/>
    <x v="1"/>
  </r>
  <r>
    <s v="tt9218128"/>
    <s v="Gladiator II"/>
    <s v="['Action', 'Adventure', 'Drama']"/>
    <s v="Action Adventure Drama"/>
    <s v="['Paul Mescal', 'Denzel Washington', 'Pedro Pascal', 'Connie Nielsen', 'Joseph Quinn', 'Fred Hechinger', 'Lior Raz', 'Derek Jacobi', 'Peter Mensah', 'Matt Lucas', 'Alexander Karim', 'Yuval Gonen', 'Richard McCabe', 'Tim McInnerny', 'Alec Utgoff', 'Rory McCann', 'Yann Gael', 'Riana Duce']"/>
    <s v="['English', 'Latin']"/>
    <s v="['Paramount Pictures', 'Scott Free Productions', 'Red Wagon Films']"/>
    <x v="29"/>
    <x v="6"/>
    <n v="6.6"/>
    <x v="2"/>
    <n v="199000"/>
    <n v="250"/>
    <n v="461.9"/>
    <n v="0.84799999999999998"/>
    <n v="148"/>
    <x v="2"/>
    <x v="0"/>
  </r>
  <r>
    <s v="tt1453974"/>
    <s v="Godzilla x Kong: The New Empire"/>
    <s v="['Action', 'Adventure', 'Fantasy', 'Sci-Fi', 'Thriller']"/>
    <s v="Action Adventure Fantasy Sci-Fi Thriller"/>
    <s v="['Rebecca Hall', 'Brian Tyree Henry', 'Dan Stevens', 'Kaylee Hottle', 'Alex Ferns', 'Fala Chen', 'Rachel House', 'Ron Smyck', 'Chantelle Jamieson', 'Greg Hatton', 'Kevin Copeland', 'Tess Dobré', 'Tim Carroll', 'Anthony Brandon Wong', 'Sophia Emberson-Bain', 'Chika Ikogwe', 'Vincent B. Gorce', 'Yeye Zhou']"/>
    <s v="['English']"/>
    <s v="['Legendary Entertainment', 'Screen Queensland', 'Warner Bros.']"/>
    <x v="5"/>
    <x v="1"/>
    <n v="6.1"/>
    <x v="3"/>
    <n v="117000"/>
    <n v="135"/>
    <n v="571.9"/>
    <n v="3.2360000000000002"/>
    <n v="115"/>
    <x v="3"/>
    <x v="0"/>
  </r>
  <r>
    <s v="tt1017147"/>
    <s v="Goodrich"/>
    <s v="['Comedy', 'Drama']"/>
    <s v="Comedy Drama"/>
    <s v="['Michael Keaton', 'Mila Kunis', 'Danny Deferrari', 'Poorna Jagannathan', 'Kimberly Condict', 'Vivien Lyra Blair', 'Jacob Kopera', 'Noa Fisher', 'Jessica Heller', 'Nico Hiraga', 'Kevin Pollak', 'Andrew Leeds', 'Monique Moses', 'Michael Urie', 'Carlos Solórzano', 'Chloe Troast', 'Liza Treyger', 'Carmen Ejogo']"/>
    <s v="['English']"/>
    <s v="['C2 Motion Picture Group', 'CaliWood Pictures', 'Gramercy Park Media']"/>
    <x v="60"/>
    <x v="2"/>
    <n v="6.3"/>
    <x v="3"/>
    <n v="4400"/>
    <n v="0"/>
    <n v="2"/>
    <n v="2"/>
    <n v="110"/>
    <x v="3"/>
    <x v="19"/>
  </r>
  <r>
    <s v="tt1116226"/>
    <s v="Grafted"/>
    <s v="['Drama', 'Horror', 'Romance', 'Thriller']"/>
    <s v="Drama Horror Romance Thriller"/>
    <s v="['Eden Hart', 'Jess Hong', 'Jared Turner', 'Mark Mitchinson', &quot;Sepi To'a&quot;, 'Joyena Sun', 'Sam Wang', 'Xiao Hu', 'Chloe Parker', 'Alison Quigan', 'Mohan Liu', 'Ginette McDonald', 'Andrew Munro', 'Benjamin Hudson', 'Gideon Smith', 'Phil Brooks', 'Aleni Tufuga', 'Noah Davy']"/>
    <s v="['English', 'Mandarin']"/>
    <s v="['Propaganda', 'FluroBlack', 'Head Gear Films']"/>
    <x v="39"/>
    <x v="11"/>
    <n v="5.6"/>
    <x v="3"/>
    <n v="1500"/>
    <n v="0"/>
    <n v="1.7399999999999999E-2"/>
    <n v="1.7399999999999999E-2"/>
    <n v="96"/>
    <x v="7"/>
    <x v="0"/>
  </r>
  <r>
    <s v="tt2020174"/>
    <s v="Greedy People"/>
    <s v="['Comedy', 'Crime']"/>
    <s v="Comedy Crime"/>
    <s v="['Himesh Patel', 'Joseph Gordon-Levitt', 'Lily James', 'Uzo Aduba', 'Tim Blake Nelson', 'Simon Rex', 'Nina Arianda', 'Jim Gaffigan', 'José María Yazpik', 'Joey Lauren Adams', 'Neva Howell', 'Thunderbird Dinwiddie', 'Yingling Zhu', 'Traci Lords', 'Michael Harding', 'Khetphet Phagnasay', 'Fracaswell Hyman', 'Kevin M. Brennan']"/>
    <s v="['English']"/>
    <s v="['Boies Schiller Entertainment', 'Hideout Pictures', 'Limelight']"/>
    <x v="50"/>
    <x v="4"/>
    <n v="6.2"/>
    <x v="3"/>
    <n v="9800"/>
    <n v="0"/>
    <n v="0.18240000000000001"/>
    <n v="0.18240000000000001"/>
    <n v="112"/>
    <x v="3"/>
    <x v="0"/>
  </r>
  <r>
    <s v="tt1583760"/>
    <s v="Griselda"/>
    <s v="['Biography', 'Crime', 'Drama']"/>
    <s v="Biography Crime Drama"/>
    <s v="['Sofía Vergara', 'Alberto Guerra', 'Juliana Aidén Martinez', 'Martín Rodríguez', 'Jose Velazquez', 'Orlando Pineda', 'Martín Fajardo', 'Vanessa Ferlito', 'Camilo Jimenez Varon', 'Fredy Yate', 'Christian Tappan', 'Julieth Restrepo', 'José Zúñiga', 'Diego Trujillo', 'Maximiliano Hernández', 'Gabriel Sloyer', 'Michael Reilly Burke', 'Paulina Dávila']"/>
    <s v="['English', 'Spanish']"/>
    <s v="['Grand Electric', 'Latin World Entertainment (LWE)']"/>
    <x v="103"/>
    <x v="7"/>
    <n v="7.2"/>
    <x v="2"/>
    <n v="47000"/>
    <n v="0"/>
    <n v="0"/>
    <s v="NA"/>
    <n v="60"/>
    <x v="1"/>
    <x v="0"/>
  </r>
  <r>
    <s v="tt3145827"/>
    <s v="Grotesquerie"/>
    <s v="['Crime', 'Drama', 'Horror']"/>
    <s v="Crime Drama Horror"/>
    <s v="['Niecy Nash', 'Courtney B. Vance', 'Nicholas Alexander Chavez', 'Micaela Diamond', 'Raven Goodwin', 'Lesley Manville', 'Joshua Bitton', 'Brooke Smith', 'Travis Kelce', 'Conrad Bluth', 'Kathryn Hunter', 'Victoria Abbott', 'Santino Fontana', 'Spenser Granese', 'Tom Virtue', 'David St. James', 'Al-Shabazz Jabateh', 'Tessa Ferrer']"/>
    <s v="['English']"/>
    <s v="['20th Television', 'FX Productions']"/>
    <x v="98"/>
    <x v="10"/>
    <n v="6.1"/>
    <x v="3"/>
    <n v="9300"/>
    <n v="0"/>
    <n v="0"/>
    <s v="NA"/>
    <n v="50"/>
    <x v="4"/>
    <x v="0"/>
  </r>
  <r>
    <s v="tt3110686"/>
    <s v="Happy's Place"/>
    <s v="['Not_Found']"/>
    <s v="Not_Found"/>
    <s v="['Reba McEntire', 'Belissa Escobedo', 'Pablo Castelblanco', 'Melissa Peterman', 'Rex Linn', 'Tokala Black Elk', &quot;Michael O'Neill&quot;, 'Steve Howey', 'Anthony Norman', 'Matthew Gilmore', 'Emma Kenney', 'Justina Machado', 'Jeremiah Brannan', 'Amy Crofoot', 'Joy McElveen', 'Anthea Neri Best', 'Eben Ham', 'Cheryl Francis Harrington']"/>
    <s v="['English']"/>
    <s v="['RM Business', 'Nest Egg Productions', 'Acme Productions']"/>
    <x v="111"/>
    <x v="2"/>
    <n v="5.7"/>
    <x v="3"/>
    <n v="1700"/>
    <n v="0"/>
    <n v="0"/>
    <s v="NA"/>
    <s v="NA"/>
    <x v="6"/>
    <x v="0"/>
  </r>
  <r>
    <s v="tt1189185"/>
    <s v="Hard Truths"/>
    <s v="['Comedy', 'Drama']"/>
    <s v="Comedy Drama"/>
    <s v="['Marianne Jean-Baptiste', 'Michele Austin', 'David Webber', 'Tuwaine Barrett', 'Ani Nelson', 'Sophia Brown', 'Jonathan Livingstone', 'Jo Martin', 'Llewella Gideon', 'Yvette Boakye', 'Chinenye Ezeudu', 'Diana Yekinni', 'Elliot Edusah', 'Tiwa Lade', 'Alice Bailey Johnson', 'Gary Beadle', 'Diveen Henry', 'Bryony Miller']"/>
    <s v="['English']"/>
    <s v="['Creativity Media', 'Film4', 'The MediaPro Studio']"/>
    <x v="44"/>
    <x v="11"/>
    <n v="7.4"/>
    <x v="2"/>
    <n v="2800"/>
    <n v="0"/>
    <n v="1.6"/>
    <n v="1.6"/>
    <n v="97"/>
    <x v="7"/>
    <x v="0"/>
  </r>
  <r>
    <s v="tt1609486"/>
    <s v="Harold and the Purple Crayon"/>
    <s v="['Animation', 'Adventure', 'Comedy', 'Family', 'Fantasy']"/>
    <s v="Animation Adventure Comedy Family Fantasy"/>
    <s v="['Zachary Levi', 'Lil Rel Howery', 'Benjamin Bottani', 'Zooey Deschanel', 'Tanya Reynolds', 'Jemaine Clement', 'Alfred Molina', 'Pete Gardner', 'Camille Guaty', 'Ravi Patel', 'Zele Avradopoulos', 'Boston Pierce', 'Salathiel Murphy', 'Vartan', 'Brisco De Poalo', 'Lauren Halperin', 'Seth Zane', 'Catherine Davis']"/>
    <s v="['English']"/>
    <s v="['Columbia Pictures', 'Davis Entertainment', 'TSG Entertainment']"/>
    <x v="55"/>
    <x v="4"/>
    <n v="5.7"/>
    <x v="3"/>
    <n v="7400"/>
    <n v="40"/>
    <n v="32.200000000000003"/>
    <n v="-0.19500000000000001"/>
    <n v="90"/>
    <x v="7"/>
    <x v="0"/>
  </r>
  <r>
    <s v="tt2675746"/>
    <s v="Hellboy: The Crooked Man"/>
    <s v="['Action', 'Horror', 'Mystery', 'Thriller']"/>
    <s v="Action Horror Mystery Thriller"/>
    <s v="['Jack Kesy', 'Jefferson White', 'Adeline Rudolph', 'Leah McNamara', 'Suzanne Bertish', 'Joseph Marcell', 'Martin Bassindale', 'Hannah Margetson', 'Bogdan Haralambov', 'Carola Colombo', 'Siyana Nacheva', 'Anton Trendafilov', 'Jonathan Yunger', 'Michael Flemming', 'Nathan Cooper', 'Laura Giosh', 'William Knox', 'Svetlana Atanasova']"/>
    <s v="['English']"/>
    <s v="['Bulgarian National Film Center', 'Campbell Grobman Films', 'Dark Horse Comics']"/>
    <x v="112"/>
    <x v="2"/>
    <n v="4.5"/>
    <x v="0"/>
    <n v="11000"/>
    <n v="20"/>
    <n v="2"/>
    <n v="-0.9"/>
    <n v="99"/>
    <x v="7"/>
    <x v="0"/>
  </r>
  <r>
    <s v="tt1827220"/>
    <s v="Here"/>
    <s v="['Drama']"/>
    <s v="Drama"/>
    <s v="['Tom Hanks', 'Robin Wright', 'Paul Bettany', 'Kelly Reilly', 'Ellis Grunsell', 'Teddy Russell', 'Finn Guegan', 'Callum Macreadie', 'Lauren McQueen', 'Grace Lyra', 'Jemima Macintyre', 'Billie Gadsdon', 'Beau Gadsdon', 'Harry Marcus', 'Diego Scott', 'Logan Challis', 'Albie Salter', 'Zsa Zsa Zemeckis']"/>
    <s v="['English']"/>
    <s v="['Miramax', 'ImageMovers', 'Canadian Film or Video Production Services Tax Credit (PSTC)']"/>
    <x v="10"/>
    <x v="6"/>
    <n v="6.3"/>
    <x v="3"/>
    <n v="15000"/>
    <n v="45"/>
    <n v="15.8"/>
    <n v="-0.64900000000000002"/>
    <n v="104"/>
    <x v="7"/>
    <x v="0"/>
  </r>
  <r>
    <s v="tt2801540"/>
    <s v="Heretic"/>
    <s v="['Horror', 'Thriller']"/>
    <s v="Horror Thriller"/>
    <s v="['Hugh Grant', 'Sophie Thatcher', 'Chloe East', 'Topher Grace', 'Elle Young', 'Julie Lynn Mortensen', 'Haylie Hansen', 'Elle McKinnon', 'Hanna Huffman', 'Anesha Bailey', 'Miguel Castillo', 'Stephanie Lavigne', 'Wendy Gorling', 'Carolyn Adair', 'River Codack']"/>
    <s v="['English']"/>
    <s v="['A24', 'Beck Woods', 'Shiny Penny']"/>
    <x v="24"/>
    <x v="6"/>
    <n v="7"/>
    <x v="2"/>
    <n v="99000"/>
    <n v="10"/>
    <n v="57.4"/>
    <n v="4.74"/>
    <n v="111"/>
    <x v="3"/>
    <x v="0"/>
  </r>
  <r>
    <s v="tt2674864"/>
    <s v="High Potential"/>
    <s v="['Crime', 'Drama', 'Mystery']"/>
    <s v="Crime Drama Mystery"/>
    <s v="['Kaitlin Olson', 'Daniel Sunjata', 'Javicia Leslie', 'Deniz Akdeniz', 'Amirah J', 'Matthew Lamb', 'Judy Reyes', 'Taran Killam', 'JD Pardo', 'Garret Dillahunt', 'TJ Lee', 'Hudson Macready', 'Anthony Darrell', 'Domenick Lombardozzi', 'Jocko Sims', 'Ariella Amar', 'Derek Richardson', 'Nasim Pedrad']"/>
    <s v="['English']"/>
    <s v="['Goddard Textiles', 'Spondoolie Productions', 'ABC Signature']"/>
    <x v="113"/>
    <x v="10"/>
    <n v="7.6"/>
    <x v="1"/>
    <n v="18000"/>
    <n v="0"/>
    <n v="0"/>
    <s v="NA"/>
    <s v="NA"/>
    <x v="6"/>
    <x v="0"/>
  </r>
  <r>
    <s v="tt2762086"/>
    <s v="Hisaab Barabar"/>
    <s v="['Comedy', 'Drama', 'Thriller']"/>
    <s v="Comedy Drama Thriller"/>
    <s v="['Madhavan', 'Neil Nitin Mukesh', 'Kirti Kulhari', 'Rashami Desai', 'Shaunak Duggal', 'Asad Alvi', 'Prem Anand', 'Manish Bambha', 'Akshay Bhagat', 'Manu Rishi Chadha', 'Aishwarya Chaturvedi', 'Ayushi Chaturvedi', 'Rekha Dubey', 'Manoj Dutt', 'Imran Hasnee', 'Rajesh Jais', 'Kalyani Jha', 'Jitender']"/>
    <s v="['Hindi']"/>
    <s v="['SP CineCorp']"/>
    <x v="39"/>
    <x v="11"/>
    <n v="5.7"/>
    <x v="3"/>
    <n v="1300"/>
    <n v="0"/>
    <n v="0"/>
    <s v="NA"/>
    <n v="112"/>
    <x v="3"/>
    <x v="1"/>
  </r>
  <r>
    <s v="tt2913777"/>
    <s v="Homestead"/>
    <s v="['Action', 'Drama', 'Thriller']"/>
    <s v="Action Drama Thriller"/>
    <s v="['Dawn Olivieri', 'Susan Misner', 'Neal McDonough', 'Bailey Chase', 'Kevin Lawson', 'Currie Graham', 'Jesse Hutch', 'Olivia Sanabia', 'Kearran Giovanni', 'Tyler Lofton', 'Grace Powell', 'Ariel Llinas', 'Alireza Mirmontazeri', 'Jarret LeMaster', 'Colby Strong', 'Lincoln Hoppe', 'Emmanuel McCord', 'Ivey Lloyd Mitchell']"/>
    <s v="['English']"/>
    <s v="['2521 Entertainment', 'Black Autumn Show', 'Radiate Films']"/>
    <x v="114"/>
    <x v="0"/>
    <n v="5.5"/>
    <x v="3"/>
    <n v="2800"/>
    <n v="5"/>
    <n v="20.8"/>
    <n v="3.16"/>
    <n v="112"/>
    <x v="3"/>
    <x v="0"/>
  </r>
  <r>
    <s v="tt3348464"/>
    <s v="Homestead: The Series"/>
    <s v="['Action']"/>
    <s v="Action"/>
    <s v="['Bailey Chase', 'Sam Page', 'Kevin Lawson', 'Jesse Hutch', 'Olivia Sanabia', 'Kearran Giovanni', 'Tyler Lofton', 'Colby Strong', 'Emmanuel McCord', 'Georgie White', 'Jayson Orvis', 'Keith Campbell', 'Nick Denbeigh', 'Ambyr Reyes', 'Dawn Olivieri', 'Jill Wagner', 'Charles Esten', 'Ariel Llinas']"/>
    <s v="['Not_Found']"/>
    <s v="['Skies Fall Media Group', '10ton', '2521 Entertainment']"/>
    <x v="114"/>
    <x v="0"/>
    <n v="5.8"/>
    <x v="3"/>
    <n v="223"/>
    <n v="0"/>
    <n v="0"/>
    <s v="NA"/>
    <s v="NA"/>
    <x v="6"/>
    <x v="0"/>
  </r>
  <r>
    <s v="tt1750501"/>
    <s v="Horizon: An American Saga - Chapter 1"/>
    <s v="['Drama', 'Western']"/>
    <s v="Drama Western"/>
    <s v="['Kevin Costner', 'Sienna Miller', 'Sam Worthington', 'Jena Malone', 'Owen Crow Shoe', 'Tatanka Means', 'Ella Hunt', 'Tim Guinee', 'Giovanni Ribisi', 'Danny Huston', 'Colin Cunningham', 'Scott Haze', 'Tom Payne', 'Abbey Lee', 'Michael Rooker', 'Will Patton', 'Jim Lau', 'Georgia MacPhail']"/>
    <s v="['English']"/>
    <s v="['New Line Cinema', 'Territory Pictures Entertainment', 'Warner Bros.']"/>
    <x v="4"/>
    <x v="3"/>
    <n v="6.7"/>
    <x v="2"/>
    <n v="38000"/>
    <n v="100"/>
    <n v="38.700000000000003"/>
    <n v="-0.61299999999999999"/>
    <n v="181"/>
    <x v="12"/>
    <x v="0"/>
  </r>
  <r>
    <s v="tt2766577"/>
    <s v="Horizon: An American Saga - Chapter 2"/>
    <s v="['Drama', 'Western']"/>
    <s v="Drama Western"/>
    <s v="['Todd Allen', 'Arthur Anderson', 'Austin Archer', 'Charles Baker', 'Stefania Barr', 'Jon Beavers', 'Ryan Begay', 'Michael Todd Behrens', 'Reed Birney', 'Liam Bradford', 'Dan Bringhurst', 'Aimee-Lynn Chadwick', 'Chris Conner', 'Kevin Costner', 'Alejandro Edda', 'Tom Everett', 'Lindsay Foster', 'Isabelle Fuhrman']"/>
    <s v="['English']"/>
    <s v="['New Line Cinema', 'Territory Pictures Entertainment', 'Warner Bros.']"/>
    <x v="93"/>
    <x v="15"/>
    <n v="7.1"/>
    <x v="2"/>
    <n v="1100"/>
    <n v="0"/>
    <n v="0"/>
    <s v="NA"/>
    <n v="190"/>
    <x v="12"/>
    <x v="16"/>
  </r>
  <r>
    <s v="tt3139260"/>
    <s v="How to Make Millions Before Grandma Dies"/>
    <s v="['Comedy', 'Drama', 'Family']"/>
    <s v="Comedy Drama Family"/>
    <s v="['Putthipong Assaratanakul', 'Usha Seamkhum', 'Sanya Kunakorn', 'Sarinrat Thomas', 'Pongsatorn Jongwilas', 'Tontawan Tantivejakul', 'Duangporn Oapirat', 'Himawari Tajiri', 'Wattana Subpakit', 'Sumalee Suteeratham', 'Phichai Prommate', 'Buppa Suttisanon']"/>
    <s v="['Thai']"/>
    <s v="['GDH 559', 'Jor Kwang Films']"/>
    <x v="74"/>
    <x v="10"/>
    <n v="8"/>
    <x v="1"/>
    <n v="12000"/>
    <n v="0"/>
    <n v="5.2"/>
    <n v="5.2"/>
    <n v="125"/>
    <x v="10"/>
    <x v="0"/>
  </r>
  <r>
    <s v="tt1628091"/>
    <s v="Humane"/>
    <s v="['Horror', 'Thriller']"/>
    <s v="Horror Thriller"/>
    <s v="['Jay Baruchel', 'Emily Hampshire', 'Peter Gallagher', 'Enrico Colantoni', 'Sebastian Chacon', 'Alanna Bale', 'Sirena Gulamgaus', 'Uni Park', 'Martin Roach', 'Franckie Francois', 'Joel Gagne', 'Blessing Adedijo', 'Natalia Gracious', 'Yanna McIntosh', 'Tara Spencer-Nairn', 'Lisa Berry', 'David Cronenberg', 'Colm Feore']"/>
    <s v="['English']"/>
    <s v="['Victory Man Productions', 'Téléfilm Canada', 'Ontario Creates']"/>
    <x v="79"/>
    <x v="14"/>
    <n v="5.5"/>
    <x v="3"/>
    <n v="6700"/>
    <n v="0"/>
    <n v="4.4499999999999998E-2"/>
    <n v="4.4499999999999998E-2"/>
    <n v="93"/>
    <x v="7"/>
    <x v="0"/>
  </r>
  <r>
    <s v="tt2149370"/>
    <s v="Hysteria!"/>
    <s v="['Horror', 'Thriller']"/>
    <s v="Horror Thriller"/>
    <s v="['Emjay Anthony', 'Chiara Aurelia', 'Kezii Curtis', 'Nikki Hahn', 'Anna Camp', 'Julie Bowen', 'Jessica Treska', 'Elijah Richardson', &quot;Aline O'Neill&quot;, 'Bruce Campbell', 'Nolan North', 'Eric Tiede', 'Jessica Luza', 'Jennie Page', 'Seydou Maiga', 'Milly Shapiro', 'Garret Dillahunt', 'Drew Waters']"/>
    <s v="['English']"/>
    <s v="['Cat Dead Details Later', 'Drive Thru Productions,', 'GoldDay']"/>
    <x v="111"/>
    <x v="2"/>
    <n v="7.1"/>
    <x v="2"/>
    <n v="4600"/>
    <n v="0"/>
    <n v="0"/>
    <s v="NA"/>
    <n v="50"/>
    <x v="4"/>
    <x v="0"/>
  </r>
  <r>
    <s v="tt1557427"/>
    <s v="I Saw the TV Glow"/>
    <s v="['Drama', 'Horror']"/>
    <s v="Drama Horror"/>
    <s v="['Justice Smith', 'Jack Haven', 'Ian Foreman', 'Helena Howard', 'Lindsey Jordan', 'Danielle Deadwyler', 'Fred Durst', &quot;Conner O'Malley&quot;, 'Emma Portner', 'Madaline Riley', 'Amber Benson', 'Albert Birney', 'Michael C. Maronna', 'Danny Tamberelli', 'Tim Griffin Allan', 'Tyler Dean Flores', 'Elizabeth Scopel', 'Marlyn Bandiero']"/>
    <s v="['English']"/>
    <s v="['A24', 'Fruit Tree', 'Smudge Films']"/>
    <x v="34"/>
    <x v="5"/>
    <n v="5.8"/>
    <x v="3"/>
    <n v="33000"/>
    <n v="0"/>
    <n v="5.4"/>
    <n v="5.4"/>
    <n v="100"/>
    <x v="7"/>
    <x v="0"/>
  </r>
  <r>
    <s v="tt2786686"/>
    <s v="I Want to Talk"/>
    <s v="['Drama']"/>
    <s v="Drama"/>
    <s v="['Abhishek Bachchan', 'Ahilya Bamroo', 'Nirvan Patnaik', 'Johny Lever', 'Tom McLaren', 'Janet Carter', 'Kristin Goddard', 'Joe Russell', 'Caprice Ott', 'Mike Sears', 'Eliza Kim', 'Julia Megan Sullivan', 'Charles Karafotas', 'Jayant Kripalani', 'Kathy Blaze Jefferson', 'Billy Minshall', 'David Moskowitz', 'Robert Ramirez']"/>
    <s v="['Hindi']"/>
    <s v="['Kino Works', 'Rising Sun Films']"/>
    <x v="29"/>
    <x v="6"/>
    <n v="7.1"/>
    <x v="2"/>
    <n v="1700"/>
    <n v="0"/>
    <n v="1.4200000000000001E-2"/>
    <n v="1.4200000000000001E-2"/>
    <n v="122"/>
    <x v="10"/>
    <x v="1"/>
  </r>
  <r>
    <s v="tt1496101"/>
    <s v="I'm Still Here"/>
    <s v="['Biography', 'Drama', 'History']"/>
    <s v="Biography Drama History"/>
    <s v="['Fernanda Torres', 'Fernanda Montenegro', 'Selton Mello', 'Valentina Herszage', 'Maria Manoella', 'Bárbara Luz', 'Gabriela Carneiro da Cunha', 'Luiza Kosovski', 'Marjorie Estiano', 'Guilherme Silveira', 'Antonio Saboia', 'Cora Mora', 'Olívia Torres', 'Pri Helena', 'Humberto Carrão', 'Charles Fricks', 'Maeve Jinkings', 'Luana Nastas']"/>
    <s v="['Portuguese']"/>
    <s v="['VideoFilmes', 'RT Features', 'MACT Productions']"/>
    <x v="59"/>
    <x v="8"/>
    <n v="8.8000000000000007"/>
    <x v="7"/>
    <n v="73000"/>
    <n v="1.6"/>
    <n v="25.2"/>
    <n v="14.75"/>
    <n v="137"/>
    <x v="2"/>
    <x v="0"/>
  </r>
  <r>
    <s v="tt1115216"/>
    <s v="IF"/>
    <s v="['Animation', 'Comedy', 'Drama', 'Family', 'Fantasy']"/>
    <s v="Animation Comedy Drama Family Fantasy"/>
    <s v="['Cailey Fleming', 'Ryan Reynolds', 'John Krasinski', 'Phoebe Waller-Bridge', 'Fiona Shaw', 'Steve Carell', 'Louis Gossett Jr.', 'Alan Kim', 'Liza Colón-Zayas', 'Bobby Moynihan', 'Catharine Daddario', 'Audrey Hoffman', 'Laquet Sharnell Pringle', 'Ed Herbstman', 'Barbara Andres', 'Alexander Rivero', 'Shauna Pinkett', &quot;Sa'Raya Paris Johnson&quot;]"/>
    <s v="['English']"/>
    <s v="['Paramount Pictures', 'Maximum Effort', 'Québec Production Services Tax Credit']"/>
    <x v="34"/>
    <x v="5"/>
    <n v="6.4"/>
    <x v="3"/>
    <n v="55000"/>
    <n v="110"/>
    <n v="190.5"/>
    <n v="0.73199999999999998"/>
    <n v="104"/>
    <x v="7"/>
    <x v="0"/>
  </r>
  <r>
    <s v="tt2313739"/>
    <s v="Immaculate"/>
    <s v="['Horror', 'Thriller']"/>
    <s v="Horror Thriller"/>
    <s v="['Sydney Sweeney', 'Álvaro Morte', 'Simona Tabasco', 'Benedetta Porcaroli', 'Giorgio Colangeli', 'Dora Romano', 'Giulia Heathfield Di Renzi', 'Giampiero Judica', 'Betty Pedrazzi', 'Giuseppe Lo Piccolo', 'Cristina Chinaglia', 'Niccolò Senni', 'Isabel Desantis', 'Viviane Florentine Nicolai', 'Marisa Regina', 'Laura Camassa', 'Cinzia Fantauzzi', 'Tiziano Ferracci']"/>
    <s v="['English', 'Italian']"/>
    <s v="['Black Bear', 'Fifty-Fifty Films', 'Middle Child Pictures']"/>
    <x v="108"/>
    <x v="1"/>
    <n v="5.8"/>
    <x v="3"/>
    <n v="51000"/>
    <n v="9"/>
    <n v="35.299999999999997"/>
    <n v="2.9220000000000002"/>
    <n v="89"/>
    <x v="0"/>
    <x v="0"/>
  </r>
  <r>
    <s v="tt3032114"/>
    <s v="In a Violent Nature"/>
    <s v="['Drama', 'Horror', 'Thriller']"/>
    <s v="Drama Horror Thriller"/>
    <s v="['Ry Barrett', 'Andrea Pavlovic', 'Cameron Love', 'Reece Presley', 'Liam Leone', 'Charlotte Creaghan', 'Lea Rose Sebastianis', 'Sam Roulston', 'Alexander Oliver', 'Timothy Paul McCarthy', 'J T Jacobs', 'Casey Macdonald', 'Lauren-Marie Taylor', 'Matthew Ninaber', 'Matt Daciw', 'Richard Capotosto', 'Scott Marleau', 'Jeremy Ninaber']"/>
    <s v="['English']"/>
    <s v="['Zygote Pictures', 'Low Sky Productions']"/>
    <x v="4"/>
    <x v="3"/>
    <n v="5.6"/>
    <x v="3"/>
    <n v="24000"/>
    <n v="0"/>
    <n v="4.5999999999999996"/>
    <n v="4.5999999999999996"/>
    <n v="94"/>
    <x v="7"/>
    <x v="0"/>
  </r>
  <r>
    <s v="tt2128421"/>
    <s v="Incoming"/>
    <s v="['Comedy']"/>
    <s v="Comedy"/>
    <s v="['Mason Thames', 'Ramon Reed', 'Raphael Alejandro', 'Isabella Ferreira', 'Ali Gallo', 'Kaitlin Olson', 'Thomas Barbusca', 'Bardia Seiri', 'Kayvan Shai', 'Nolan Bateman', 'Eric Grooms', 'Loren Gray', 'Bobby Cannavale', 'Gattlin Griffith', 'Phillip M. Lawrence', 'Javion Allen', 'Steele Stebbins', 'Scott MacArthur']"/>
    <s v="['English']"/>
    <s v="['Artists Road', 'Broken Road Productions', 'Spyglass Media Group']"/>
    <x v="50"/>
    <x v="4"/>
    <n v="5.8"/>
    <x v="3"/>
    <n v="13000"/>
    <n v="0"/>
    <n v="0"/>
    <s v="NA"/>
    <n v="91"/>
    <x v="7"/>
    <x v="0"/>
  </r>
  <r>
    <s v="tt1386017"/>
    <s v="Indiana Jones and the Great Circle"/>
    <s v="['Not_Found']"/>
    <s v="Not_Found"/>
    <s v="['Troy Baker', 'Alessandra Mastronardi', 'Marios Gavrilis', 'Tony Todd', 'David Shaughnessy', 'Enrico Colantoni', 'Necar Zadegan', 'Grace Vorananth', 'Vithaya Pansringarm', 'Tom Beck', 'Carlo Rota', 'Joe Hernandez-Kolski', 'Daniele Monterosi', 'Anna Isbäck', 'Ingela Lundh', 'Denny Mendez', 'Kamar de los Reyes', 'Hal Rothwell']"/>
    <s v="['English']"/>
    <s v="['LucasArts Entertainment Company', 'Lucasfilm Games', 'MachineGames']"/>
    <x v="115"/>
    <x v="0"/>
    <n v="9"/>
    <x v="7"/>
    <n v="1800"/>
    <n v="0"/>
    <n v="0"/>
    <s v="NA"/>
    <s v="NA"/>
    <x v="6"/>
    <x v="0"/>
  </r>
  <r>
    <s v="tt2202245"/>
    <s v="Inside Out 2"/>
    <s v="['Animation', 'Adventure', 'Comedy', 'Drama', 'Family', 'Fantasy']"/>
    <s v="Animation Adventure Comedy Drama Family Fantasy"/>
    <s v="['Amy Poehler', 'Maya Hawke', 'Kensington Tallman', 'Liza Lapira', 'Tony Hale', 'Lewis Black', 'Phyllis Smith', 'Ayo Edebiri', 'Lilimar', 'Grace Lu', 'Sumayyah Nuriddin-Green', 'Adèle Exarchopoulos', 'Diane Lane', 'Kyle MacLachlan', 'Paul Walter Hauser', 'Yvette Nicole Brown', 'Ron Funches', 'James Austin Johnson']"/>
    <s v="['English', 'French', 'Spanish']"/>
    <s v="['Walt Disney Pictures', 'Pixar Animation Studios', 'Hurwitz Creative']"/>
    <x v="109"/>
    <x v="3"/>
    <n v="7.5"/>
    <x v="1"/>
    <n v="205000"/>
    <n v="200"/>
    <n v="1700"/>
    <n v="7.5"/>
    <n v="96"/>
    <x v="7"/>
    <x v="0"/>
  </r>
  <r>
    <s v="tt1335497"/>
    <s v="Interior Chinatown"/>
    <s v="['Crime', 'Drama']"/>
    <s v="Crime Drama"/>
    <s v="['Jimmy O. Yang', 'Ronny Chieng', 'Chloe Bennet', 'Sullivan Jones', 'Lisa Gilroy', 'Archie Kao', 'Diana Lin', 'Tzi Ma', 'Annie Chang', 'Chau Long', 'Lauren Tom', 'Chris Pang', 'Michael Harney', 'Allan McLeod', 'Marlon Young', 'Maury Sterling', 'Spencer Neville', 'Raji Ahsan']"/>
    <s v="['English']"/>
    <s v="['20th Television', 'Dive', 'Participant']"/>
    <x v="116"/>
    <x v="6"/>
    <n v="7.1"/>
    <x v="2"/>
    <n v="4100"/>
    <n v="0"/>
    <n v="0"/>
    <s v="NA"/>
    <s v="NA"/>
    <x v="6"/>
    <x v="0"/>
  </r>
  <r>
    <s v="tt2665806"/>
    <s v="Invisible"/>
    <s v="['Drama']"/>
    <s v="Drama"/>
    <s v="['Eric Seijo', 'Liv Dobner', 'Diego Montejo', 'Izan Fernández', 'Aura Garrido', 'Eva Rodríguez', 'Alejandro Gasco', 'Nicolás Costi', 'Iratxe Emparan', 'Youssef Bougarouane', 'Daniela Casas', 'Miki Esparbé', 'David Verdaguer', 'Manuel Sánchez Ramos', 'María Morales', 'Concha Delgado', 'Claudia Tercero Carsi', 'Marian Álvarez']"/>
    <s v="['Spanish']"/>
    <s v="['Morena Films', 'Áralan Films']"/>
    <x v="63"/>
    <x v="0"/>
    <n v="7.2"/>
    <x v="2"/>
    <n v="825"/>
    <n v="0"/>
    <n v="0"/>
    <s v="NA"/>
    <s v="NA"/>
    <x v="6"/>
    <x v="0"/>
  </r>
  <r>
    <s v="tt1065552"/>
    <s v="It Ends with Us"/>
    <s v="['Drama', 'Romance']"/>
    <s v="Drama Romance"/>
    <s v="['Blake Lively', 'Justin Baldoni', 'Jenny Slate', 'Hasan Minhaj', 'Brandon Sklenar', 'Kevin McKidd', 'Amy Morton', 'Alex Neustaedter', 'Isabela Ferrer', 'Robert Clohessy', 'Robin S. Walker', 'Emily Baldoni', 'Adam Mondschein', 'Caroline Siegrist', 'Robyn Lively', 'Megan Robinson', 'Steve Monroe', 'Daphne Zelle']"/>
    <s v="['English']"/>
    <s v="['Wayfarer Studios', 'Saks Picture Company']"/>
    <x v="56"/>
    <x v="4"/>
    <n v="6.4"/>
    <x v="3"/>
    <n v="76000"/>
    <n v="25"/>
    <n v="351"/>
    <n v="13.04"/>
    <n v="130"/>
    <x v="10"/>
    <x v="0"/>
  </r>
  <r>
    <s v="tt1457787"/>
    <s v="It's What's Inside"/>
    <s v="['Comedy', 'Mystery', 'Sci-Fi', 'Thriller']"/>
    <s v="Comedy Mystery Sci-Fi Thriller"/>
    <s v="[&quot;Brittany O'Grady&quot;, 'James Morosini', 'Gavin Leatherwood', 'Nina Bloomgarden', 'Alycia Debnam-Carey', 'Reina Hardesty', 'Devon Terrell', 'David Thompson', 'Madison Davenport', 'Myhraliza Aala', 'Francisco Diego Garcia', 'Dana Millican', 'Aly Nordlie', 'Tyrone J. Criss', 'A. Brian Daniels', 'Tommy Hestmark', 'Timothy Krabill', 'Jesaar Landavaso']"/>
    <s v="['English']"/>
    <s v="['Such Content', 'Edith Productions', 'Boldly Go Productions']"/>
    <x v="3"/>
    <x v="2"/>
    <n v="6.6"/>
    <x v="2"/>
    <n v="39000"/>
    <n v="0"/>
    <n v="0"/>
    <s v="NA"/>
    <n v="103"/>
    <x v="7"/>
    <x v="0"/>
  </r>
  <r>
    <s v="tt2694032"/>
    <s v="Jackpot!"/>
    <s v="['Not_Found']"/>
    <s v="Not_Found"/>
    <s v="['John Cena', 'Awkwafina', 'Simu Liu', 'Seann William Scott', 'Marian Green', 'David Conk', 'Josh Diogo', 'Rosanna Scotto', 'Dolly De Leon', 'Conor McCullagh', 'Shannon Mayers', 'Brian Ashton Smith', 'Murray Hill', 'Becky Ann Baker', 'Adam Ray', 'Rylea Hendreschke', 'Sam Asghari', 'Monique Ganderton']"/>
    <s v="['English']"/>
    <s v="['Amazon Studios', 'Big Indie Pictures', 'Feigco Entertainment']"/>
    <x v="117"/>
    <x v="4"/>
    <n v="5.8"/>
    <x v="3"/>
    <n v="29000"/>
    <n v="0"/>
    <n v="0"/>
    <s v="NA"/>
    <n v="106"/>
    <x v="3"/>
    <x v="0"/>
  </r>
  <r>
    <s v="tt2354131"/>
    <s v="Joan"/>
    <s v="['Crime', 'Drama']"/>
    <s v="Crime Drama"/>
    <s v="['Sophie Turner', 'Frank Dillane', 'Mia Millichamp-Long', 'Gershwyn Eustache Jnr', 'Laura Aikman', 'Kirsty J. Curtis', 'Dorothy Atkinson', 'Caroline Faber', 'Alex Blake', 'Jack Greenlees', 'Ella Dunlop', 'Nick Blood', 'David Hemsted', 'Andrew Tiernan', 'Mason-Elijah Majeika', 'Caroline Harker', 'Mark Field', 'Gaby French']"/>
    <s v="['English']"/>
    <s v="['All3Media', 'ITV - Independent Television', 'Optomen Television']"/>
    <x v="19"/>
    <x v="2"/>
    <n v="6.7"/>
    <x v="2"/>
    <n v="4000"/>
    <n v="0"/>
    <n v="0"/>
    <s v="NA"/>
    <s v="NA"/>
    <x v="6"/>
    <x v="0"/>
  </r>
  <r>
    <s v="tt1131580"/>
    <s v="Joker: Folie à Deux"/>
    <s v="['Drama', 'Musical', 'Thriller']"/>
    <s v="Drama Musical Thriller"/>
    <s v="['Joaquin Phoenix', 'Lady Gaga', 'Brendan Gleeson', 'Catherine Keener', 'Zazie Beetz', 'Steve Coogan', 'Harry Lawtey', 'Leigh Gill', 'Ken Leung', 'Jacob Lofland', 'Bill Smitrovich', 'Sharon Washington', 'Alfred Rubin Thompson', 'Connor Storrie', 'Gregg Daniel', 'Mac Brandt', 'George Carroll', 'John Lacy']"/>
    <s v="['English']"/>
    <s v="['Warner Bros.', 'Domain Entertainment (II)', 'Bron Creative']"/>
    <x v="3"/>
    <x v="2"/>
    <n v="5.2"/>
    <x v="0"/>
    <n v="153000"/>
    <n v="190"/>
    <n v="207.5"/>
    <n v="9.1999999999999998E-2"/>
    <n v="138"/>
    <x v="2"/>
    <x v="0"/>
  </r>
  <r>
    <s v="tt1024367"/>
    <s v="Joy"/>
    <s v="['Biography', 'Drama', 'History']"/>
    <s v="Biography Drama History"/>
    <s v="['Thomasin McKenzie', 'James Norton', 'Bill Nighy', 'Rish Shah', 'Nikolay Shulik', 'Adrian Lukis', 'Surinder Duhra', 'Toby Williams', 'Joanna Scanlan', 'Robert Wilfort', 'Tanya Moodie', 'Ruth Madeley', 'Josephine Jones', 'Jemima Rooper', 'Lydia Jones', 'Cecily Cleeve', 'Lyllia-Rose Redmond', 'Alice Bennett']"/>
    <s v="['English']"/>
    <s v="['Pathe UK', 'Wildgaze Films']"/>
    <x v="29"/>
    <x v="6"/>
    <n v="7.1"/>
    <x v="2"/>
    <n v="8400"/>
    <n v="0"/>
    <n v="0"/>
    <s v="NA"/>
    <n v="115"/>
    <x v="3"/>
    <x v="0"/>
  </r>
  <r>
    <s v="tt2740398"/>
    <s v="Juror #2"/>
    <s v="['Crime', 'Drama', 'Mystery', 'Thriller']"/>
    <s v="Crime Drama Mystery Thriller"/>
    <s v="['Nicholas Hoult', 'Toni Collette', 'J.K. Simmons', 'Kiefer Sutherland', 'Zoey Deutch', 'Megan Mieduch', 'Melanie Harrison', 'Adrienne C. Moore', 'Drew Scheid', 'Leslie Bibb', 'Hedy Nasser', 'Phil Biedron', 'Cedric Yarbrough', 'Bria Brimmer', 'Chris Messina', 'Amy Aquino', 'Gabriel Basso', 'Chikako Fukuyama']"/>
    <s v="['English']"/>
    <s v="['Warner Bros.', 'Dichotomy Films', 'Gotham Group']"/>
    <x v="114"/>
    <x v="0"/>
    <n v="7"/>
    <x v="2"/>
    <n v="84000"/>
    <n v="30"/>
    <n v="24.8"/>
    <n v="-0.17299999999999999"/>
    <n v="114"/>
    <x v="3"/>
    <x v="0"/>
  </r>
  <r>
    <s v="tt2197543"/>
    <s v="Kaiju No. 8"/>
    <s v="['Animation', 'Action', 'Adventure', 'Sci-Fi']"/>
    <s v="Animation Action Adventure Sci-Fi"/>
    <s v="['Masaya Fukunishi', 'Asami Seto', 'Adam McArthur', 'Wataru Kato', 'Genta Nakamura', 'Nazeeh Tarsha', 'Ai Fairouz', 'Kengo Kawanishi', 'Sayaka Senbongi', 'Landon McDonald', 'Ben Stegmair', 'Yuuki Shin', 'Keisuke Kômoto', 'Nene Hieda', 'Howard Wang', 'Shunsuke Takeuchi', 'Ryosuke Higa', 'Jonah Scott']"/>
    <s v="['Japanese']"/>
    <s v="['Production I.G.', 'Toho Animation', 'Toho']"/>
    <x v="118"/>
    <x v="9"/>
    <n v="8.3000000000000007"/>
    <x v="1"/>
    <n v="17000"/>
    <n v="0"/>
    <n v="0"/>
    <s v="NA"/>
    <n v="24"/>
    <x v="11"/>
    <x v="0"/>
  </r>
  <r>
    <s v="tt1273548"/>
    <s v="Kalki 2898 AD"/>
    <s v="['Action', 'Adventure', 'Drama', 'Fantasy', 'Sci-Fi', 'Thriller']"/>
    <s v="Action Adventure Drama Fantasy Sci-Fi Thriller"/>
    <s v="['Prabhas', 'Amitabh Bachchan', 'Kamal Haasan', 'Deepika Padukone', 'Disha Patani', 'Keerthy Suresh', 'Anna Ben', 'Pasupathy', 'Saswata Chatterjee', 'S.S. Rajamouli', 'Faria Abdullah', 'Aishwarya', 'Andrei', 'Shifu Ash', 'Ashok', 'Sofia Ashraf', 'Asif', 'Krishnakumar Balasubramanian']"/>
    <s v="['Telugu']"/>
    <s v="['Vyjayanthi Movies']"/>
    <x v="119"/>
    <x v="3"/>
    <n v="7"/>
    <x v="2"/>
    <n v="65000"/>
    <n v="72"/>
    <n v="125.9"/>
    <n v="0.749"/>
    <n v="180"/>
    <x v="12"/>
    <x v="0"/>
  </r>
  <r>
    <s v="tt8550732"/>
    <s v="Kaos"/>
    <s v="['Comedy', 'Drama', 'Fantasy']"/>
    <s v="Comedy Drama Fantasy"/>
    <s v="['Jeff Goldblum', 'Janet McTeer', 'Stephen Dillane', 'Aurora Perrineau', 'Nabhaan Rizwan', 'Killian Scott', 'Misia Butler', 'Susan Wooldridge', 'David Thewlis', 'Cliff Curtis', 'Leila Farzad', 'Matthew Koon', 'Michelle Greenidge', 'Stanley Townsend', 'Selina Jones', 'Debi Mazar', 'Rakie Ayola', 'Ramon Tikaram']"/>
    <s v="['English']"/>
    <s v="['All3Media', 'Anthem Studios', 'Brightstar']"/>
    <x v="120"/>
    <x v="4"/>
    <n v="7.4"/>
    <x v="2"/>
    <n v="41000"/>
    <n v="0"/>
    <n v="0"/>
    <s v="NA"/>
    <n v="60"/>
    <x v="1"/>
    <x v="0"/>
  </r>
  <r>
    <s v="tt2741929"/>
    <s v="Killer Heat"/>
    <s v="['Crime', 'Drama', 'Mystery', 'Romance', 'Thriller']"/>
    <s v="Crime Drama Mystery Romance Thriller"/>
    <s v="['Joseph Gordon-Levitt', 'Shailene Woodley', 'Richard Madden', 'Clare Holman', 'Babou Ceesay', 'Abbey Lee', 'Eleni Vergeti', 'Dimitris Topalidis', 'Christos Efthimou', 'Harper Linnane', 'Politi', 'Konstantina Aleuronta', 'Alexandros Koch', 'Nikolaos Kokolakis', 'Panagiotis Kalofolias', 'Christos Sirmakezis', 'Foteini Batsara', 'Nikolaos Poursanidis']"/>
    <s v="['English', 'Greek']"/>
    <s v="['Amazon Studios', 'Big Indie Pictures', 'Faliro House Productions']"/>
    <x v="88"/>
    <x v="10"/>
    <n v="5.6"/>
    <x v="3"/>
    <n v="13000"/>
    <n v="0"/>
    <n v="0"/>
    <s v="NA"/>
    <n v="97"/>
    <x v="7"/>
    <x v="0"/>
  </r>
  <r>
    <s v="tt2240816"/>
    <s v="Kinds of Kindness"/>
    <s v="['Comedy', 'Drama', 'Horror']"/>
    <s v="Comedy Drama Horror"/>
    <s v="['Emma Stone', 'Jesse Plemons', 'Willem Dafoe', 'Margaret Qualley', 'Yorgos Stefanakos', 'Fadeke Adeola', 'Hong Chau', 'Tessa Bourgeois', 'Kencil Mejia', 'Mamoudou Athie', 'Joe Alwyn', 'Thaddeus Burbank', 'Suzanne Stone', 'Jerskin Fendrix', 'Nikki Chamberlin', 'Christian M. Letellier', 'Lawrence Johnson', 'Lindsey G. Smith']"/>
    <s v="['English']"/>
    <s v="['Searchlight Pictures', 'Film4', 'TSG Entertainment']"/>
    <x v="4"/>
    <x v="3"/>
    <n v="6.5"/>
    <x v="2"/>
    <n v="56000"/>
    <n v="15"/>
    <n v="16.399999999999999"/>
    <n v="9.2999999999999999E-2"/>
    <n v="164"/>
    <x v="8"/>
    <x v="0"/>
  </r>
  <r>
    <s v="tt1138987"/>
    <s v="Kingdom of the Planet of the Apes"/>
    <s v="['Action', 'Adventure', 'Drama', 'Sci-Fi', 'Thriller']"/>
    <s v="Action Adventure Drama Sci-Fi Thriller"/>
    <s v="['Owen Teague', 'Freya Allan', 'Kevin Durand', 'Peter Macon', 'William H. Macy', 'Eka Darville', 'Travis Jeffery', 'Lydia Peckham', 'Neil Sandilands', 'Ras-Samuel', 'Sara Wiseman', 'Kaden Hartcher', 'Andy McPhee', 'Karin Konoval', 'Nina Gallas', 'Samuel Falé', 'Dichen Lachman', 'Virginie Laverdure']"/>
    <s v="['English']"/>
    <s v="['20th Century Studios', 'Oddball Entertainment', 'Jason T. Reed Productions']"/>
    <x v="121"/>
    <x v="5"/>
    <n v="6.9"/>
    <x v="2"/>
    <n v="146000"/>
    <n v="160"/>
    <n v="397.4"/>
    <n v="1.484"/>
    <n v="145"/>
    <x v="2"/>
    <x v="0"/>
  </r>
  <r>
    <s v="tt1598013"/>
    <s v="Kishkindha Kaandam"/>
    <s v="['Not_Found']"/>
    <s v="Not_Found"/>
    <s v="['Asif Ali', 'Vijayaraghavan', 'Aparna Balamurali', 'Ashokan', 'Jagadish', 'Shebin Benson', 'Nizhalgal Ravi', 'Major Ravi', 'Nishan', 'Gibin Gopinath', 'Saheer Mohammed', 'Kottayam Ramesh', 'Krishnan Balakrishnan', 'Anoop Ramesh', 'Amal Raj', 'Vyshnavi Raj', 'Bilas Chandrahasan Nair', 'Aarav Sumesh']"/>
    <s v="['Malayalam']"/>
    <s v="['Goodwill Entertainments']"/>
    <x v="122"/>
    <x v="10"/>
    <n v="8"/>
    <x v="1"/>
    <n v="10000"/>
    <n v="0"/>
    <n v="1.9"/>
    <n v="1.9"/>
    <n v="133"/>
    <x v="10"/>
    <x v="1"/>
  </r>
  <r>
    <s v="tt2736746"/>
    <s v="Kneecap"/>
    <s v="['Comedy', 'Drama', 'Music']"/>
    <s v="Comedy Drama Music"/>
    <s v="['Móglaí Bap', 'Mo Chara', 'DJ Próvai', 'Josie Walker', 'Fionnuala Flaherty', 'Jessica Reynolds', 'Adam Best', 'Simone Kirby', 'Michael Fassbender', 'Matthew Sharpe', 'Cathal Mercer', 'Donagh Deeney', 'Marty Maguire', 'Saorlaoith Brady', 'Aidan McCaughey', 'Cillian Kernan', 'Lalor Roddy', 'Gerry Adams']"/>
    <s v="['English', 'Irish Gaelic']"/>
    <s v="['British Film Institute (BFI)', 'Coimisiún na Meán', 'Curzon Film Distributors']"/>
    <x v="55"/>
    <x v="4"/>
    <n v="7.6"/>
    <x v="1"/>
    <n v="15000"/>
    <n v="0"/>
    <n v="4.5999999999999996"/>
    <n v="4.5999999999999996"/>
    <n v="105"/>
    <x v="3"/>
    <x v="0"/>
  </r>
  <r>
    <s v="tt1829113"/>
    <s v="Knuckles"/>
    <s v="['Action', 'Adventure', 'Comedy', 'Family', 'Fantasy', 'Sci-Fi']"/>
    <s v="Action Adventure Comedy Family Fantasy Sci-Fi"/>
    <s v="['Idris Elba', 'Adam Pally', 'Stockard Channing', 'Edi Patterson', 'Kid Cudi', 'Ellie Taylor', 'Alice Wren Tregonning', 'Jaimi Barbakoff', 'Fergus Craig', 'Rory McCann', 'Cary Elwes', 'Julian Barratt', 'Rob Huebel', 'Christopher Lloyd', 'Paul Scheer', 'Owen Warren', &quot;Colleen O'Shaughnessey&quot;, 'Ben Schwartz']"/>
    <s v="['English']"/>
    <s v="['Paramount Pictures', 'Sega Sammy Group', 'Original Film']"/>
    <x v="64"/>
    <x v="9"/>
    <n v="6.1"/>
    <x v="3"/>
    <n v="8100"/>
    <n v="0"/>
    <n v="0"/>
    <s v="NA"/>
    <n v="29"/>
    <x v="11"/>
    <x v="0"/>
  </r>
  <r>
    <s v="tt8790086"/>
    <s v="Kraven the Hunter"/>
    <s v="['Action', 'Thriller']"/>
    <s v="Action Thriller"/>
    <s v="['Aaron Taylor-Johnson', 'Ariana DeBose', 'Fred Hechinger', 'Alessandro Nivola', 'Christopher Abbott', 'Russell Crowe', 'Yuri Kolokolnikov', 'Levi Miller', 'Tom Reed', 'Billy Barratt', 'Diaana Babnicova', 'Murat Seven', 'Greg Kolpakchi', 'Mark Arden', 'Jack Brady', 'Alex Batareanu', 'Will Bowden', 'Damola Adelaja']"/>
    <s v="['English', 'Russian', 'Turkish']"/>
    <s v="['Columbia Pictures', 'Marvel Entertainment', 'Avi Arad Productions']"/>
    <x v="123"/>
    <x v="0"/>
    <n v="5.4"/>
    <x v="0"/>
    <n v="37000"/>
    <n v="110"/>
    <n v="62"/>
    <n v="-0.436"/>
    <n v="127"/>
    <x v="10"/>
    <x v="0"/>
  </r>
  <r>
    <s v="tt2169240"/>
    <s v="Kung Fu Panda 4"/>
    <s v="['Animation', 'Action', 'Adventure', 'Comedy', 'Family', 'Fantasy']"/>
    <s v="Animation Action Adventure Comedy Family Fantasy"/>
    <s v="['Jack Black', 'Awkwafina', 'Viola Davis', 'Dustin Hoffman', 'Bryan Cranston', 'James Hong', 'Ian McShane', 'Ke Huy Quan', 'Ronny Chieng', 'Lori Tan Chinn', 'Seth Rogen', 'MrBeast', 'James Murray', 'James Sie', 'Cedric Yarbrough', 'Vic Chao', 'Audrey Brooke', 'Lincoln Nakamura']"/>
    <s v="['Mandarin', 'Chinese', 'English']"/>
    <s v="['China Film Group Corporation (CFGC)', 'Dentsu', 'DreamWorks Animation']"/>
    <x v="73"/>
    <x v="1"/>
    <n v="6.3"/>
    <x v="3"/>
    <n v="65000"/>
    <n v="85"/>
    <n v="547.70000000000005"/>
    <n v="5.444"/>
    <n v="94"/>
    <x v="7"/>
    <x v="0"/>
  </r>
  <r>
    <s v="tt1986483"/>
    <s v="La Cocina"/>
    <s v="['Not_Found']"/>
    <s v="Not_Found"/>
    <s v="['Raúl Briones', 'Rooney Mara', 'Anna Díaz', 'Motell Gyn Foster', 'Laura Gómez', 'Oded Fehr', 'Eduardo Olmos', 'Soundos Mosbah', 'James Waterston', 'Lee Sellars', 'Spenser Granese', 'Bernardo Velasco', 'Esteban Caicedo', 'Nebli Basani', 'José Luis Pérez', 'Gustavo Melgarejo', 'Pía Laborde-Noguez', 'Shavanna Calder']"/>
    <s v="['English', 'Spanish', 'French', 'Arabic']"/>
    <s v="['Astrakan Film AB', 'Fifth Season', 'Fifth Season']"/>
    <x v="43"/>
    <x v="2"/>
    <n v="7.3"/>
    <x v="2"/>
    <n v="1900"/>
    <n v="0"/>
    <n v="9.7500000000000003E-2"/>
    <n v="9.7500000000000003E-2"/>
    <n v="139"/>
    <x v="2"/>
    <x v="0"/>
  </r>
  <r>
    <s v="tt3031722"/>
    <s v="La Palma"/>
    <s v="['Drama']"/>
    <s v="Drama"/>
    <s v="['Thea Sofie Loch Næss', 'Anders Baasmo', 'Alma Günther', 'Ingrid Bolsø Berdal', 'Bernard Storm Lager', 'Amund Harboe', 'Jenny Evensen', 'Jorge de Juan', 'Johannes Joner', 'Ted Evans', 'Ólafur Darri Ólafsson', 'Thorbjørn Harr', 'Iselin Shumba Skjævesland', 'Eirik Hallert', 'Jakob Amadeus Hetland', 'Ruth Lecuona', 'Javi Armas', 'Benjamin Lønne Røsler']"/>
    <s v="['Norwegian', 'Spanish']"/>
    <s v="['Fantefilm']"/>
    <x v="123"/>
    <x v="0"/>
    <n v="6.2"/>
    <x v="3"/>
    <n v="20000"/>
    <n v="0"/>
    <n v="0"/>
    <s v="NA"/>
    <n v="50"/>
    <x v="4"/>
    <x v="0"/>
  </r>
  <r>
    <s v="tt1402266"/>
    <s v="Lady in the Lake"/>
    <s v="['Not_Found']"/>
    <s v="Not_Found"/>
    <s v="['Natalie Portman', 'Moses Ingram', &quot;Y'lan Noel&quot;, 'Brett Gelman', 'Byron Bowers', 'Noah Jupe', 'Josiah Cross', 'Mikey Madison', 'Pruitt Taylor Vince', 'Wood Harris', 'Tyrik Johnson', 'Samir Royal', 'Dylan Arnold', 'Jennifer Mogbock', 'Bianca Belle', 'Charlie Hofheimer', 'Veralyn Jones', 'Angela Robinson']"/>
    <s v="['English']"/>
    <s v="['Bad Wolf America', 'Crazyrose', 'Fifth Season']"/>
    <x v="65"/>
    <x v="14"/>
    <n v="6"/>
    <x v="3"/>
    <n v="9200"/>
    <n v="0"/>
    <n v="0"/>
    <s v="NA"/>
    <s v="NA"/>
    <x v="6"/>
    <x v="0"/>
  </r>
  <r>
    <s v="tt2111454"/>
    <s v="Laid"/>
    <s v="['Comedy']"/>
    <s v="Comedy"/>
    <s v="['Stephanie Hsu', 'Zosia Mamet', 'Michael Angarano', 'Tommy Martinez', 'Andre Hyland', 'Ryan Pinkston', 'Olivia Holt', 'Elizabeth Bowen', 'David Denman', 'Susan Berger', 'Simu Liu', &quot;Finneas O'Connell&quot;, 'Chloe Fineman', 'Brandon Perea', 'Uli Latukefu', 'Adeline Rudolph', 'Amro Majzoub', 'Francesca Reale']"/>
    <s v="['English']"/>
    <s v="['All3Media International', 'Davis Entertainment', 'Fierce Baby Productions']"/>
    <x v="40"/>
    <x v="0"/>
    <n v="6.9"/>
    <x v="2"/>
    <n v="2400"/>
    <n v="0"/>
    <n v="0"/>
    <s v="NA"/>
    <s v="NA"/>
    <x v="6"/>
    <x v="0"/>
  </r>
  <r>
    <s v="tt1986480"/>
    <s v="Land of Bad"/>
    <s v="['Action', 'Thriller']"/>
    <s v="Action Thriller"/>
    <s v="['Liam Hemsworth', 'Russell Crowe', 'Luke Hemsworth', 'Ricky Whittle', 'Milo Ventimiglia', 'Chika Ikogwe', 'Daniel MacPherson', 'Robert Rabiah', 'Jack Finsterer', 'Chris Masters Mah', 'Lincoln Lewis', 'Lachlan Engeler', 'Miguel Usares', 'Timothy Latimer', 'Michael Joaquin', 'Joey Vieira', 'Gunner Wright', 'Eric Zivic']"/>
    <s v="['English']"/>
    <s v="['Volition Media Partners', 'Broken Open Pictures', 'Highland Film Group (HFG)']"/>
    <x v="124"/>
    <x v="12"/>
    <n v="6.6"/>
    <x v="2"/>
    <n v="49000"/>
    <n v="16.5"/>
    <n v="7"/>
    <n v="-0.57599999999999996"/>
    <n v="113"/>
    <x v="3"/>
    <x v="3"/>
  </r>
  <r>
    <s v="tt1418667"/>
    <s v="Landman"/>
    <s v="['Drama']"/>
    <s v="Drama"/>
    <s v="['Billy Bob Thornton', 'Ali Larter', 'Jacob Lofland', 'Michelle Randolph', 'Paulina Chávez', 'Kayla Wallace', 'Mark Collie', 'James Jordan', 'Demi Moore', 'Jon Hamm', 'Colm Feore', 'Mustafa Speaks', 'Mitchell Slaggert', 'Alex Meraz', 'J.R. Villarreal', 'Octavio Rodriguez', 'Ben Browder', 'Robyn Lively']"/>
    <s v="['English', 'Spanish']"/>
    <s v="['MTV Entertainment Studios', '101 Studios', 'Bosque Ranch Productions']"/>
    <x v="91"/>
    <x v="6"/>
    <n v="8.1999999999999993"/>
    <x v="1"/>
    <n v="42000"/>
    <n v="0"/>
    <n v="0"/>
    <s v="NA"/>
    <s v="NA"/>
    <x v="6"/>
    <x v="0"/>
  </r>
  <r>
    <s v="tt2741089"/>
    <s v="Let Go"/>
    <s v="['Drama']"/>
    <s v="Drama"/>
    <s v="['Josephine Bornebusch', 'Pål Sverre Hagen', 'Sigrid Johnson', 'Olle Tikkakoski', 'Leon Mentori', 'Tone Danielsen', 'Niklas Falk', 'Irma Jämhammar', 'Mathias Lithner', 'Lola Zackow', 'Hannu Kiviaho', 'Louise Sondlo Zapata', 'Lotta Karlsson', 'Misagh Sharifian', 'Linda Kunze', 'Anton Annerfeldt', 'Lotten Roos', 'Alexandra Goncalves']"/>
    <s v="['Swedish']"/>
    <s v="['Warner Bros. International Television Production Sverige']"/>
    <x v="10"/>
    <x v="6"/>
    <n v="7"/>
    <x v="2"/>
    <n v="6100"/>
    <n v="0"/>
    <n v="0"/>
    <s v="NA"/>
    <n v="110"/>
    <x v="3"/>
    <x v="0"/>
  </r>
  <r>
    <s v="tt2480587"/>
    <s v="Let's Start a Cult"/>
    <s v="['Comedy']"/>
    <s v="Comedy"/>
    <s v="['Stavros Halkias', 'Katy Fullan', 'Wes Haney', 'CM Punk', 'Scotty Nelson', 'Leslie Zang', 'Nathan Min', &quot;Clare O'Kane&quot;, 'Edy Modica', 'Sarah Charipar', 'Ethan Suplee', 'Robert Kelly', 'Jeanne Sparrow', 'Tom Papa', 'Kate Buddeke', 'Bob Thorson', 'Rachel Cerda', 'Arlieta Hall']"/>
    <s v="['Not_Found']"/>
    <s v="['Queensbury Pictures']"/>
    <x v="125"/>
    <x v="8"/>
    <n v="5.9"/>
    <x v="3"/>
    <n v="1200"/>
    <n v="0"/>
    <n v="0.1047"/>
    <n v="0.1047"/>
    <n v="90"/>
    <x v="7"/>
    <x v="0"/>
  </r>
  <r>
    <s v="tt3281051"/>
    <s v="Lick"/>
    <s v="['Romance']"/>
    <s v="Romance"/>
    <s v="['Travis Burns', 'Brooke Lee', 'Drew Ater', 'Julia Vasi', 'Eric Brody', 'James Andrew Kientzy', 'Candice Rose', 'Joseph McNabb', 'Eva Ceja', 'Zack Mines', 'Andrew Steel', 'Amanda Tavarez', 'Alison Haselden', 'Ava Davis', 'Brendan Goshay', 'Harley Harlowe', 'Tom Key', 'Fred Galyean']"/>
    <s v="['English']"/>
    <s v="['Not_Found']"/>
    <x v="40"/>
    <x v="0"/>
    <n v="6.3"/>
    <x v="3"/>
    <n v="594"/>
    <n v="0"/>
    <n v="0"/>
    <s v="NA"/>
    <n v="75"/>
    <x v="0"/>
    <x v="0"/>
  </r>
  <r>
    <s v="tt1437187"/>
    <s v="Lift"/>
    <s v="['Action', 'Comedy', 'Crime', 'Drama', 'Thriller']"/>
    <s v="Action Comedy Crime Drama Thriller"/>
    <s v="['Kevin Hart', 'Gugu Mbatha-Raw', 'Sam Worthington', &quot;Vincent D'Onofrio&quot;, 'Úrsula Corberó', 'Billy Magnussen', 'Yun Jee Kim', 'Viveik Kalra', 'Jean Reno', 'Jacob Batalon', 'Burn Gorman', 'Paul Anderson', 'David Proud', 'Oli Green', 'Ross Anderson', 'Stefano Skalkotos', 'Martina Avogadri', 'Jess Liaudin']"/>
    <s v="['English', 'Italian']"/>
    <s v="['Netflix', '6th &amp; Idaho Productions', 'Genre Films']"/>
    <x v="126"/>
    <x v="7"/>
    <n v="5.5"/>
    <x v="3"/>
    <n v="48000"/>
    <n v="0"/>
    <n v="0"/>
    <s v="NA"/>
    <n v="107"/>
    <x v="3"/>
    <x v="0"/>
  </r>
  <r>
    <s v="tt3101411"/>
    <s v="Light Shop"/>
    <s v="['Drama', 'Horror', 'Mystery', 'Thriller']"/>
    <s v="Drama Horror Mystery Thriller"/>
    <s v="['Bae Sung-woo', 'Ju Ji-hoon', 'Park Bo-young', 'Lee Jeong-eun', 'Kim Seol-hyun', 'Um Tae-goo', 'Minha Kim', 'Park Hyuk-kwon', 'Kim Dae-myung', 'Shin Eun-soo', 'Kim Seon-hwa', 'Kim Ki-hae', 'Rich Ting', 'Trish Le', 'Brian Kim McCormick', 'Narea Kang', 'Victoria Grace', 'Rebecca Wang']"/>
    <s v="['Korean']"/>
    <s v="['Moving Pictures', 'Mr Romance']"/>
    <x v="127"/>
    <x v="0"/>
    <n v="7.8"/>
    <x v="1"/>
    <n v="3400"/>
    <n v="0"/>
    <n v="0"/>
    <s v="NA"/>
    <n v="40"/>
    <x v="5"/>
    <x v="0"/>
  </r>
  <r>
    <s v="tt2925843"/>
    <s v="Like Water for Chocolate"/>
    <s v="['Not_Found']"/>
    <s v="Not_Found"/>
    <s v="['Irene Azuela', 'Azul Guaita', 'Ana Valeria Becerril', 'Andrea Chaparro', 'Andres Baida', 'Alexa Archundia', 'Mauricio García Lozano', 'Ari Brickman', 'Louis David Horné', 'Francisco Angelini', 'Lesslie Apodaca', 'Marco Dzul', 'Manuel Cruz Vivas', 'Ángeles Cruz', 'Héctor Holten', 'Luis Curiel', 'Geraldine Zinat', 'Antonio Zúñiga']"/>
    <s v="['Spanish', 'English']"/>
    <s v="['Endemol Shine Boomdog', 'Endemol Shine North America', 'HBO Max']"/>
    <x v="37"/>
    <x v="6"/>
    <n v="7.6"/>
    <x v="1"/>
    <n v="1300"/>
    <n v="0"/>
    <n v="0"/>
    <s v="NA"/>
    <s v="NA"/>
    <x v="6"/>
    <x v="0"/>
  </r>
  <r>
    <s v="tt2118808"/>
    <s v="Lisa Frankenstein"/>
    <s v="['Not_Found']"/>
    <s v="Not_Found"/>
    <s v="['Kathryn Newton', 'Liza Soberano', 'Jenna Davis', 'Trina LaFargue', 'Paola Andino', 'Joshua Montes', 'Chris Greening', 'Mae Anglim', 'Joey Harris', 'Henry Eikenberry', 'Jennifer Pierce Mathus', 'Luke Sexton', 'Ayla Miller', 'Jailyn Rae', 'Bryce Romero', 'Cole Sprouse', 'Carla Gugino', 'Joe Chrest']"/>
    <s v="['English']"/>
    <s v="['MXN Entertainment']"/>
    <x v="128"/>
    <x v="12"/>
    <n v="6.1"/>
    <x v="3"/>
    <n v="27000"/>
    <n v="13"/>
    <n v="9.9"/>
    <n v="-0.23799999999999999"/>
    <n v="101"/>
    <x v="7"/>
    <x v="0"/>
  </r>
  <r>
    <s v="tt2019488"/>
    <s v="Lonely Planet"/>
    <s v="['Drama', 'Romance']"/>
    <s v="Drama Romance"/>
    <s v="['Laura Dern', 'Liam Hemsworth', 'Diana Silvers', 'Younès Boucif', 'Adriano Giannini', 'Rachida Brakni', 'Shosha Goren', 'Heeba Shah', 'Jean-Erns Marie-Louise', 'Gustav Dyekjær Giese', 'Michelle Greenidge', 'Francesco Martino', 'Tao Guo', 'Muhammad Abdullah Arabi', 'Yahya Et Tonia', 'Sami Fekkak', 'Naoufal Sabri', 'Halima Ouhamou']"/>
    <s v="['English']"/>
    <s v="['3dot productions']"/>
    <x v="87"/>
    <x v="2"/>
    <n v="5.7"/>
    <x v="3"/>
    <n v="11000"/>
    <n v="0"/>
    <n v="0"/>
    <s v="NA"/>
    <n v="94"/>
    <x v="7"/>
    <x v="0"/>
  </r>
  <r>
    <s v="tt6001846"/>
    <s v="Long Gone Heroes"/>
    <s v="['Action', 'Crime', 'Drama', 'Mystery', 'Thriller']"/>
    <s v="Action Crime Drama Mystery Thriller"/>
    <s v="['Eden Brolin', 'Andy Garcia', 'Melissa Leo', 'Frank Grillo', 'George Carroll', 'Beau Knapp', 'Wendy Moniz', 'Josh Hutcherson', 'Juan Pablo Raba', 'Mekhi Phifer', 'Santiago Lozano', 'Manases Vasquez', 'María Velilla', 'Daniel Páez', 'Gustavo Giraldo', 'Margarita Guzman', 'Lia Nessim', 'Rigan Machado']"/>
    <s v="['English']"/>
    <s v="['Coexistence Studios', 'Desment Studios', 'Film Heroes']"/>
    <x v="129"/>
    <x v="10"/>
    <n v="5.0999999999999996"/>
    <x v="0"/>
    <n v="824"/>
    <n v="20"/>
    <n v="0"/>
    <n v="-1"/>
    <n v="92"/>
    <x v="7"/>
    <x v="0"/>
  </r>
  <r>
    <s v="tt2346845"/>
    <s v="Longlegs"/>
    <s v="['Crime', 'Horror', 'Thriller']"/>
    <s v="Crime Horror Thriller"/>
    <s v="['Maika Monroe', 'Nicolas Cage', 'Blair Underwood', 'Alicia Witt', 'Michelle Choi-Lee', 'Dakota Daulby', 'Lauren Acala', 'Kiernan Shipka', 'Maila Hosie', 'Jason William Day', 'Lisa Chandler', 'Ava Kelders', 'Rryla McIntosh', 'Carmel Amit', 'Shafin Karim', 'Trey Helten', 'Daniel Bacon', 'Vanessa Walsh']"/>
    <s v="['English']"/>
    <s v="['C2 Motion Picture Group', 'Cweature Features', 'Oddfellows Entertainment']"/>
    <x v="84"/>
    <x v="14"/>
    <n v="6.6"/>
    <x v="2"/>
    <n v="167000"/>
    <n v="0"/>
    <n v="126.9"/>
    <n v="126.9"/>
    <n v="101"/>
    <x v="7"/>
    <x v="0"/>
  </r>
  <r>
    <s v="tt3171104"/>
    <s v="Look Back"/>
    <s v="['Not_Found']"/>
    <s v="Not_Found"/>
    <s v="['Yumi Kawai', 'Mizuki Yoshida', 'Yôichirô Saitô', 'Kôta Oka', 'Kureha Maki', 'Kôya Yoshihashi', 'Takeshi Miyajima', 'Daisuke Takahashi', 'Jun Itô', 'Kaori Takeuchi', 'Masumi Taira', 'Rina Endô', 'Taisei Miyagishi', 'Minori Takanami', 'Shinnosuke Tokudome', 'Nanaka Shôgaki', 'Haruto Shima', 'Sakura Tsutsumi']"/>
    <s v="['Japanese']"/>
    <s v="['Amazon MGM Studios', 'Avex Pictures', 'Shueisha']"/>
    <x v="130"/>
    <x v="6"/>
    <n v="7.8"/>
    <x v="1"/>
    <n v="13000"/>
    <n v="0"/>
    <n v="12.6"/>
    <n v="12.6"/>
    <n v="58"/>
    <x v="4"/>
    <x v="0"/>
  </r>
  <r>
    <s v="tt2965408"/>
    <s v="Lost on a Mountain in Maine"/>
    <s v="['Adventure', 'Drama', 'Family']"/>
    <s v="Adventure Drama Family"/>
    <s v="['Luke David Blumm', 'Paul Sparks', 'Caitlin FitzGerald', 'Griffin Wallace Henkel', 'Ethan Slater', 'Bates Wilder', 'Mason Cufari', 'Jacob Heimer', 'Laurent Rejto', 'Nancy Marie Nicosia', 'Bea Soong', 'Matthew Sean Blumm', 'Wayne Pyle', 'Ashlyn Alessi', 'Spencer Cohen', 'Theodore Copeland', 'Andrew Eldreth', 'Elijah George']"/>
    <s v="['English']"/>
    <s v="['Balboa Productions', 'Great Mountain']"/>
    <x v="10"/>
    <x v="6"/>
    <n v="6.2"/>
    <x v="3"/>
    <n v="868"/>
    <n v="0"/>
    <n v="1.2"/>
    <n v="1.2"/>
    <n v="98"/>
    <x v="7"/>
    <x v="0"/>
  </r>
  <r>
    <s v="tt2895968"/>
    <s v="Love Island: All Stars"/>
    <s v="['Reality-TV']"/>
    <s v="Reality-TV"/>
    <s v="['Georgia Steel', 'Georgia Harrison', &quot;Casey O'Gorman&quot;, 'Arabella Chi', 'Molly Smith', 'Chris Taylor', 'Callum Jones', 'Toby Aromolaran', 'Joshua Ritchie', 'Joanna Chimonides', 'Tom Clare', 'Sophie Piper', 'Eve Gale', 'Anton Danyluk', 'Joe Garratt', 'Jess Gale', 'Kaz Kamwi', 'Grace Jackson']"/>
    <s v="['Not_Found']"/>
    <s v="['GroupM Motion Entertainment', 'ITV Entertainment']"/>
    <x v="131"/>
    <x v="7"/>
    <n v="6.2"/>
    <x v="3"/>
    <n v="260"/>
    <n v="0"/>
    <n v="0"/>
    <s v="NA"/>
    <n v="50"/>
    <x v="4"/>
    <x v="0"/>
  </r>
  <r>
    <s v="tt1963705"/>
    <s v="Love Lies Bleeding"/>
    <s v="['Action', 'Adventure', 'Crime', 'Mystery', 'Romance', 'Thriller']"/>
    <s v="Action Adventure Crime Mystery Romance Thriller"/>
    <s v="['Anna Baryshnikov', 'Kristen Stewart', 'Dave Franco', &quot;Katy O'Brian&quot;, 'Jena Malone', 'Eldon Jones', 'Ed Harris', 'Catherine Haun', 'Orion Carrington', 'Matthew Blood-Smyth', 'Keith Jardine', 'Jerry G. Angelo', 'Tait Fletcher', 'Jamie Javier Guerrero', 'Roger Ivens', 'Kim S. Monti', 'David DeLao', 'Mikandrew']"/>
    <s v="['English']"/>
    <s v="['A24', 'Film4', 'Escape Plan Productions']"/>
    <x v="132"/>
    <x v="5"/>
    <n v="6.6"/>
    <x v="2"/>
    <n v="54000"/>
    <n v="0"/>
    <n v="12.8"/>
    <n v="12.8"/>
    <n v="104"/>
    <x v="7"/>
    <x v="13"/>
  </r>
  <r>
    <s v="tt2137560"/>
    <s v="Love Me"/>
    <s v="['Drama', 'Romance', 'Sci-Fi']"/>
    <s v="Drama Romance Sci-Fi"/>
    <s v="['Kristen Stewart', 'Steven Yeun']"/>
    <s v="['English']"/>
    <s v="['Bleecker Street Films', 'ShivHans Pictures', '2AM']"/>
    <x v="75"/>
    <x v="11"/>
    <n v="5.7"/>
    <x v="3"/>
    <n v="1500"/>
    <n v="0"/>
    <n v="0.35410000000000003"/>
    <n v="0.35410000000000003"/>
    <n v="91"/>
    <x v="7"/>
    <x v="0"/>
  </r>
  <r>
    <s v="tt3044676"/>
    <s v="Love Next Door"/>
    <s v="['Not_Found']"/>
    <s v="Not_Found"/>
    <s v="['Jung Hae-in', 'Jung So-min', 'Kim Ji-eun', 'Yun Jion', 'Park Ji-young', 'Jo Han-chul', 'Jang Young-nam', 'Lee Seung-joon', 'Jun Suk-ho', 'Lee Seung-hyub', 'Kim Geum-soon', 'Han Ye-ju', 'So-Young Sim', 'Lee Ji-hae', 'Shim Ji Yoo', 'Oh Eun-Seo', 'Cho Yeo-joon', 'Seo Ji-hye']"/>
    <s v="['Korean']"/>
    <s v="['Studio Dragon', 'Studio Dragon', 'Tving']"/>
    <x v="133"/>
    <x v="4"/>
    <n v="7.7"/>
    <x v="1"/>
    <n v="6300"/>
    <n v="0"/>
    <n v="0"/>
    <s v="NA"/>
    <n v="60"/>
    <x v="1"/>
    <x v="0"/>
  </r>
  <r>
    <s v="tt3132429"/>
    <s v="Lovely Runner"/>
    <s v="['Not_Found']"/>
    <s v="Not_Found"/>
    <s v="['Byeon Woo-seok', 'Kim Hye-yoon', 'Lee Seung-hyub', 'Song Geon-hee', 'Jung Young-joo', 'Seo Hye-won', 'Song Ji-ho', 'Sung Byoung-sook', 'Jeon Young', 'Su-A Shin', 'Lee Woo-Je', 'Oh Se-young', 'Jeong A-Jeong', 'Han Seung-Yeon', 'Kim Soo-oh', 'Geon-rak Park', 'Jang Eun-seo', 'Kim Won-hae']"/>
    <s v="['Korean']"/>
    <s v="['CJ ENM Studios', 'Tving', 'tvN']"/>
    <x v="134"/>
    <x v="9"/>
    <n v="8.6"/>
    <x v="7"/>
    <n v="9900"/>
    <n v="0"/>
    <n v="0"/>
    <s v="NA"/>
    <s v="NA"/>
    <x v="6"/>
    <x v="0"/>
  </r>
  <r>
    <s v="tt2754054"/>
    <s v="Lucky Baskhar"/>
    <s v="['Crime', 'Drama', 'Thriller']"/>
    <s v="Crime Drama Thriller"/>
    <s v="['Dulquer Salmaan', 'Meenaakshi Chaudhary', 'Tinnu Anand', 'Sai Kumar', 'Ramki', 'Sarvadaman Banerjee', 'Raghu Babu', 'Manasa Chowdary', 'Sachin Khedekar', 'Sivannarayana Naripeddi', 'Maganti Srinath', 'Rajkumar Kasireddy', 'Mathew Varghese', 'Prabhas Sreenu', 'Micky Makhija', 'Kaveri', 'Gayatri Bhargavi', 'Manik Reddy']"/>
    <s v="['Telugu']"/>
    <s v="['Fortune Four Cinemas', 'Sithara Entertainments']"/>
    <x v="21"/>
    <x v="2"/>
    <n v="8"/>
    <x v="1"/>
    <n v="28000"/>
    <n v="0"/>
    <n v="0.98740000000000006"/>
    <n v="0.98740000000000006"/>
    <n v="148"/>
    <x v="2"/>
    <x v="1"/>
  </r>
  <r>
    <s v="tt2784606"/>
    <s v="Ludwig"/>
    <s v="['Comedy', 'Crime', 'Drama', 'Mystery']"/>
    <s v="Comedy Crime Drama Mystery"/>
    <s v="['David Mitchell', 'Anna Maxwell Martin', 'Dipo Ola', 'Sophie Willan', 'Gerran Howell', 'Izuka Hoyle', 'Dylan Hughes', 'Dorothy Atkinson', 'Ralph Ineson', 'Jakub Bednarczyk', 'Karl Pilkington', 'Derek Jacobi', 'Anton Cross', 'Hammed Animashaun', 'Adam Ali', 'Mia Austen', 'Raychel Addo', 'Natali McCleary']"/>
    <s v="['English']"/>
    <s v="['British Broadcasting Corporation (BBC)', 'ITV Studios', 'Big Talk Productions']"/>
    <x v="135"/>
    <x v="13"/>
    <n v="8.1"/>
    <x v="1"/>
    <n v="10000"/>
    <n v="0"/>
    <n v="0"/>
    <s v="NA"/>
    <s v="NA"/>
    <x v="6"/>
    <x v="0"/>
  </r>
  <r>
    <s v="tt1085032"/>
    <s v="Luther: Never Too Much"/>
    <s v="['Not_Found']"/>
    <s v="Not_Found"/>
    <s v="['Jamie Foxx', 'Mariah Carey', 'Luther Vandross', 'Patti LaBelle', 'Richard Marx', 'Dionne Warwick', 'Nile Rodgers', 'Roberta Flack', 'Nick Ashford', 'Valerie Simpson', 'Danyel Smith', 'Marcus Miller', 'Lisa Fischer', 'Alfonzo Thornton', 'Kevin Owens', 'Cheryl Lynn', 'Nat Adderley Jr.', 'Robin Clark']"/>
    <s v="['English']"/>
    <s v="['Foxxhole Productions', 'Raindog Films', 'Sony Music Entertainment']"/>
    <x v="136"/>
    <x v="11"/>
    <n v="8.3000000000000007"/>
    <x v="1"/>
    <n v="586"/>
    <n v="0"/>
    <n v="0.63739999999999997"/>
    <n v="0.63739999999999997"/>
    <n v="101"/>
    <x v="7"/>
    <x v="13"/>
  </r>
  <r>
    <s v="tt2933875"/>
    <s v="Madam"/>
    <s v="['Comedy']"/>
    <s v="Comedy"/>
    <s v="['Rachel Griffiths', 'Ariana Osborne', 'Carmel McGlone', 'Johanna Cosgrove', 'Moana Johnson', 'Gemma-Jayde Naidoo', 'Rima Te Wiata', 'Robbie Magasiva', 'Florence Hartigan', 'Angus Stevens', 'Danielle Cormack', 'Lyncia Muller', 'Eden Hart', 'Quinn Ashton', 'Martin Henderson', 'Kura Forrester', 'Donna Brookbanks', 'Barnie Duncan']"/>
    <s v="['English']"/>
    <s v="['IPR.VC', 'Tavake', 'Te Puna Kairangi']"/>
    <x v="137"/>
    <x v="14"/>
    <n v="6.4"/>
    <x v="3"/>
    <n v="219"/>
    <n v="0"/>
    <n v="0"/>
    <s v="NA"/>
    <s v="NA"/>
    <x v="6"/>
    <x v="20"/>
  </r>
  <r>
    <s v="tt1105730"/>
    <s v="Madame Web"/>
    <s v="['Action', 'Adventure', 'Sci-Fi', 'Thriller']"/>
    <s v="Action Adventure Sci-Fi Thriller"/>
    <s v="['Dakota Johnson', 'Sydney Sweeney', 'Isabela Merced', &quot;Celeste O'Connor&quot;, 'Tahar Rahim', 'Mike Epps', 'Emma Roberts', 'Adam Scott', 'Kerry Bishé', 'Zosia Mamet', 'José María Yazpik', 'Kathy-Ann Hart', 'Josh Drennen', 'Yuma Feldman', 'Miranda Adekoje', 'Deirdre McCourt', 'Naheem Garcia', 'Jill Hennessy']"/>
    <s v="['English', 'Spanish']"/>
    <s v="['Columbia Pictures', 'Di Bonaventura Pictures', 'Marvel Entertainment']"/>
    <x v="52"/>
    <x v="12"/>
    <n v="4"/>
    <x v="5"/>
    <n v="98000"/>
    <n v="80"/>
    <n v="100.5"/>
    <n v="0.25600000000000001"/>
    <n v="116"/>
    <x v="3"/>
    <x v="0"/>
  </r>
  <r>
    <s v="tt2882137"/>
    <s v="MadS"/>
    <s v="['Horror', 'Thriller']"/>
    <s v="Horror Thriller"/>
    <s v="['Lucille Guillaume', 'Laurie Pavy', 'Milton Riche', 'Lewkowski Yovel', 'Sasha Rudakova', 'Vincent Pasdermadjian', 'Jeremiah Bourgeois', 'Najim Zeghoudi', 'Valentine Goujon', 'Lyam Stiti', 'Guillaume Daar Aliabiev', 'Gabriel Picq', 'Sami Abed', 'Coriane Alcade', 'Aurélie Moreau', 'Jérémy Margallé', 'Benjamin Auer', 'Ahmed Bouaalaq']"/>
    <s v="['French']"/>
    <s v="['Digital District', 'Goodfellas', 'Les Enfants Terribles']"/>
    <x v="111"/>
    <x v="2"/>
    <n v="6.4"/>
    <x v="3"/>
    <n v="6400"/>
    <n v="0"/>
    <n v="4.9799999999999997E-2"/>
    <n v="4.9799999999999997E-2"/>
    <n v="89"/>
    <x v="0"/>
    <x v="0"/>
  </r>
  <r>
    <s v="tt2654826"/>
    <s v="Maharaja"/>
    <s v="['Action', 'Crime', 'Drama', 'Thriller']"/>
    <s v="Action Crime Drama Thriller"/>
    <s v="['Vijay Sethupathi', 'Anurag Kashyap', 'Mamta Mohandas', 'Natarajan Subramaniam', 'Abhirami', 'Divya Bharathi', 'Singampuli', 'Aruldoss', 'Munishkanth', 'Sachana Namidass', 'Vinod Sagar', 'Manigandan', 'Kaalaiyan', 'Lizzie Antony', 'Mullai Arasi', 'Bharathiraja', 'Thenappan P.L.', 'Poovaiyar']"/>
    <s v="['Tamil']"/>
    <s v="['Passion Studios', 'The Route']"/>
    <x v="138"/>
    <x v="3"/>
    <n v="8.4"/>
    <x v="1"/>
    <n v="64000"/>
    <n v="2.4"/>
    <n v="0.97550000000000003"/>
    <n v="-0.59399999999999997"/>
    <n v="141"/>
    <x v="2"/>
    <x v="0"/>
  </r>
  <r>
    <s v="tt1691251"/>
    <s v="Manhunt"/>
    <s v="['Not_Found']"/>
    <s v="Not_Found"/>
    <s v="['Tobias Menzies', 'Anthony Boyle', 'Lovie Simone', 'Will Harrison', 'Brandon Flynn', &quot;Damian O'Hare&quot;, 'Glenn Morshower', 'Patton Oswalt', 'Matt Walsh', 'Hamish Linklater', 'Josh Stewart', 'Lili Taylor', 'Spencer Treat Clark', 'Antonio J Bell', 'Betty Gabriel', 'John Billingsley', 'C.J. Hoff', 'Anne Dudek']"/>
    <s v="['English']"/>
    <s v="['3 Arts Entertainment', 'Apple Studios', 'Lionsgate']"/>
    <x v="30"/>
    <x v="1"/>
    <n v="7.2"/>
    <x v="2"/>
    <n v="8300"/>
    <n v="0"/>
    <n v="0"/>
    <s v="NA"/>
    <n v="51"/>
    <x v="4"/>
    <x v="0"/>
  </r>
  <r>
    <s v="tt2938337"/>
    <s v="Marco"/>
    <s v="['Action']"/>
    <s v="Action"/>
    <s v="['Unni Mukundan', 'Siddique', 'Jagadish', 'Abhimanyu Shammy Thilakan', 'Kabir Duhan Singh', 'Ishan Shoukath', 'Yukti Thareja', 'Ajith Koshy', 'Lishoy', 'Meera Nair', 'Arjun Nandakumar', 'Anson Paul', 'Dinesh Prabhakar', 'Chithra Prasad', 'Sreejith Ravi', 'Bindhu Sanjeev', 'Durva Thaker', 'Mathew Varghese']"/>
    <s v="['Malayalam']"/>
    <s v="['Cubes Entertainments', 'Unni Mukundan Films']"/>
    <x v="114"/>
    <x v="0"/>
    <n v="7.3"/>
    <x v="2"/>
    <n v="17000"/>
    <n v="3.8"/>
    <n v="2"/>
    <n v="-0.47399999999999998"/>
    <n v="145"/>
    <x v="2"/>
    <x v="1"/>
  </r>
  <r>
    <s v="tt2289340"/>
    <s v="Maria"/>
    <s v="['Biography', 'Drama', 'Music']"/>
    <s v="Biography Drama Music"/>
    <s v="['Angelina Jolie', 'Pierfrancesco Favino', 'Alba Rohrwacher', 'Haluk Bilginer', 'Kodi Smit-McPhee', 'Stephen Ashfield', 'Valeria Golino', 'Caspar Phillipson', 'Lydia Koniordou', 'Vincent Macaigne', 'Aggelina Papadopoulou', 'Erophilie Panagiotarea', 'Jörg Westphal', 'Philipp Droste', 'Alessandro Bressanello', 'Paul Spera', 'Kay Madsen', 'Lyès Salem']"/>
    <s v="['English', 'Greek', 'French', 'Italian']"/>
    <s v="['The Apartment', 'Komplizen Film', 'Fabula']"/>
    <x v="86"/>
    <x v="0"/>
    <n v="6.5"/>
    <x v="2"/>
    <n v="15000"/>
    <n v="0"/>
    <n v="12.2"/>
    <n v="12.2"/>
    <n v="124"/>
    <x v="10"/>
    <x v="0"/>
  </r>
  <r>
    <s v="tt2662859"/>
    <s v="Marry My Husband"/>
    <s v="['Comedy', 'Drama', 'Fantasy', 'Romance']"/>
    <s v="Comedy Drama Fantasy Romance"/>
    <s v="['Park Min-young', 'Na In-woo', 'Lee Yi-kyeong', 'Song Ha-yoon', 'Gong Min-jung', 'Choi Gyu-ri', 'Ha Do-kwon', 'Kim Joong-hee', 'Anzu Lawson', 'Nicole Fong', 'Kate Marley', 'Darren Keilan', 'Andrew Grace', 'Eugene Ko', 'Moon Sung-keun', 'Lee Gi-kwang', 'Jung Kyung-soon', 'Bae Geu-rin']"/>
    <s v="['Korean']"/>
    <s v="['Not_Found']"/>
    <x v="105"/>
    <x v="7"/>
    <n v="7.8"/>
    <x v="1"/>
    <n v="8600"/>
    <n v="0"/>
    <n v="0"/>
    <s v="NA"/>
    <n v="60"/>
    <x v="1"/>
    <x v="0"/>
  </r>
  <r>
    <s v="tt3193768"/>
    <s v="Marvel Rivals"/>
    <s v="['Action', 'Adventure', 'Fantasy', 'Sci-Fi']"/>
    <s v="Action Adventure Fantasy Sci-Fi"/>
    <s v="['Yuri Lowenthal', 'Josh Keaton', 'Fred Tatasciore', 'Joe Zieja', 'Travis Willingham', 'Troy Baker', &quot;Liam O'Brien&quot;, 'James Mathis III', 'Daniel Marin', 'Nolan North', 'Adam Harrington', 'Abby Trott', 'Sally Amaki', 'Judy Alice Lee', 'Mara Junot', 'James Arnold Taylor', 'Kate Higgins', 'Bill Millsap']"/>
    <s v="['English', 'Japanese', 'Mandarin']"/>
    <s v="['NetEase Games']"/>
    <x v="107"/>
    <x v="0"/>
    <n v="8"/>
    <x v="1"/>
    <n v="775"/>
    <n v="0"/>
    <n v="0"/>
    <s v="NA"/>
    <s v="NA"/>
    <x v="6"/>
    <x v="0"/>
  </r>
  <r>
    <s v="tt3208424"/>
    <s v="Mary"/>
    <s v="['Drama']"/>
    <s v="Drama"/>
    <s v="['Noa Cohen', 'Ido Tako', 'Ori Pfeffer', 'Hilla Vidor', &quot;Dudley O'Shaughnessy&quot;, 'Anthony Hopkins', 'Ray Clark', 'Mili Avital', 'Stephanie Nur', 'Ait ben Azzouz Brahim', 'Gudmundur Thorvaldsson', 'Salim Benmoussa', 'Marie-Batoul Prenant', 'Aïssam Bouali', 'Keren Tzur', 'Charley Boon', 'Milo Djurovic', 'Mila Harris']"/>
    <s v="['English']"/>
    <s v="['Aloe Entertainment', 'Creativity Media', 'FitzHenry Films']"/>
    <x v="107"/>
    <x v="0"/>
    <n v="5.2"/>
    <x v="0"/>
    <n v="7700"/>
    <n v="0"/>
    <n v="0"/>
    <s v="NA"/>
    <n v="112"/>
    <x v="3"/>
    <x v="0"/>
  </r>
  <r>
    <s v="tt2624624"/>
    <s v="Mary &amp; George"/>
    <s v="['Drama', 'History']"/>
    <s v="Drama History"/>
    <s v="['Julianne Moore', 'Nicholas Galitzine', 'Tony Curran', &quot;Mark O'Halloran&quot;, 'Niamh Algar', 'Adrian Rawlins', 'Jacob McCarthy', 'Rina Mahoney', 'Emily Fairn', 'Amelia Gething', 'Trine Dyrholm', 'Tom Victor', 'Alice Grant', 'Sean Gilder', 'Samuel Blenkin', 'Laurie Davidson', 'Pearl Chanda', 'Mirren Mack']"/>
    <s v="['English']"/>
    <s v="['Hera Pictures', 'SKY Studios']"/>
    <x v="139"/>
    <x v="9"/>
    <n v="6.8"/>
    <x v="2"/>
    <n v="7400"/>
    <n v="0"/>
    <n v="0"/>
    <s v="NA"/>
    <n v="60"/>
    <x v="1"/>
    <x v="0"/>
  </r>
  <r>
    <s v="tt2640044"/>
    <s v="Masters of the Air"/>
    <s v="['Action', 'Drama', 'History', 'War']"/>
    <s v="Action Drama History War"/>
    <s v="['Callum Turner', 'Anthony Boyle', 'Austin Butler', 'Darragh Cowley', 'Matt Gavan', 'Jonas Moore', 'David Shields', 'Ben Radcliffe', 'Jordan Coulson', 'Stephen Campbell Moore', 'Adam Long', 'Elliot Warren', 'Edward Ashley', 'Rafferty Law', 'Nate Mann', 'Samuel Jordan', 'Kai Alexander', 'Bailey Brook']"/>
    <s v="['English']"/>
    <s v="['Amblin Television', 'Apple Studios', 'Parliament of Owls']"/>
    <x v="140"/>
    <x v="7"/>
    <n v="7.8"/>
    <x v="1"/>
    <n v="62000"/>
    <n v="0"/>
    <n v="0"/>
    <s v="NA"/>
    <n v="56"/>
    <x v="4"/>
    <x v="0"/>
  </r>
  <r>
    <s v="tt2659114"/>
    <s v="Matlock"/>
    <s v="['Crime', 'Drama']"/>
    <s v="Crime Drama"/>
    <s v="['David Del Rio', 'Kathy Bates', 'Skye P. Marshall', 'Jason Ritter', 'Leah Lewis', 'Sam Anderson', 'Eme Ikwuakor', 'Aaron D. Harris', 'Yael Grobglas', 'Beau Bridges', 'Jordyn Weitz', 'Patricia Belcher', 'Piper Curda', 'Shelby Mayes', 'Natalie Ceballos', 'Hal Williams', 'Francisco Chacin', 'Bella Ortiz']"/>
    <s v="['English']"/>
    <s v="['Sutton Street', 'Cloud Nine Productions', 'CBS Studios']"/>
    <x v="106"/>
    <x v="10"/>
    <n v="7.6"/>
    <x v="1"/>
    <n v="8000"/>
    <n v="0"/>
    <n v="0"/>
    <s v="NA"/>
    <s v="NA"/>
    <x v="6"/>
    <x v="0"/>
  </r>
  <r>
    <s v="tt2779219"/>
    <s v="Maxton Hall: The World Between Us"/>
    <s v="['Drama', 'Romance']"/>
    <s v="Drama Romance"/>
    <s v="['Harriet Herbig-Matten', 'Damian Hardung', 'Sonja Weißer', 'Fedja van Huêt', 'Andrea Guo', 'Justus Riesner', 'Ben Felipe', 'Runa Greiner', 'Govinda Gabriel Cholleti', 'Hyun Wanner', 'Martin Neuhaus', 'Julia-Maria Köhler', 'Cosima Leonie Wiesend', 'Esmael Agostinho', 'Frederic Balonier', 'Eli Riccardi', 'Eidin Jalali', 'Serena Posadino']"/>
    <s v="['German']"/>
    <s v="['UFA Fiction']"/>
    <x v="53"/>
    <x v="5"/>
    <n v="7.5"/>
    <x v="1"/>
    <n v="16000"/>
    <n v="0"/>
    <n v="0"/>
    <s v="NA"/>
    <n v="45"/>
    <x v="4"/>
    <x v="0"/>
  </r>
  <r>
    <s v="tt2204841"/>
    <s v="MaXXXine"/>
    <s v="['Crime', 'Horror']"/>
    <s v="Crime Horror"/>
    <s v="['Charley Rowan McCain', 'Simon Prast', 'Mia Goth', 'Deborah Geffner', 'Daniel Lench', 'Elizabeth Debicki', 'Chloe Farnworth', 'Brad Swanick', 'Uli Latukefu', 'Susan Pingleton', 'Giancarlo Esposito', 'Moses Sumney', 'Zachary Mooren', 'Halsey', 'Ned Vaughn', 'Kevin Bacon', 'Marcus LaVoi', 'Sophie Thatcher']"/>
    <s v="['English']"/>
    <s v="['A24', 'Motel Mojave', 'Access Entertainment']"/>
    <x v="54"/>
    <x v="14"/>
    <n v="6.3"/>
    <x v="3"/>
    <n v="64000"/>
    <n v="1"/>
    <n v="22.1"/>
    <n v="21.1"/>
    <n v="103"/>
    <x v="7"/>
    <x v="0"/>
  </r>
  <r>
    <s v="tt1176211"/>
    <s v="Mean Girls"/>
    <s v="['Comedy', 'Musical']"/>
    <s v="Comedy Musical"/>
    <s v="['Angourie Rice', 'Reneé Rapp', &quot;Auli'i Cravalho&quot;, 'Jaquel Spivey', 'Avantika', 'Bebe Wood', 'Christopher Briney', 'Jenna Fischer', 'Busy Philipps', 'Tina Fey', 'Tim Meadows', 'Lindsay Lohan', 'Jon Hamm', 'Ashley Park', 'Connor Ratliff', 'Mahi Alam', 'John El-Jor', 'Brian Altemus']"/>
    <s v="['English']"/>
    <s v="['Paramount Pictures', 'Broadway Video', 'Little Stranger']"/>
    <x v="126"/>
    <x v="7"/>
    <n v="5.6"/>
    <x v="3"/>
    <n v="36000"/>
    <n v="36"/>
    <n v="105"/>
    <n v="1.917"/>
    <n v="112"/>
    <x v="3"/>
    <x v="0"/>
  </r>
  <r>
    <s v="tt1012884"/>
    <s v="Megalopolis"/>
    <s v="['Drama', 'Fantasy', 'Sci-Fi']"/>
    <s v="Drama Fantasy Sci-Fi"/>
    <s v="['Adam Driver', 'Giancarlo Esposito', 'Nathalie Emmanuel', 'Aubrey Plaza', 'Shia LaBeouf', 'Jon Voight', 'Laurence Fishburne', 'Talia Shire', 'Jason Schwartzman', 'Kathryn Hunter', 'Grace VanderWaal', 'Chloe Fineman', 'James Remar', 'D.B. Sweeney', 'Isabelle Kusman', 'Bailey Coppola', 'Madeleine Gardella', 'Balthazar Getty']"/>
    <s v="['English', 'Latin', 'Spanish', 'German']"/>
    <s v="['American Zoetrope', 'Caesar Film']"/>
    <x v="22"/>
    <x v="10"/>
    <n v="4.7"/>
    <x v="0"/>
    <n v="33000"/>
    <n v="120"/>
    <n v="14.3"/>
    <n v="-0.88100000000000001"/>
    <n v="138"/>
    <x v="2"/>
    <x v="0"/>
  </r>
  <r>
    <s v="tt2377003"/>
    <s v="Memoir of a Snail"/>
    <s v="['Animation', 'Drama']"/>
    <s v="Animation Drama"/>
    <s v="['Jacki Weaver', 'Sarah Snook', 'Charlotte Belsey', 'Agnes Davison', 'Mason Litsos', 'Daniel Agdag', 'Eric Bana', 'Saxon Wright', 'Dominique Pinon', 'Selena Brennan', 'Adam Elliot', 'Paul Capsis', 'Smita Singh', 'Braiden Asciak', 'Dan Doherty', 'Davey Thompson', 'Magda Szubanski', 'Bernie Clifford']"/>
    <s v="['English', 'French']"/>
    <s v="['Arenamedia', 'Screen Australia', 'Snails Pace Films']"/>
    <x v="60"/>
    <x v="2"/>
    <n v="7.8"/>
    <x v="1"/>
    <n v="11000"/>
    <n v="0"/>
    <n v="1.9"/>
    <n v="1.9"/>
    <n v="95"/>
    <x v="7"/>
    <x v="11"/>
  </r>
  <r>
    <s v="tt2207537"/>
    <s v="Milk &amp; Serial"/>
    <s v="['Horror', 'Thriller']"/>
    <s v="Horror Thriller"/>
    <s v="['Curry Barker', 'Cooper Tomlinson', 'Adlih Alvarado', 'Jonnathon Cripple', 'Andy Dubitsky', 'Gloria Karel', 'Sterling L. Pope', 'Paul Santoli', 'John Simmonds', 'Tristan Welsh']"/>
    <s v="['English']"/>
    <s v="['Not_Found']"/>
    <x v="56"/>
    <x v="4"/>
    <n v="6.6"/>
    <x v="2"/>
    <n v="2300"/>
    <n v="0"/>
    <n v="0"/>
    <s v="NA"/>
    <n v="62"/>
    <x v="1"/>
    <x v="0"/>
  </r>
  <r>
    <s v="tt8310486"/>
    <s v="Miller's Girl"/>
    <s v="['Comedy', 'Drama']"/>
    <s v="Comedy Drama"/>
    <s v="['Martin Freeman', 'Jenna Ortega', 'Bashir Salahuddin', 'Gideon Adlon', 'Dagmara Dominczyk', 'Christine Adams', 'Augustine Hargrave', 'Elyssa Samsel', 'Ray Fawley', 'Trace Haynes', 'André Wilkerson']"/>
    <s v="['English']"/>
    <s v="['Lionsgate', 'Good Universe', 'Point Grey Pictures']"/>
    <x v="140"/>
    <x v="7"/>
    <n v="5.2"/>
    <x v="0"/>
    <n v="22000"/>
    <n v="4"/>
    <n v="1.7"/>
    <n v="-0.57499999999999996"/>
    <n v="93"/>
    <x v="7"/>
    <x v="0"/>
  </r>
  <r>
    <s v="tt1362297"/>
    <s v="Moana 2"/>
    <s v="['Animation', 'Adventure', 'Comedy', 'Family', 'Fantasy', 'Musical']"/>
    <s v="Animation Adventure Comedy Family Fantasy Musical"/>
    <s v="[&quot;Auli'i Cravalho&quot;, 'Dwayne Johnson', 'Hualalai Chung', 'Rose Matafeo', 'David Fane', 'Awhimai Fraser', 'Khaleesi Lambert-Tsuda', 'Temuera Morrison', 'Nicole Scherzinger', 'Rachel House', 'Gerald Faitala Ramsey', 'Alan Tudyk', 'Jemaine Clement', &quot;Tofiga Fepulea'i&quot;, 'Jasmine Johnson', 'Tiana Johnson', 'Ata Johnson', 'Bryson Chun']"/>
    <s v="['English']"/>
    <s v="['Walt Disney Animation Canada', 'Walt Disney Animation Studios', 'Walt Disney Pictures']"/>
    <x v="141"/>
    <x v="6"/>
    <n v="6.8"/>
    <x v="2"/>
    <n v="77000"/>
    <n v="150"/>
    <n v="1000"/>
    <n v="5.6669999999999998"/>
    <n v="100"/>
    <x v="7"/>
    <x v="0"/>
  </r>
  <r>
    <s v="tt9214772"/>
    <s v="Monkey Man"/>
    <s v="['Action', 'Crime', 'Thriller']"/>
    <s v="Action Crime Thriller"/>
    <s v="['Dev Patel', 'Sharlto Copley', 'Pitobash', 'Jatin Malik', 'Sikandar Kher', 'Sobhita Dhulipala', 'Makrand Deshpande', 'Ashwini Kalsekar', 'Vipin Sharma', 'Adithi Kalkunte', 'Jomon Thomas', 'Pehan Abdul', 'Brahim Chab', 'Suhaimi', 'Vijay Kumar', 'Jino A. Samuel', 'Kalih Dewantoro', 'Alan Jiraiya']"/>
    <s v="['English', 'Hindi']"/>
    <s v="['BRON Studios', 'Thunder Road Pictures', 'Monkeypaw Productions']"/>
    <x v="139"/>
    <x v="9"/>
    <n v="6.8"/>
    <x v="2"/>
    <n v="88000"/>
    <n v="10"/>
    <n v="35.299999999999997"/>
    <n v="2.5299999999999998"/>
    <n v="121"/>
    <x v="10"/>
    <x v="0"/>
  </r>
  <r>
    <s v="tt1420357"/>
    <s v="Monsieur Spade"/>
    <s v="['Crime', 'Drama', 'Thriller']"/>
    <s v="Crime Drama Thriller"/>
    <s v="['Clive Owen', 'Cara Bossom', 'Denis Ménochet', 'Louise Bourgoin', 'Chiara Mastroianni', 'Stanley Weber', 'Matthew Beard', 'Jonathan Zaccaï', 'Rebecca Root', 'Clotilde Mollet', 'Oscar Lesage', 'Hazem Hammad', 'Frank Williams', 'Ismaël Berqouch', 'Vincent Nemeth', 'Inès Melab', 'Roméo De Lacour', 'Eric Colonge']"/>
    <s v="['English', 'French']"/>
    <s v="['Black Bear', 'Haut Et Court Tv']"/>
    <x v="142"/>
    <x v="7"/>
    <n v="6.8"/>
    <x v="2"/>
    <n v="7400"/>
    <n v="0"/>
    <n v="0"/>
    <s v="NA"/>
    <s v="NA"/>
    <x v="6"/>
    <x v="0"/>
  </r>
  <r>
    <s v="tt3954936"/>
    <s v="Monster Summer"/>
    <s v="['Adventure', 'Fantasy', 'Mystery']"/>
    <s v="Adventure Fantasy Mystery"/>
    <s v="['Mel Gibson', 'Mason Thames', 'Julian Lerner', 'Abby James Witherspoon', 'Noah Cottrell', 'Nora Zehetner', 'Lorraine Bracco', 'Emma Fasano', 'Spencer Fitzgerald', 'Patrick Renna', 'Ashley Rae Trisler', 'Gavin Bedell', 'Gary Weeks', 'Bobbi Baker', 'Kelly Collins Lintz', 'Nico Tirozzi', 'Lilah Pate', 'Abrielle Josephine Cincotti']"/>
    <s v="['English']"/>
    <s v="['Nickel City Pictures', 'Novo Media Group', 'Pastime Pictures']"/>
    <x v="3"/>
    <x v="2"/>
    <n v="5.7"/>
    <x v="3"/>
    <n v="3300"/>
    <n v="0"/>
    <n v="0.10290000000000001"/>
    <n v="0.10290000000000001"/>
    <n v="97"/>
    <x v="7"/>
    <x v="0"/>
  </r>
  <r>
    <s v="tt2631498"/>
    <s v="Moonflower Murders"/>
    <s v="['Crime', 'Drama', 'Mystery']"/>
    <s v="Crime Drama Mystery"/>
    <s v="['Lesley Manville', 'Will Tudor', 'Adrian Rawlins', 'Tim McMullan', 'Daniel Mays', 'Alexandros Logothetis', 'Joanna Bacon', 'Thomas Coombes', 'Pooky Quesnel', 'Conleth Hill', 'Rosalie Craig', 'Pippa Bennett-Warner', 'Wade Briggs', 'Mark Gatiss', 'Rupert Evans', 'Amy Griffiths', 'Liam Garrigan', 'Kostis Daskalakis']"/>
    <s v="['English']"/>
    <s v="['BBC Studios', 'BBC', 'British Broadcasting Corporation (BBC)']"/>
    <x v="143"/>
    <x v="10"/>
    <n v="7.4"/>
    <x v="2"/>
    <n v="2700"/>
    <n v="0"/>
    <n v="0"/>
    <s v="NA"/>
    <s v="NA"/>
    <x v="6"/>
    <x v="0"/>
  </r>
  <r>
    <s v="tt1339757"/>
    <s v="Mothers' Instinct"/>
    <s v="['Drama', 'Thriller']"/>
    <s v="Drama Thriller"/>
    <s v="['Jessica Chastain', 'Anne Hathaway', 'Anders Danielsen Lie', 'Josh Charles', &quot;Eamon Patrick O'Connell&quot;, 'Caroline Lagerfelt', 'Baylen D. Bielitz', 'Steve Routman', 'Keeley Miller', 'Joel Nagle', 'T.L. Flint', 'Alexander Blaise', 'Scott Robertson', 'Larry Petersen', 'Gavin Cox', 'Arlo Smith', 'Gina Guzzi Francia', 'Michelle Santiago']"/>
    <s v="['English']"/>
    <s v="['Anton', 'Freckle Films', 'Mosaic']"/>
    <x v="144"/>
    <x v="4"/>
    <n v="6.3"/>
    <x v="3"/>
    <n v="19000"/>
    <n v="0"/>
    <n v="3.4"/>
    <n v="3.4"/>
    <n v="94"/>
    <x v="7"/>
    <x v="0"/>
  </r>
  <r>
    <s v="tt1404421"/>
    <s v="Mr. &amp; Mrs. Smith"/>
    <s v="['Action', 'Comedy', 'Crime', 'Thriller']"/>
    <s v="Action Comedy Crime Thriller"/>
    <s v="['Donald Glover', 'Maya Erskine', 'Paul Dano', 'Parker Posey', 'Beverly Glover', 'Wagner Moura', 'Alexander Skarsgård', 'Sharon Horgan', 'Ron Perlman', 'Dave Attell', 'Moise Morancy', 'John Turturro', 'Billy Campbell', 'Tamara Torres', 'Dontae Hawkins', 'Martinus Tocchi', 'Úrsula Corberó', 'Michaela Coel']"/>
    <s v="['English']"/>
    <s v="['Amazon Studios', 'Big Indie Pictures', 'New Regency Productions']"/>
    <x v="28"/>
    <x v="12"/>
    <n v="7"/>
    <x v="2"/>
    <n v="50000"/>
    <n v="0"/>
    <n v="0"/>
    <s v="NA"/>
    <n v="45"/>
    <x v="4"/>
    <x v="0"/>
  </r>
  <r>
    <s v="tt2753931"/>
    <s v="Mr. Plankton"/>
    <s v="['Comedy', 'Romance']"/>
    <s v="Comedy Romance"/>
    <s v="['Woo Do-Hwan', 'Lee Yoo-mi', 'Oh Jung-se', 'Kim Hae-sook', 'Kim Min-Seok', 'Lee El', 'Kim Soo-jin', 'Rich Ting', 'John Choi', 'Lee Hae-young', 'Andrew Lee', 'Song Yoo-hyun', 'Alex Landi', 'Oh Dae-hwan', 'Jo Han-chul', 'Ahn Suk-hwan', 'Park Ji-yeon', 'Jo Yoo-jeong']"/>
    <s v="['Korean']"/>
    <s v="['Base Story', 'HighZium Studio']"/>
    <x v="24"/>
    <x v="6"/>
    <n v="8.1"/>
    <x v="1"/>
    <n v="4700"/>
    <n v="0"/>
    <n v="0"/>
    <s v="NA"/>
    <n v="60"/>
    <x v="1"/>
    <x v="0"/>
  </r>
  <r>
    <s v="tt1318648"/>
    <s v="Mufasa: The Lion King"/>
    <s v="['Animation', 'Adventure', 'Drama', 'Family', 'Fantasy', 'Musical']"/>
    <s v="Animation Adventure Drama Family Fantasy Musical"/>
    <s v="['Aaron Pierre', 'Kelvin Harrison Jr.', 'Tiffany Boone', 'Kagiso Lediga', 'Preston Nyman', 'Blue Ivy Carter', 'John Kani', 'Mads Mikkelsen', 'Seth Rogen', 'Billy Eichner', 'Thandiwe Newton', 'Lennie James', 'Anika Noni Rose', 'Keith David', 'Braelyn Rankins', 'Theo Somolu', 'Donald Glover', 'Beyoncé']"/>
    <s v="['English']"/>
    <s v="['Walt Disney Pictures', 'Québec Production Services Tax Credit', 'Walt Disney Animation Studios']"/>
    <x v="114"/>
    <x v="0"/>
    <n v="6.7"/>
    <x v="2"/>
    <n v="38000"/>
    <n v="200"/>
    <n v="687.4"/>
    <n v="2.4369999999999998"/>
    <n v="118"/>
    <x v="3"/>
    <x v="0"/>
  </r>
  <r>
    <s v="tt1240871"/>
    <s v="Murder in a Small Town"/>
    <s v="['Crime', 'Drama', 'Mystery']"/>
    <s v="Crime Drama Mystery"/>
    <s v="['Rossif Sutherland', 'Kristin Kreuk', 'Mya Lowe', 'Aaron Douglas', 'Fritzy-Klevans Destine', 'Savonna Spracklin', 'Fiona Vroom', 'Dakota Guppy', 'Lucas Bryant', 'Alisha Newton', 'Paloma Kwiatkowski', 'Crystal Balint', 'Vic Michaelis', 'Noah Reid', 'Gardiner Millar', 'Liza Huget', 'Claire Friesen', 'Kate Gajdosik']"/>
    <s v="['English']"/>
    <s v="['Sepia Films', 'Soapbox Productions', 'MoJo Global Arts']"/>
    <x v="145"/>
    <x v="10"/>
    <n v="6.8"/>
    <x v="2"/>
    <n v="3300"/>
    <n v="0"/>
    <n v="0"/>
    <s v="NA"/>
    <s v="NA"/>
    <x v="6"/>
    <x v="0"/>
  </r>
  <r>
    <s v="tt3021722"/>
    <s v="Murder Mindfully"/>
    <s v="['Not_Found']"/>
    <s v="Not_Found"/>
    <s v="['Emily Cox', 'Tom Schilling', 'Murathan Muslu', 'Peter Jordan', 'Britta Hammelstein', 'Pamuk Pilavci', 'Marc Hosemann', 'Johannes Allmayer', 'Sascha Alexander Gersak', 'Alex Czerwinski', 'Ben Hartmann', 'Marie Rathscheck', 'Kasem Hoxha', 'Bernd Hölscher', 'Monika Freinberger', 'Mathias Datow', 'Amer El-Erwadi', 'Masha Tokareva']"/>
    <s v="['English', 'German']"/>
    <s v="['Not_Found']"/>
    <x v="21"/>
    <x v="2"/>
    <n v="7.4"/>
    <x v="2"/>
    <n v="8200"/>
    <n v="0"/>
    <n v="0"/>
    <s v="NA"/>
    <n v="30"/>
    <x v="5"/>
    <x v="0"/>
  </r>
  <r>
    <s v="tt1938653"/>
    <s v="Mussolini: Son of the Century"/>
    <s v="['Biography', 'Drama', 'History']"/>
    <s v="Biography Drama History"/>
    <s v="['Luca Marinelli', 'Francesco Russo', 'Barbara Chichiarelli', 'Benedetta Cimatti', 'Gaetano Bruno', 'Massimo De Lorenzo', 'Fulvio Falzarano', 'Maurizio Lombardi', 'Gianmarco Vettori', 'Amedeo Gullà', 'Federico Majorana', 'Lorenzo Zurzolo', 'Vincenzo Nemolato', 'Gabriele Falsetta', 'Giovanni Alfieri', 'Federico Mainardi', 'Daniele Trombetti', 'Gianluca Gobbi']"/>
    <s v="['Italian']"/>
    <s v="['SKY Studios', 'The Apartment', 'Fremantle']"/>
    <x v="44"/>
    <x v="11"/>
    <n v="8.3000000000000007"/>
    <x v="1"/>
    <n v="1400"/>
    <n v="0"/>
    <n v="0"/>
    <s v="NA"/>
    <n v="412"/>
    <x v="13"/>
    <x v="2"/>
  </r>
  <r>
    <s v="tt3101527"/>
    <s v="My Favourite Cake"/>
    <s v="['Not_Found']"/>
    <s v="Not_Found"/>
    <s v="['Lili Farhadpour', 'Esmaeel Mehrabi', 'Mansoore Ilkhani', 'Soraya Orang', 'Homa Mottahedin', 'Sima Esmaeili', 'Aman Rahimi', 'Azim Mashhadi', 'Saeed Payamipoor', 'Ali Asghar Nejat', 'Mehdi Pilevari', 'Mohammad Heidari', 'Khosro Abbasi', 'Mozaffar Esmaeili', 'Melika Pazouki', 'Efat Rasolinezhad', 'Amir Hossein Esfandiari', 'Shahin Karimi']"/>
    <s v="['Persian']"/>
    <s v="['Caracteres Productions', 'Filmsazane Javan', 'Hobab']"/>
    <x v="146"/>
    <x v="14"/>
    <n v="7.4"/>
    <x v="2"/>
    <n v="6200"/>
    <n v="0"/>
    <n v="1.7"/>
    <n v="1.7"/>
    <n v="97"/>
    <x v="7"/>
    <x v="16"/>
  </r>
  <r>
    <s v="tt1137945"/>
    <s v="My Lady Jane"/>
    <s v="['Comedy', 'Drama', 'Fantasy', 'History', 'Romance']"/>
    <s v="Comedy Drama Fantasy History Romance"/>
    <s v="['Emily Bader', 'Edward Bluemel', 'Anna Chancellor', 'Rob Brydon', &quot;Kate O'Flynn&quot;, 'Henry Ashton', 'Oliver Chris', 'Dominic Cooper', 'Isabella Brownson', 'Robyn Betteridge', 'Christian Patterson', 'Jordan Peters', 'Abbie Hern', 'Joe Klocek', 'Stewart Scudamore', 'Brandon Grace', 'Tallulah Greive', 'Máiréad Tyers']"/>
    <s v="['English']"/>
    <s v="['Parkes/MacDonald Image Nation']"/>
    <x v="119"/>
    <x v="3"/>
    <n v="7.4"/>
    <x v="2"/>
    <n v="19000"/>
    <n v="0"/>
    <n v="0"/>
    <s v="NA"/>
    <n v="50"/>
    <x v="4"/>
    <x v="0"/>
  </r>
  <r>
    <s v="tt1855946"/>
    <s v="My Old Ass"/>
    <s v="['Comedy', 'Drama', 'Romance']"/>
    <s v="Comedy Drama Romance"/>
    <s v="['Maisy Stella', 'Aubrey Plaza', 'Percy Hynes White', 'Maddie Ziegler', 'Kerrice Brooks', 'Maria Dizzia', 'Alain Goulem', 'Seth Isaac Johnson', 'Carter Trozzolo', 'Alexandria Rivera']"/>
    <s v="['English']"/>
    <s v="['Indian Paintbrush', 'LuckyChap', 'Scythia Films']"/>
    <x v="130"/>
    <x v="6"/>
    <n v="6.9"/>
    <x v="2"/>
    <n v="35000"/>
    <n v="0"/>
    <n v="5.7"/>
    <n v="5.7"/>
    <n v="89"/>
    <x v="0"/>
    <x v="0"/>
  </r>
  <r>
    <s v="tt1528630"/>
    <s v="Nautilus"/>
    <s v="['Not_Found']"/>
    <s v="Not_Found"/>
    <s v="['Shazad Latif', 'Georgia Flood', 'Céline Menville', 'Luke Arnold', 'Jacob Collins-Levy', 'Kayden Price', 'Benedict Hardie', 'Arlo Green', 'Tyrone Ngatai', 'Ling Cooper Tang', 'Pacharo Mzembe', 'Ashan Kumar', 'Elvis', 'Damien Garvey', 'Cameron Cuffe', 'Andrew Shaw', 'Thierry Frémont', 'Socratis Otto']"/>
    <s v="['English']"/>
    <s v="['Moonriver', 'Seven Stories Productions', 'All3 Media']"/>
    <x v="43"/>
    <x v="2"/>
    <n v="6.6"/>
    <x v="2"/>
    <n v="3000"/>
    <n v="0"/>
    <n v="0"/>
    <s v="NA"/>
    <n v="50"/>
    <x v="4"/>
    <x v="13"/>
  </r>
  <r>
    <s v="tt3079698"/>
    <s v="NCIS: Origins"/>
    <s v="['Crime', 'Drama']"/>
    <s v="Crime Drama"/>
    <s v="['Austin Stowell', 'Kyle Schmid', 'Mariel Molino', 'Tyla Abercrumbie', 'Diany Rodriguez', 'Caleb Foote', 'Patrick Fischler', 'Mark Harmon', 'Bobby Moynihan', 'Tonantzin Carmelo', 'Julian Black Antelope', 'Marisa Baram', 'Michael Harney', 'Daniel Bellomy', 'Ely Henry', 'Aaron Wilton', 'Eric Normington', 'Matthew Henerson']"/>
    <s v="['English']"/>
    <s v="['Ceci Bear Productions', 'J. bird', 'Wings Productions']"/>
    <x v="147"/>
    <x v="2"/>
    <n v="7.3"/>
    <x v="2"/>
    <n v="2800"/>
    <n v="0"/>
    <n v="0"/>
    <s v="NA"/>
    <n v="43"/>
    <x v="5"/>
    <x v="0"/>
  </r>
  <r>
    <s v="tt1441520"/>
    <s v="Never Let Go"/>
    <s v="['Horror', 'Thriller']"/>
    <s v="Horror Thriller"/>
    <s v="['Halle Berry', 'Percy Daggs IV', 'Anthony B. Jenkins', 'William Catlett', 'Kathryn Kirkpatrick', 'Georges Gracieuse', 'Matthew Kevin Anderson', 'Cadence Compton', 'Christin Park', 'Stephanie Lavigne', 'Mila Morgan', 'Adrien Morot', 'Kathy Tse', 'Michael Fields', 'Brass']"/>
    <s v="['English']"/>
    <s v="['21 Laps Entertainment', 'Canadian Film or Video Production Tax Credit (CPTC)', 'France Films Tv']"/>
    <x v="129"/>
    <x v="10"/>
    <n v="5.4"/>
    <x v="0"/>
    <n v="13000"/>
    <n v="25"/>
    <n v="16.600000000000001"/>
    <n v="-0.33600000000000002"/>
    <n v="101"/>
    <x v="7"/>
    <x v="0"/>
  </r>
  <r>
    <s v="tt2305566"/>
    <s v="Nickel Boys"/>
    <s v="['Drama']"/>
    <s v="Drama"/>
    <s v="['Ethan Herisse', 'Brandon Wilson', 'Aunjanue Ellis-Taylor', 'Ethan Cole Sharp', 'Sam Malone', 'Najah Bradley', 'Jase Stidwell', 'Legacy Jones', 'Jimmie Fails', &quot;Ky'druis Follins&quot;, 'Gabrielle Simone Johnson', 'Peter Gabb', 'Bill Martin Williams', 'Ellison Booker', 'Taraja Ramsess', 'Zachary Van Zandt', 'Zach Primo', 'Sean Papajohn']"/>
    <s v="['English']"/>
    <s v="['Orion Pictures', 'Plan B Entertainment', 'Louverture Films']"/>
    <x v="148"/>
    <x v="11"/>
    <n v="7.3"/>
    <x v="2"/>
    <n v="6400"/>
    <n v="20"/>
    <n v="2.5"/>
    <n v="-0.875"/>
    <n v="140"/>
    <x v="2"/>
    <x v="3"/>
  </r>
  <r>
    <s v="tt1682643"/>
    <s v="Night Call"/>
    <s v="['Action', 'Thriller']"/>
    <s v="Action Thriller"/>
    <s v="['Jonathan Feltre', 'Natacha Krief', 'Jonas Bloquet', 'Thomas Mustin', 'Romain Duris', 'Sam Louwyck', 'Nabil Mallat', 'Claire Bodson', 'Graham Guit', 'Marco Maas', 'Edson Anibal', 'Warda Rammach', 'Arnaud Kafuka', &quot;Toni d'Antonio&quot;, 'Valentin Wilbaux', 'Lucile Vignolles', 'Sophie Sénécaut', 'Martin Goossens']"/>
    <s v="['French']"/>
    <s v="['Boucan Productions', 'Quad', 'Gaumont']"/>
    <x v="149"/>
    <x v="4"/>
    <n v="6.9"/>
    <x v="2"/>
    <n v="1300"/>
    <n v="0"/>
    <n v="0.6794"/>
    <n v="0.6794"/>
    <n v="97"/>
    <x v="7"/>
    <x v="2"/>
  </r>
  <r>
    <s v="tt2954425"/>
    <s v="Night of the Zoopocalypse"/>
    <s v="['Not_Found']"/>
    <s v="Not_Found"/>
    <s v="['David Harbour', 'Bryn McAuley', 'Paul Sun-Hyung Lee', 'Kyle Derek', 'Scott Farley', 'Joshua Graham', 'Gabbi Kosmidis', 'Heather Loreto', 'Christina Nova', 'Carolyn Scott', 'Pierre Simpson', 'Scott Thompson', 'Rob Tinkler']"/>
    <s v="['English']"/>
    <s v="['Copperheart Entertainment', 'Charades', 'Umedia']"/>
    <x v="150"/>
    <x v="13"/>
    <n v="7.5"/>
    <x v="1"/>
    <n v="105"/>
    <n v="0"/>
    <n v="1.3"/>
    <n v="1.3"/>
    <n v="91"/>
    <x v="7"/>
    <x v="0"/>
  </r>
  <r>
    <s v="tt1281007"/>
    <s v="Nightbitch"/>
    <s v="['Comedy', 'Horror']"/>
    <s v="Comedy Horror"/>
    <s v="['Amy Adams', 'Scoot McNairy', 'Arleigh Snowden', 'Emmett Snowden', 'Jessica Harper', 'Zoë Chao', 'Mary Holland', 'Archana Rajan', 'Nate Heller', 'Darius De La Cruz', 'Ella Thomas', 'Stacey Swift', 'Garrett C. Phillips', 'Adrienne Rose White', 'Michaela Baham', &quot;Kerry O'Malley&quot;, 'Roslyn Gentle', 'Michael Andrew Baker']"/>
    <s v="['English']"/>
    <s v="['Annapurna Pictures', 'Archer Gray', 'Bond Group Entertainment']"/>
    <x v="107"/>
    <x v="0"/>
    <n v="5.6"/>
    <x v="3"/>
    <n v="16000"/>
    <n v="0"/>
    <n v="0.17100000000000001"/>
    <n v="0.17100000000000001"/>
    <n v="99"/>
    <x v="7"/>
    <x v="0"/>
  </r>
  <r>
    <s v="tt2413313"/>
    <s v="Nightsleeper"/>
    <s v="['Not_Found']"/>
    <s v="Not_Found"/>
    <s v="['Joe Cole', 'Lois Chimimba', 'Alexandra Roach', 'Scott Reid', 'Katie Leung', 'Adam Mitchell', 'Sharon Rooney', 'Alex Ferns', 'Parth Thakerar', 'James Cosmo', 'Ruth Madeley', 'Pamela Nomvete', 'Leah MacRae', 'Sharon Small', 'David Threlfall', 'Micah Balfour', 'Jasmine Naziha Jones', 'Remy Beasley']"/>
    <s v="['English']"/>
    <s v="['British Broadcasting Corporation (BBC)', 'FremantleMedia', 'Euston Films']"/>
    <x v="143"/>
    <x v="10"/>
    <n v="6.6"/>
    <x v="2"/>
    <n v="5300"/>
    <n v="0"/>
    <n v="0"/>
    <s v="NA"/>
    <n v="58"/>
    <x v="4"/>
    <x v="13"/>
  </r>
  <r>
    <s v="tt1989130"/>
    <s v="No Good Deed"/>
    <s v="['Comedy', 'Drama']"/>
    <s v="Comedy Drama"/>
    <s v="['Linda Cardellini', 'O-T Fagbenle', 'Abbi Jacobson', 'Lisa Kudrow', 'Denis Leary', 'Poppy Liu', 'Teyonah Parris', 'Ray Romano', 'Luke Wilson', 'Wyatt Aubrey', 'Matt Rogers', 'Anna Maria Horsford', 'Kevin Alves', 'Kate Moennig', 'Rory Scovel', 'Linda Lavin', 'Joni Reiss', 'Colin Tandberg']"/>
    <s v="['English']"/>
    <s v="['Gloria Sanchez Productions', 'Netflix Studios']"/>
    <x v="123"/>
    <x v="0"/>
    <n v="7"/>
    <x v="2"/>
    <n v="14000"/>
    <n v="0"/>
    <n v="0"/>
    <s v="NA"/>
    <n v="30"/>
    <x v="5"/>
    <x v="0"/>
  </r>
  <r>
    <s v="tt3095375"/>
    <s v="No Other Land"/>
    <s v="['Documentary']"/>
    <s v="Documentary"/>
    <s v="['Yuval Abraham', 'Basel Adra', 'Hamdan Ballal']"/>
    <s v="['Arabic', 'English', 'Hebrew']"/>
    <s v="['Yabayay Media', 'Antipode Films']"/>
    <x v="59"/>
    <x v="8"/>
    <n v="8.3000000000000007"/>
    <x v="1"/>
    <n v="3700"/>
    <n v="0"/>
    <n v="0.4022"/>
    <n v="0.4022"/>
    <n v="92"/>
    <x v="7"/>
    <x v="4"/>
  </r>
  <r>
    <s v="tt2693382"/>
    <s v="Nobody Wants This"/>
    <s v="['Comedy', 'Romance']"/>
    <s v="Comedy Romance"/>
    <s v="['Kristen Bell', 'Adam Brody', 'Justine Lupe', 'Timothy Simons', 'Jackie Tohn', 'Paul Ben-Victor', 'Stephanie Faracy', 'Tovah Feldshuh', 'Sherry Cola', 'Michael Hitchcock', 'Stephen Tobolowsky', 'Emily Arlook', 'Shiloh Bearman', &quot;D'Arcy Carden&quot;, 'Leslie Grossman', 'Matt Oberg', 'Beth Triffon', 'Ryan Hansen']"/>
    <s v="['English']"/>
    <s v="['20th Television', '3 Arts Entertainment', 'Steve Levitan Productions']"/>
    <x v="88"/>
    <x v="10"/>
    <n v="7.9"/>
    <x v="1"/>
    <n v="55000"/>
    <n v="0"/>
    <n v="0"/>
    <s v="NA"/>
    <n v="30"/>
    <x v="5"/>
    <x v="0"/>
  </r>
  <r>
    <s v="tt5040012"/>
    <s v="Nosferatu"/>
    <s v="['Fantasy', 'Horror', 'Mystery']"/>
    <s v="Fantasy Horror Mystery"/>
    <s v="['Lily-Rose Depp', 'Nicholas Hoult', 'Bill Skarsgård', 'Aaron Taylor-Johnson', 'Willem Dafoe', 'Emma Corrin', 'Ralph Ineson', 'Simon McBurney', 'Adéla Hesová', 'Milena Konstantinova', 'Stacy Thunes', 'Gregory Gudgeon', 'Robert Russell', 'Curtis Matthew', 'Claudiu Trandafir', 'Georgina Bereghianu', 'Jordan Haj', 'Katerina Bila']"/>
    <s v="['English', 'German', 'Romanian', 'Russian']"/>
    <s v="['Focus Features', 'Maiden Voyage Pictures', 'Studio 8']"/>
    <x v="2"/>
    <x v="0"/>
    <n v="7.3"/>
    <x v="2"/>
    <n v="151000"/>
    <n v="50"/>
    <n v="176"/>
    <n v="2.52"/>
    <n v="132"/>
    <x v="10"/>
    <x v="0"/>
  </r>
  <r>
    <s v="tt2378258"/>
    <s v="Nr. 24"/>
    <s v="['Biography', 'Drama', 'War']"/>
    <s v="Biography Drama War"/>
    <s v="['Sjur Vatne Brean', 'Erik Hivju', 'Philip Helgar', 'Magnus Dugdale', 'Jakob Maanum Trulsen', 'Jacob Jensen', 'Flo Fagerli', 'Ines Høysæter Asserson', 'Lisa Loven Kongsli', 'Martin Karelius Østensen', 'August Wittgenstein', 'Per Kjerstad', 'Jørgen Cleve Broch', 'Sigurd Solheim', 'Lars Jørgensen', 'Ulrik William Græsli', 'Benjamin Myhre', 'Svein Sturla Hungnes']"/>
    <s v="['Norwegian', 'German', 'English', 'Danish']"/>
    <s v="['SF Norge A/S', 'Motion Blur Films']"/>
    <x v="151"/>
    <x v="11"/>
    <n v="7.5"/>
    <x v="1"/>
    <n v="13000"/>
    <n v="0"/>
    <n v="3.3"/>
    <n v="3.3"/>
    <n v="111"/>
    <x v="3"/>
    <x v="0"/>
  </r>
  <r>
    <s v="tt2647010"/>
    <s v="Oddity"/>
    <s v="['Horror', 'Thriller']"/>
    <s v="Horror Thriller"/>
    <s v="['Carolyn Bracken', 'Johnny French', 'Steve Wall', 'Joe Rooney', 'Gwilym Lee', 'Tadhg Murphy', 'Caroline Menton', 'Ivan de Wergifosse', 'Shane Whisker', 'Joshua Campbell', 'Austin Lawlor', 'Peter McCarthy', 'Fiach McHugh', 'Patrick Mullins', &quot;Jim O'Donnell&quot;, 'Inma Pavon', 'Leticia Lopez Ramos', 'Chris Mudrack']"/>
    <s v="['English']"/>
    <s v="['Keeper Pictures']"/>
    <x v="65"/>
    <x v="14"/>
    <n v="6.7"/>
    <x v="2"/>
    <n v="38000"/>
    <n v="0"/>
    <n v="1.8"/>
    <n v="1.8"/>
    <n v="98"/>
    <x v="7"/>
    <x v="0"/>
  </r>
  <r>
    <s v="tt2999475"/>
    <s v="Oh, Canada"/>
    <s v="['Drama']"/>
    <s v="Drama"/>
    <s v="['Richard Gere', 'Uma Thurman', 'Jacob Elordi', 'Victoria Hill', 'Michael Imperioli', 'Caroline Dhavernas', 'Penelope Mitchell', 'Kristine Froseth', 'Megan MacKenzie', 'Peter Hans Benson', 'Scott Jaeck', 'Cornelia Guest', 'Zach Shaffer', 'Sean Mahan', 'Orlagh Cassidy', 'Jake Weary', 'Gary Hilborn', 'Ryan Woodle']"/>
    <s v="['English', 'French']"/>
    <s v="['Northern Lights Films', 'Exemplary Films Corporation', 'Getaway Entertainment']"/>
    <x v="61"/>
    <x v="11"/>
    <n v="5.7"/>
    <x v="3"/>
    <n v="1500"/>
    <n v="0"/>
    <n v="1.2"/>
    <n v="1.2"/>
    <n v="91"/>
    <x v="7"/>
    <x v="0"/>
  </r>
  <r>
    <s v="tt2815013"/>
    <s v="Omni Loop"/>
    <s v="['Not_Found']"/>
    <s v="Not_Found"/>
    <s v="['Mary-Louise Parker', 'Ayo Edebiri', 'Carlos Jacott', 'Hannah Pearl Utt', 'Chris Witaske', 'Fern Katz', 'Steven Maier', 'Jennifer Bassey', 'Maddison Bullock', 'Riley Fincher-Foster', 'Jacob Bond', 'Harris Yulin', 'Eddie Cahill', 'Michael Laurino', 'Efren Hernandez', 'James Benson', 'Rick Moose', 'James Healy Jr.']"/>
    <s v="['English']"/>
    <s v="['2AM', 'Killer Films', 'Lou Filmproduction']"/>
    <x v="129"/>
    <x v="10"/>
    <n v="5.5"/>
    <x v="3"/>
    <n v="2200"/>
    <n v="0"/>
    <n v="4.0300000000000002E-2"/>
    <n v="4.0300000000000002E-2"/>
    <n v="112"/>
    <x v="3"/>
    <x v="0"/>
  </r>
  <r>
    <s v="tt1504230"/>
    <s v="On Swift Horses"/>
    <s v="['Drama']"/>
    <s v="Drama"/>
    <s v="['Daisy Edgar-Jones', 'Jacob Elordi', 'Will Poulter', 'Diego Calva', 'Sasha Calle', 'Chad Coe', 'Don Swayze', 'John Lee Ames', 'Eric Brenner', 'Patrick Burch', 'Kat Cunning', 'Dani Deetté', 'Jay Huguley', 'Andrew Keenan-Bolger', 'David Lovio', 'Kylar Miranda', 'Boone Platt', 'Ryan Shukis']"/>
    <s v="['English']"/>
    <s v="['Cor Cordium', 'FirstGen Content', 'Killer Films']"/>
    <x v="152"/>
    <x v="15"/>
    <n v="6.2"/>
    <x v="3"/>
    <n v="134"/>
    <n v="0"/>
    <n v="0"/>
    <s v="NA"/>
    <n v="117"/>
    <x v="3"/>
    <x v="0"/>
  </r>
  <r>
    <s v="tt1628380"/>
    <s v="One Day"/>
    <s v="['Comedy', 'Drama', 'Romance']"/>
    <s v="Comedy Drama Romance"/>
    <s v="['Leo Woodall', 'Ambika Mod', 'Amber Grappy', 'Brendan Quinn', 'Jonny Weldon', 'Tim McInnerny', 'Eleanor Tomlinson', 'Essie Davis', 'Adam Loxley', 'John Macmillan', 'Anne Bird', 'Mark Rowley', 'Jodie Price', 'Rebekah Murrell', 'Will Hislop', 'Joe Barnes', 'Tim Preston', 'Sophie Wolff']"/>
    <s v="['English']"/>
    <s v="['Drama Republic', 'Focus Features', 'Netflix']"/>
    <x v="153"/>
    <x v="12"/>
    <n v="8.1"/>
    <x v="1"/>
    <n v="57000"/>
    <n v="0"/>
    <n v="0"/>
    <s v="NA"/>
    <n v="28"/>
    <x v="11"/>
    <x v="0"/>
  </r>
  <r>
    <s v="tt9892936"/>
    <s v="One Hundred Years of Solitude"/>
    <s v="['Drama', 'Fantasy', 'History']"/>
    <s v="Drama Fantasy History"/>
    <s v="['Viña Machado', 'Jesus Reyes', 'Claudio Cataño', 'Diego Vásquez', 'Marleyda Soto', 'Loren Sofía', 'Janer Villareal', 'Akima', 'Dairis Van Grieken', 'Rubén Alberto Prado Restrepo', 'Rashed Estefenn', 'Enrique Poveda', 'Luis Fernando Gil', 'Ángela Duarte', 'Cecilia Ramírez', 'Leonardo Aldana De Hoyos', 'Marco Antonio González Ospina', 'Moreno Borja']"/>
    <s v="['Spanish']"/>
    <s v="['Dynamo']"/>
    <x v="86"/>
    <x v="0"/>
    <n v="8.4"/>
    <x v="1"/>
    <n v="14000"/>
    <n v="0"/>
    <n v="0"/>
    <s v="NA"/>
    <n v="60"/>
    <x v="1"/>
    <x v="0"/>
  </r>
  <r>
    <s v="tt3304444"/>
    <s v="Orb: On the Movements of the Earth"/>
    <s v="['Animation', 'Drama', 'History', 'Mystery', 'Sci-Fi']"/>
    <s v="Animation Drama History Mystery Sci-Fi"/>
    <s v="['Kenjirô Tsuda', 'Katsuyuki Konishi', 'Yûichi Nakamura', 'Masafumi Kobatake', 'Saya Hitomi', 'Yôji Ueda', 'Satoshi Mikami', 'Junji Majima', 'Maaya Sakamoto', 'Yoshiyuki Shimozuma', 'Kazuya Saji', 'Hiromichi Tezuka', 'Show Hayami', 'Shûhei Sakaguchi', 'Hitoshi Bifu', 'Minoru Shiraishi', &quot;Shin'ya Fukumatsu&quot;, 'Tomomichi Nishimura']"/>
    <s v="['Japanese']"/>
    <s v="['Madhouse', 'NHK Enterprises', 'SKY Perfect Pictures']"/>
    <x v="154"/>
    <x v="2"/>
    <n v="8.3000000000000007"/>
    <x v="1"/>
    <n v="1400"/>
    <n v="0"/>
    <n v="0"/>
    <s v="NA"/>
    <s v="NA"/>
    <x v="6"/>
    <x v="6"/>
  </r>
  <r>
    <s v="tt4996328"/>
    <s v="Ordinary Angels"/>
    <s v="['Not_Found']"/>
    <s v="Not_Found"/>
    <s v="['Hilary Swank', 'Alan Ritchson', 'Emily Mitchell', 'Skywalker Hughes', 'Nancy Travis', 'Tamala Jones', 'Don Mike', 'Ryan Allen', 'Drew Powell', 'Andrea del Campo', 'Dempsey Bryk', 'Stephanie Sy', 'Curtis Moore', 'Erik Athavale', 'Neil Shah', 'David Lawrence Brown', 'Cliff Sumter', 'Darcy Fehr']"/>
    <s v="['English']"/>
    <s v="['Kingdom Story Company', 'Green Hummingbird Entertainment', 'Stampede Ventures']"/>
    <x v="89"/>
    <x v="12"/>
    <n v="7.4"/>
    <x v="2"/>
    <n v="15000"/>
    <n v="13"/>
    <n v="20.6"/>
    <n v="0.58499999999999996"/>
    <n v="118"/>
    <x v="3"/>
    <x v="0"/>
  </r>
  <r>
    <s v="tt3102205"/>
    <s v="Our Little Secret"/>
    <s v="['Comedy', 'Romance']"/>
    <s v="Comedy Romance"/>
    <s v="['Lindsay Lohan', 'Ian Harding', 'Kristin Chenoweth', 'Jon Rudnitsky', 'Katie Baker', 'Jake Brennan', 'Dan Bucatinsky', 'Tim Meadows', 'Judy Reyes', 'Ash Santos', 'Henry Czerny', 'Bobbie Eakes', 'Melinda Tanner', 'Mim Drew', 'Chris Parnell', 'Kurt Yue', 'Nathan Tutterrow', 'Jade Fernandez']"/>
    <s v="['English']"/>
    <s v="['Capital Arts Entertainment', 'Good Entertainment Inc.', 'Netflix']"/>
    <x v="141"/>
    <x v="6"/>
    <n v="5.7"/>
    <x v="3"/>
    <n v="23000"/>
    <n v="0"/>
    <n v="0"/>
    <s v="NA"/>
    <n v="101"/>
    <x v="7"/>
    <x v="0"/>
  </r>
  <r>
    <s v="tt2779197"/>
    <s v="Outbreak"/>
    <s v="['Horror', 'Mystery', 'Thriller']"/>
    <s v="Horror Mystery Thriller"/>
    <s v="['Billy Burke', 'Raoul Max Trujillo', 'Alyshia Ochse', 'Taylor Handley', 'Jessica Frances Dukes', 'Dani Oliveros', 'Kylr Coffman']"/>
    <s v="['English']"/>
    <s v="['SilverCrest Entertainment', 'WolfePride Productions']"/>
    <x v="63"/>
    <x v="0"/>
    <n v="4.5"/>
    <x v="0"/>
    <n v="709"/>
    <n v="0"/>
    <n v="0"/>
    <s v="NA"/>
    <n v="88"/>
    <x v="0"/>
    <x v="0"/>
  </r>
  <r>
    <s v="tt5822536"/>
    <s v="Paddington in Peru"/>
    <s v="['Adventure', 'Comedy', 'Family', 'Mystery']"/>
    <s v="Adventure Comedy Family Mystery"/>
    <s v="['Hugh Bonneville', 'Emily Mortimer', 'Ben Whishaw', 'Imelda Staunton', 'Oliver Maltman', 'Joel Fry', 'Robbie Gee', 'Sanjeev Bhaskar', 'Ben Miller', 'Jessica Hynes', 'Madeleine Harris', 'Samuel Joslin', 'Ella Dacres', 'Hayley Atwell', 'Aloreia Spencer', 'Nicholas Burns', 'Ashleigh Reynolds', 'Amit Shah']"/>
    <s v="['English']"/>
    <s v="['StudioCanal', 'Columbia Pictures', 'Stage 6 Films']"/>
    <x v="104"/>
    <x v="8"/>
    <n v="6.8"/>
    <x v="2"/>
    <n v="9600"/>
    <n v="90"/>
    <n v="131.80000000000001"/>
    <n v="0.46400000000000002"/>
    <n v="106"/>
    <x v="3"/>
    <x v="0"/>
  </r>
  <r>
    <s v="tt8888540"/>
    <s v="Palm Royale"/>
    <s v="['Comedy', 'Drama']"/>
    <s v="Comedy Drama"/>
    <s v="['Kristen Wiig', 'Ricky Martin', 'Josh Lucas', 'Leslie Bibb', 'Amber Chardae Robinson', 'Laura Dern', 'Allison Janney', 'Carol Burnett', 'Kaia Gerber', 'Julia Duffy', 'Claudia Ferri', 'Mindy Cohn', 'Dominic Burgess', 'Bellina Logan', 'Jordan Bridges', 'Jason Canela', 'Roberto Sanchez', 'Chrisanne Eastwood']"/>
    <s v="['English']"/>
    <s v="['Apple Studios', 'Boat Rocker Studios', 'Jaywalker Pictures']"/>
    <x v="155"/>
    <x v="1"/>
    <n v="6.7"/>
    <x v="2"/>
    <n v="12000"/>
    <n v="0"/>
    <n v="0"/>
    <s v="NA"/>
    <s v="NA"/>
    <x v="6"/>
    <x v="0"/>
  </r>
  <r>
    <s v="tt2946122"/>
    <s v="Pani"/>
    <s v="['Action', 'Crime']"/>
    <s v="Action Crime"/>
    <s v="['Joju George', 'Sagar Surya', 'Junaiz VP', 'Abhinaya', 'Bobby Kurian', 'Abhaya Hiranmayi', 'Sona Maria Abraham', 'Anoop Aryan', 'Bitto Davis', 'Rinosh George', 'Ramesh Girija', 'Jayashankar', 'Sarah Rose Joseph', 'Lanka Lakshmi', 'Ann Merlat', 'Babu Namboothiri', 'Alexander Prasanth', 'Seema']"/>
    <s v="['Malayalam']"/>
    <s v="['ADS Studios', 'Appu Pathu Pappu Production House', 'Gokulam Movies']"/>
    <x v="41"/>
    <x v="2"/>
    <n v="6.9"/>
    <x v="2"/>
    <n v="2400"/>
    <n v="0"/>
    <n v="0.91359999999999997"/>
    <n v="0.91359999999999997"/>
    <n v="143"/>
    <x v="2"/>
    <x v="1"/>
  </r>
  <r>
    <s v="tt3318463"/>
    <s v="Paris Has Fallen"/>
    <s v="['Not_Found']"/>
    <s v="Not_Found"/>
    <s v="['Tewfik Jallab', 'Ritu Arya', 'Sean Harris', 'Emmanuelle Bercot', 'Paul Gorostidi', 'Ana Ularu', 'Camille Rutherford', 'Jérémie Covillault', 'Nagisa Morimoto', 'John Hopkins', 'Clémentine Baert', 'Amal Affani', 'Omar Mebrouk', 'Fred Ledoux', 'Nathan Willcocks', 'Jamie Maclachlan', 'Kriss Dosanjh', 'Laurent Lucas']"/>
    <s v="['English', 'French']"/>
    <s v="['Canal+', 'G-BASE', 'Millennium Media']"/>
    <x v="107"/>
    <x v="0"/>
    <n v="6.5"/>
    <x v="2"/>
    <n v="3600"/>
    <n v="0"/>
    <n v="0"/>
    <s v="NA"/>
    <s v="NA"/>
    <x v="6"/>
    <x v="0"/>
  </r>
  <r>
    <s v="tt2385398"/>
    <s v="Parthenope"/>
    <s v="['Drama', 'Fantasy']"/>
    <s v="Drama Fantasy"/>
    <s v="['Dario Aita', 'Antonino Annina', 'Margherita Aresti', 'Martina Attanasio', 'Francesca Romana Bergamo', 'Liliana Bottone', 'Maria Rosaria Bozzon', 'Luigi Bruno', 'Giovanni Buselli', 'Paola Calliari', 'Ciro Capano', 'Simona Capozzi', 'Marisa Carluccio', 'Mariacarla Casillo', 'Irene Ciavalini', 'Riccardo Coppola', 'Antinea Curatolo', 'Celeste Dalla Porta']"/>
    <s v="['Italian', 'Neapolitan', 'English']"/>
    <s v="['The Apartment', 'Pathé', 'Numero 10']"/>
    <x v="41"/>
    <x v="2"/>
    <n v="6.8"/>
    <x v="2"/>
    <n v="5900"/>
    <n v="28.7"/>
    <n v="10"/>
    <n v="-0.65200000000000002"/>
    <n v="136"/>
    <x v="2"/>
    <x v="21"/>
  </r>
  <r>
    <s v="tt2667893"/>
    <s v="Poppa's House"/>
    <s v="['Comedy']"/>
    <s v="Comedy"/>
    <s v="['Damon Wayans', 'Damon Wayans Jr.', 'Essence Atkins', 'Tetona Jackson', 'River Blossom', 'Caleb Johnson', 'Geoffrey Owens', 'Wendy Raquel Robinson', 'Bryan Safi', 'Michael Wayans', 'Chris Marrs', 'Tommy Davidson', 'Kim Wayans', 'Avery Clyde', 'Lamorne Morris', 'Adriyan Rae', 'Phil Beauman', 'Howard Alonzo']"/>
    <s v="['English']"/>
    <s v="['Hench in the Trench Productions', 'NuSystems Productions', 'Two Shakes Entertainment']"/>
    <x v="156"/>
    <x v="2"/>
    <n v="6.4"/>
    <x v="3"/>
    <n v="1300"/>
    <n v="0"/>
    <n v="0"/>
    <s v="NA"/>
    <s v="NA"/>
    <x v="6"/>
    <x v="0"/>
  </r>
  <r>
    <s v="tt3467852"/>
    <s v="Portrait of a Scandalous Family"/>
    <s v="['Drama', 'History']"/>
    <s v="Drama History"/>
    <s v="['Vahide Perçin', 'Firat Tanis', 'Nilsu Berfin Aktas', 'Yagmur Baskurt', 'Onur Durmaz', 'Devrim Yakut', 'Azra Aksu', 'Zeynep Ebrar Karaca', 'Melih Yalçin Yilmaz', 'Cem Yigit Üzümoglu', 'Denise Capezza', 'Helin Kandemir', 'Serap Önder', 'Ibrahim Sirin', 'Nehir Topal', 'Cem Avnayim', 'Irem Kahyaoglu', 'Pascaline Dussaut']"/>
    <s v="['Turkish']"/>
    <s v="['Medyapim']"/>
    <x v="157"/>
    <x v="0"/>
    <n v="7.3"/>
    <x v="2"/>
    <n v="325"/>
    <n v="0"/>
    <n v="0"/>
    <s v="NA"/>
    <s v="NA"/>
    <x v="6"/>
    <x v="18"/>
  </r>
  <r>
    <s v="tt2824991"/>
    <s v="Presence"/>
    <s v="['Drama', 'Horror', 'Thriller']"/>
    <s v="Drama Horror Thriller"/>
    <s v="['Lucy Liu', 'Chris Sullivan', 'Callina Liang', 'Eddy Maday', 'West Mulholland', 'Julia Fox', 'Benny Elledge', 'Daniel Danielson', 'Jared Wiseman', 'Robert M. Jimenez', 'Lucas Papaelias', 'Natalie Woolams-Torres']"/>
    <s v="['English']"/>
    <s v="['Extension 765', 'The Spectral Spirit Company']"/>
    <x v="39"/>
    <x v="11"/>
    <n v="6.6"/>
    <x v="2"/>
    <n v="7000"/>
    <n v="0"/>
    <n v="8.4"/>
    <n v="8.4"/>
    <n v="84"/>
    <x v="0"/>
    <x v="0"/>
  </r>
  <r>
    <s v="tt1767786"/>
    <s v="Presumed Innocent"/>
    <s v="['Crime', 'Drama', 'Mystery']"/>
    <s v="Crime Drama Mystery"/>
    <s v="['Jake Gyllenhaal', 'Ruth Negga', 'Bill Camp', 'O-T Fagbenle', 'Chase Infiniti', 'Renate Reinsve', 'Peter Sarsgaard', 'Kingston Rumi Southwick', 'Tate Birchmore', 'Elizabeth Marvel', 'Nana Mensah', 'Noma Dumezweni', 'Gabby Beans', 'Virginia Kull', 'Matthew Alan', 'Roberta Bassin', 'James Hiroyuki Liao', 'Lily Rabe']"/>
    <s v="['English']"/>
    <s v="['Apple Studios', 'Bad Robot', 'David E. Kelley Productions']"/>
    <x v="158"/>
    <x v="3"/>
    <n v="7.7"/>
    <x v="1"/>
    <n v="75000"/>
    <n v="0"/>
    <n v="0"/>
    <s v="NA"/>
    <s v="NA"/>
    <x v="6"/>
    <x v="0"/>
  </r>
  <r>
    <s v="tt2869859"/>
    <s v="Protection"/>
    <s v="['Crime', 'Drama', 'Thriller']"/>
    <s v="Crime Drama Thriller"/>
    <s v="['Siobhan Finneran', 'Barry Ward', 'Nadine Marshall', 'Chaneil Kular', 'Katherine Kelly', 'David Hayman', 'Alec Newman', 'Tom Christian', 'Akia Henry', 'Jodie Price', 'Andrew Knott', 'Ace Bhatti', 'Nichola Burley', 'Tilly Kaye', 'Charlotte Mills', 'Jonathan Cake', 'Ian Pirie', 'Zora Bishop']"/>
    <s v="['English']"/>
    <s v="['New Pictures']"/>
    <x v="159"/>
    <x v="0"/>
    <n v="7"/>
    <x v="2"/>
    <n v="1400"/>
    <n v="0"/>
    <n v="0"/>
    <s v="NA"/>
    <s v="NA"/>
    <x v="6"/>
    <x v="0"/>
  </r>
  <r>
    <s v="tt1653945"/>
    <s v="Pushpa: The Rule - Part 2"/>
    <s v="['Action', 'Crime', 'Drama', 'Thriller']"/>
    <s v="Action Crime Drama Thriller"/>
    <s v="['Allu Arjun', 'Rashmika Mandanna', 'Fahadh Faasil', 'Jagadeesh Prathap Bandari', 'Jagapathi Babu', 'Sunil', 'Anasuya Bharadwaj', 'Rao Ramesh', 'Aadukalam Naren', 'Tarak Ponnappa', 'Shanmukh', 'Ajay', 'Mime Gopi', 'Dayanand Reddy', 'Kalpalatha', 'Rajasekhar Aningi', 'Satya', 'Saurabh Sachdeva']"/>
    <s v="['Telugu']"/>
    <s v="['AR Film Studio', 'Muttamsetty Media', 'Mythri Movie Makers']"/>
    <x v="49"/>
    <x v="0"/>
    <n v="6.2"/>
    <x v="3"/>
    <n v="51000"/>
    <n v="0"/>
    <n v="21.9"/>
    <n v="21.9"/>
    <n v="201"/>
    <x v="14"/>
    <x v="1"/>
  </r>
  <r>
    <s v="tt2766855"/>
    <s v="Queen of Tears"/>
    <s v="['Comedy', 'Drama', 'Romance']"/>
    <s v="Comedy Drama Romance"/>
    <s v="['Kim Soo-hyun', 'Kim Ji-won', 'Park Sung-hoon', 'Kwak Dong-yeon', 'Lee Joo-bin', 'Kim Kap-su', 'Lee Mi-sook', 'Jung Jin-young', 'Na Young-hee', 'Jeon Bae-soo', 'Hwang Young-hee', 'Kim Jung-nan', 'Kim Joo-ryung', 'Jang Yoon-ju', 'Kim Do-hyun', 'Tom Choi', 'Yoon Bo-mi', 'Nicole Fong']"/>
    <s v="['Korean', 'English', 'German']"/>
    <s v="['Watchmen Productions', 'tvN']"/>
    <x v="160"/>
    <x v="1"/>
    <n v="8.1999999999999993"/>
    <x v="1"/>
    <n v="19000"/>
    <n v="0"/>
    <n v="0"/>
    <s v="NA"/>
    <n v="75"/>
    <x v="0"/>
    <x v="0"/>
  </r>
  <r>
    <s v="tt2807020"/>
    <s v="Queen of the Ring"/>
    <s v="['Biography', 'Drama', 'Sport']"/>
    <s v="Biography Drama Sport"/>
    <s v="['Emily Bett Rickards', 'Josh Lucas', 'Tyler Posey', 'Walton Goggins', 'Francesca Eastwood', 'Marie Avgeropoulos', 'Kailey Farmer', 'Cara Buono', 'Gavin Casalegno', 'Adam Demos', 'Deborah Ann Woll', 'Kelli Berglund', 'Damaris Lewis', 'Martin Kove', 'James E. Cornette', 'Dean Hill', 'Jett Jansen', 'Angela Bell']"/>
    <s v="['English']"/>
    <s v="['Intrinsic Value Films', 'SUMERIAN']"/>
    <x v="150"/>
    <x v="13"/>
    <n v="7.4"/>
    <x v="2"/>
    <n v="144"/>
    <n v="0"/>
    <n v="0"/>
    <s v="NA"/>
    <n v="130"/>
    <x v="10"/>
    <x v="0"/>
  </r>
  <r>
    <s v="tt2417606"/>
    <s v="Queer"/>
    <s v="['Biography', 'Drama', 'History', 'Romance']"/>
    <s v="Biography Drama History Romance"/>
    <s v="['Daniel Craig', 'Daan de Wit', 'Jason Schwartzman', 'Henrique Zaga', 'Colin Bates', 'Drew Starkey', 'Simon Rizzoni', 'Drew Droege', 'Ariel Schulman', 'Andra Ursuta', 'La Bruja de Texcoco', 'Omar Apollo', 'Silverio Castro', 'David Lowery', 'Amir Antonio Samande Chavez', 'Andrea Montserrat Rios Hernandez', 'Claudio Cardenas', 'Gilberto Barraza']"/>
    <s v="['English', 'Spanish', 'French']"/>
    <s v="['The Apartment', 'Frenesy Film Company', 'FremantleMedia North America']"/>
    <x v="161"/>
    <x v="15"/>
    <n v="6.5"/>
    <x v="2"/>
    <n v="15000"/>
    <n v="0"/>
    <n v="4.9000000000000004"/>
    <n v="4.9000000000000004"/>
    <n v="137"/>
    <x v="2"/>
    <x v="21"/>
  </r>
  <r>
    <s v="tt2218865"/>
    <s v="Raising Voices"/>
    <s v="['Drama']"/>
    <s v="Drama"/>
    <s v="['Nicole Wallace', 'Clara Galle', 'Aicha Villaverde', 'Teresa de Mera', 'Ivan Massagué', 'Gabriel Guevara', 'José Pastor', 'Daniel Lorenzo', 'Ruth Díaz', 'Eloy Azorín', 'Sara Rivero', 'Sami Gomez', 'Daniel Ortiz', 'Kamden Riley', 'Bella Asali', 'Mario Domínguez', 'Malva Vela', 'Rafa Álamos']"/>
    <s v="['Spanish']"/>
    <s v="['DLO Producciones']"/>
    <x v="162"/>
    <x v="5"/>
    <n v="7.2"/>
    <x v="2"/>
    <n v="5500"/>
    <n v="0"/>
    <n v="0"/>
    <s v="NA"/>
    <n v="45"/>
    <x v="4"/>
    <x v="0"/>
  </r>
  <r>
    <s v="tt1723808"/>
    <s v="Reagan"/>
    <s v="['Biography', 'Drama', 'History']"/>
    <s v="Biography Drama History"/>
    <s v="['Dennis Quaid', 'Penelope Ann Miller', 'Jon Voight', 'Mena Suvari', 'David Henrie', 'Tommy Ragen', 'Kevin Dillon', 'Mark Moses', 'Trevor Donovan', 'Olek Krupa', 'Alex Sparrow', 'Robert Davi', 'Amanda Righetti', 'Justin Chatwin', &quot;Jennifer O'Neill&quot;, 'Dan Lauria', 'Lesley-Anne Down', 'Will Wallace']"/>
    <s v="['English']"/>
    <s v="['Alluwee Productions', 'MJM Entertainment', 'Rawhide Pictures']"/>
    <x v="15"/>
    <x v="4"/>
    <n v="6.2"/>
    <x v="3"/>
    <n v="10000"/>
    <n v="25"/>
    <n v="30.1"/>
    <n v="0.20399999999999999"/>
    <n v="141"/>
    <x v="2"/>
    <x v="0"/>
  </r>
  <r>
    <s v="tt2313790"/>
    <s v="Rebel Moon - Part Two: The Scargiver"/>
    <s v="['Not_Found']"/>
    <s v="Not_Found"/>
    <s v="['Sofia Boutella', 'Djimon Hounsou', 'Ed Skrein', 'Michiel Huisman', 'Bae Doona', 'Ray Fisher', 'Anthony Hopkins', 'Staz Nair', 'Fra Fee', 'Cleopatra Coleman', 'Stuart Martin', 'Ingvar Sigurdsson', 'Alfonso Herrera', 'Cary Elwes', 'Rhian Rees', 'Elise Duffy', 'Sky Yang', 'Charlotte Maggi']"/>
    <s v="['English']"/>
    <s v="['Grand Electric', 'The Stone Quarry']"/>
    <x v="14"/>
    <x v="9"/>
    <n v="5.3"/>
    <x v="0"/>
    <n v="58000"/>
    <n v="83"/>
    <n v="0"/>
    <n v="-1"/>
    <n v="122"/>
    <x v="10"/>
    <x v="0"/>
  </r>
  <r>
    <s v="tt1130188"/>
    <s v="Rebel Ridge"/>
    <s v="['Action', 'Crime', 'Drama', 'Thriller']"/>
    <s v="Action Crime Drama Thriller"/>
    <s v="['Aaron Pierre', 'Don Johnson', 'AnnaSophia Robb', 'David Denman', 'Emory Cohen', 'Oscar Gale', 'Reid Williams', 'Steve Zissis', 'Daniel H. Chung', 'Dana Lee', 'Zsane Jhe', 'C.J. LeBlanc', 'Matthew Rimmer', 'Brannon Cross', 'Victor Eli Hugo', 'James Cromwell', 'Chelsea Bryan', 'Al Vicente']"/>
    <s v="['English']"/>
    <s v="['Bonneville Pictures', 'Film Science']"/>
    <x v="42"/>
    <x v="10"/>
    <n v="6.8"/>
    <x v="2"/>
    <n v="82000"/>
    <n v="28.9"/>
    <n v="0"/>
    <n v="-1"/>
    <n v="131"/>
    <x v="10"/>
    <x v="0"/>
  </r>
  <r>
    <s v="tt2389750"/>
    <s v="Red Eye"/>
    <s v="['Not_Found']"/>
    <s v="Not_Found"/>
    <s v="['Jing Lusi', 'Lesley Sharp', 'Jemma Moore', 'Richard Armitage', 'Dan Li', 'Cash Holland', 'Tai Yin Chan', 'Thomas Chaanhing', 'Mido Hamada', 'Aidan Cheng', 'Lucianne McEvoy', 'Jonathan Aris', 'Xiangyi Tan', 'Steph Lacey', 'Parker Sawyers', 'Daphne Cheung', 'Elaine Tan', 'Robert Gilbert']"/>
    <s v="['English', 'Chinese']"/>
    <s v="['Bad Wolf']"/>
    <x v="163"/>
    <x v="9"/>
    <n v="7"/>
    <x v="2"/>
    <n v="7700"/>
    <n v="0"/>
    <n v="0"/>
    <s v="NA"/>
    <s v="NA"/>
    <x v="6"/>
    <x v="0"/>
  </r>
  <r>
    <s v="tt1494843"/>
    <s v="Red One"/>
    <s v="['Action', 'Adventure', 'Comedy', 'Fantasy', 'Mystery']"/>
    <s v="Action Adventure Comedy Fantasy Mystery"/>
    <s v="['Dwayne Johnson', 'Chris Evans', 'Lucy Liu', 'J.K. Simmons', 'Bonnie Hunt', 'Kristofer Hivju', 'Kiernan Shipka', 'Mary Elizabeth Ellis', 'Wesley Kimmel', 'Nick Kroll', 'Wyatt Hunt', 'Clayton Cooper', 'Lanz Duffy', 'Marc Evan Jackson', 'Makana David', 'Samantha Benson', 'Ashleigh Domangue', 'Cody Easterbrook']"/>
    <s v="['English']"/>
    <s v="['Amazon MGM Studios', 'Seven Bucks Productions', 'Chris Morgan Productions']"/>
    <x v="164"/>
    <x v="6"/>
    <n v="6.3"/>
    <x v="3"/>
    <n v="134000"/>
    <n v="350"/>
    <n v="185.9"/>
    <n v="-0.46899999999999997"/>
    <n v="123"/>
    <x v="10"/>
    <x v="0"/>
  </r>
  <r>
    <s v="tt2762938"/>
    <s v="Rescue: HI-Surf"/>
    <s v="['Action', 'Drama']"/>
    <s v="Action Drama"/>
    <s v="['Robbie Magasiva', 'Arielle Kebbel', 'Adam Demos', 'Kekoa Kekumano', 'Zoe Cipres', 'Alex Aiono', 'Sea Shimooka', 'Christina Souza', &quot;Ka'enaaloha Watson&quot;, 'Hayley Malia Johnson', 'Shawn Hatosy', 'Ian Anthony Dale', 'Taylor Cooper', 'Matt Corboy', 'Nakoa DeCoite', 'Bradley Anderson', 'Sisa Grey', &quot;Ka'ano'i Chandler&quot;]"/>
    <s v="['English']"/>
    <s v="['John Wells Productions', 'Fox Entertainment', 'Warner Bros. Television']"/>
    <x v="106"/>
    <x v="10"/>
    <n v="6.4"/>
    <x v="3"/>
    <n v="1600"/>
    <n v="0"/>
    <n v="0"/>
    <s v="NA"/>
    <s v="NA"/>
    <x v="6"/>
    <x v="0"/>
  </r>
  <r>
    <s v="tt3205960"/>
    <s v="Return to Paradise"/>
    <s v="['Drama']"/>
    <s v="Drama"/>
    <s v="['Anna Samson', 'Lloyd Griffith', 'Tai Hara', 'Catherine McClements', 'Celia Ireland', 'Aaron L. McGrath', 'Andrea Demetriades', 'Ron Smyck', &quot;Ardal O'Hanlon&quot;, 'Geneviève Lemon', 'Peter Phelps', 'Tara Morice', 'Naomi Sequeira', 'Jeremy Lindsay Taylor', 'Harry Greenwood', 'Airlie Dodds', 'Hugo Johnstone-Burt', 'Jenni Baird']"/>
    <s v="['English']"/>
    <s v="['BBC Studios', 'Red Planet Pictures']"/>
    <x v="165"/>
    <x v="10"/>
    <n v="7"/>
    <x v="2"/>
    <n v="1100"/>
    <n v="0"/>
    <n v="0"/>
    <s v="NA"/>
    <s v="NA"/>
    <x v="6"/>
    <x v="11"/>
  </r>
  <r>
    <s v="tt1767743"/>
    <s v="Rich Flu"/>
    <s v="['Sci-Fi', 'Thriller']"/>
    <s v="Sci-Fi Thriller"/>
    <s v="['Mary Elizabeth Winstead', 'Rafe Spall', 'Lorraine Bracco', 'Dixie Egerickx', 'César Domboy', 'Timothy Spall', 'Jonah Hauer-King', 'Dayana Esebe', 'Richard Sammel', 'Luke Adlam', 'Astrid Jones', 'Lobo Chan', 'Manuel Soro', 'Emilio Buale', 'José Luís Madariaga', 'Alexandra Masangkay', 'Zorion Eguileor', 'Diogo Sales']"/>
    <s v="['English']"/>
    <s v="['Nostromo Pictures', 'Basque Films', 'Canary Pictures Vehicles']"/>
    <x v="39"/>
    <x v="11"/>
    <n v="7.9"/>
    <x v="1"/>
    <n v="3700"/>
    <n v="0"/>
    <n v="0.12759999999999999"/>
    <n v="0.12759999999999999"/>
    <n v="116"/>
    <x v="3"/>
    <x v="5"/>
  </r>
  <r>
    <s v="tt1660648"/>
    <s v="Ricky Stanicky"/>
    <s v="['Not_Found']"/>
    <s v="Not_Found"/>
    <s v="['Zac Efron', 'John Cena', 'Andrew Santino', 'Riley Stiles', 'Oscar Wilson', 'Gaius Nolan', 'Brian Jarvis', 'Jackie Flynn', 'Kevin J. Flynn', 'Jasmine Anders', 'Lex Scott Davis', 'Stan Grant', 'Dieu Vieil Mbelo', 'Alieu Chol', 'Bol Cinwel', 'Louis Ecaldre', 'Samson Madu', 'Takudzwa Matsatsa']"/>
    <s v="['English']"/>
    <s v="['Bright White Light', 'Farrelly Films', 'Footloose Productions']"/>
    <x v="166"/>
    <x v="1"/>
    <n v="6.2"/>
    <x v="3"/>
    <n v="54000"/>
    <n v="0"/>
    <n v="0"/>
    <s v="NA"/>
    <n v="113"/>
    <x v="3"/>
    <x v="0"/>
  </r>
  <r>
    <s v="tt2777540"/>
    <s v="Riff Raff"/>
    <s v="['Comedy', 'Crime']"/>
    <s v="Comedy Crime"/>
    <s v="['Jennifer Coolidge', 'Ed Harris', 'Gabrielle Union', 'Miles J. Harvey', 'Emanuela Postacchini', 'Lewis Pullman', 'Bill Murray', 'P.J. Byrne', 'Scott Michael Campbell', 'Lucinda Carr', 'Craig Castaldo', 'Michael Angelo Covino', 'Pete Davidson', 'Brooke Dillman', 'Tom Johnson', 'Eli Massillon', 'Derrick Simmons', 'Sage Spielman']"/>
    <s v="['English']"/>
    <s v="['Canopy Media Partners', 'Capstone Studios', 'Signature Films']"/>
    <x v="167"/>
    <x v="8"/>
    <n v="7.7"/>
    <x v="1"/>
    <n v="118"/>
    <n v="0"/>
    <n v="0"/>
    <s v="NA"/>
    <n v="103"/>
    <x v="7"/>
    <x v="0"/>
  </r>
  <r>
    <s v="tt3118812"/>
    <s v="Rifle Club"/>
    <s v="['Action']"/>
    <s v="Action"/>
    <s v="['Anurag Kashyap', 'Dileesh Pothan', 'Vijayaraghavan', 'Vani Viswanath', 'Vishnu Agasthya', 'Unnimaya Prasad', 'Darshana Rajendran', 'Hanumankind', 'Navani Devanand', 'Senna Hegde', 'Suresh Krishna', 'Vineeth Kumar', 'Surabhi Lakshmi', 'Ramzan Muhammed', 'Vincy Aloshious', 'Ponnamma Babu', 'Sooraj Cherukat', 'Natesh Hegde']"/>
    <s v="['Malayalam']"/>
    <s v="['OPM Cinemas', 'TRU Stories Entertainment']"/>
    <x v="40"/>
    <x v="0"/>
    <n v="7"/>
    <x v="2"/>
    <n v="3500"/>
    <n v="2.4"/>
    <n v="0.65190000000000003"/>
    <n v="-0.72799999999999998"/>
    <n v="113"/>
    <x v="3"/>
    <x v="1"/>
  </r>
  <r>
    <s v="tt1101604"/>
    <s v="Ripley"/>
    <s v="['Crime', 'Drama', 'Thriller']"/>
    <s v="Crime Drama Thriller"/>
    <s v="['Andrew Scott', 'Dakota Fanning', 'Johnny Flynn', 'Margherita Buy', 'Vittorio Viviani', 'Francesca Romana Bergamo', 'Eliot Sumner', 'Maurizio Lombardi', 'Kenneth Lonergan', 'Gennaro Arena', 'Bokeem Woodbine', 'Renato Solpietro', 'Leonardo Sbragia', 'Mauro Marino', 'Massimo De Lorenzo', 'Laurence Mazzoni', 'Daniele Amendola', 'Francesco Biscione']"/>
    <s v="['English']"/>
    <s v="['Diogenes Verlag', 'Dive', 'Endemol Shine North America']"/>
    <x v="168"/>
    <x v="9"/>
    <n v="8.1"/>
    <x v="1"/>
    <n v="58000"/>
    <n v="0"/>
    <n v="0"/>
    <s v="NA"/>
    <n v="60"/>
    <x v="1"/>
    <x v="0"/>
  </r>
  <r>
    <s v="tt2190623"/>
    <s v="Rivals"/>
    <s v="['Drama']"/>
    <s v="Drama"/>
    <s v="['Emily Atack', 'Hubert Burton', 'Antony Byrne', 'Milo Callaghan', 'Oliver Chris', 'Danny Dyer', 'Bryony Hannah', 'Alex Hassell', 'Gary Lamont', 'Bella Maclean', 'Lisa McGrillis', 'Katherine Parkinson', 'Luca Pasqualino', 'Lara Peake', 'Victoria Smurfit', 'David Tennant', 'Aidan Turner', 'Nafessa Williams']"/>
    <s v="['English']"/>
    <s v="['Happy Prince', 'Walt Disney Studios']"/>
    <x v="111"/>
    <x v="2"/>
    <n v="8"/>
    <x v="1"/>
    <n v="13000"/>
    <n v="0"/>
    <n v="0"/>
    <s v="NA"/>
    <n v="55"/>
    <x v="4"/>
    <x v="0"/>
  </r>
  <r>
    <s v="tt3359350"/>
    <s v="Road House"/>
    <s v="['Action', 'Drama', 'Thriller']"/>
    <s v="Action Drama Thriller"/>
    <s v="['Jake Gyllenhaal', 'Daniela Melchior', 'Conor McGregor', 'Billy Magnussen', 'Jessica Williams', 'B.K. Cannon', 'Joaquim de Almeida', 'Post Malone', 'Lukas Gage', 'Dominique Columbus', 'Arturo Castro', 'JD Pardo', 'Beau Knapp', 'Hannah Love Lanier', 'Kevin Carroll', 'Bob Menery', 'Darren Barnet', 'Travis Van Winkle']"/>
    <s v="['English']"/>
    <s v="['Metro-Goldwyn-Mayer (MGM)', 'Silver Pictures']"/>
    <x v="1"/>
    <x v="1"/>
    <n v="6.2"/>
    <x v="3"/>
    <n v="164000"/>
    <n v="85"/>
    <n v="0"/>
    <n v="-1"/>
    <n v="121"/>
    <x v="10"/>
    <x v="0"/>
  </r>
  <r>
    <s v="tt3084160"/>
    <s v="Rumours"/>
    <s v="['Comedy', 'Drama', 'Horror']"/>
    <s v="Comedy Drama Horror"/>
    <s v="['Cate Blanchett', 'Roy Dupuis', 'Denis Ménochet', 'Charles Dance', 'Nikki Amuka-Bird', 'Rolando Ravello', 'Takehiro Hira', 'Alicia Vikander', 'Zlatko Buric', 'Tomi Kosynus', 'Ralph Berkin', 'Alexa Kennedy', 'Ádám Bot', 'Viktória Dányi', 'Vivien Ferencz', 'Dorina Mayer', 'Zsófia Temesvári']"/>
    <s v="['English', 'French', 'Swedish', 'German']"/>
    <s v="['Buffalo Gal Pictures', 'Thin Stuff Productions', 'Walking Down Broadway Productions']"/>
    <x v="107"/>
    <x v="0"/>
    <n v="5.0999999999999996"/>
    <x v="0"/>
    <n v="3800"/>
    <n v="0"/>
    <n v="0.69540000000000002"/>
    <n v="0.69540000000000002"/>
    <n v="104"/>
    <x v="7"/>
    <x v="13"/>
  </r>
  <r>
    <s v="tt1100107"/>
    <s v="Rust"/>
    <s v="['Western']"/>
    <s v="Western"/>
    <s v="['Travis Fimmel', 'Frances Fisher', 'Alec Baldwin', 'Jake Busey', 'Josh Hopkins', 'Devon Werkheiser', 'Roberto Portales', 'Travis Hammer', 'Chris Gann', 'Todd Bryant', 'Richard Gunn', 'Patrick Scott McDermott', 'Hayes Hargrove', 'David Flannigan', 'Shylo Molina', 'Bryant Carroll', 'Rio Alexander', 'Aria Alpert Adjani']"/>
    <s v="['English']"/>
    <s v="['BondIt Media Capital', 'Cavalry Media', 'El Dorado Pictures']"/>
    <x v="169"/>
    <x v="6"/>
    <n v="4.0999999999999996"/>
    <x v="5"/>
    <n v="113"/>
    <n v="7"/>
    <n v="0"/>
    <n v="-1"/>
    <s v="NA"/>
    <x v="6"/>
    <x v="22"/>
  </r>
  <r>
    <s v="tt1024507"/>
    <s v="Salem's Lot"/>
    <s v="['Horror', 'Thriller']"/>
    <s v="Horror Thriller"/>
    <s v="['Lewis Pullman', 'Makenzie Leigh', 'Jordan Preston Carter', 'Alfre Woodard', 'Bill Camp', 'John Benjamin Hickey', 'Nicholas Crovetti', 'Spencer Treat Clark', 'Pilou Asbæk', 'Alexander Ward', 'Danielle Perry', 'Debra Christofferson', 'William Sadler', 'Timothy John Smith', 'Mike Kaz', 'Cade Woodward', 'Joseph Marrella', 'Declan Lemerande']"/>
    <s v="['English']"/>
    <s v="['New Line Cinema', 'Atomic Monster', 'Vertigo Entertainment']"/>
    <x v="51"/>
    <x v="2"/>
    <n v="5.6"/>
    <x v="3"/>
    <n v="32000"/>
    <n v="0"/>
    <n v="0.85119999999999996"/>
    <n v="0.85119999999999996"/>
    <n v="114"/>
    <x v="3"/>
    <x v="0"/>
  </r>
  <r>
    <s v="tt2163298"/>
    <s v="Sanctuary: A Witch's Tale"/>
    <s v="['Not_Found']"/>
    <s v="Not_Found"/>
    <s v="['Elaine Cassidy', 'Hazel Doupe', 'Stephanie Levi-John', 'Amy De Bhrún', &quot;Valerie O'Connor&quot;, 'Kelly Campbell', 'Stephen Lord', &quot;Adam Isla O'Brien&quot;, 'Barry John Kinsella', 'Daniel Adegboyega', 'Keith McErlean', 'Darragh Gilhooly', 'Holly Sturton', 'Sophie Mensah', 'Chris Newman', &quot;Cal O'Driscoll&quot;, 'Elish Liburd', 'Charlie Geany']"/>
    <s v="['English']"/>
    <s v="['AMC Studios', 'Monumental Television', 'Sundance Now']"/>
    <x v="83"/>
    <x v="7"/>
    <n v="6"/>
    <x v="3"/>
    <n v="1600"/>
    <n v="0"/>
    <n v="0"/>
    <s v="NA"/>
    <s v="NA"/>
    <x v="6"/>
    <x v="0"/>
  </r>
  <r>
    <s v="tt2765713"/>
    <s v="Saturday Night"/>
    <s v="['Biography', 'Comedy', 'Drama', 'History']"/>
    <s v="Biography Comedy Drama History"/>
    <s v="['Gabriel LaBelle', 'Rachel Sennott', 'Cory Michael Smith', 'Ella Hunt', &quot;Dylan O'Brien&quot;, 'Emily Fairn', 'Matt Wood', 'Lamorne Morris', 'Kim Matula', 'Finn Wolfhard', 'Colby James West', 'Nicholas Braun', 'Ellen Boscov', 'Stephen Badalamenti', 'Cooper Hoffman', 'Peter E Dawson', 'Andrew Barth Feldman', 'John Dinello']"/>
    <s v="['English']"/>
    <s v="['Columbia Pictures', 'TSG Entertainment']"/>
    <x v="87"/>
    <x v="2"/>
    <n v="7"/>
    <x v="2"/>
    <n v="26000"/>
    <n v="25"/>
    <n v="10"/>
    <n v="-0.6"/>
    <n v="109"/>
    <x v="3"/>
    <x v="0"/>
  </r>
  <r>
    <s v="tt3112277"/>
    <s v="Say Nothing"/>
    <s v="['Drama', 'History', 'Thriller']"/>
    <s v="Drama History Thriller"/>
    <s v="['Lola Petticrew', 'Hazel Doupe', 'Emily Healy', 'Maxine Peake', 'Rylee Neilly-Large', 'Anthony Boyle', 'Josh Finan', 'Judith Roddy', &quot;Seamus O'Hara&quot;, 'Lennox Loughran', 'Ava-Rose Gallagher', 'Isaac Heslip', 'Matthew Murphy', 'Conor Trainor', 'Art Parkinson', 'Tom Vaughan-Lawlor', 'Cúán Hosty-Blaney', 'Amy Molloy']"/>
    <s v="['English']"/>
    <s v="['Color Force', 'FX Productions']"/>
    <x v="71"/>
    <x v="6"/>
    <n v="8.1999999999999993"/>
    <x v="1"/>
    <n v="9400"/>
    <n v="0"/>
    <n v="0"/>
    <s v="NA"/>
    <n v="44"/>
    <x v="5"/>
    <x v="0"/>
  </r>
  <r>
    <s v="tt3320469"/>
    <s v="Secret Level"/>
    <s v="['Animation', 'Action', 'Adventure', 'Fantasy', 'Sci-Fi']"/>
    <s v="Animation Action Adventure Fantasy Sci-Fi"/>
    <s v="['Aleks Le', 'Nelson Lee', 'Fred Tatasciore', 'Arnold Schwarzenegger', 'Keanu Reeves', 'Ariana Greenblatt', 'Emily Swallow', 'Elodie Yung', 'Adewale Akinnuoye-Agbaje', 'Ricky Whittle', &quot;Brenock O'Connor&quot;, 'Leah Harvey', 'Alkaio Thiele', 'Parry Shen', 'Nikko Austen Smith', 'Heaven Hart', 'Noah Manzoor', 'Claudia Doumit']"/>
    <s v="['English']"/>
    <s v="['Blur Studio']"/>
    <x v="170"/>
    <x v="0"/>
    <n v="7.4"/>
    <x v="2"/>
    <n v="23000"/>
    <n v="0"/>
    <n v="0"/>
    <s v="NA"/>
    <n v="15"/>
    <x v="11"/>
    <x v="0"/>
  </r>
  <r>
    <s v="tt1302483"/>
    <s v="Senna"/>
    <s v="['Biography', 'Drama', 'Sport']"/>
    <s v="Biography Drama Sport"/>
    <s v="['Gabriel Leone', 'Kaya Scodelario', 'Matt Mella', 'Patrick Kennedy', 'Arnaud Viard', 'Steven Mackintosh', 'Camila Márdila', 'Marco Ricca', 'Susana Ribeiro', 'Gabriel Louchard', 'Pâmela Tomé', 'Alice Wegmann', 'Bernardo De Paula', 'Bernardo Vasconcellos Guimarães', 'Ceri Foster', 'Johannes Heinrichs', 'Keisuke Hoashi', 'Christian Malheiros']"/>
    <s v="['Portuguese', 'English']"/>
    <s v="['Causeway Pictures', 'Gullane', 'Senna Brands']"/>
    <x v="31"/>
    <x v="6"/>
    <n v="8.1999999999999993"/>
    <x v="1"/>
    <n v="15000"/>
    <n v="0"/>
    <n v="0"/>
    <s v="NA"/>
    <n v="60"/>
    <x v="1"/>
    <x v="0"/>
  </r>
  <r>
    <s v="tt2808276"/>
    <s v="September 5"/>
    <s v="['Drama', 'History', 'Thriller']"/>
    <s v="Drama History Thriller"/>
    <s v="['Peter Sarsgaard', 'John Magaro', 'Ben Chaplin', 'Leonie Benesch', 'Zinedine Soualem', 'Georgina Rich', 'Corey Johnson', 'Marcus Rutherford', 'Daniel Adeosun', 'Benjamin Walker', 'Ferdinand Dörfler', 'Solomon Mousley', 'Caroline Ebner', 'Daniel Betts', 'Leif Eisenberg', 'Sebastian Jehkul', 'Rony Herman', 'Jeff Book']"/>
    <s v="['English', 'German', 'Hebrew']"/>
    <s v="['BerghausWöbke Filmproduktion', 'Projected Picture Works', 'Constantin Film']"/>
    <x v="171"/>
    <x v="11"/>
    <n v="7.1"/>
    <x v="2"/>
    <n v="11000"/>
    <n v="0"/>
    <n v="5.7"/>
    <n v="5.7"/>
    <n v="95"/>
    <x v="7"/>
    <x v="0"/>
  </r>
  <r>
    <s v="tt2788316"/>
    <s v="Shōgun"/>
    <s v="['Adventure', 'Drama', 'History', 'War']"/>
    <s v="Adventure Drama History War"/>
    <s v="['Cosmo Jarvis', 'Anna Sawai', 'Tadanobu Asano', 'Hiroyuki Sanada', 'Yûki Kedôin', 'Akiko Kobayashi', 'Eushin Lee', 'Takehiro Hira', 'Yuki Kura', 'Saeko Kimura', 'Hiroto Kanai', 'Moeka Hoshi', 'Shinnosuke Abe', 'Hiromoto Ida', 'Yutaro Ryan Oka', 'Jodai Suzuki', 'Kengo Hashimoto', 'Tommy Bastow']"/>
    <s v="['Japanese', 'English']"/>
    <s v="['DNA Films', 'FX Productions', 'Gate 34 Productions']"/>
    <x v="172"/>
    <x v="12"/>
    <n v="8.6"/>
    <x v="7"/>
    <n v="206000"/>
    <n v="0"/>
    <n v="0"/>
    <s v="NA"/>
    <n v="60"/>
    <x v="1"/>
    <x v="0"/>
  </r>
  <r>
    <s v="tt1970454"/>
    <s v="Sidelined: The QB and Me"/>
    <s v="['Romance']"/>
    <s v="Romance"/>
    <s v="['Siena Agudong', 'Noah Beck', 'Drew Ray Tanner', 'James Van Der Beek', 'Deborah Cox', 'Asia Lizardo', 'Jake Foy', 'Kendall Cross', 'Jason Fernandes', 'Josh Zaharia', 'Mia Shanks', 'Samantha Montgomery-Swan', 'Chris Wood', 'Peter Kelamis', 'Leanne Allen', 'Jia Curtis', 'Austyn Lamont', 'Lola Clare']"/>
    <s v="['English']"/>
    <s v="['Marshall Arts', 'Great Pacific Media', 'Wattpad Webtoon Studios']"/>
    <x v="31"/>
    <x v="6"/>
    <n v="5.9"/>
    <x v="3"/>
    <n v="3100"/>
    <n v="0"/>
    <n v="2.2000000000000001E-3"/>
    <n v="2.2000000000000001E-3"/>
    <n v="99"/>
    <x v="7"/>
    <x v="0"/>
  </r>
  <r>
    <s v="tt3048784"/>
    <s v="Sight Unseen"/>
    <s v="['Crime', 'Drama']"/>
    <s v="Crime Drama"/>
    <s v="['Dolly Lewis', 'Agam Darshi', 'Jarod Joseph', 'Roger Cross', 'Tony Giroux', 'Daniel Gillies', 'Ennis Esmer', 'Alice Christina-Corrigan', 'Brass', 'Tegan Moss', 'Alec Santos', 'Jaeson Lee', 'Kelcey Mawema', 'Matty Finochio', 'Luke Humphrey', 'Zach Smadu', 'Juan Riedinger', 'Sean Owen Roberts']"/>
    <s v="['English']"/>
    <s v="['Bell Media Studios', 'The Sisters Troubetzkoy', 'Blink49 Studios']"/>
    <x v="173"/>
    <x v="9"/>
    <n v="6.2"/>
    <x v="3"/>
    <n v="1000"/>
    <n v="0"/>
    <n v="0"/>
    <s v="NA"/>
    <s v="NA"/>
    <x v="6"/>
    <x v="0"/>
  </r>
  <r>
    <s v="tt2060098"/>
    <s v="Skeleton Crew"/>
    <s v="['Action', 'Adventure', 'Sci-Fi']"/>
    <s v="Action Adventure Sci-Fi"/>
    <s v="['Jude Law', 'Ryan Kiera Armstrong', 'Kyriana Kratter', 'Robert Timothy Smith', 'Ravi Cabot-Conyers', 'Nick Frost', 'Jaleel White', 'Dominic Burgess', 'Tunde Adebimpe', 'Fred Tatasciore', 'Kerry Condon', 'Geneva Carr', 'Marti Matulis', 'Mike Estes', 'Dale Soules', 'Sisa Grey', 'M.J. Kang', 'Jasper Anderson']"/>
    <s v="['English']"/>
    <s v="['Lucasfilm', 'The Walt Disney Company']"/>
    <x v="174"/>
    <x v="0"/>
    <n v="7.1"/>
    <x v="2"/>
    <n v="30000"/>
    <n v="0"/>
    <n v="0"/>
    <s v="NA"/>
    <s v="NA"/>
    <x v="6"/>
    <x v="0"/>
  </r>
  <r>
    <s v="tt8542964"/>
    <s v="Sleeping Dogs"/>
    <s v="['Crime', 'Mystery', 'Thriller']"/>
    <s v="Crime Mystery Thriller"/>
    <s v="['Russell Crowe', 'Karen Gillan', 'Marton Csokas', 'Tommy Flanagan', 'Thomas M. Wright', 'Harry Greenwood', 'Pacharo Mzembe', 'Lynn Gilmartin', 'Paula Arundell', 'Elizabeth Blackmore', 'Kelly Greyson', 'Arthur Angel', 'Adam T Perkins', 'Ming-Zhu Hii', 'Simon Maiden', 'Jasper Bagg', 'Jane Harber', 'Cessalee Stovall']"/>
    <s v="['English']"/>
    <s v="['Gramercy Park Media', 'Nickel City Pictures', 'Gala Media Capital']"/>
    <x v="108"/>
    <x v="1"/>
    <n v="6.2"/>
    <x v="3"/>
    <n v="20000"/>
    <n v="0"/>
    <n v="2.1"/>
    <n v="2.1"/>
    <n v="110"/>
    <x v="3"/>
    <x v="0"/>
  </r>
  <r>
    <s v="tt1261648"/>
    <s v="Slingshot"/>
    <s v="['Sci-Fi', 'Thriller']"/>
    <s v="Sci-Fi Thriller"/>
    <s v="['Casey Affleck', 'Laurence Fishburne', 'Emily Beecham', 'Tomer Capone', 'David Morrissey', 'Charlotta Lövgren', 'Mark Ebulué', 'Nikolett Barabas', 'Ágota Dunai', 'Nahna James', 'Ferenc Iván Szabó', 'Harry Szovik']"/>
    <s v="['English']"/>
    <s v="['Bluestone Entertainment', 'Filmsquad', 'Széchenyi Funds']"/>
    <x v="15"/>
    <x v="4"/>
    <n v="5.7"/>
    <x v="3"/>
    <n v="8200"/>
    <n v="0"/>
    <n v="0.81830000000000003"/>
    <n v="0.81830000000000003"/>
    <n v="108"/>
    <x v="3"/>
    <x v="0"/>
  </r>
  <r>
    <s v="tt2719602"/>
    <s v="Small Things Like These"/>
    <s v="['Drama', 'History']"/>
    <s v="Drama History"/>
    <s v="['Cillian Murphy', 'Eileen Walsh', 'Emily Watson', 'Clare Dunne', 'Patrick Ryan', 'Peter Claffey', &quot;Ian O'Reilly&quot;, 'Helen Behan', 'Zara Devlin', 'Sarah Morris', &quot;Cillian O'Gairbhi&quot;, 'Tadhg Moloney', 'Liadan Dunlea', 'Giulia Doherty', 'Rachel Lynch', 'Aoife Gaffney', 'Faye Brazil', &quot;Agnes O'Casey&quot;]"/>
    <s v="['English']"/>
    <s v="['Artists Equity', 'Fís Éireann / Screen Ireland', 'Big Things Films']"/>
    <x v="24"/>
    <x v="6"/>
    <n v="6.8"/>
    <x v="2"/>
    <n v="18000"/>
    <n v="0"/>
    <n v="10.8"/>
    <n v="10.8"/>
    <n v="98"/>
    <x v="7"/>
    <x v="0"/>
  </r>
  <r>
    <s v="tt2926811"/>
    <s v="Smile 2"/>
    <s v="['Horror', 'Mystery', 'Thriller']"/>
    <s v="Horror Mystery Thriller"/>
    <s v="['Naomi Scott', 'Rosemarie DeWitt', 'Lukas Gage', 'Miles Gutierrez-Riley', 'Peter Jacobson', 'Ray Nicholson', 'Dylan Gelula', 'Raúl Castillo', 'Kyle Gallner', 'Drew Barrymore', 'Zebedee Row', 'Roberts Jekabsons', 'Sean Stolzen', 'Jon Rua', 'Vladimir Duthiers', 'Kristine Johnson', 'Margot Weintraub', 'Christopher Bailey']"/>
    <s v="['English']"/>
    <s v="['Paramount Pictures', 'Paramount Players', 'Temple Hill Entertainment']"/>
    <x v="111"/>
    <x v="2"/>
    <n v="6.8"/>
    <x v="2"/>
    <n v="91000"/>
    <n v="28"/>
    <n v="138.1"/>
    <n v="3.9319999999999999"/>
    <n v="127"/>
    <x v="10"/>
    <x v="0"/>
  </r>
  <r>
    <s v="tt2200434"/>
    <s v="Snack Shack"/>
    <s v="['Comedy']"/>
    <s v="Comedy"/>
    <s v="['Conor Sherry', 'Gabriel LaBelle', 'Mika Abdalla', 'Nick Robinson', 'David Costabile', 'Gillian Vigman', 'June Gentry', 'April Clark', 'Michael Bonini', 'Christian James', 'Steve Berg', 'Kate Robertson Pryor', 'JD Evermore', 'Tracy Long', 'Christian J. Velez', 'Dawson Mullen', 'Jason Boots', 'Sidi Henderson']"/>
    <s v="['English']"/>
    <s v="['MRC Film', 'T-Street', 'Paperclip Limited']"/>
    <x v="175"/>
    <x v="9"/>
    <n v="7"/>
    <x v="2"/>
    <n v="11000"/>
    <n v="0"/>
    <n v="0.45569999999999999"/>
    <n v="0.45569999999999999"/>
    <n v="112"/>
    <x v="3"/>
    <x v="0"/>
  </r>
  <r>
    <s v="tt2120987"/>
    <s v="Solo Leveling"/>
    <s v="['Animation', 'Action', 'Adventure', 'Fantasy']"/>
    <s v="Animation Action Adventure Fantasy"/>
    <s v="['Taito Ban', 'Jimmy Tandel', 'Rebecca Wang', 'Aleks Le', 'Min Seung-woo', 'Haruna Mikawa', 'Rina Honnizumi', 'Genta Nakamura', 'Makoto Furukawa', 'Ryosuke Higa', 'Ikuto Kanemasa', 'Dani Chambers', 'Eiji Hanawa', 'SungWon Cho', 'Sean Hennigan', 'Banjô Ginga', 'Kakeru Hatano', 'Daisuke Hirakawa']"/>
    <s v="['Japanese', 'English']"/>
    <s v="['Aniplex', 'A-1 Pictures', 'A-1 Pictures']"/>
    <x v="176"/>
    <x v="7"/>
    <n v="8.4"/>
    <x v="1"/>
    <n v="45000"/>
    <n v="0"/>
    <n v="0"/>
    <s v="NA"/>
    <s v="NA"/>
    <x v="6"/>
    <x v="0"/>
  </r>
  <r>
    <s v="tt3342860"/>
    <s v="Solo Leveling: ReAwakening"/>
    <s v="['Animation', 'Action', 'Adventure', 'Fantasy']"/>
    <s v="Animation Action Adventure Fantasy"/>
    <s v="['Taito Ban', 'Drew Breedlove', 'Seth Fuentes', 'Aleks Le', 'Reina Ueda', 'Rebecca Wang']"/>
    <s v="['Japanese']"/>
    <s v="['Aniplex']"/>
    <x v="107"/>
    <x v="0"/>
    <n v="8.6"/>
    <x v="7"/>
    <n v="4200"/>
    <n v="0"/>
    <n v="6.3"/>
    <n v="6.3"/>
    <n v="121"/>
    <x v="10"/>
    <x v="0"/>
  </r>
  <r>
    <s v="tt2233425"/>
    <s v="Someone Like You"/>
    <s v="['Not_Found']"/>
    <s v="Not_Found"/>
    <s v="['Sarah Fisher', 'Jake Allyn', 'Lynn Collins', 'Robyn Lively', 'Bart Johnson', 'Scott Reeves', 'Austin Robert Russell', 'Brandon Hirsch', 'Mary Marguerite Hall', 'Lindsay Ross Davenport', 'Robert Way', 'Yvonne Landry', 'Sharon Parra', 'Jenique Bennett', 'Lisa Buttrum', 'Robert G. Harris', 'Jesse Lunsford', &quot;D'Reec Z. Norton&quot;]"/>
    <s v="['English']"/>
    <s v="['Karen Kingsbury Productions']"/>
    <x v="175"/>
    <x v="9"/>
    <n v="5.7"/>
    <x v="3"/>
    <n v="1800"/>
    <n v="0"/>
    <n v="5.9"/>
    <n v="5.9"/>
    <n v="118"/>
    <x v="3"/>
    <x v="0"/>
  </r>
  <r>
    <s v="tt2286396"/>
    <s v="Something in the Water"/>
    <s v="['Adventure', 'Drama', 'Horror', 'Thriller']"/>
    <s v="Adventure Drama Horror Thriller"/>
    <s v="['Hiftu Quasem', 'Natalie Mitson', 'Tashani Bent', 'India Jean-Jacques', 'Chloe Marshall', 'Laura Costa', 'Grace Franzl', 'Bryony Hamerton', 'Nicole Rieko Setsuko', 'Lauren Lyle', 'Ellouise Shakespeare-Hart', 'Gabriel Prevost-Takahashi', 'Clearco Giuria']"/>
    <s v="['English']"/>
    <s v="['StudioCanal']"/>
    <x v="132"/>
    <x v="5"/>
    <n v="4.0999999999999996"/>
    <x v="5"/>
    <n v="4300"/>
    <n v="0"/>
    <n v="1.5"/>
    <n v="1.5"/>
    <n v="86"/>
    <x v="0"/>
    <x v="0"/>
  </r>
  <r>
    <s v="tt1825908"/>
    <s v="Sonic the Hedgehog 3"/>
    <s v="['Action', 'Adventure', 'Comedy', 'Family', 'Fantasy', 'Sci-Fi']"/>
    <s v="Action Adventure Comedy Family Fantasy Sci-Fi"/>
    <s v="['Jim Carrey', 'Ben Schwartz', 'Keanu Reeves', 'Idris Elba', &quot;Colleen O'Shaughnessey&quot;, 'James Marsden', 'Tika Sumpter', 'Lee Majdoub', 'Krysten Ritter', 'Adam Pally', 'Natasha Rothwell', 'Shemar Moore', 'Alyla Browne', 'Tom Butler', 'Jorma Taccone', 'Sofia Pernas', 'Cristo Fernández', 'James Wolk']"/>
    <s v="['English']"/>
    <s v="['Paramount Pictures', 'Sega Sammy Group', 'Original Film']"/>
    <x v="114"/>
    <x v="0"/>
    <n v="7"/>
    <x v="2"/>
    <n v="44000"/>
    <n v="122"/>
    <n v="478.6"/>
    <n v="2.923"/>
    <n v="110"/>
    <x v="3"/>
    <x v="0"/>
  </r>
  <r>
    <s v="tt3249568"/>
    <s v="Sookshma Darshini"/>
    <s v="['Comedy', 'Mystery', 'Thriller']"/>
    <s v="Comedy Mystery Thriller"/>
    <s v="['Nazriya Nazim', 'Basil Joseph', 'Akhila Bhargavan', 'Merin Philip', 'Deepak Parambol', 'Pooja Mohanraj', 'Sidharth Bharathan', 'Kottayam Ramesh', 'Manohari Joy', 'Naushad Ali', 'Jaya Kurup', 'Gopan Mangat', 'Rini Udayakumar', 'James', 'Aparna Ram', 'Saraswathi Menon', 'Hezzah Mehak', 'Aathira Rajeev']"/>
    <s v="['Malayalam']"/>
    <s v="['AVA Productions', 'Happy Hours Entertainments']"/>
    <x v="29"/>
    <x v="6"/>
    <n v="7.8"/>
    <x v="1"/>
    <n v="8500"/>
    <n v="0"/>
    <n v="1.7"/>
    <n v="1.7"/>
    <n v="142"/>
    <x v="2"/>
    <x v="1"/>
  </r>
  <r>
    <s v="tt1445217"/>
    <s v="Soundtrack to a Coup d'Etat"/>
    <s v="['Documentary', 'Music']"/>
    <s v="Documentary Music"/>
    <s v="['Eva Gabor', 'Louis Armstrong', 'Malcolm X', 'Abbey Lincoln', 'Miles Davis', 'Nina Simone', 'Fidel Castro', 'Ella Fitzgerald', 'Duke Ellington', 'Dwight D. Eisenhower', 'John Coltrane', 'Mobutu Sese Seko', 'Patrice Lumumba', 'Nikita Khrushchev', 'Max Roach', 'Leonid Brezhnev', 'Adlai Stevenson', 'Dag Hammarskjöld']"/>
    <s v="['Dutch', 'English', 'Russian', 'French', 'Arabic']"/>
    <s v="['Warboys Films', 'Onomatopee Films', 'Zap-O-Matik']"/>
    <x v="8"/>
    <x v="6"/>
    <n v="7.8"/>
    <x v="1"/>
    <n v="1700"/>
    <n v="0"/>
    <n v="0.33879999999999999"/>
    <n v="0.33879999999999999"/>
    <n v="150"/>
    <x v="8"/>
    <x v="9"/>
  </r>
  <r>
    <s v="tt1109738"/>
    <s v="Spaceman"/>
    <s v="['Adventure', 'Drama', 'Sci-Fi']"/>
    <s v="Adventure Drama Sci-Fi"/>
    <s v="['Adam Sandler', 'Carey Mulligan', 'Paul Dano', 'Kunal Nayyar', 'Isabella Rossellini', 'Lena Olin', 'Petr Papánek', 'Marian Roden', 'Zuzana Stivínová', 'Sinead Phelps', 'Sunny Sandler', 'John Flanders', 'Bash Doran', 'Petr Bláha', 'Mikulas Cizek', 'Jessica Bechynová', 'Sona Beaumont', 'Kimberly Han']"/>
    <s v="['English']"/>
    <s v="['Free Association', 'Stillking Films', 'Tango Entertainment (III)']"/>
    <x v="90"/>
    <x v="1"/>
    <n v="5.7"/>
    <x v="3"/>
    <n v="42000"/>
    <n v="40"/>
    <n v="0"/>
    <n v="-1"/>
    <n v="107"/>
    <x v="3"/>
    <x v="0"/>
  </r>
  <r>
    <s v="tt2753430"/>
    <s v="Speak No Evil"/>
    <s v="['Drama', 'Horror', 'Thriller']"/>
    <s v="Drama Horror Thriller"/>
    <s v="['James McAvoy', 'Mackenzie Davis', 'Scoot McNairy', 'Aisling Franciosi', 'Alix West Lefler', 'Dan Hough', 'Kris Hitchen', 'Motaz Malhees', 'Jakob Højlev Jørgensen']"/>
    <s v="['English']"/>
    <s v="['Universal Pictures', 'Blumhouse Productions', 'Croatian Film Association']"/>
    <x v="74"/>
    <x v="10"/>
    <n v="6.8"/>
    <x v="2"/>
    <n v="87000"/>
    <n v="15"/>
    <n v="76.8"/>
    <n v="4.12"/>
    <n v="110"/>
    <x v="3"/>
    <x v="0"/>
  </r>
  <r>
    <s v="tt7215232"/>
    <s v="Spellbound"/>
    <s v="['Animation', 'Adventure', 'Comedy', 'Family', 'Fantasy', 'Musical']"/>
    <s v="Animation Adventure Comedy Family Fantasy Musical"/>
    <s v="['Rachel Zegler', 'John Lithgow', 'Jenifer Lewis', 'Nathan Lane', 'Miguel Bernardeau', 'Giovanna Bush', 'Dennis Stowe', 'Dee Bradley Baker', 'Susan Fitzer', 'Nicole Kidman', 'Javier Bardem', 'Olga Merediz', 'Rich Moore', 'Tituss Burgess', 'John Ratzenberger', 'Vicky Jenson', 'Angela Grovey', 'Jessica Molaskey']"/>
    <s v="['English']"/>
    <s v="['Ilion Animation Studios', 'Netflix Animation', 'Skydance Animation']"/>
    <x v="29"/>
    <x v="6"/>
    <n v="5.7"/>
    <x v="3"/>
    <n v="6000"/>
    <n v="0"/>
    <n v="0"/>
    <s v="NA"/>
    <n v="109"/>
    <x v="3"/>
    <x v="0"/>
  </r>
  <r>
    <s v="tt2143369"/>
    <s v="St. Denis Medical"/>
    <s v="['Comedy']"/>
    <s v="Comedy"/>
    <s v="['Allison Tolman', 'Kahyun Kim', 'Mekki Leeper', 'Kaliko Kauahi', 'Wendi McLendon-Covey', 'Josh Lawson', 'David Alan Grier', 'Jeff Marlow', 'Dave Theune', 'Bella Ivory', 'Ruben Garfias', 'Emma Pope', 'Erinn Hayes', 'Jonathan Slavin', 'Tory Freeth', 'Stephen Schneider', 'Steve Little', 'Phil Abrams']"/>
    <s v="['English']"/>
    <s v="['More Bees', 'Spitzer Holding Company', 'Universal Television']"/>
    <x v="177"/>
    <x v="6"/>
    <n v="6.9"/>
    <x v="2"/>
    <n v="3300"/>
    <n v="0"/>
    <n v="0"/>
    <s v="NA"/>
    <s v="NA"/>
    <x v="6"/>
    <x v="0"/>
  </r>
  <r>
    <s v="tt2785806"/>
    <s v="Standing on the Shoulders of Kitties"/>
    <s v="['Comedy', 'Music']"/>
    <s v="Comedy Music"/>
    <s v="['Mike Smith', 'Billy Bob Thornton', 'Robb Wells', 'John Paul Tremblay', 'Patrick Roach', 'Ronnie Wood', 'Tom Mayhue', 'Brad Stella', 'Zach Selwyn', 'Peter Lesperance', 'Andy Gallant', 'Dale Murray', 'Robert Sheehan', 'Duff McKagan', 'Maisy Stella', 'Lennon Stella', 'Eric Burdon', 'Rick Nielsen']"/>
    <s v="['English']"/>
    <s v="['BATS Film', 'Grand BATS']"/>
    <x v="107"/>
    <x v="0"/>
    <n v="6.3"/>
    <x v="3"/>
    <n v="434"/>
    <n v="0"/>
    <n v="0.21879999999999999"/>
    <n v="0.21879999999999999"/>
    <n v="111"/>
    <x v="3"/>
    <x v="3"/>
  </r>
  <r>
    <s v="tt8964540"/>
    <s v="Stream"/>
    <s v="['Horror']"/>
    <s v="Horror"/>
    <s v="['Jeffrey Combs', 'Charles Edwin Powell', 'Danielle Harris', 'Wesley Holloway', 'Sydney Malakeh', 'Tim Reid', 'Tim Curry', 'Dee Wallace', 'Tony Todd', 'Bill Moseley', 'Jason Leavy', 'David Howard Thornton', 'Liana Pirraglia', 'Mark Haynes', 'Michael Leavy', 'Dave Sheridan', 'Mark Holton', 'Tara Fitzgerald']"/>
    <s v="['Not_Found']"/>
    <s v="['Fuzz on the Lens Productions', 'Laknar Entertainment']"/>
    <x v="178"/>
    <x v="4"/>
    <n v="5.5"/>
    <x v="3"/>
    <n v="5800"/>
    <n v="0.65"/>
    <n v="0"/>
    <n v="-1"/>
    <n v="123"/>
    <x v="10"/>
    <x v="0"/>
  </r>
  <r>
    <s v="tt2751017"/>
    <s v="Stree 2: Sarkate Ka Aatank"/>
    <s v="['Comedy', 'Horror']"/>
    <s v="Comedy Horror"/>
    <s v="['Rajkummar Rao', 'Shraddha Kapoor', 'Pankaj Tripathi', 'Abhishek Banerjee', 'Aparshakti Khurana', 'Atul Srivastava', 'Tamannaah Bhatia', 'Varun Dhawan', 'Akshay Kumar', 'Anya Singh', 'Sunita Rajwar', 'Bhumi Rajgor', 'Sunil Kumar', 'Shruti Pandey', 'Basit Ali Basu', 'Drishant', 'Mustaqeem Shah Khan', 'Mushtaq Khan']"/>
    <s v="['Hindi']"/>
    <s v="['Maddock Films', 'Jio Studios']"/>
    <x v="17"/>
    <x v="4"/>
    <n v="6.9"/>
    <x v="2"/>
    <n v="40000"/>
    <n v="0"/>
    <n v="7.4"/>
    <n v="7.4"/>
    <n v="147"/>
    <x v="2"/>
    <x v="0"/>
  </r>
  <r>
    <s v="tt2487197"/>
    <s v="Subservience"/>
    <s v="['Sci-Fi', 'Thriller']"/>
    <s v="Sci-Fi Thriller"/>
    <s v="['Megan Fox', 'Michele Morrone', 'Madeline Zima', 'Matilda Firth', 'Jude Greenstein', 'Andrew Whipp', 'Atanas Srebrev', 'Manal El-Feitury', 'Antoni Davidov', 'JR Esposito', 'Ronak Patani', 'Trevor Van Uden', 'Kate Nichols', 'Kexin Wang', 'Derek Morse', 'Les Weldon', 'Max Kraus', 'Ayden Howlett']"/>
    <s v="['English']"/>
    <s v="['Millennium Media']"/>
    <x v="74"/>
    <x v="10"/>
    <n v="5.4"/>
    <x v="0"/>
    <n v="24000"/>
    <n v="0"/>
    <n v="0.27989999999999998"/>
    <n v="0.27989999999999998"/>
    <n v="106"/>
    <x v="3"/>
    <x v="0"/>
  </r>
  <r>
    <s v="tt1641880"/>
    <s v="Sugar"/>
    <s v="['Crime', 'Drama', 'Mystery', 'Thriller']"/>
    <s v="Crime Drama Mystery Thriller"/>
    <s v="['Colin Farrell', 'Kirby Howell-Baptiste', 'Amy Ryan', 'Dennis Boutsikaris', 'Nate Corddry', 'Alex Hernandez', 'James Cromwell', 'Anna Gunn', 'Eric Lange', 'Sydney Chandler', 'Bernardo Badillo', 'Massi Furlan', 'Miguel Sandoval', 'Jason Butler Harner', 'Elizabeth Anweis', 'Don DiPetta', 'Joey Pollari', 'Jennifer Marshall']"/>
    <s v="['English']"/>
    <s v="['Apple Studios', 'Apple TV+', 'Chapel Place Productions']"/>
    <x v="139"/>
    <x v="9"/>
    <n v="7.4"/>
    <x v="2"/>
    <n v="38000"/>
    <n v="0"/>
    <n v="0"/>
    <s v="NA"/>
    <s v="NA"/>
    <x v="6"/>
    <x v="0"/>
  </r>
  <r>
    <s v="tt2716567"/>
    <s v="Sugar Baby"/>
    <s v="['Thriller']"/>
    <s v="Thriller"/>
    <s v="['Nina Bloomgarden', 'Carmen Christopher', 'James Tupper', 'Theo Germaine', 'Mary Beth Barone', 'Bree Essrig', 'Behzad Dabu', 'Alexander Chard', 'Paige Collins', 'Jay Walker', 'Yaya Ogun', 'Nathaniel Moore']"/>
    <s v="['Not_Found']"/>
    <s v="['Mary Ellen Moffat', 'Brook Productions']"/>
    <x v="179"/>
    <x v="1"/>
    <n v="4.5"/>
    <x v="0"/>
    <n v="177"/>
    <n v="0"/>
    <n v="0"/>
    <s v="NA"/>
    <n v="88"/>
    <x v="0"/>
    <x v="0"/>
  </r>
  <r>
    <s v="tt3031985"/>
    <s v="Sugarcane"/>
    <s v="['Documentary']"/>
    <s v="Documentary"/>
    <s v="['Willie Sellars', 'Charlene Belleau', 'Whitney Spearing', 'Ed Archie Noisecat', 'Julian Brave NoiseCat', 'Kyé7e', 'Jean William', 'Rosalin Sam', 'Rick Gilbert', 'Anna Gilbert', 'Larry Emile', 'Martina Pierre', 'Laird Archie', 'Justin Trudeau', 'Pope Francis', 'Louis Lougen', 'Wesley Jackson', 'Cecilia Paul']"/>
    <s v="['English', 'Aboriginal', 'French']"/>
    <s v="['Fit Via Vi Film Productions', 'Hedgehog Films', 'Impact Partners']"/>
    <x v="115"/>
    <x v="0"/>
    <n v="7"/>
    <x v="2"/>
    <n v="2200"/>
    <n v="0"/>
    <n v="0.1216"/>
    <n v="0.1216"/>
    <n v="107"/>
    <x v="3"/>
    <x v="0"/>
  </r>
  <r>
    <s v="tt1512854"/>
    <s v="Sunray: Fallen Soldier"/>
    <s v="['Action']"/>
    <s v="Action"/>
    <s v="['Tip Cullen', 'Tom Leigh', 'Luke Solomon', 'Steven Blades', 'Will Bowden', 'Nicholas Clarke', 'Daniel Davids', 'Ben Fogg', 'Andy Gatenby', 'Kevin Golding', 'Karlina Grace-Paseda', 'Colin J Howells', 'Gemma Knight Jones', 'Dimitris Kafataris', 'Franky Lankester', 'Aaron Mackenzie', 'Alex Montagnani', 'Isabel Murgelas']"/>
    <s v="['English']"/>
    <s v="['Sunray Productions']"/>
    <x v="39"/>
    <x v="11"/>
    <n v="4.3"/>
    <x v="5"/>
    <n v="508"/>
    <n v="0"/>
    <n v="3.5000000000000001E-3"/>
    <n v="3.5000000000000001E-3"/>
    <n v="115"/>
    <x v="3"/>
    <x v="0"/>
  </r>
  <r>
    <s v="tt1628375"/>
    <s v="Supacell"/>
    <s v="['Not_Found']"/>
    <s v="Not_Found"/>
    <s v="['Tosin Cole', 'Nadine Mills', 'Josh Tedeku', 'Eric Kofi Abrefa', 'Adelayo Adedayo', 'Calvin Demba', 'Rayxia Ojo', 'Ky-Mani Carty', 'Michael Salami', 'Giacomo Mancini', 'Mickira Oji', 'Xavien Russell', 'Andy Thompson', 'Ghetts', 'Pamela Jikiemi', 'Sanchez Brown', 'Kojo Attah', 'Duayne Boachie']"/>
    <s v="['English']"/>
    <s v="['New Wave Agency']"/>
    <x v="119"/>
    <x v="3"/>
    <n v="7"/>
    <x v="2"/>
    <n v="19000"/>
    <n v="0"/>
    <n v="0"/>
    <s v="NA"/>
    <n v="60"/>
    <x v="1"/>
    <x v="0"/>
  </r>
  <r>
    <s v="tt2232577"/>
    <s v="Supersex"/>
    <s v="['Biography', 'Drama', 'History']"/>
    <s v="Biography Drama History"/>
    <s v="['Alessandro Borghi', 'Jasmine Trinca', 'Adriano Giannini', 'David Kammenos', 'Linda Hardy', 'Enrico Borello', 'Tania Garribba', 'Pietro Faiella', 'Giulio Greco', 'Jade Pedri', 'Gaia Messerklinger', 'Marco Fiore', 'Eva Cela', 'Vincenzo Nemolato', 'Francesco Pellegrino', 'Johann Dionnet', 'Mario Pirrello', 'Emanuele Bracone']"/>
    <s v="['Italian']"/>
    <s v="['The Apartment', 'Groenlandia']"/>
    <x v="180"/>
    <x v="1"/>
    <n v="6.2"/>
    <x v="3"/>
    <n v="4600"/>
    <n v="0"/>
    <n v="0"/>
    <s v="NA"/>
    <n v="50"/>
    <x v="4"/>
    <x v="0"/>
  </r>
  <r>
    <s v="tt2703270"/>
    <s v="Survive"/>
    <s v="['Action', 'Adventure', 'Sci-Fi', 'Thriller']"/>
    <s v="Action Adventure Sci-Fi Thriller"/>
    <s v="['Émilie Dequenne', 'Andreas Pietschmann', 'Lisa Delamar', 'Lucas Ebel', 'Arben Bajraktaraj', 'Olivier Ho Hio Hen', 'Stéphanie Guerin', 'Rida Ait Oufqir', 'Youssef El Hiaboui', 'Simon Rérolle', 'Ranger']"/>
    <s v="['French', 'English']"/>
    <s v="['M.E.S. Productions', 'Monkey Pack Films', 'Umedia']"/>
    <x v="44"/>
    <x v="11"/>
    <n v="4.5999999999999996"/>
    <x v="0"/>
    <n v="1800"/>
    <n v="0"/>
    <n v="0.78969999999999996"/>
    <n v="0.78969999999999996"/>
    <n v="90"/>
    <x v="7"/>
    <x v="0"/>
  </r>
  <r>
    <s v="tt1463621"/>
    <s v="Sweethearts"/>
    <s v="['Comedy']"/>
    <s v="Comedy"/>
    <s v="['Kiernan Shipka', 'Nico Hiraga', 'Caleb Hearon', 'Ava DeMary', 'Charlie Hall', 'Tramell Tillman', 'Joel Kim Booster', 'Miles Gutierrez-Riley', 'Zach Zucker', 'Christine Taylor', 'Kevin Yamada', 'Sophie Zucker', 'Darius Jackson', 'Olivia Nikkanen', 'Apoorva Gundeti', 'Subho Basu', 'Juliana Davies', 'Violet Tinnirello']"/>
    <s v="['English']"/>
    <s v="['Picturestart']"/>
    <x v="48"/>
    <x v="6"/>
    <n v="5.6"/>
    <x v="3"/>
    <n v="3500"/>
    <n v="0"/>
    <n v="0"/>
    <s v="NA"/>
    <n v="98"/>
    <x v="7"/>
    <x v="0"/>
  </r>
  <r>
    <s v="tt1121829"/>
    <s v="Sweetpea"/>
    <s v="['Comedy', 'Drama']"/>
    <s v="Comedy Drama"/>
    <s v="['Ella Purnell', 'Jon Pointing', 'Nicôle Lecky', 'Lorraine Burroughs', 'Jeremy Swift', 'Tim Samuels', 'Lydia Whitehead', 'Calam Lynch', 'Leah Harvey', 'Nitin Ganatra', 'Dustin Demri-Burns', 'Ingrid Oliver', 'Alexander Bellinfantie', 'Elliot Cable', 'Jessye Romeo', 'Lucy Heath', 'Jessica Brindle', 'Dino Kelly']"/>
    <s v="['English']"/>
    <s v="['See-Saw Films', 'Fanboy', 'SKY Studios']"/>
    <x v="62"/>
    <x v="2"/>
    <n v="7.2"/>
    <x v="2"/>
    <n v="14000"/>
    <n v="0"/>
    <n v="0"/>
    <s v="NA"/>
    <s v="NA"/>
    <x v="6"/>
    <x v="0"/>
  </r>
  <r>
    <s v="tt3367462"/>
    <s v="Tabaah"/>
    <s v="['Drama']"/>
    <s v="Drama"/>
    <s v="['Harman Brar', 'Wamiqa Gabbi', 'Dheeraj Kumar', 'Deepak Narang', 'Kanwaljit Singh', 'Kavi Singh', 'Parmish Verma']"/>
    <s v="['Punjabi']"/>
    <s v="['Parmish Verma Films']"/>
    <x v="111"/>
    <x v="2"/>
    <n v="5.5"/>
    <x v="3"/>
    <n v="472"/>
    <n v="7.1999999999999995E-2"/>
    <n v="1.52E-2"/>
    <n v="-0.78900000000000003"/>
    <n v="108"/>
    <x v="3"/>
    <x v="1"/>
  </r>
  <r>
    <s v="tt2812905"/>
    <s v="Take Cover"/>
    <s v="['Not_Found']"/>
    <s v="Not_Found"/>
    <s v="['Scott Adkins', 'Jack Parr', 'Alice Eve', 'Madalina Bellariu Ion', 'Alba De Torrebruna', 'Renars Latkovskis', 'Lucy Cork', 'Peter Caulfield', 'Tom Leigh', 'Nik Goldman', 'Ada Michaels-Mason', 'Sofian Francis', 'Billy Clements', 'Myley Nicholl', 'Obie Matthew', 'Patrick Pearson']"/>
    <s v="['English']"/>
    <s v="['Lipsync', 'Richmond Pictures', 'Signature Entertainment']"/>
    <x v="3"/>
    <x v="2"/>
    <n v="5.0999999999999996"/>
    <x v="0"/>
    <n v="2200"/>
    <n v="0"/>
    <n v="0"/>
    <s v="NA"/>
    <n v="90"/>
    <x v="7"/>
    <x v="0"/>
  </r>
  <r>
    <s v="tt1408851"/>
    <s v="Tarot"/>
    <s v="['Horror']"/>
    <s v="Horror"/>
    <s v="['Harriet Slater', 'Adain Bradley', 'Jacob Batalon', 'Avantika', 'Humberly González', 'Wolfgang Novogratz', 'Larsen Thompson', 'Olwen Fouéré', 'Suncica Milanovic', 'Alan Wells', 'Anna Halberg', 'Cavin Cornwall', 'Joss Carter', 'Lucy Ridley', 'Felix Leech', 'James Swanton', 'Vahidin Prelic', 'Stasa Nikolic']"/>
    <s v="['English']"/>
    <s v="['Screen Gems', 'Alloy Entertainment', 'Capstone Pictures']"/>
    <x v="132"/>
    <x v="5"/>
    <n v="4.8"/>
    <x v="0"/>
    <n v="30000"/>
    <n v="8.1999999999999993"/>
    <n v="49.3"/>
    <n v="5.0119999999999996"/>
    <n v="92"/>
    <x v="7"/>
    <x v="0"/>
  </r>
  <r>
    <s v="tt2703126"/>
    <s v="Teacup"/>
    <s v="['Horror', 'Sci-Fi', 'Thriller']"/>
    <s v="Horror Sci-Fi Thriller"/>
    <s v="['Yvonne Strahovski', 'Scott Speedman', 'Chaske Spencer', 'Emilie Bierre', 'Luciano Leroux', 'Caleb Dolden', 'Boris McGiver', 'Kathy Baker', 'Rob Morgan', 'Diany Rodriguez', 'Adelina Anthony', 'Bill Heck', 'Ashley Shelton', 'Luis Valladares', 'Jackson Kelly', 'Holly A. Morris', 'Jeremy Conner', 'Alice Kremelberg']"/>
    <s v="['English']"/>
    <s v="['Atomic Monster', 'Universal Content Productions (UCP)']"/>
    <x v="62"/>
    <x v="2"/>
    <n v="6.3"/>
    <x v="3"/>
    <n v="9400"/>
    <n v="0"/>
    <n v="0"/>
    <s v="NA"/>
    <s v="NA"/>
    <x v="6"/>
    <x v="0"/>
  </r>
  <r>
    <s v="tt1482479"/>
    <s v="Ted"/>
    <s v="['Comedy']"/>
    <s v="Comedy"/>
    <s v="['Seth MacFarlane', 'Max Burkholder', 'Alanna Ubach', 'Scott Grimes', 'Giorgia Whigham', 'Ara Hollyday', 'Liz Richman', 'Marissa Shankar', 'Penny Johnson Jerald', 'Charly Jordan', 'Ian McKellen', 'Chelsea Davison', 'Charlotte Fountain-Jardim', 'Erin Moore', 'Jack Seavor McDonald', 'Julius Sharpe', 'Francesca Xuereb', 'Dustin Wayne']"/>
    <s v="['English']"/>
    <s v="['Fuzzy Door Productions', 'MRC Television', 'Media Rights Capital (MRC)']"/>
    <x v="57"/>
    <x v="7"/>
    <n v="7.9"/>
    <x v="1"/>
    <n v="34000"/>
    <n v="0"/>
    <n v="0"/>
    <s v="NA"/>
    <s v="NA"/>
    <x v="6"/>
    <x v="0"/>
  </r>
  <r>
    <s v="tt2791100"/>
    <s v="Terrifier 3"/>
    <s v="['Horror']"/>
    <s v="Horror"/>
    <s v="['Lauren LaVera', 'David Howard Thornton', 'Antonella Rose', 'Elliott Fullam', 'Samantha Scaffidi', 'Margaret Anne Florence', 'Bryce Johnson', 'Alexa Blair Robertson', 'Mason Mecartea', 'Krsy Fox', 'Luciana VanDette', 'Clint Howard', 'Bradley Stryker', 'Daniel Roebuck', 'Chris Jericho', 'Tom Savini', 'Jason Patric', 'Alex Ross']"/>
    <s v="['English']"/>
    <s v="['Dark Age Cinema', 'Bloody Disgusting', 'Fuzz on the Lens Productions']"/>
    <x v="87"/>
    <x v="2"/>
    <n v="6.3"/>
    <x v="3"/>
    <n v="45000"/>
    <n v="2"/>
    <n v="90"/>
    <n v="44"/>
    <n v="125"/>
    <x v="10"/>
    <x v="0"/>
  </r>
  <r>
    <s v="tt2870355"/>
    <s v="Territory"/>
    <s v="['Adventure', 'Drama', 'Western']"/>
    <s v="Adventure Drama Western"/>
    <s v="['Anna Torv', 'Michael Dorman', 'Robert Taylor', 'Sam Corlett', 'Philippa Northeast', 'Sara Wiseman', 'Clarence Ryan', 'Jay Ryan', 'Sam Delich', 'Kylah Day', 'Joe Klocek', 'Hamilton Morris', 'Matthew Sunderland', 'Greta van den Brink', 'Dan Wyllie', 'Jake Ryan', 'Tyler Spencer', 'Tuuli Narkle']"/>
    <s v="['English']"/>
    <s v="['Easy Tiger Productions', 'Ronde', 'Screen Territory']"/>
    <x v="41"/>
    <x v="2"/>
    <n v="6.9"/>
    <x v="2"/>
    <n v="5900"/>
    <n v="0"/>
    <n v="0"/>
    <s v="NA"/>
    <n v="60"/>
    <x v="1"/>
    <x v="0"/>
  </r>
  <r>
    <s v="tt2301892"/>
    <s v="Thangalaan"/>
    <s v="['Action', 'Adventure', 'Drama', 'Fantasy', 'History']"/>
    <s v="Action Adventure Drama Fantasy History"/>
    <s v="['Vikram', 'Parvathy Thiruvothu', 'Malavika Mohanan', 'Pasupathy', 'Daniel Caltagirone', 'Hari Krishnan', 'Preeti Karan', 'Vettai Muthukumar', 'Arjun Anbudan', 'Krish Hassan']"/>
    <s v="['Tamil']"/>
    <s v="['Studio Green', 'Neelam Productions']"/>
    <x v="117"/>
    <x v="4"/>
    <n v="6.6"/>
    <x v="2"/>
    <n v="6400"/>
    <n v="0"/>
    <n v="0.50439999999999996"/>
    <n v="0.50439999999999996"/>
    <n v="156"/>
    <x v="8"/>
    <x v="1"/>
  </r>
  <r>
    <s v="tt3042327"/>
    <s v="The 8 Show"/>
    <s v="['Comedy', 'Drama', 'Horror', 'Mystery', 'Thriller']"/>
    <s v="Comedy Drama Horror Mystery Thriller"/>
    <s v="['Park Jeong-min', 'Chun Woo-hee', 'Ryu Jun-yeol', 'Lee Joo-young', 'Bae Sung-woo', 'Moon Jeong-Hee', 'Park Hae-joon', 'Lee Yeol-eum', 'Rich Ting', 'Ell', 'Yuuki Luna', 'Nicole Fong', 'Lee Zoo Young', 'Anzu Lawson', 'Oh Eun-Seo', 'Jeon Su-ji', 'Seo Min-Seong', 'Min-Jung Park']"/>
    <s v="['Korean']"/>
    <s v="['Lotte Entertainment', 'Magnum9', 'Studio N']"/>
    <x v="34"/>
    <x v="5"/>
    <n v="7.2"/>
    <x v="2"/>
    <n v="16000"/>
    <n v="0"/>
    <n v="0"/>
    <s v="NA"/>
    <n v="60"/>
    <x v="1"/>
    <x v="0"/>
  </r>
  <r>
    <s v="tt1226220"/>
    <s v="The Acolyte"/>
    <s v="['Action', 'Adventure', 'Drama', 'Fantasy', 'Mystery', 'Sci-Fi', 'Thriller']"/>
    <s v="Action Adventure Drama Fantasy Mystery Sci-Fi Thriller"/>
    <s v="['Lee Jung-jae', 'Amandla Stenberg', 'Manny Jacinto', 'Charlie Barnett', 'Dafne Keen', 'Rebecca Henderson', 'Joonas Suotamo', 'Leah Brady', 'Jodie Turner-Smith', 'Dean-Charles Chapman', 'Carrie-Anne Moss', 'Lauren Brady', 'Margarita Levieva', 'Harry Trevaldwyn', 'Amy Tsang', 'Abigail Thorn', 'Saskia Allen', 'Deborah Rosan']"/>
    <s v="['English']"/>
    <s v="['Lucasfilm', 'Disney+', 'The Walt Disney Company']"/>
    <x v="181"/>
    <x v="3"/>
    <n v="4.2"/>
    <x v="5"/>
    <n v="130000"/>
    <n v="0"/>
    <n v="0"/>
    <s v="NA"/>
    <n v="35"/>
    <x v="5"/>
    <x v="0"/>
  </r>
  <r>
    <s v="tt2665691"/>
    <s v="The Agency"/>
    <s v="['Drama', 'Thriller']"/>
    <s v="Drama Thriller"/>
    <s v="['Michael Fassbender', 'Jeffrey Wright', 'Jodie Turner-Smith', 'Katherine Waterston', 'Harriet Sansom Harris', 'John Magaro', 'Saura Lightfoot-Leon', 'Andrew Brooke', 'India Fowler', 'Reza Brojerdi', 'Alex Reznik', 'Richard Gere', 'Bilal Hasna', 'Sabrina Wu', 'Adam Nagaitis', 'Tom Vaughan-Lawlor', 'Ambreen Razia', 'Kurt Egyiawan']"/>
    <s v="['English']"/>
    <s v="['101 Studios', 'Federation Entertainment', 'MTV Entertainment Studios']"/>
    <x v="31"/>
    <x v="6"/>
    <n v="7.4"/>
    <x v="2"/>
    <n v="14000"/>
    <n v="0"/>
    <n v="0"/>
    <s v="NA"/>
    <n v="60"/>
    <x v="1"/>
    <x v="0"/>
  </r>
  <r>
    <s v="tt8368368"/>
    <s v="The Apprentice"/>
    <s v="['Biography', 'Drama', 'History']"/>
    <s v="Biography Drama History"/>
    <s v="['Sebastian Stan', 'Jeremy Strong', 'Martin Donovan', 'Maria Bakalova', 'Catherine McNally', 'Charlie Carrick', 'Ben Sullivan', 'Mark Rendall', 'Joe Pingue', 'Ron Lea', 'Edie Inksetter', 'Matt Baram', 'Moni Ogunsuyi', 'Brad Austin', 'Stuart Hughes', 'Jim Monaco', 'Clare Coulter', 'Hume Baugh']"/>
    <s v="['English', 'Hebrew']"/>
    <s v="['Scythia Films', 'Gidden Media', 'Rocket Science']"/>
    <x v="87"/>
    <x v="2"/>
    <n v="7.1"/>
    <x v="2"/>
    <n v="40000"/>
    <n v="15"/>
    <n v="17.3"/>
    <n v="0.153"/>
    <n v="122"/>
    <x v="10"/>
    <x v="0"/>
  </r>
  <r>
    <s v="tt2771491"/>
    <s v="The Bad Shepherd"/>
    <s v="['Not_Found']"/>
    <s v="Not_Found"/>
    <s v="['Christos Kalabogias', 'Scotty Tovar', 'Justin Taite', 'Brett Zimmerman', 'Geo Santini', 'Annie Gonzalez', 'Andrew Pagana', 'Courtney Blythe Turk', 'Wolfgang Weber', 'Douglas Smith']"/>
    <s v="['English']"/>
    <s v="['Yellow Tape Media Group']"/>
    <x v="89"/>
    <x v="12"/>
    <n v="4.4000000000000004"/>
    <x v="5"/>
    <n v="646"/>
    <n v="0"/>
    <n v="0"/>
    <s v="NA"/>
    <n v="91"/>
    <x v="7"/>
    <x v="0"/>
  </r>
  <r>
    <s v="tt1453931"/>
    <s v="The Beast Within"/>
    <s v="['Horror']"/>
    <s v="Horror"/>
    <s v="['Kit Harington', 'Ashleigh Cummings', 'Caoilinn Springall', 'James Cosmo', 'Andrei Nova', 'Adam Basil', 'Martina McClements', 'Ian Giles', 'Hugh Coles']"/>
    <s v="['English']"/>
    <s v="['Paradox House', 'Future Artists Entertainment', 'Filmology Finance']"/>
    <x v="79"/>
    <x v="14"/>
    <n v="4.2"/>
    <x v="5"/>
    <n v="4300"/>
    <n v="0"/>
    <n v="5.1900000000000002E-2"/>
    <n v="5.1900000000000002E-2"/>
    <n v="97"/>
    <x v="7"/>
    <x v="0"/>
  </r>
  <r>
    <s v="tt1531426"/>
    <s v="The Beekeeper"/>
    <s v="['Action', 'Crime', 'Thriller']"/>
    <s v="Action Crime Thriller"/>
    <s v="['Jason Statham', 'Emmy Raver-Lampman', 'Bobby Naderi', 'Josh Hutcherson', 'Jeremy Irons', 'David Witts', 'Michael Epp', 'Taylor James', 'Phylicia Rashad', 'Jemma Redgrave', 'Minnie Driver', 'Don Gilet', 'Sophia Feliciano', 'Enzo Cilenti', 'Megan Le', 'Dan Li', 'Georgia Goodman', 'Derek Siow']"/>
    <s v="['English', 'Japanese']"/>
    <s v="['Miramax', 'Cedar Park Entertainment', 'Punch Palace Productions']"/>
    <x v="126"/>
    <x v="7"/>
    <n v="6.3"/>
    <x v="3"/>
    <n v="150000"/>
    <n v="40"/>
    <n v="152.69999999999999"/>
    <n v="2.8180000000000001"/>
    <n v="105"/>
    <x v="3"/>
    <x v="0"/>
  </r>
  <r>
    <s v="tt1763286"/>
    <s v="The Brothers Sun"/>
    <s v="['Action', 'Comedy', 'Drama']"/>
    <s v="Action Comedy Drama"/>
    <s v="['Michelle Yeoh', 'Justin Chien', 'Sam Song Li', 'Joon Lee', 'Highdee Kuan', 'Alice Hewkin', 'Jenny Yang', 'Madison Hu', 'Rodney To', 'Johnny Kou', 'Zhan Wang', 'Yan Cui', 'Alexis Rhee', 'Ginny Hu Chien', 'Toy Lei', 'Jon Xue Zhang', 'Ron Yuan', 'Jay Renshaw']"/>
    <s v="['English', 'Chinese']"/>
    <s v="['Brad Falchuk Teley-Vision']"/>
    <x v="83"/>
    <x v="7"/>
    <n v="7.5"/>
    <x v="1"/>
    <n v="28000"/>
    <n v="0"/>
    <n v="0"/>
    <s v="NA"/>
    <s v="NA"/>
    <x v="6"/>
    <x v="0"/>
  </r>
  <r>
    <s v="tt8999762"/>
    <s v="The Brutalist"/>
    <s v="['Drama']"/>
    <s v="Drama"/>
    <s v="['Adrien Brody', 'Felicity Jones', 'Guy Pearce', 'Joe Alwyn', 'Raffey Cassidy', 'Stacy Martin', 'Isaach De Bankolé', 'Alessandro Nivola', 'Ariane Labed', 'Michael Epp', 'Emma Laird', 'Jonathan Hyde', 'Peter Polycarpou', 'Maria Sand', 'Salvatore Sansone', 'Zephan Hanson Amissah', 'Charlie Esoko', 'Levente Orbán']"/>
    <s v="['English', 'Hungarian', 'Italian', 'Hebrew', 'Yiddish']"/>
    <s v="['Brookstreet Pictures', 'Kaplan Morrison', 'Intake Films']"/>
    <x v="39"/>
    <x v="11"/>
    <n v="7.9"/>
    <x v="1"/>
    <n v="28000"/>
    <n v="10"/>
    <n v="31.1"/>
    <n v="2.11"/>
    <n v="214"/>
    <x v="15"/>
    <x v="3"/>
  </r>
  <r>
    <s v="tt2828847"/>
    <s v="The Cage"/>
    <s v="['Biography', 'Drama', 'Sport']"/>
    <s v="Biography Drama Sport"/>
    <s v="['Franck Gastambide', 'Melvin Boomer', 'Bosh', 'Camille de Sablet', 'Yanisse Kebbab', 'Antoine Simony', 'Taylor Lapilus', 'Vivi Vivarelli', 'Georges St-Pierre', 'Ciryl Gane', 'Adel Bencherif', 'Bilel Jkitou', 'Samir Faiddine', 'Samy Sana', 'Jon Jones', 'Matthias Quiviger', 'Gregory Defleur', 'Dimitri Storoge']"/>
    <s v="['French']"/>
    <s v="['Ondamax Films']"/>
    <x v="24"/>
    <x v="6"/>
    <n v="6.5"/>
    <x v="2"/>
    <n v="2300"/>
    <n v="0"/>
    <n v="0"/>
    <s v="NA"/>
    <n v="45"/>
    <x v="4"/>
    <x v="0"/>
  </r>
  <r>
    <s v="tt3029239"/>
    <s v="The Calendar Killer"/>
    <s v="['Crime', 'Thriller']"/>
    <s v="Crime Thriller"/>
    <s v="['Luise Heyer', 'Sabin Tambrea', 'Friedrich Mücke', 'Rainer Bock', 'Andreas Döhler', 'Shadi Eck', 'Benjamin Hartwig', 'Sasha Marini', 'Romy Miesner', 'Kristin Suckow', 'Isabel Thierauch', 'Dennenesch Zoudé', 'Toby M. Giesecke']"/>
    <s v="['German']"/>
    <s v="['Amazon MGM Studios', 'Prime Video', 'Ziegler Film']"/>
    <x v="182"/>
    <x v="11"/>
    <n v="5.5"/>
    <x v="3"/>
    <n v="3500"/>
    <n v="0"/>
    <n v="0"/>
    <s v="NA"/>
    <n v="97"/>
    <x v="7"/>
    <x v="0"/>
  </r>
  <r>
    <s v="tt2924284"/>
    <s v="The Children's Train"/>
    <s v="['Drama', 'History']"/>
    <s v="Drama History"/>
    <s v="['Barbara Ronchi', 'Serena Rossi', 'Stefano Accorsi', 'Christian Cervone', 'Francesco Di Leva', 'Antonia Truppo', 'Monica Nappo', 'Dora Romano', 'Beatrice Schiros', 'Ivan Zerbinati', 'Lucio Morano', 'Jacopo Pagano Guerrieri', 'Domenico Rea', 'Sophia Cecere', 'Gennaro Apicella', 'Giorgia Arena', 'Alberto Astorri', 'Stefano Cenci']"/>
    <s v="['Italian']"/>
    <s v="['Palomar', 'Ministero della Cultura (MiC)', 'Regione Emilia-Romagna']"/>
    <x v="127"/>
    <x v="0"/>
    <n v="7.4"/>
    <x v="2"/>
    <n v="6100"/>
    <n v="0"/>
    <n v="0"/>
    <s v="NA"/>
    <n v="106"/>
    <x v="3"/>
    <x v="0"/>
  </r>
  <r>
    <s v="tt2395138"/>
    <s v="The Colors Within"/>
    <s v="['Animation', 'Drama', 'Music']"/>
    <s v="Animation Drama Music"/>
    <s v="['Sayu Suzukawa', 'Akari Takaishi', 'Taisei Kido', 'Yasuko', 'Aoi Yûki', 'Minako Kotobuki', 'Keiko Toda', 'Yui Aragaki', 'Evie Hsu', 'Eddy Lee', 'Kylie McNeill', 'Lani Minella', 'Libby Rue', 'Maxine Wanderer']"/>
    <s v="['Japanese']"/>
    <s v="['East Japan Marketing &amp; Communications Inc.', 'Lawson Group', 'Science SARU']"/>
    <x v="39"/>
    <x v="11"/>
    <n v="7.3"/>
    <x v="2"/>
    <n v="570"/>
    <n v="0"/>
    <n v="2.4"/>
    <n v="2.4"/>
    <n v="101"/>
    <x v="7"/>
    <x v="0"/>
  </r>
  <r>
    <s v="tt2954774"/>
    <s v="The Count of Monte Cristo"/>
    <s v="['Adventure', 'Drama']"/>
    <s v="Adventure Drama"/>
    <s v="['Sam Claflin', 'Mikkel Boe Følsgaard', 'Ana Girardot', 'Blake Ritson', 'Karla-Simone Spence', 'Lino Guanciale', 'Michele Riondino', 'Gabriella Pession', 'Harry Taurasi', 'Poppy Corby-Tuech', 'Nicolas Maupas', 'Amaryllis April Maltha August', 'Jason Barnett', 'Nicholas Farrell', 'John Ioannou', 'Martina Laird', 'Matthew Wilson', 'Simone Zambelli']"/>
    <s v="['English']"/>
    <s v="['Palomar', 'DEMD Productions', 'Rai Fiction']"/>
    <x v="183"/>
    <x v="11"/>
    <n v="7.8"/>
    <x v="1"/>
    <n v="3400"/>
    <n v="0"/>
    <n v="0"/>
    <s v="NA"/>
    <s v="NA"/>
    <x v="6"/>
    <x v="2"/>
  </r>
  <r>
    <s v="tt2644627"/>
    <s v="The Count of Monte-Cristo"/>
    <s v="['Action', 'Adventure', 'Drama', 'History', 'Romance', 'Thriller']"/>
    <s v="Action Adventure Drama History Romance Thriller"/>
    <s v="['Pierre Niney', 'Bastien Bouillon', 'Anaïs Demoustier', 'Anamaria Vartolomei', 'Laurent Lafitte', 'Pierfrancesco Favino', 'Patrick Mille', 'Vassili Schneider', 'Julien De Saint Jean', 'Julie De Bona', 'Adèle Simphal', 'Stéphane Varupenne', 'Marie Narbonne', 'Bruno Raffaelli', 'Abde Maziane', 'Bernard Blancan', 'Oscar Lesage', 'Joachim Simon']"/>
    <s v="['French', 'Romanian', 'Italian', 'English', 'Latin']"/>
    <s v="['Chapter 2', 'Pathé', 'M6 Films']"/>
    <x v="114"/>
    <x v="0"/>
    <n v="7.6"/>
    <x v="1"/>
    <n v="30000"/>
    <n v="46.8"/>
    <n v="77.099999999999994"/>
    <n v="0.64700000000000002"/>
    <n v="178"/>
    <x v="9"/>
    <x v="0"/>
  </r>
  <r>
    <s v="tt1340094"/>
    <s v="The Crow"/>
    <s v="['Action', 'Crime', 'Fantasy', 'Horror', 'Romance', 'Thriller']"/>
    <s v="Action Crime Fantasy Horror Romance Thriller"/>
    <s v="['Bill Skarsgård', 'FKA twigs', 'Danny Huston', 'Josette Simon', 'Laura Birn', 'Sami Bouajila', 'Karel Dobrý', 'Jordan Bolger', 'Sebastian Orozco', 'David Bowles', 'Trigga', 'Samba Goldin', 'Isabella Wei', 'Jordan Haj', 'Dukagjin Podrimaj', 'Darija Pavlovicová', &quot;Caolan O'Neill Forde&quot;, 'Janek Gregor']"/>
    <s v="['English']"/>
    <s v="['Lionsgate', 'Pressman Film', 'Media Capital Technologies']"/>
    <x v="50"/>
    <x v="4"/>
    <n v="4.7"/>
    <x v="0"/>
    <n v="30000"/>
    <n v="50"/>
    <n v="24.1"/>
    <n v="-0.51800000000000002"/>
    <n v="111"/>
    <x v="3"/>
    <x v="0"/>
  </r>
  <r>
    <s v="tt1501069"/>
    <s v="The Damned"/>
    <s v="['Drama', 'Horror', 'Mystery']"/>
    <s v="Drama Horror Mystery"/>
    <s v="['Odessa Young', 'Joe Cole', 'Siobhan Finneran', 'Rory McCann', 'Turlough Convery', 'Lewis Gribben', 'Francis Magee', 'Mícheál Óg Lane', 'Andrean Sigurgeirsson', 'Guillermo Uria', 'Arnar Máni Iansson Gray']"/>
    <s v="['English']"/>
    <s v="['Elation Pictures', 'Wild Atlantic Pictures', 'Join Motion Pictures']"/>
    <x v="148"/>
    <x v="11"/>
    <n v="5.7"/>
    <x v="3"/>
    <n v="3000"/>
    <n v="0"/>
    <n v="1.4"/>
    <n v="1.4"/>
    <n v="89"/>
    <x v="0"/>
    <x v="0"/>
  </r>
  <r>
    <s v="tt1001151"/>
    <s v="The Darkness"/>
    <s v="['Mystery']"/>
    <s v="Mystery"/>
    <s v="['Árni Lárusson', 'Þorsteinn Bachmann', 'Thorvaldur Kristjansson', 'Björn Hlynur Haraldsson', 'Álfrún Laufeyjardóttir', 'Páll Sigþór Pálsson', 'Sólveig Guðmundsdóttir', 'Douglas Henshall', 'Thea Snæfríður Kristjánsdóttir', 'Felix Bergsson', 'Magnús Ragnarsson', 'Andrean Sigurgeirsson', 'Halldóra Geirharðsdóttir', 'Bergur Þór Ingólfsson', 'Jördis Richter', 'Sara Dögg Ásgeirsdóttir', 'Lena Olin', 'Tora Hallström']"/>
    <s v="['English']"/>
    <s v="['CBS Studios', 'Stampede Ventures', 'Truenorth Productions']"/>
    <x v="184"/>
    <x v="10"/>
    <n v="6"/>
    <x v="3"/>
    <n v="985"/>
    <n v="0"/>
    <n v="0"/>
    <s v="NA"/>
    <s v="NA"/>
    <x v="6"/>
    <x v="23"/>
  </r>
  <r>
    <s v="tt2405386"/>
    <s v="The Day of the Jackal"/>
    <s v="['Action', 'Crime', 'Drama', 'Thriller']"/>
    <s v="Action Crime Drama Thriller"/>
    <s v="['Eddie Redmayne', 'Lashana Lynch', 'Eleanor Matsuura', 'Chukwudi Iwuji', 'Úrsula Corberó', 'Ben Hall', 'Lia Williams', 'Jon Arias', 'Khalid Abdalla', 'Sule Rimi', 'Florisa Kamara', 'Nick Blood', 'Charles Dance', 'Corey Johnson', 'Christy Meyer', 'Adoney Díaz Barajas', 'Saúl Díaz Barajas', 'Patrick Kennedy']"/>
    <s v="['English', 'Spanish', 'German']"/>
    <s v="['Carnival Film &amp; Television', 'Peacock Productions', 'SKY Studios']"/>
    <x v="71"/>
    <x v="6"/>
    <n v="8.1999999999999993"/>
    <x v="1"/>
    <n v="76000"/>
    <n v="0"/>
    <n v="0"/>
    <s v="NA"/>
    <s v="NA"/>
    <x v="6"/>
    <x v="0"/>
  </r>
  <r>
    <s v="tt1535254"/>
    <s v="The Day the Earth Blew Up: A Looney Tunes Movie"/>
    <s v="['Animation', 'Adventure', 'Comedy', 'Family', 'Sci-Fi']"/>
    <s v="Animation Adventure Comedy Family Sci-Fi"/>
    <s v="['Eric Bauza', 'Candi Milo', 'Peter MacNicol', 'Carlos Alazraqui', 'Kimberly Brooks', 'Peter Browngardt', 'Rachel Butera', 'Ruth Clampett', 'Keith Ferguson', 'Andrew Kishino', 'Nick Simotas', 'Wayne Knight', 'Laraine Newman', 'Fred Tatasciore']"/>
    <s v="['English']"/>
    <s v="['Tonic DNA', 'Warner Bros. Animation']"/>
    <x v="185"/>
    <x v="13"/>
    <n v="7"/>
    <x v="2"/>
    <n v="530"/>
    <n v="15"/>
    <n v="0.93220000000000003"/>
    <n v="-0.93799999999999994"/>
    <n v="91"/>
    <x v="7"/>
    <x v="0"/>
  </r>
  <r>
    <s v="tt2183191"/>
    <s v="The Decameron"/>
    <s v="['Comedy', 'Drama', 'History']"/>
    <s v="Comedy Drama History"/>
    <s v="['Amar Chadha-Patel', 'Leila Farzad', 'Lou Gala', 'Karan Gill', 'Tony Hale', 'Saoirse-Monica Jackson', 'Zosia Mamet', 'Douggie McMeekin', 'Jessica Plummer', 'Tanya Reynolds', 'Alfredo Pea', 'Giampiero De Concilio', 'Aston Wray', 'Dustin Demri-Burns', 'Enrico Nobili', 'Sun Hee You', 'Roberta Mengozzi', 'Alioune Badiane']"/>
    <s v="['English']"/>
    <s v="['Netflix', 'Tilted Productions']"/>
    <x v="186"/>
    <x v="14"/>
    <n v="6.4"/>
    <x v="3"/>
    <n v="9800"/>
    <n v="0"/>
    <n v="0"/>
    <s v="NA"/>
    <n v="60"/>
    <x v="1"/>
    <x v="0"/>
  </r>
  <r>
    <s v="tt4196566"/>
    <s v="The Deliverance"/>
    <s v="['Horror', 'Thriller']"/>
    <s v="Horror Thriller"/>
    <s v="['Andra Day', 'Glenn Close', 'Anthony B. Jenkins', 'Caleb McLaughlin', 'Demi Singleton', 'Aunjanue Ellis-Taylor', &quot;Mo'Nique&quot;, 'Omar Epps', 'Miss Lawrence', 'Javion Allen', 'Todd Anthony', 'Bryant Bentley', 'Jonathan Berry', 'Loryn Bonner', 'Colleen Camp', 'Guy Collins', 'Cynthia Dallas', 'Girly Daniels']"/>
    <s v="['English']"/>
    <s v="['Tucker Tooley Entertainment', 'Jereco Studios Inc.', 'Lee Daniels Entertainment']"/>
    <x v="15"/>
    <x v="4"/>
    <n v="5.0999999999999996"/>
    <x v="0"/>
    <n v="22000"/>
    <n v="0"/>
    <n v="0"/>
    <s v="NA"/>
    <n v="112"/>
    <x v="3"/>
    <x v="0"/>
  </r>
  <r>
    <s v="tt2914111"/>
    <s v="The Devil's Bath"/>
    <s v="['Not_Found']"/>
    <s v="Not_Found"/>
    <s v="['Anja Plaschg', 'Maria Hofstätter', 'David Scheid', 'Tim Valerian Alberti', 'Natalija Baranova', 'Franziska Holzer', 'Elmar Kurz', 'Agnes Lampl', 'Claudia Martini', 'Camilla Schilia', 'Annemarie Schwarzenberger', 'Elias Schützenhofer', 'Lukas Walcher']"/>
    <s v="['German']"/>
    <s v="['Ulrich Seidl Film Produktion GmbH', 'Heimfilm Gmbh', 'ARTE']"/>
    <x v="73"/>
    <x v="1"/>
    <n v="6.6"/>
    <x v="2"/>
    <n v="5400"/>
    <n v="0"/>
    <n v="5.4300000000000001E-2"/>
    <n v="5.4300000000000001E-2"/>
    <n v="121"/>
    <x v="10"/>
    <x v="24"/>
  </r>
  <r>
    <s v="tt1555134"/>
    <s v="The End"/>
    <s v="['Drama', 'Fantasy', 'Musical', 'Sci-Fi']"/>
    <s v="Drama Fantasy Musical Sci-Fi"/>
    <s v="['Tilda Swinton', 'George MacKay', 'Moses Ingram', 'Michael Shannon', 'Bronagh Gallagher', 'Tim McInnerny', 'Lennie James', 'Danielle Ryan', &quot;Naomi O'Garro&quot;]"/>
    <s v="['English']"/>
    <s v="['Final Cut for Real', 'The Match Factory', 'Wild Atlantic Pictures']"/>
    <x v="187"/>
    <x v="8"/>
    <n v="5.5"/>
    <x v="3"/>
    <n v="1400"/>
    <n v="0"/>
    <n v="0.14169999999999999"/>
    <n v="0.14169999999999999"/>
    <n v="148"/>
    <x v="2"/>
    <x v="25"/>
  </r>
  <r>
    <s v="tt1124034"/>
    <s v="The Exorcism"/>
    <s v="['Horror', 'Thriller']"/>
    <s v="Horror Thriller"/>
    <s v="['Russell Crowe', 'Ryan Simpkins', 'Sam Worthington', 'Chloe Bailey', 'Adam Goldberg', 'Adrian Pasdar', 'David Hyde Pierce', 'Tracey Bonner', 'Marcenae Lynette', 'Joshua John Miller', 'Hallie Samuels', 'Hannah Black', 'Samantha Mathis', 'Anna Maria Reyer', 'Jayden Fontaine', 'Zach Bukarev', 'Chad Michael Baird', 'Marc Bellinger']"/>
    <s v="['English']"/>
    <s v="['Miramax', 'Outerbanks Entertainment']"/>
    <x v="188"/>
    <x v="3"/>
    <n v="4.2"/>
    <x v="5"/>
    <n v="11000"/>
    <n v="22"/>
    <n v="12.6"/>
    <n v="-0.42699999999999999"/>
    <n v="95"/>
    <x v="7"/>
    <x v="0"/>
  </r>
  <r>
    <s v="tt1684562"/>
    <s v="The Fall Guy"/>
    <s v="['Action', 'Comedy', 'Drama', 'Romance']"/>
    <s v="Action Comedy Drama Romance"/>
    <s v="['Ryan Gosling', 'Emily Blunt', 'Aaron Taylor-Johnson', 'Hannah Waddingham', 'Teresa Palmer', 'Stephanie Hsu', 'Winston Duke', 'Ben Knight', 'Matuse', 'Adam Dunn', 'Zara Michales', 'Ioane Saula', 'Gregory J. Fryer', 'Madeleine Wilson', 'Kalkidan China', 'Angela Nica Sullen', 'Di Smith', &quot;Megan O'Connell&quot;]"/>
    <s v="['English']"/>
    <s v="['87North', 'Australian Government', 'Entertainment 360']"/>
    <x v="132"/>
    <x v="5"/>
    <n v="6.8"/>
    <x v="2"/>
    <n v="211000"/>
    <n v="125"/>
    <n v="181.1"/>
    <n v="0.44900000000000001"/>
    <n v="126"/>
    <x v="10"/>
    <x v="0"/>
  </r>
  <r>
    <s v="tt6133444"/>
    <s v="The Fire Inside"/>
    <s v="['Biography', 'Drama', 'Sport']"/>
    <s v="Biography Drama Sport"/>
    <s v="['Ryan Destiny', 'Brian Tyree Henry', 'Jazmin Headley', 'Kylee D. Allen', &quot;De'Adre Aziza&quot;, 'Chrystian Buddington', 'Maurice Wayne Anglin', 'Teanna Weir', 'Idrissa Sanogo', 'Taytem Douglas', 'Olunike Adeliyi', 'Adam Clark', 'Shechinah Mpumlwana', 'Nendia Lewars', 'Sekhai Jayden Smith', 'Chidubem Rafael Echendu', 'Sarah Allen', 'Lanette Ware']"/>
    <s v="['English']"/>
    <s v="['Metro-Goldwyn-Mayer (MGM)', 'Michael De Luca Productions', 'PASTEL']"/>
    <x v="2"/>
    <x v="0"/>
    <n v="6.8"/>
    <x v="2"/>
    <n v="1900"/>
    <n v="12"/>
    <n v="8.1"/>
    <n v="-0.32500000000000001"/>
    <n v="109"/>
    <x v="3"/>
    <x v="0"/>
  </r>
  <r>
    <s v="tt5672290"/>
    <s v="The First Omen"/>
    <s v="['Horror']"/>
    <s v="Horror"/>
    <s v="['Nell Tiger Free', 'Ralph Ineson', 'Sonia Braga', 'Tawfeek Barhom', 'Maria Caballero', 'Charles Dance', 'Bill Nighy', 'Nicole Sorace', 'Ishtar Currie-Wilson', 'Andrea Arcangeli', 'Guido Quaglione', 'Dora Romano', 'Michelangelo Dalisi', 'Anton Alexander', 'Mia McGovern Zaini', 'Eugenia Delbue', 'Charita Cecamore', 'Federica Santoro']"/>
    <s v="['English', 'Italian']"/>
    <s v="['20th Century Studios', 'Phantom Four Films', 'TSG Entertainment']"/>
    <x v="139"/>
    <x v="9"/>
    <n v="6.5"/>
    <x v="2"/>
    <n v="62000"/>
    <n v="30"/>
    <n v="53.8"/>
    <n v="0.79300000000000004"/>
    <n v="119"/>
    <x v="3"/>
    <x v="0"/>
  </r>
  <r>
    <s v="tt2673121"/>
    <s v="The Forge"/>
    <s v="['Drama', 'Family']"/>
    <s v="Drama Family"/>
    <s v="['Cameron Arnett', 'Priscilla C. Shirer', 'Aspen Kennedy', 'Karen Abercrombie', 'T.C. Stallings', 'B.J. Arnett', 'William Oliver', 'McKalin', 'Bobby Hardin Jr.', 'Alexandra Rose Frazier', 'Joseph Curtis Callender', 'Sharonne Lanier', 'Alana Dapper', 'Courtney Nichole', 'Selah Avery', 'Stephen C. Lewis', 'Willie Mellina', 'Justin Sterner']"/>
    <s v="['English']"/>
    <s v="['Affirm Films', 'Kendrick Brothers', 'Sony']"/>
    <x v="50"/>
    <x v="4"/>
    <n v="6.7"/>
    <x v="2"/>
    <n v="4300"/>
    <n v="0"/>
    <n v="40.4"/>
    <n v="40.4"/>
    <n v="124"/>
    <x v="10"/>
    <x v="0"/>
  </r>
  <r>
    <s v="tt2161442"/>
    <s v="The Franchise"/>
    <s v="['Comedy']"/>
    <s v="Comedy"/>
    <s v="['Himesh Patel', 'Aya Cash', 'Jessica Hynes', 'Billy Magnussen', 'Lolly Adefope', 'Darren Goldstein', 'Isaac Powell', 'Richard E. Grant', 'Daniel Brühl', 'Justin Edwards', 'Ruaridh Mollica', 'Gemma Acosta', 'Sandra Huggett', 'George Fouracres', 'John Cummins', 'Waleed Akhtar', 'Katherine Waterston', 'Nick Kroll']"/>
    <s v="['English']"/>
    <s v="['Dundee Productions', 'Home Box Office (HBO)', 'Neal Street Productions']"/>
    <x v="189"/>
    <x v="2"/>
    <n v="6.5"/>
    <x v="2"/>
    <n v="4800"/>
    <n v="0"/>
    <n v="0"/>
    <s v="NA"/>
    <s v="NA"/>
    <x v="6"/>
    <x v="0"/>
  </r>
  <r>
    <s v="tt2190574"/>
    <s v="The Front Room"/>
    <s v="['Not_Found']"/>
    <s v="Not_Found"/>
    <s v="['Brandy Norwood', 'Andrew Burnap', 'Kathryn Hunter', 'Neal Huff', 'David Manis', 'Mary Catherine Wright', 'Ellen J. Maddow', 'Mary Testa', 'Morgen McKynzie', 'Kerry Flanagan', 'Wendy Heagy', 'Rueby Wray', 'Chasity Orr', 'Charlize Orr', 'Scottie DiGiacomo', 'Toree Hill', 'Desi Ramos']"/>
    <s v="['English']"/>
    <s v="['Two &amp; Two Pictures', '2AM', 'A24']"/>
    <x v="42"/>
    <x v="10"/>
    <n v="4.5999999999999996"/>
    <x v="0"/>
    <n v="4900"/>
    <n v="0"/>
    <n v="3.2"/>
    <n v="3.2"/>
    <n v="94"/>
    <x v="7"/>
    <x v="0"/>
  </r>
  <r>
    <s v="tt5779228"/>
    <s v="The Garfield Movie"/>
    <s v="['Animation', 'Adventure', 'Comedy', 'Family', 'Fantasy']"/>
    <s v="Animation Adventure Comedy Family Fantasy"/>
    <s v="['Chris Pratt', 'Samuel L. Jackson', 'Hannah Waddingham', 'Ving Rhames', 'Nicholas Hoult', 'Cecily Strong', 'Harvey Guillén', 'Brett Goldstein', 'Bowen Yang', 'Snoop Dogg', 'Janelle James', 'Angus Cloud', 'Jeff Foxworthy', 'Eugenia Caruso', 'Luke Cinque-White', 'Dev Joshi', 'Chana Keefer', 'Mark Keefer']"/>
    <s v="['English']"/>
    <s v="['Columbia Pictures', 'Alcon Entertainment', 'Double Negative (DNEG)']"/>
    <x v="32"/>
    <x v="5"/>
    <n v="5.7"/>
    <x v="3"/>
    <n v="23000"/>
    <n v="60"/>
    <n v="257.2"/>
    <n v="3.2869999999999999"/>
    <n v="101"/>
    <x v="7"/>
    <x v="0"/>
  </r>
  <r>
    <s v="tt1321083"/>
    <s v="The Gentlemen"/>
    <s v="['Action', 'Comedy', 'Crime']"/>
    <s v="Action Comedy Crime"/>
    <s v="['Theo James', 'Kaya Scodelario', 'Daniel Ings', 'Joely Richardson', 'Vinnie Jones', 'Michael Vu', 'Harry Goodwins', 'Stephane Fichet', 'Logan Dean', 'Chanel Cresswell', 'Alexis Rodney', 'Mason Antonio Fardowe', 'Ray Winstone', 'Giancarlo Esposito', 'Ruby Sear', 'John McGrellis', 'Pearce Quigley', 'Josh Finan']"/>
    <s v="['English']"/>
    <s v="['Miramax Television', 'Moonage Pictures', 'Toff Guy Films']"/>
    <x v="166"/>
    <x v="1"/>
    <n v="8"/>
    <x v="1"/>
    <n v="156000"/>
    <n v="0"/>
    <n v="0"/>
    <s v="NA"/>
    <n v="50"/>
    <x v="4"/>
    <x v="0"/>
  </r>
  <r>
    <s v="tt2854765"/>
    <s v="The Girl in the Pool"/>
    <s v="['Not_Found']"/>
    <s v="Not_Found"/>
    <s v="['Freddie Prinze Jr.', 'Kevin Pollak', 'Monica Potter', 'Angie Ayala', 'Brielle Barbusca', 'Dionysio Basco', 'Rickey Eugene Brown', 'Micah Giovanni', 'Tyler Lawrence Gray', 'Gabrielle Haugh', 'Rushi Kota', 'Jake McLean', 'Jaylen Moore', 'Jaedon Rio', 'Ciel Shi', 'Michael Sirow', 'Suteara Vaughn', 'Jill Whelan']"/>
    <s v="['English']"/>
    <s v="['BondIt Media Capital', 'ETA Films', 'Elevate Media Partners']"/>
    <x v="190"/>
    <x v="2"/>
    <n v="4.2"/>
    <x v="5"/>
    <n v="1300"/>
    <n v="0"/>
    <n v="0"/>
    <s v="NA"/>
    <n v="89"/>
    <x v="0"/>
    <x v="9"/>
  </r>
  <r>
    <s v="tt1023616"/>
    <s v="The Girl with the Needle"/>
    <s v="['Drama', 'History']"/>
    <s v="Drama History"/>
    <s v="['Vic Carmen Sonne', 'Trine Dyrholm', 'Besir Zeciri', 'Ava Knox Martin', 'Joachim Fjelstrup', 'Tessa Hoder', 'Ari Alexander', 'Per Thiim Thim', 'Søren Sætter-Lassen', 'Dan Jakobsen', 'Anna Tulestedt', 'Thomas Kirk', 'Benedikte Hansen', 'Peter Secher Schmidt', 'Agnieszka Przyborowska-Mitrosz', 'Cordelia Majgaard', 'Tommy Wurtz Petersen', 'Liv Vilde Christensen']"/>
    <s v="['Danish']"/>
    <s v="['Nordisk Film Production', 'Creative Alliance', 'Lava Films']"/>
    <x v="39"/>
    <x v="11"/>
    <n v="7.5"/>
    <x v="1"/>
    <n v="8000"/>
    <n v="0"/>
    <n v="0.47049999999999997"/>
    <n v="0.47049999999999997"/>
    <n v="123"/>
    <x v="10"/>
    <x v="0"/>
  </r>
  <r>
    <s v="tt9466114"/>
    <s v="The Idea of You"/>
    <s v="['Comedy', 'Drama', 'Romance']"/>
    <s v="Comedy Drama Romance"/>
    <s v="['Anne Hathaway', 'Nicholas Galitzine', 'Ella Rubin', 'Annie Mumolo', 'Reid Scott', 'Perry Mattfeld', 'Jordan Aaron Hall', 'Mathilda Gianopoulos', 'Meg Millidge', 'Cheech Manohar', 'Raymond Cham Jr.', 'Jaiden Anthony', 'Viktor White', 'Dakota Adan', 'Roxy Rivera', 'Graham Norton', 'Grace Junot', 'Jon Levine']"/>
    <s v="['English']"/>
    <s v="['Amazon Studios', &quot;I'll Have Another&quot;, 'Somewhere Pictures']"/>
    <x v="7"/>
    <x v="5"/>
    <n v="6.3"/>
    <x v="3"/>
    <n v="70000"/>
    <n v="0"/>
    <n v="3.6200000000000003E-2"/>
    <n v="3.6200000000000003E-2"/>
    <n v="115"/>
    <x v="3"/>
    <x v="0"/>
  </r>
  <r>
    <s v="tt9271850"/>
    <s v="The Inheritance"/>
    <s v="['Horror', 'Thriller']"/>
    <s v="Horror Thriller"/>
    <s v="['Bob Gunton', 'Peyton List', 'Briana Middleton', 'Rachel Nichols', 'Austin Stowell', 'David Walton', 'Reese Alexander', 'Keith Arbuthnot', 'Chris Wood', 'Brody Romhanyi']"/>
    <s v="['English']"/>
    <s v="['Paul Schiff Productions']"/>
    <x v="84"/>
    <x v="14"/>
    <n v="4.7"/>
    <x v="0"/>
    <n v="2600"/>
    <n v="14"/>
    <n v="0"/>
    <n v="-1"/>
    <n v="85"/>
    <x v="0"/>
    <x v="8"/>
  </r>
  <r>
    <s v="tt2416988"/>
    <s v="The Instigators"/>
    <s v="['Action', 'Comedy', 'Crime', 'Drama', 'Mystery', 'Thriller']"/>
    <s v="Action Comedy Crime Drama Mystery Thriller"/>
    <s v="['Matt Damon', 'Casey Affleck', 'Hong Chau', 'Jack Harlow', 'Michael Stuhlbarg', 'Alfred Molina', 'Owen Earls', 'Natalie Carter', 'Walter Liebman', 'André De Shields', 'Ron Perlman', 'Rob Gronkowski', 'Toby Jones', 'Slate Holmgren', 'Ronnie Cho', 'Sheika Murray', 'Perry Strong', 'Nick Trice']"/>
    <s v="['English']"/>
    <s v="['Apple Original Films', 'Apple Studios', 'Apple TV+']"/>
    <x v="56"/>
    <x v="4"/>
    <n v="6.2"/>
    <x v="3"/>
    <n v="36000"/>
    <n v="0"/>
    <n v="1.11E-2"/>
    <n v="1.11E-2"/>
    <n v="101"/>
    <x v="7"/>
    <x v="0"/>
  </r>
  <r>
    <s v="tt3211734"/>
    <s v="The Intruder"/>
    <s v="['Thriller']"/>
    <s v="Thriller"/>
    <s v="['David Gow', 'Steve McNair', 'Monica Bell', 'Cody Robinson', 'Nora Hahn', 'Austin Butler', 'Eric Skiles', 'Wesley Stilwell', 'David Brinson', 'Nancy Brame']"/>
    <s v="['English']"/>
    <s v="['Not_Found']"/>
    <x v="136"/>
    <x v="11"/>
    <n v="4.8"/>
    <x v="0"/>
    <n v="426"/>
    <n v="0.01"/>
    <n v="0"/>
    <n v="-1"/>
    <n v="101"/>
    <x v="7"/>
    <x v="26"/>
  </r>
  <r>
    <s v="tt2877500"/>
    <s v="The Jetty"/>
    <s v="['Crime', 'Drama', 'Mystery', 'Thriller']"/>
    <s v="Crime Drama Mystery Thriller"/>
    <s v="['Jenna Coleman', 'Archie Renaux', 'Laura Marcus', 'Bo Bragason', 'Amelia Bullmore', 'Ruby Stokes', 'Tom Glynn-Carney', 'Weruche Opia', 'Matthew McNulty', 'Ralph Ineson', 'David Ajala', 'Shannon Watson', 'Miya Ocego', 'Nina Barker-Francis', 'Clare Calbraith', 'Dominic Coleman', 'Eleanor Nawal', 'Georgina Rich']"/>
    <s v="['English']"/>
    <s v="['Firebird Pictures', 'British Broadcasting Corporation (BBC)']"/>
    <x v="63"/>
    <x v="0"/>
    <n v="6.4"/>
    <x v="3"/>
    <n v="4800"/>
    <n v="0"/>
    <n v="0"/>
    <s v="NA"/>
    <n v="60"/>
    <x v="1"/>
    <x v="0"/>
  </r>
  <r>
    <s v="tt1121948"/>
    <s v="The Killer"/>
    <s v="['Action', 'Thriller']"/>
    <s v="Action Thriller"/>
    <s v="['Nathalie Emmanuel', 'Omar Sy', 'Sam Worthington', 'Diana Silvers', 'Saïd Taghmaoui', 'Angeles Woo', 'Éric Cantona', 'Tchéky Karyo', 'Grégory Montel', 'Hugo Diego Garcia', 'Michaël Erpelding', 'Aurélia Agel', 'Guillaume Kerbusch', 'Fabrice Scott', 'Kelian Maréchaux', 'Elie Haddad', 'Lydie Muller', 'Etienne Guillou-Kervern']"/>
    <s v="['English']"/>
    <s v="['A Better Tomorrow Films', 'Atlas Entertainment', 'Entertainment One']"/>
    <x v="50"/>
    <x v="4"/>
    <n v="5.7"/>
    <x v="3"/>
    <n v="12000"/>
    <n v="30"/>
    <n v="0.31859999999999999"/>
    <n v="-0.98899999999999999"/>
    <n v="126"/>
    <x v="10"/>
    <x v="0"/>
  </r>
  <r>
    <s v="tt0327785"/>
    <s v="The Killer's Game"/>
    <s v="['Action', 'Comedy', 'Thriller']"/>
    <s v="Action Comedy Thriller"/>
    <s v="['Dave Bautista', 'Dmitrij Kalacsov', 'Mia Rouba M.Kiss', 'Iván Orsányi', 'Aaron Maté', 'Gergö Hódur', 'Sofia Boutella', 'Jozsef Fodor', 'István Draco Markolt', 'Raffaello Degruttola', 'Ben Kingsley', 'Antonia Desplat', 'Domonkos Pardanyi', 'Tamás Hagyó', 'Gyula Tóth', 'Alex Kingston', 'Jesus Gomez Camacho', 'Cristina Galera Gonzalez']"/>
    <s v="['English']"/>
    <s v="['Dogbone Entertainment', 'Endurance Media', 'K. JAM Media']"/>
    <x v="74"/>
    <x v="10"/>
    <n v="5.7"/>
    <x v="3"/>
    <n v="15000"/>
    <n v="30"/>
    <n v="5.9"/>
    <n v="-0.80300000000000005"/>
    <n v="104"/>
    <x v="7"/>
    <x v="0"/>
  </r>
  <r>
    <s v="tt2734931"/>
    <s v="The Last Night at Tremore Beach"/>
    <s v="['Not_Found']"/>
    <s v="Not_Found"/>
    <s v="['Javier Rey', 'Ana Polvorosa', 'Guillermo Toledo', 'Pilar Castro', 'Carla Quílez', 'Jordi Catalán', 'Nora Navas', 'Carlota Olcina', 'Andrés Zambrana', 'Fidel', 'Josean Bengoetxea', 'Carme Pla', 'David Bagés', 'Laura Gaja', 'Maarten Dannenberg', 'Biel Crespi', 'Antonio Buíl', 'David Climent']"/>
    <s v="['Spanish']"/>
    <s v="['Sospecha Films', 'Think Studio']"/>
    <x v="43"/>
    <x v="2"/>
    <n v="7.1"/>
    <x v="2"/>
    <n v="4000"/>
    <n v="0"/>
    <n v="0"/>
    <s v="NA"/>
    <n v="60"/>
    <x v="1"/>
    <x v="0"/>
  </r>
  <r>
    <s v="tt3119379"/>
    <s v="The Last Showgirl"/>
    <s v="['Drama']"/>
    <s v="Drama"/>
    <s v="['Pamela Anderson', 'Brenda Song', 'Kiernan Shipka', 'Dave Bautista', 'Jamie Lee Curtis', 'Billie Lourd', 'Linda Montana', 'John Clofine', 'Giovani L. DiCandilo', 'Gypsy Wood', 'Symone Bradley', 'Melina Blitz', 'Eliseo Duque', 'Jason Schwartzman', 'Anlly Allen Aguilera', 'Max Francisco', 'Alexandria Franklin', 'Stevie Heptig']"/>
    <s v="['English']"/>
    <s v="['Utopia', 'Digital Ignition Entertainment', 'High Frequency Entertainment']"/>
    <x v="44"/>
    <x v="11"/>
    <n v="6.7"/>
    <x v="2"/>
    <n v="4100"/>
    <n v="1.8"/>
    <n v="4.7"/>
    <n v="1.611"/>
    <n v="88"/>
    <x v="0"/>
    <x v="0"/>
  </r>
  <r>
    <s v="tt1290815"/>
    <s v="The Life of Chuck"/>
    <s v="['Drama', 'Fantasy', 'Sci-Fi']"/>
    <s v="Drama Fantasy Sci-Fi"/>
    <s v="['Karen Gillan', 'Harvey Guillén', 'Matthew Lillard', 'Molly C. Quinn', 'Tom Hiddleston', 'Mia Sara', 'Samantha Sloyan', 'Violet McGraw', 'Mark Hamill', 'Michael Trucco', 'David Dastmalchian', 'Chiwetel Ejiofor', 'Jacob Tremblay', 'Kate Siegel', 'Annalise Basso', &quot;Q'orianka Kilcher&quot;, 'Lauren LaVera', 'Carl Lumbly']"/>
    <s v="['English']"/>
    <s v="['Intrepid Pictures', 'Red Room Pictures', 'QWGmire']"/>
    <x v="191"/>
    <x v="16"/>
    <n v="7.8"/>
    <x v="1"/>
    <n v="435"/>
    <n v="0"/>
    <n v="0"/>
    <s v="NA"/>
    <n v="110"/>
    <x v="3"/>
    <x v="0"/>
  </r>
  <r>
    <s v="tt1482460"/>
    <s v="The Lord of the Rings: The War of the Rohirrim"/>
    <s v="['Animation', 'Action', 'Adventure', 'Drama', 'Fantasy']"/>
    <s v="Animation Action Adventure Drama Fantasy"/>
    <s v="['Brian Cox', 'Gaia Wise', 'Miranda Otto', 'Luca Pasqualino', 'Lorraine Ashbourne', 'Shaun Dooley', 'Benjamin Wainwright', 'Yazdan Qafouri', 'Laurence Ubong Williams', 'Michael Wildman', 'Janine Duvitski', 'Bilal Hasna', 'Jude Akuwudike', 'Billy Boyd', 'Dominic Monaghan', 'Alex Jordan', 'Bea Dooley', 'Elijah Tamati']"/>
    <s v="['English']"/>
    <s v="['New Line Cinema', 'Warner Bros. Animation', 'WingNut Films']"/>
    <x v="63"/>
    <x v="0"/>
    <n v="6.3"/>
    <x v="3"/>
    <n v="23000"/>
    <n v="30"/>
    <n v="20.5"/>
    <n v="-0.317"/>
    <n v="134"/>
    <x v="10"/>
    <x v="0"/>
  </r>
  <r>
    <s v="tt2667648"/>
    <s v="The Madness"/>
    <s v="['Crime', 'Drama', 'Thriller']"/>
    <s v="Crime Drama Thriller"/>
    <s v="['Colman Domingo', 'Marsha Stephanie Blake', 'John Ortiz', 'Tamsin Topolski', 'Thaddeus J. Mixson', 'Gabrielle Graham', 'Deon Cole', 'Ennis Esmer', 'Hudson Wurster', 'Lochlan Miller', 'Stephen McKinley Henderson', 'Alison Wright', 'Eugene Clark', 'Rothaford Gray', 'Chris Henry Coffey', 'Neal Huff', 'Lanette Ware', 'Kimberly-Sue Murray']"/>
    <s v="['English']"/>
    <s v="['Canadian Film or Video Production Tax Credit (CPTC)', 'Chernin Entertainment', 'Ontario Creates']"/>
    <x v="48"/>
    <x v="6"/>
    <n v="6.4"/>
    <x v="3"/>
    <n v="15000"/>
    <n v="0"/>
    <n v="0"/>
    <s v="NA"/>
    <n v="50"/>
    <x v="4"/>
    <x v="0"/>
  </r>
  <r>
    <s v="tt2051985"/>
    <s v="The Man Who Could Not Remain Silent"/>
    <s v="['Short', 'Drama']"/>
    <s v="Short Drama"/>
    <s v="['Dragan Micanovic', 'Goran Bogdan', 'Alexis Manenti', 'Lara Nekic', 'Robert Ugrina', 'Martin Kuhar', 'Silvio Mumelas', 'Kresimir Brezovec', 'Nebojsa Pop Tasic', 'Jakov Zovko', 'Priska Ugrina', 'Mijo Pavelko', 'Dusan Gojic']"/>
    <s v="['Croatian']"/>
    <s v="['Antitalent Produkcija', 'Contrast Films', 'Les Films Norfolk']"/>
    <x v="182"/>
    <x v="11"/>
    <n v="7.4"/>
    <x v="2"/>
    <n v="1300"/>
    <n v="0"/>
    <n v="0"/>
    <s v="NA"/>
    <n v="13"/>
    <x v="16"/>
    <x v="27"/>
  </r>
  <r>
    <s v="tt2795066"/>
    <s v="The Marlow Murder Club"/>
    <s v="['Not_Found']"/>
    <s v="Not_Found"/>
    <s v="['Samantha Bond', 'Jo Martin', 'Cara Horgan', 'Natalie Dew', 'Phill Langhorne', 'Rita Tushingham', 'Sophia Ally', 'Ian Barritt', 'Niall Costigan', 'Holli Dempsey', 'Mark Frost', 'Juliet Howland', 'Ella Kenion', 'Daniel Lapaine', 'Phillipa Peak', 'Ethan Quinn', 'Tijan Sarr', 'Umit Ulgen']"/>
    <s v="['English']"/>
    <s v="['ITV Studios', 'Monumental Television', 'PBS Masterpiece']"/>
    <x v="192"/>
    <x v="2"/>
    <n v="7.2"/>
    <x v="2"/>
    <n v="2400"/>
    <n v="0"/>
    <n v="0"/>
    <s v="NA"/>
    <n v="185"/>
    <x v="12"/>
    <x v="0"/>
  </r>
  <r>
    <s v="tt5177120"/>
    <s v="The Ministry of Ungentlemanly Warfare"/>
    <s v="['Action', 'Comedy', 'War']"/>
    <s v="Action Comedy War"/>
    <s v="['Henry Cavill', 'Alan Ritchson', 'Alex Pettyfer', 'Eiza González', 'Babs Olusanmokun', 'Cary Elwes', 'Hero Fiennes Tiffin', 'Henry Golding', 'Rory Kinnear', 'Til Schweiger', 'Freddie Fox', 'James Wilby', 'Henrique Zaga', 'Danny Sapani', 'Matthew Hawksley', 'Simon Paisley Day', 'Mark Oosterveen', 'Victor Oshin']"/>
    <s v="['English']"/>
    <s v="['Black Bear', 'Jerry Bruckheimer Films', 'Lionsgate']"/>
    <x v="14"/>
    <x v="9"/>
    <n v="6.8"/>
    <x v="2"/>
    <n v="129000"/>
    <n v="60"/>
    <n v="29.7"/>
    <n v="-0.505"/>
    <n v="122"/>
    <x v="10"/>
    <x v="0"/>
  </r>
  <r>
    <s v="tt2662569"/>
    <s v="The Order"/>
    <s v="['Crime', 'Drama', 'Thriller']"/>
    <s v="Crime Drama Thriller"/>
    <s v="['Jude Law', 'Nicholas Hoult', 'Tye Sheridan', 'Marc Maron', 'George Tchortov', 'Daniel Yip', 'Daniel Doheny', 'Sebastian Pigott', 'John Warkentin', 'Phillip Forest Lewitski', 'Vanessa Holmes', 'Bryan J. McHale', 'Rae Farrer', 'Carter Morrison', 'Odessa Young', 'Philip Granger', 'Ryan Chandoul Wesley', 'Morgan Holmstrom']"/>
    <s v="['English']"/>
    <s v="['AGC Studios', 'Chasing Epic Pictures', 'Riff Raff Entertainment']"/>
    <x v="107"/>
    <x v="0"/>
    <n v="6.8"/>
    <x v="2"/>
    <n v="27000"/>
    <n v="0"/>
    <n v="2.2999999999999998"/>
    <n v="2.2999999999999998"/>
    <n v="116"/>
    <x v="3"/>
    <x v="0"/>
  </r>
  <r>
    <s v="tt1168700"/>
    <s v="The Outrun"/>
    <s v="['Drama']"/>
    <s v="Drama"/>
    <s v="['Saoirse Ronan', 'Paapa Essiedu', 'Nabil Elouahabi', 'Izuka Hoyle', 'Freya Evans', 'Seamus Dillane', 'David Garrick', 'Aniya Sekkanu', 'Stephen Dillane', 'Saskia Reeves', 'Liam Smith', 'Eilidh Fisher', 'Jacqui Hirst', 'Nicola Kilpatrick', 'Dawn Johnson', 'Jack Rooke', 'David Hills', 'Lauren Lyle']"/>
    <s v="['English']"/>
    <s v="['Brock Media', 'Arcade Pictures', 'BBC Film']"/>
    <x v="3"/>
    <x v="2"/>
    <n v="6.9"/>
    <x v="2"/>
    <n v="12000"/>
    <n v="0"/>
    <n v="5.2"/>
    <n v="5.2"/>
    <n v="118"/>
    <x v="3"/>
    <x v="0"/>
  </r>
  <r>
    <s v="tt3025326"/>
    <s v="The Painter"/>
    <s v="['Thriller']"/>
    <s v="Thriller"/>
    <s v="['Charlie Weber', 'Jon Voight', 'Madison Bailey', 'Max Montesi', 'Marie Avgeropoulos', 'Rryla McIntosh', &quot;Luisa d'Oliveira&quot;, 'Leah Gibson', 'Jason Gray-Stanford', 'Stephen Lobo', 'Simon Tattersall', 'Ryder Miller', 'Doug Chapman', 'Ashleigh Kearns', 'Marissa Bruchmann', 'Todd Masters', 'Benjamin Jacobson', 'Bobby Stewart']"/>
    <s v="['English']"/>
    <s v="['SP Media Group']"/>
    <x v="193"/>
    <x v="7"/>
    <n v="4.7"/>
    <x v="0"/>
    <n v="2100"/>
    <n v="0"/>
    <n v="0"/>
    <s v="NA"/>
    <n v="100"/>
    <x v="7"/>
    <x v="3"/>
  </r>
  <r>
    <s v="tt1543587"/>
    <s v="The Penguin"/>
    <s v="['Crime', 'Drama']"/>
    <s v="Crime Drama"/>
    <s v="['Colin Farrell', 'Cristin Milioti', 'Rhenzy Feliz', &quot;Deirdre O'Connell&quot;, 'Carmen Ejogo', 'Theo Rossi', 'Clancy Brown', 'Daniel J. Watts', 'David H. Holmes', 'Michael Kelly', 'Shohreh Aghdashloo', 'Aria Shahghasemi', 'Robert Lee Leng', 'Kenzie Grey', 'Myles Humphus', 'Michael Zegen', 'Jared Abrahamson', 'James Madio']"/>
    <s v="['English']"/>
    <s v="['6th &amp; Idaho Productions', 'Chapel Place Productions', 'DC Entertainment']"/>
    <x v="194"/>
    <x v="10"/>
    <n v="8.6"/>
    <x v="7"/>
    <n v="177000"/>
    <n v="0"/>
    <n v="0"/>
    <s v="NA"/>
    <n v="58"/>
    <x v="4"/>
    <x v="0"/>
  </r>
  <r>
    <s v="tt1151486"/>
    <s v="The Perfect Couple"/>
    <s v="['Crime', 'Drama', 'Mystery']"/>
    <s v="Crime Drama Mystery"/>
    <s v="['Nicole Kidman', 'Liev Schreiber', 'Eve Hewson', 'Billy Howle', 'Meghann Fahy', 'Donna Lynne Champlin', 'Jack Reynor', 'Michael Beach', 'Ishaan Khatter', 'Sam Nivola', 'Mia Isaac', 'Dakota Fanning', 'Irina Dubova', 'Nick Searcy', 'Isabelle Adjani', 'Dendrie Taylor', 'Michael McGrady', 'Tim Bagley']"/>
    <s v="['English']"/>
    <s v="['21 Laps Entertainment', 'Blossom Films', 'The Jackal Group']"/>
    <x v="102"/>
    <x v="10"/>
    <n v="6.5"/>
    <x v="2"/>
    <n v="60000"/>
    <n v="0"/>
    <n v="0"/>
    <s v="NA"/>
    <n v="60"/>
    <x v="1"/>
    <x v="0"/>
  </r>
  <r>
    <s v="tt1550751"/>
    <s v="The Piano Lesson"/>
    <s v="['Not_Found']"/>
    <s v="Not_Found"/>
    <s v="['Samuel L. Jackson', 'John David Washington', 'Danielle Deadwyler', 'Ray Fisher', 'Corey Hawkins', 'Michael Potts', 'Skylar Aleece Smith', 'Stephan James', 'Erykah Badu', 'Malik J Ali', 'Charity Jordan', 'Isaiah Gunn', 'Matrell Smith', 'Jerrika Hinton', 'Gail Bean', 'Eilan Joseph', 'Pauletta Washington', 'Olivia Washington']"/>
    <s v="['English']"/>
    <s v="['Mundy Lane Entertainment', 'Netflix Studios']"/>
    <x v="24"/>
    <x v="6"/>
    <n v="6.2"/>
    <x v="3"/>
    <n v="4500"/>
    <n v="0"/>
    <n v="0"/>
    <s v="NA"/>
    <n v="127"/>
    <x v="10"/>
    <x v="11"/>
  </r>
  <r>
    <s v="tt2772977"/>
    <s v="The Platform 2"/>
    <s v="['Not_Found']"/>
    <s v="Not_Found"/>
    <s v="['Milena Smit', 'Hovik Keuchkerian', 'Natalia Tena', 'Óscar Jaenada', 'Ivan Massagué', 'Zorion Eguileor', 'Bastien Ughetto', 'Armando Buika', 'Pedro Bachura', 'Antonia San Juan', 'Alexandra Masangkay', 'Emilio Buale', 'Albert Pla', 'Gorka Zufiaurre', 'Ken Appledorn', 'Hoji Fortuna', 'Mariamu Toure', 'Sesinou Henriette']"/>
    <s v="['Spanish']"/>
    <s v="['Basque Films']"/>
    <x v="3"/>
    <x v="2"/>
    <n v="4.9000000000000004"/>
    <x v="0"/>
    <n v="38000"/>
    <n v="0"/>
    <n v="0"/>
    <s v="NA"/>
    <n v="99"/>
    <x v="7"/>
    <x v="0"/>
  </r>
  <r>
    <s v="tt1458453"/>
    <s v="The Pradeeps of Pittsburgh"/>
    <s v="['Not_Found']"/>
    <s v="Not_Found"/>
    <s v="['Naveen Andrews', 'Sindhu Vee', 'Sahana Srinivasan', 'Arjun Sriram', 'Ashwin Sakthivel', 'Nicholas Hamilton', 'Ethan Suplee', 'Megan Hilty', 'Pete Holmes', 'Romy Rosemont', 'Beatrice Schneider', 'Zachary Rayment', 'Romy Weltman', 'Callum Shoniker', 'Brennan Clost', 'John Tench', 'Angela Besharah', 'Lindsay Leese']"/>
    <s v="['Not_Found']"/>
    <s v="['Amazon MGM Studios', 'Not I.T. Productions', 'Sara + Tom TV Production']"/>
    <x v="60"/>
    <x v="2"/>
    <n v="6.2"/>
    <x v="3"/>
    <n v="1300"/>
    <n v="0"/>
    <n v="0"/>
    <s v="NA"/>
    <s v="NA"/>
    <x v="6"/>
    <x v="0"/>
  </r>
  <r>
    <s v="tt3354976"/>
    <s v="The Program"/>
    <s v="['Documentary']"/>
    <s v="Documentary"/>
    <s v="['Bryan Bender', 'Scott Bray', 'Tim Burchett', 'André Carson', 'David Clarke', 'Peter Coyote', 'David Fravor', 'Sarah Gamm', 'Kirsten Gillibrand', 'Ryan Graves', 'David Grusch', 'Leslie Kean', 'Lenval Logan', 'Kirk McConnell', 'Gary McKinnon', 'Chris Mellon', 'Garry Nolan', 'Nick Pope']"/>
    <s v="['Not_Found']"/>
    <s v="['Lab 9 Films']"/>
    <x v="195"/>
    <x v="0"/>
    <n v="7.2"/>
    <x v="2"/>
    <n v="680"/>
    <n v="0"/>
    <n v="0"/>
    <s v="NA"/>
    <n v="102"/>
    <x v="7"/>
    <x v="0"/>
  </r>
  <r>
    <s v="tt3002404"/>
    <s v="The Prosecutor"/>
    <s v="['Action', 'Thriller']"/>
    <s v="Action Thriller"/>
    <s v="['Donnie Yen', 'Julian Cheung', 'Francis Ng', 'Kent Cheng', 'Michael Hui', 'Kong Lau', 'Michael Tin Fu Cheung', 'Kang Yu', 'Adam Pak', 'Shirley Chan', 'Ho Yeung Fung', 'Ray Lui', 'Mark Ho-nam Cheng', 'Sisley Choi', 'Mandy Wong', 'Justin Cheung', 'Ming-Chuen Wang', 'Pak-Hong Chu']"/>
    <s v="['Cantonese']"/>
    <s v="['Huace Pictures', 'Mandarin Motion Pictures', 'Super Bullet Pictures']"/>
    <x v="196"/>
    <x v="0"/>
    <n v="6.9"/>
    <x v="2"/>
    <n v="1100"/>
    <n v="40.299999999999997"/>
    <n v="4"/>
    <n v="-0.90100000000000002"/>
    <n v="117"/>
    <x v="3"/>
    <x v="28"/>
  </r>
  <r>
    <s v="tt2137503"/>
    <s v="The Regime"/>
    <s v="['Drama']"/>
    <s v="Drama"/>
    <s v="['Kate Winslet', 'Matthias Schoenaerts', 'Guillaume Gallienne', 'Danny Webb', 'Andrea Riseborough', 'Henry Goodman', 'David Bamber', 'Rory Keenan', 'Louie Mynett', 'Martha Plimpton', 'Stanley Townsend', 'Alasdair Hankinson', 'Michael Colgan', 'Patrick Fusco', 'Lionel Desmazon', 'Kasia Madera', 'Karl Markovics', 'Julia Davis']"/>
    <s v="['English']"/>
    <s v="['Warner Bros. Discovery']"/>
    <x v="197"/>
    <x v="1"/>
    <n v="6"/>
    <x v="3"/>
    <n v="13000"/>
    <n v="0"/>
    <n v="0"/>
    <s v="NA"/>
    <n v="54"/>
    <x v="4"/>
    <x v="0"/>
  </r>
  <r>
    <s v="tt1981101"/>
    <s v="The Remarkable Life of Ibelin"/>
    <s v="['Documentary', 'Animation', 'Biography']"/>
    <s v="Documentary Animation Biography"/>
    <s v="['Jessica Carroll', 'Zoe Croft', 'Kelsey Ellison', 'Kai Simon Fredriksen', 'Ed Larkin', 'John Andrew Mclay', 'Mikkel Neilsen', 'Xenia-Anni Neilsen', 'Elena Pitsiaeli', 'Lisette Roovers', 'Mats Steen', 'Thomas Stene-Johansen', 'Sebastian Tjørstad', 'Paul Wild']"/>
    <s v="['English', 'Norwegian', 'Danish']"/>
    <s v="['Medieoperatørene', 'VGTV']"/>
    <x v="43"/>
    <x v="2"/>
    <n v="8.1999999999999993"/>
    <x v="1"/>
    <n v="11000"/>
    <n v="0"/>
    <n v="1.3"/>
    <n v="1.3"/>
    <n v="103"/>
    <x v="7"/>
    <x v="0"/>
  </r>
  <r>
    <s v="tt1986116"/>
    <s v="The Return"/>
    <s v="['Adventure', 'Drama', 'History']"/>
    <s v="Adventure Drama History"/>
    <s v="['Charlie Plummer', 'Marwan Kenzari', 'Claudio Santamaria', 'Ángela Molina', 'Juliette Binoche', 'Ralph Fiennes', 'Roberto Serpi', 'Chris Corrigan', 'Maxim Gallozzi', 'Wael Habib', 'Paolo de Candia', 'Francesco Dwight Bianchi', 'Jamie Andrew Cutler', 'Cosimo Desii', 'Alberto Boubakar Malanchino', 'Nicholas Retrivi', 'Fabius De Vivo', 'Ayman Al Aboud']"/>
    <s v="['English']"/>
    <s v="['Heretic', 'Ithaca Films', 'Kabo Films']"/>
    <x v="107"/>
    <x v="0"/>
    <n v="6.2"/>
    <x v="3"/>
    <n v="6600"/>
    <n v="0"/>
    <n v="1.8"/>
    <n v="1.8"/>
    <n v="116"/>
    <x v="3"/>
    <x v="0"/>
  </r>
  <r>
    <s v="tt3089038"/>
    <s v="The Road Trip"/>
    <s v="['Comedy', 'Drama', 'Romance']"/>
    <s v="Comedy Drama Romance"/>
    <s v="['Emma Appleton', 'Laurie Davidson', 'David Jonsson', 'Isabella Laughland', 'Angus Imrie', 'Dinita Gohil', 'Karan Gill', 'Gloria Obianyo', 'Hannah Dodd', 'Adrian Lukis', 'Michael Wallace', 'Isobel Akuwudike', 'Andrea Gatchalian', 'Ainara Elejalde', 'Fran Calvo', 'Adrià Escudero', 'Luke Garner-Greene', 'Andre Lecointe-Gayle']"/>
    <s v="['English']"/>
    <s v="['42', 'Canary Pictures Vehicles']"/>
    <x v="198"/>
    <x v="0"/>
    <n v="6.5"/>
    <x v="2"/>
    <n v="396"/>
    <n v="0"/>
    <n v="0"/>
    <s v="NA"/>
    <s v="NA"/>
    <x v="6"/>
    <x v="13"/>
  </r>
  <r>
    <s v="tt2943911"/>
    <s v="The Room Next Door"/>
    <s v="['Drama']"/>
    <s v="Drama"/>
    <s v="['Julianne Moore', 'Tilda Swinton', 'John Turturro', 'Alessandro Nivola', 'Juan Diego Botto', 'Raúl Arévalo', 'Victoria Luengo', 'Alex Høgh Andersen', 'Esther McGregor', 'Alvise Rigo', 'Melina Matthews', 'Sarah Demeestere', 'Anh Duong', 'Bobbi Salvör Menuez', 'Annika Wahlsten', 'Shane Woodward', 'Paolo Luka Noé', 'Cristina Kovani']"/>
    <s v="['English']"/>
    <s v="['Crea SGR', 'El Deseo', 'Instituto de Crédito Oficial (ICO)']"/>
    <x v="111"/>
    <x v="2"/>
    <n v="6.9"/>
    <x v="2"/>
    <n v="16000"/>
    <n v="0"/>
    <n v="16.100000000000001"/>
    <n v="16.100000000000001"/>
    <n v="107"/>
    <x v="3"/>
    <x v="5"/>
  </r>
  <r>
    <s v="tt2776644"/>
    <s v="The Salt Path"/>
    <s v="['Drama']"/>
    <s v="Drama"/>
    <s v="['Jason Isaacs', 'Gillian Anderson', 'James Lance', 'Hermione Norris', 'Lloyd Hutchinson', 'Rebecca Ineson', 'Megan Placito', 'James Craven', 'Marianne Elliott', 'Pippa Hinchley', 'Bern Collaço', &quot;Robbie O'Neill&quot;, 'Hannah Brownlie', 'Tucker St. Ivany', 'Lainey Shaw', 'Dan Ball', 'Jimmy Gorniak', 'Tamlyn Henderson']"/>
    <s v="['English']"/>
    <s v="['BBC Film', 'Elliott &amp; Harper', 'Lipsync Productions']"/>
    <x v="78"/>
    <x v="9"/>
    <n v="8"/>
    <x v="1"/>
    <n v="84"/>
    <n v="0"/>
    <n v="0"/>
    <s v="NA"/>
    <n v="115"/>
    <x v="3"/>
    <x v="13"/>
  </r>
  <r>
    <s v="tt2280485"/>
    <s v="The Sand Castle"/>
    <s v="['Drama', 'Fantasy', 'Mystery', 'Thriller']"/>
    <s v="Drama Fantasy Mystery Thriller"/>
    <s v="['Nadine Labaki', 'Ziad Bakri', 'Riman Al Rafeea', 'Zain Al Rafeea']"/>
    <s v="['Arabic']"/>
    <s v="['Front Row Filmed Entertainment', 'Empire Entertainment', 'Houston King Productions']"/>
    <x v="39"/>
    <x v="11"/>
    <n v="4.7"/>
    <x v="0"/>
    <n v="1400"/>
    <n v="0"/>
    <n v="0"/>
    <s v="NA"/>
    <n v="98"/>
    <x v="7"/>
    <x v="0"/>
  </r>
  <r>
    <s v="tt3109103"/>
    <s v="The Secret Lives of Mormon Wives"/>
    <s v="['Reality-TV']"/>
    <s v="Reality-TV"/>
    <s v="['Whitney Leavitt', 'Mikayla Mathews', 'Jennifer Affleck', 'Taylor Frankie Paul', 'Mayci Neeley', 'Layla Wessel', 'Jessi Ngatikaura', 'Demi Engemann', 'Brent Geisler']"/>
    <s v="['English']"/>
    <s v="['3BMG', 'Jeff Jenkins Productions', 'WWE']"/>
    <x v="42"/>
    <x v="10"/>
    <n v="5.3"/>
    <x v="0"/>
    <n v="1700"/>
    <n v="0"/>
    <n v="0"/>
    <s v="NA"/>
    <s v="NA"/>
    <x v="6"/>
    <x v="0"/>
  </r>
  <r>
    <s v="tt3217894"/>
    <s v="The Seed of the Sacred Fig"/>
    <s v="['Crime', 'Drama', 'Thriller']"/>
    <s v="Crime Drama Thriller"/>
    <s v="['Soheila Golestani', 'Missagh Zareh', 'Setareh Maleki', 'Mahsa Rostami', 'Niousha Akhshi', 'Reza Akhlaghirad', 'Shiva Ordooie', 'Amineh Mazrouie Arani', 'Mohammad Kamal Alavi', 'Parisa Mohyedini', 'Barat Azimi']"/>
    <s v="['Persian']"/>
    <s v="['Run Way Pictures', 'Parallel45', 'Arte France Cinéma']"/>
    <x v="199"/>
    <x v="8"/>
    <n v="7.6"/>
    <x v="1"/>
    <n v="9000"/>
    <n v="0"/>
    <n v="5.7"/>
    <n v="5.7"/>
    <n v="167"/>
    <x v="9"/>
    <x v="0"/>
  </r>
  <r>
    <s v="tt2834945"/>
    <s v="The Shadow Strays"/>
    <s v="['Action', 'Crime', 'Thriller']"/>
    <s v="Action Crime Thriller"/>
    <s v="['Aurora Ribero', 'Hana Malasan', 'Taskya Namya', 'Agra Piliang', 'Andri Mashadi', 'Kristo Immanuel', 'Adipati Dolken', 'Ali Fikry', 'Arswendy Bening Swara', 'Kin Wah Chew', 'Daniel Ekaputra', 'Tanta Ginting', 'Yayan Ruhian', 'Eva Celia Latjuba', 'Mawar Eva de Jongh', 'Hiroaki Kato', 'Nobuyuki Suzuki', 'Naomi Hitanayri Christy']"/>
    <s v="['Indonesian', 'English', 'Japanese', 'Chinese']"/>
    <s v="['Frontier Pictures', 'XYZ Films']"/>
    <x v="60"/>
    <x v="2"/>
    <n v="6.5"/>
    <x v="2"/>
    <n v="8600"/>
    <n v="0"/>
    <n v="0"/>
    <s v="NA"/>
    <n v="144"/>
    <x v="2"/>
    <x v="0"/>
  </r>
  <r>
    <s v="tt2287484"/>
    <s v="The Silent Hour"/>
    <s v="['Action', 'Crime', 'Thriller']"/>
    <s v="Action Crime Thriller"/>
    <s v="['Joel Kinnaman', 'Sandra Mae Frank', 'Mekhi Phifer', 'Mark Strong', 'Michael Eklund', 'Jonathan Koensgen', 'Matthew Camilleri', 'Anthony Grant', 'Chris Dingli', 'Djinda Kane', 'Marko Nikolic', 'Becky Camilleri', 'Katrina Lupi', 'Jamaal Grant', 'Anselmo DeSousa', 'Shane Rowe', 'Sean James Sutton', 'Mariolys Morales']"/>
    <s v="['English']"/>
    <s v="['Valletta Pictures', 'AGC Studios', 'Meridian Pictures']"/>
    <x v="87"/>
    <x v="2"/>
    <n v="6.1"/>
    <x v="3"/>
    <n v="6300"/>
    <n v="0"/>
    <n v="0.3221"/>
    <n v="0.3221"/>
    <n v="99"/>
    <x v="7"/>
    <x v="0"/>
  </r>
  <r>
    <s v="tt2445862"/>
    <s v="The Six Triple Eight"/>
    <s v="['Drama', 'History', 'War']"/>
    <s v="Drama History War"/>
    <s v="['Kerry Washington', 'Ebony Obsidian', 'Milauna Jackson', 'Kylie Jefferson', 'Shanice Shantay', 'Sarah Jeffery', 'Pepi Sonuga', 'Moriah Brown', 'Jeanté Godlock', 'Dean Norris', 'Sam Waterston', 'Susan Sarandon', 'Oprah Winfrey', 'Gregg Sulkin', 'Donna Biscoe', 'Baadja-Lyne Odums', 'Jeffery Thomas Johnson', 'Scott Daniel Johnson']"/>
    <s v="['English']"/>
    <s v="['Netflix', 'Georgia Department of Economic Development', 'Tyler Perry Studios']"/>
    <x v="114"/>
    <x v="0"/>
    <n v="6.7"/>
    <x v="2"/>
    <n v="22000"/>
    <n v="0"/>
    <n v="0"/>
    <s v="NA"/>
    <n v="127"/>
    <x v="10"/>
    <x v="0"/>
  </r>
  <r>
    <s v="tt1406476"/>
    <s v="The Southern Chronicles"/>
    <s v="['Not_Found']"/>
    <s v="Not_Found"/>
    <s v="['Dziugas Grinys', 'Robertas Petraitis', 'Digna Kulionyte', 'Irena Sikorskyte', 'Vaidile Juozaityte', 'Rasa Samuolyte', 'Matas Dirgincius', 'Dovile Silkaityte', 'Algirdas Dainavicius', 'Neringa Varnelyte', 'Dainius Gavenonis', 'Vaidotas Martinaitis', 'Julius Zalakevicius', 'Sarunas Rapolas Meliesius']"/>
    <s v="['Lithuanian']"/>
    <s v="['LRT', 'iN SCRiPT']"/>
    <x v="39"/>
    <x v="11"/>
    <n v="8.9"/>
    <x v="7"/>
    <n v="1900"/>
    <n v="0"/>
    <n v="1.7"/>
    <n v="1.7"/>
    <n v="120"/>
    <x v="10"/>
    <x v="29"/>
  </r>
  <r>
    <s v="tt1963698"/>
    <s v="The Sticky"/>
    <s v="['Comedy', 'Crime']"/>
    <s v="Comedy Crime"/>
    <s v="['Margo Martindale', 'Chris Diamantopoulos', 'Guillaume Cyr', 'Gita Miller', 'Guy Nadon', 'Mickaël Gouin', 'Suzanne Clément', 'Joseph Bellerose', 'Michel Perron', &quot;Mark O'Brien&quot;, 'Vickie Papavs', 'Meegwun Fairbrother', 'Tristan D. Lalla', 'Jason Cavalier', 'Peter Seaborne', 'Jamie Lee Curtis', 'Cat Lemieux', 'Sampreet Arneja']"/>
    <s v="['English']"/>
    <s v="['Blumhouse Television', 'Comet Pictures', 'Megamix']"/>
    <x v="107"/>
    <x v="0"/>
    <n v="7"/>
    <x v="2"/>
    <n v="4600"/>
    <n v="0"/>
    <n v="0"/>
    <s v="NA"/>
    <s v="NA"/>
    <x v="6"/>
    <x v="3"/>
  </r>
  <r>
    <s v="tt2205075"/>
    <s v="The Strangers: Chapter 1"/>
    <s v="['Horror']"/>
    <s v="Horror"/>
    <s v="['Madelaine Petsch', 'Ryan Bown', 'Matus Lajcak', 'Olivia Kreutzova', 'Letizia Fabbri', 'Froy Gutierrez', 'Ben Cartwright', 'Stevee Davies', 'Richard Brake', 'Pedro Leandro', 'Ema Horvath', 'Janis Ahern', 'William Lee Rayner', 'Rafaella Biscayn', 'Pablo Sandstrom', 'Sara Freedland', 'Alexander Markland', 'Dominic Kotúc']"/>
    <s v="['English']"/>
    <s v="['Fifth Element Productions', 'Slovenian Film Fund', 'Frame Film']"/>
    <x v="34"/>
    <x v="5"/>
    <n v="4.5999999999999996"/>
    <x v="0"/>
    <n v="22000"/>
    <n v="8.5"/>
    <n v="48.2"/>
    <n v="4.6710000000000003"/>
    <n v="91"/>
    <x v="7"/>
    <x v="0"/>
  </r>
  <r>
    <s v="tt1752671"/>
    <s v="The Substance"/>
    <s v="['Drama', 'Horror', 'Sci-Fi']"/>
    <s v="Drama Horror Sci-Fi"/>
    <s v="['Demi Moore', 'Margaret Qualley', 'Dennis Quaid', 'Edward Hamilton-Clark', 'Gore Abrams', 'Oscar Lesage', 'Christian Erickson', 'Robin Greer', 'Tom Morton', 'Hugo Diego Garcia', 'Daniel Knight', 'Jonathon Carley', 'Jiselle Henderkott', 'Akil Wingate', 'Billy Bentley', 'Vincent Colombe', 'Lennard Ridsdale', 'Jordan Ford Silver']"/>
    <s v="['English']"/>
    <s v="['Working Title Films', 'A Good Story', 'Blacksmith']"/>
    <x v="129"/>
    <x v="10"/>
    <n v="7.3"/>
    <x v="2"/>
    <n v="249000"/>
    <n v="17.5"/>
    <n v="77"/>
    <n v="3.4"/>
    <n v="141"/>
    <x v="2"/>
    <x v="0"/>
  </r>
  <r>
    <s v="tt2781323"/>
    <s v="The Surfer"/>
    <s v="['Thriller']"/>
    <s v="Thriller"/>
    <s v="['Nicolas Cage', 'Julian McMahon', 'Nicholas Cassim', 'Miranda Tapsell', 'Alexander Bertrand', 'Justin Rosniak', 'Rahel Romahn', 'Finn Little', 'Charlotte Maggi', 'James Bingham', &quot;Rory O'Keeffe&quot;, 'Talon Hopper', 'Sally Clune', 'Gautier de Fontaine', 'Jake Fryer-Hornsby', 'Radek Jonak', 'Adam Leeuwenhart', 'Dean McAskil']"/>
    <s v="['English', 'French']"/>
    <s v="['Tea Shop Productions', 'Arenamedia', 'Gramercy Park Media']"/>
    <x v="85"/>
    <x v="14"/>
    <n v="6.5"/>
    <x v="2"/>
    <n v="499"/>
    <n v="0"/>
    <n v="0"/>
    <s v="NA"/>
    <n v="99"/>
    <x v="7"/>
    <x v="0"/>
  </r>
  <r>
    <s v="tt1440461"/>
    <s v="The Sympathizer"/>
    <s v="['Comedy', 'Drama', 'History', 'Thriller', 'War']"/>
    <s v="Comedy Drama History Thriller War"/>
    <s v="['Hoa Xuande', 'Robert Downey Jr.', 'Fred Nguyen Khan', 'Vy Le', 'Phan Gia Nhat Linh', 'Tom Dang', 'Toan Le', 'Tien Pham', 'Duy Nguyen', 'Nguyen Cao Ky Duyen', 'Scott Ly', 'Alan Trong', 'Kieu Chinh', 'Sandra Oh', 'Joseph Hieu', 'Jessica Diem Truong', 'Quinn Hoàng', 'VyVy Nguyen']"/>
    <s v="['English', 'Vietnamese']"/>
    <s v="['A24', 'Rhombus Media', 'Team Downey']"/>
    <x v="200"/>
    <x v="9"/>
    <n v="6.8"/>
    <x v="2"/>
    <n v="8300"/>
    <n v="0"/>
    <n v="0"/>
    <s v="NA"/>
    <n v="60"/>
    <x v="1"/>
    <x v="0"/>
  </r>
  <r>
    <s v="tt3398064"/>
    <s v="The Tale of Lady Ok"/>
    <s v="['Drama', 'History', 'Romance']"/>
    <s v="Drama History Romance"/>
    <s v="['Lim Ji-yeon', 'Choo Young-woo', 'Yeonwoo', 'Kim Jae-Won', 'Lee Jae-won', 'Sung Dong-il', 'Kim Mi Sook', 'Lee Seo-hwan', 'Son Na-eun', 'Yun Ji-hye', 'Oh Dae-hwan', 'Kim Jae-hwa', 'Heo Joon-seok', 'Ha Yul-Ri', 'Song Young-kyu', 'Jeon Ik-ryeong', 'Hong Jin-gi', 'Jung Soo-young']"/>
    <s v="['Korean']"/>
    <s v="['JTBC']"/>
    <x v="201"/>
    <x v="6"/>
    <n v="8"/>
    <x v="1"/>
    <n v="472"/>
    <n v="0"/>
    <n v="0"/>
    <s v="NA"/>
    <n v="70"/>
    <x v="1"/>
    <x v="17"/>
  </r>
  <r>
    <s v="tt9022422"/>
    <s v="The Tattooist of Auschwitz"/>
    <s v="['Drama', 'History', 'Romance', 'War']"/>
    <s v="Drama History Romance War"/>
    <s v="['Jonah Hauer-King', 'Anna Próchniak', 'Melanie Lynskey', 'Harvey Keitel', 'Jonas Nay', 'Tallulah Haddon', 'Mili Eshet', 'Maja Wolska', 'Avital Lvova', 'Yali Topol Margalith', 'Phénix Brossard', 'Adam Karst', 'Yoav Rotman', 'Frederik von Lüttichau', 'Alexander Schuster', 'Gonny Gaakeer', 'Andrei Nova', 'Erika Kaar']"/>
    <s v="['German', 'Slovak', 'English']"/>
    <s v="['Synchronicity Films', 'Peacock', 'SKY Studios']"/>
    <x v="7"/>
    <x v="5"/>
    <n v="8"/>
    <x v="1"/>
    <n v="12000"/>
    <n v="0"/>
    <n v="0"/>
    <s v="NA"/>
    <s v="NA"/>
    <x v="6"/>
    <x v="0"/>
  </r>
  <r>
    <s v="tt4058618"/>
    <s v="The Thicket"/>
    <s v="['Crime', 'Drama', 'Western']"/>
    <s v="Crime Drama Western"/>
    <s v="['Peter Dinklage', 'Juliette Lewis', 'Levon Hawke', 'Esme Creed-Miles', 'Gbenga Akinnagbe', 'Ned Dennehy', 'James Hetfield', 'Macon Blair', 'Arliss Howard', 'Leslie Grace', 'David Midthunder', 'Andrew Schulz', 'Ryan Robbins', 'Teach Grant', 'Derek Gilroy', 'Roger LeBlanc', 'Guy Sprung', 'Dusty Bews']"/>
    <s v="['English']"/>
    <s v="['Estuary Films', 'Hollywood Gang Productions', 'Milu Entertainment']"/>
    <x v="42"/>
    <x v="10"/>
    <n v="5.8"/>
    <x v="3"/>
    <n v="2600"/>
    <n v="0"/>
    <n v="0"/>
    <s v="NA"/>
    <n v="108"/>
    <x v="3"/>
    <x v="0"/>
  </r>
  <r>
    <s v="tt2677340"/>
    <s v="The Trunk"/>
    <s v="['Drama', 'Mystery', 'Romance']"/>
    <s v="Drama Mystery Romance"/>
    <s v="['Seo Hyeon-jin', 'Gong Yoo', 'Jung Yun-Ha', 'Jo Yi-Gun', 'Kim Dong-won', 'Hong Woo-jin', 'Joo Min-Kyung', 'Uhm Ji-won', 'Kate Marley', 'Choi Young-joon', 'Jung Kyung-ho', 'Lee Jeong-eun', 'Cha Seung-won', 'Kim Roe-ha', 'Lee Ki-woo', 'Jeon Hye-Jin', 'Kim Ho-jung', 'Lee Jae-In']"/>
    <s v="['Korean']"/>
    <s v="['GTist', 'Project318']"/>
    <x v="31"/>
    <x v="6"/>
    <n v="7"/>
    <x v="2"/>
    <n v="3300"/>
    <n v="0"/>
    <n v="0"/>
    <s v="NA"/>
    <n v="60"/>
    <x v="1"/>
    <x v="0"/>
  </r>
  <r>
    <s v="tt1261039"/>
    <s v="The Union"/>
    <s v="['Action', 'Comedy', 'Thriller']"/>
    <s v="Action Comedy Thriller"/>
    <s v="['Mark Wahlberg', 'Halle Berry', 'J.K. Simmons', 'Mike Colter', 'Alice Lee', 'Jessica De Gouw', 'Adewale Akinnuoye-Agbaje', 'Jackie Earle Haley', 'Lucy Cork', 'Patch Darragh', 'James McMenamin', 'Juan Carlos Hernández', 'Stephen Campbell Moore', 'Cory English', 'Adam Collins', 'Julianna Kurokawa', 'Kai Martin', 'Alex Merry']"/>
    <s v="['English']"/>
    <s v="['Closest to the Hole Productions', 'Municipal Pictures', 'Netflix']"/>
    <x v="17"/>
    <x v="4"/>
    <n v="5.4"/>
    <x v="0"/>
    <n v="51000"/>
    <n v="0"/>
    <n v="0"/>
    <s v="NA"/>
    <n v="107"/>
    <x v="3"/>
    <x v="0"/>
  </r>
  <r>
    <s v="tt9859436"/>
    <s v="The Walking Dead: The Ones Who Live"/>
    <s v="['Drama', 'Horror', 'Thriller']"/>
    <s v="Drama Horror Thriller"/>
    <s v="['Andrew Lincoln', 'Danai Gurira', 'Pollyanna McIntosh', &quot;Terry O'Quinn&quot;, 'Lesley-Ann Brandt', &quot;Robert O'Hara&quot;, 'Seth Gilliam', 'Matthew Jeffers', 'Breeda Wool', 'Craig Tate', 'Will Brill', 'Cailey Fleming', 'Andrew Bachelor', 'Ben Dickey', 'Erin Anderson', 'Frankie Quinones', 'Julian Cihi', 'Antony Azor']"/>
    <s v="['English']"/>
    <s v="['American Movie Classics (AMC)']"/>
    <x v="202"/>
    <x v="12"/>
    <n v="7.8"/>
    <x v="1"/>
    <n v="40000"/>
    <n v="0"/>
    <n v="0"/>
    <s v="NA"/>
    <n v="60"/>
    <x v="1"/>
    <x v="0"/>
  </r>
  <r>
    <s v="tt2673684"/>
    <s v="The Watchers"/>
    <s v="['Fantasy', 'Horror', 'Mystery', 'Thriller']"/>
    <s v="Fantasy Horror Mystery Thriller"/>
    <s v="['Dakota Fanning', 'Georgina Campbell', 'Olwen Fouéré', 'Oliver Finnegan', 'Alistair Brammer', 'John Lynch', 'Siobhan Hewlett', 'Hannah Dargan', 'Emily Dargan', 'Joel Figueroa', 'Thabile Michelle Hlongwane', 'Anthony Morris', &quot;Shane O'Regan&quot;, 'Jim Tighe', 'Zarima McDermott', 'Morgan Bailey-Rocks', 'Christian Bailey-Rocks', 'Eabha Connolly']"/>
    <s v="['English']"/>
    <s v="['Blinding Edge Pictures', 'Bord Scannán na hÉireann / The Irish Film Board', 'Inimitable Pictures']"/>
    <x v="35"/>
    <x v="3"/>
    <n v="5.7"/>
    <x v="3"/>
    <n v="53000"/>
    <n v="0"/>
    <n v="33.4"/>
    <n v="33.4"/>
    <n v="102"/>
    <x v="7"/>
    <x v="0"/>
  </r>
  <r>
    <s v="tt2962348"/>
    <s v="The Wild Robot"/>
    <s v="['Animation', 'Sci-Fi']"/>
    <s v="Animation Sci-Fi"/>
    <s v="[&quot;Lupita Nyong'o&quot;, 'Pedro Pascal', 'Kit Connor', 'Bill Nighy', 'Stephanie Hsu', 'Matt Berry', 'Ving Rhames', 'Mark Hamill', &quot;Catherine O'Hara&quot;, 'Boone Storm', 'Alexandra Novelle', 'Raphael Alejandro', 'Paul-Mikél Williams', 'Eddie Park', 'Dee Bradley Baker', 'Randy Thom', 'Avrielle Corti', 'Keston John']"/>
    <s v="['English', 'German', 'French', 'Spanish', 'Swahili', 'Japanese']"/>
    <s v="['Dentsu', 'DreamWorks Animation']"/>
    <x v="22"/>
    <x v="10"/>
    <n v="8.1999999999999993"/>
    <x v="1"/>
    <n v="136000"/>
    <n v="78"/>
    <n v="328.2"/>
    <n v="3.2080000000000002"/>
    <n v="102"/>
    <x v="7"/>
    <x v="0"/>
  </r>
  <r>
    <s v="tt2377896"/>
    <s v="Thelma"/>
    <s v="['Action', 'Comedy']"/>
    <s v="Action Comedy"/>
    <s v="['June Squibb', 'Fred Hechinger', 'Richard Roundtree', 'Parker Posey', 'Clark Gregg', 'Hilda Boulware', 'Chase Kim', 'Carol Cetrone', 'Sheila Korsi', &quot;Annie O'Donnell&quot;, 'Zoë Worth', 'David Giuliani', 'Ruben Rabasa', 'Nicole Byer', 'Quinn Beswick', 'Bunny Levine', 'Annie Korzen', 'Coral Peña']"/>
    <s v="['English']"/>
    <s v="['Bandwagon', 'Invention Studios', 'Zurich Avenue']"/>
    <x v="188"/>
    <x v="3"/>
    <n v="7"/>
    <x v="2"/>
    <n v="20000"/>
    <n v="0"/>
    <n v="12.6"/>
    <n v="12.6"/>
    <n v="98"/>
    <x v="7"/>
    <x v="0"/>
  </r>
  <r>
    <s v="tt1056993"/>
    <s v="Those About to Die"/>
    <s v="['Action', 'Drama']"/>
    <s v="Action Drama"/>
    <s v="['Iwan Rheon', 'Sara Martins', 'Jojo Macari', 'Moe Hashim', 'Tom Hughes', 'Gonçalo Almeida', 'Dimitri Leonidas', 'Gabriella Pession', 'Rupert Penry-Jones', 'Anthony Hopkins', 'Pepe Barroso', 'Eneko Sagardoy', 'Kyshan Wilson', 'Alice Ann Edogamhe', 'Jóhannes Haukur Jóhannesson', 'Alessandro Bedetti', 'Martyn Ford', 'Jarreth J. Merz']"/>
    <s v="['English']"/>
    <s v="['Centropolis Entertainment', 'Street Entertainment', 'Hollywood Gang Productions']"/>
    <x v="203"/>
    <x v="14"/>
    <n v="6.7"/>
    <x v="2"/>
    <n v="20000"/>
    <n v="0"/>
    <n v="0"/>
    <s v="NA"/>
    <n v="60"/>
    <x v="1"/>
    <x v="0"/>
  </r>
  <r>
    <s v="tt3449812"/>
    <s v="Thukra Ke Mera Pyaar"/>
    <s v="['Romance']"/>
    <s v="Romance"/>
    <s v="['Kapil Kanpuriya', 'Dhaval Thakur', 'Sanchita Basu', 'Sushil Pandey', 'Shikha Chauhan', 'Rohann Sharma', 'Anshuman Mishra', 'Riddhima Dwivedi', 'Chandrahas Pandey', 'Palak Jain', 'Neeta Satnani', 'Govind Pandey', 'Aniruddh Dave']"/>
    <s v="['Hindi']"/>
    <s v="['Bombay Show Studios']"/>
    <x v="29"/>
    <x v="6"/>
    <n v="6.6"/>
    <x v="2"/>
    <n v="2700"/>
    <n v="0"/>
    <n v="0"/>
    <s v="NA"/>
    <s v="NA"/>
    <x v="6"/>
    <x v="1"/>
  </r>
  <r>
    <s v="tt1928307"/>
    <s v="Time Bandits"/>
    <s v="['Not_Found']"/>
    <s v="Not_Found"/>
    <s v="['Lisa Kudrow', 'Kal-El Tuck', 'Tadhg Murphy', 'Roger Jean Nsengiyumva', 'Rune Temte', 'Rachel House', 'Kiera Thompson', 'Charlyne Yi', 'Ben Fransham', 'Mike Minogue', &quot;Karen O'Leary&quot;, 'Shane Rangi', 'Jemaine Clement', 'Taika Waititi', 'Jonny Brugh', 'James Dryden', 'Felicity Ward', 'Wayne Colley']"/>
    <s v="['English']"/>
    <s v="['Anonymous Content', 'HandMade Films', 'Media Rights Capital (MRC)']"/>
    <x v="204"/>
    <x v="14"/>
    <n v="6.1"/>
    <x v="3"/>
    <n v="6300"/>
    <n v="0"/>
    <n v="0"/>
    <s v="NA"/>
    <s v="NA"/>
    <x v="6"/>
    <x v="0"/>
  </r>
  <r>
    <s v="tt1485752"/>
    <s v="Time Cut"/>
    <s v="['Horror', 'Mystery', 'Sci-Fi', 'Thriller']"/>
    <s v="Horror Mystery Sci-Fi Thriller"/>
    <s v="['Madison Bailey', 'Antonia Gentry', 'Michael Shanks', 'Griffin Gluck', 'Megan Best', 'Samuel Braun', 'Sydney Sabiston', &quot;Kataem O'Connor&quot;, 'Rachael Crawford', 'David Lawrence Brown', 'Adam Hurtig', 'BJ Verot', 'Jordan Pettle', 'Graham Ashmore', 'Marina Stephenson Kerr', 'Mariam Bernstein', 'Robert Borges', 'Elena Howard-Scott']"/>
    <s v="['English']"/>
    <s v="['Ace Entertainment']"/>
    <x v="205"/>
    <x v="2"/>
    <n v="5"/>
    <x v="0"/>
    <n v="18000"/>
    <n v="0"/>
    <n v="0"/>
    <s v="NA"/>
    <n v="91"/>
    <x v="7"/>
    <x v="0"/>
  </r>
  <r>
    <s v="tt7340766"/>
    <s v="Timestalker"/>
    <s v="['Not_Found']"/>
    <s v="Not_Found"/>
    <s v="['Alice Lowe', 'Jacob Anderson', 'Nick Frost', 'Tanya Reynolds', 'Aneurin Barnard', 'Eleanor Barrett', 'Boyd Clack', 'Kate Dickie', 'Holly-Jane Shears', 'Dan Renton Skinner', 'Flik Swan', 'Gerald Tyler', 'Mike Wozniak', 'Zach Wyatt', 'Maurizio Posteraro']"/>
    <s v="['English']"/>
    <s v="['Western Edge Pictures', 'British Film Institute (BFI)', 'Ffilm Cymru Wales']"/>
    <x v="87"/>
    <x v="2"/>
    <n v="5.5"/>
    <x v="3"/>
    <n v="2700"/>
    <n v="0"/>
    <n v="0.16289999999999999"/>
    <n v="0.16289999999999999"/>
    <n v="89"/>
    <x v="0"/>
    <x v="13"/>
  </r>
  <r>
    <s v="tt3149143"/>
    <s v="Tires"/>
    <s v="['Action', 'Comedy']"/>
    <s v="Action Comedy"/>
    <s v="['Shane Gillis', 'Steve Gerben', &quot;Chris O'Connor&quot;, 'Kilah Fox', 'Stavros Halkias', 'Andrew Schulz', 'Tommy Pope', 'Anthony Moore', 'Snow Feng', 'Bob Senkewicz', 'Dave Johnson', 'Haining Luan', 'Charles Blyzniuk', 'Brooke Stacy Mills', 'Rachel Keefe', 'Victoria Harrington', 'Emely Cartagena', 'Francis Ellis']"/>
    <s v="['English']"/>
    <s v="['Dad Sick Productions', 'AGI Entertainment Media &amp; Management', 'Rough House Pictures']"/>
    <x v="206"/>
    <x v="5"/>
    <n v="7.3"/>
    <x v="2"/>
    <n v="10000"/>
    <n v="0"/>
    <n v="0"/>
    <s v="NA"/>
    <n v="20"/>
    <x v="11"/>
    <x v="0"/>
  </r>
  <r>
    <s v="tt2346883"/>
    <s v="Touch"/>
    <s v="['Drama', 'Romance']"/>
    <s v="Drama Romance"/>
    <s v="['Egill Ólafsson', 'Kôki', 'Palmi Kormákur', 'Masahiro Motoki', 'Yôko Narahashi', 'Ruth Sheen', 'Masatoshi Nakamura', 'Meg Kubota', 'Tatsuya Tagawa', 'Charles Nishikawa', 'Siggi Ingvarsson', 'Starkaður Pétursson', 'Akshay Khanna', 'Kieran Buckeridge', 'Brandy Row', 'Benedikt Erlingsson', 'Maria Ellingsen', 'Eiji Mihara']"/>
    <s v="['English', 'Japanese', 'Icelandic']"/>
    <s v="['RVK Studios', 'Good Chaos']"/>
    <x v="207"/>
    <x v="5"/>
    <n v="7.4"/>
    <x v="2"/>
    <n v="4900"/>
    <n v="0"/>
    <n v="3"/>
    <n v="3"/>
    <n v="121"/>
    <x v="10"/>
    <x v="23"/>
  </r>
  <r>
    <s v="tt1387549"/>
    <s v="Tracker"/>
    <s v="['Crime', 'Drama']"/>
    <s v="Crime Drama"/>
    <s v="['Justin Hartley', 'Abby McEnany', 'Fiona Rene', 'Eric Graise', 'Robin Weigert', 'Brent Sexton', 'Chris Lee', 'Sofia Pernas', 'Floriana Lima', 'Jensen Ackles', 'Wendy Crewson', 'Michael Rady', 'Ryan Dorsey', 'Seamus Dever', 'Alison Thornton', 'Matt Long', 'Steven Culp', 'Neil Jackson']"/>
    <s v="['English']"/>
    <s v="['Beekeeper Entertainment', 'AfterPortsmouth Productions', 'Change Up Productions']"/>
    <x v="208"/>
    <x v="12"/>
    <n v="7.1"/>
    <x v="2"/>
    <n v="18000"/>
    <n v="0"/>
    <n v="0"/>
    <s v="NA"/>
    <n v="60"/>
    <x v="1"/>
    <x v="0"/>
  </r>
  <r>
    <s v="tt8864596"/>
    <s v="Transformers One"/>
    <s v="['Animation', 'Action', 'Adventure', 'Family', 'Fantasy', 'Sci-Fi']"/>
    <s v="Animation Action Adventure Family Fantasy Sci-Fi"/>
    <s v="['Chris Hemsworth', 'Brian Tyree Henry', 'Scarlett Johansson', 'Keegan-Michael Key', 'Steve Buscemi', 'Laurence Fishburne', 'Jon Hamm', 'Vanessa Liguori', 'Jon Bailey', 'Jason Konopisos-Alvarez', 'Evan Michael Lee', 'James Remar', 'Isaac C. Singleton Jr.', 'Steve Blum', 'Jinny Chung', 'Josh Cooley', 'Dillon Bryan', 'Misty Lee']"/>
    <s v="['English']"/>
    <s v="['Paramount Animation', 'Hasbro Entertainment', 'New Republic Pictures']"/>
    <x v="129"/>
    <x v="10"/>
    <n v="7.6"/>
    <x v="1"/>
    <n v="45000"/>
    <n v="75"/>
    <n v="129.4"/>
    <n v="0.72499999999999998"/>
    <n v="104"/>
    <x v="7"/>
    <x v="0"/>
  </r>
  <r>
    <s v="tt2675300"/>
    <s v="Trap"/>
    <s v="['Crime', 'Horror', 'Mystery', 'Thriller']"/>
    <s v="Crime Horror Mystery Thriller"/>
    <s v="['Josh Hartnett', 'Ariel Donoghue', 'Saleka Shyamalan', 'Alison Pill', 'Hayley Mills', 'Jonathan Langdon', 'Mark Bacolcol', 'Marnie McPhail', 'Kid Cudi', 'Russ', 'Marcia Bennett', 'Vanessa Smythe', 'M. Night Shyamalan', 'Lochlan Miller', 'Steve Boyle', &quot;David D'Lancy Wilson&quot;, 'James Gomez', 'Nadine Hyatt']"/>
    <s v="['English']"/>
    <s v="['Blinding Edge Pictures', 'The Government of Canada Income Tax Credit Program']"/>
    <x v="55"/>
    <x v="4"/>
    <n v="5.9"/>
    <x v="3"/>
    <n v="125000"/>
    <n v="30"/>
    <n v="83.7"/>
    <n v="1.79"/>
    <n v="105"/>
    <x v="3"/>
    <x v="0"/>
  </r>
  <r>
    <s v="tt5834874"/>
    <s v="Trigger Warning"/>
    <s v="['Action', 'Crime', 'Thriller']"/>
    <s v="Action Crime Thriller"/>
    <s v="['Jessica Alba', 'Mark Webber', 'Anthony Michael Hall', 'Alejandro De Hoyos', 'Tone Bell', 'Jake Weary', 'Gabriel Basso', 'Kaiwi Lyman', 'Nadiv Molcho', 'Peter Monro', 'Stephanie Jones', 'James Cady', 'Jerry G. Angelo', 'David DeLao', 'Hari Dhillon', 'Kyle Potter', 'Andrew Franklin', 'Luis Valladares']"/>
    <s v="['English', 'Spanish', 'Arabic']"/>
    <s v="['Thunder Road Pictures', 'Lady Spitfire']"/>
    <x v="188"/>
    <x v="3"/>
    <n v="4.5999999999999996"/>
    <x v="0"/>
    <n v="19000"/>
    <n v="0"/>
    <n v="0"/>
    <s v="NA"/>
    <n v="106"/>
    <x v="3"/>
    <x v="0"/>
  </r>
  <r>
    <s v="tt3161683"/>
    <s v="Trolösa"/>
    <s v="['Drama']"/>
    <s v="Drama"/>
    <s v="['Frida Gustavsson', 'Gustav Lindh', 'August Wittgenstein', 'Poppy Klintenberg Hardy', 'Lena Endre', 'Jesper Christensen', 'Léonie Vincent', 'Andreas Kundler', 'Annika Hallin', 'Edda Magnason', 'Malin Crépin', 'Kicki Bramberg', 'Sven Ahlström', 'Viktor Garrison', 'Carl Louis Jessen', 'Peter Danemo', 'Kit Walker Johansson', 'Per Johnsson']"/>
    <s v="['Swedish']"/>
    <s v="['ARTE', 'Danmarks Radio (DR)', 'MEDIA Programme of the European Union']"/>
    <x v="209"/>
    <x v="11"/>
    <n v="6.6"/>
    <x v="2"/>
    <n v="166"/>
    <n v="0"/>
    <n v="0"/>
    <s v="NA"/>
    <n v="88"/>
    <x v="0"/>
    <x v="12"/>
  </r>
  <r>
    <s v="tt1062549"/>
    <s v="Twilight of the Gods"/>
    <s v="['Not_Found']"/>
    <s v="Not_Found"/>
    <s v="['Sylvia Hoeks', 'Stuart Martin', 'Rahul Kohli', 'Birgitte Hjort Sørensen', 'Paterson Joseph', 'Jamie Clayton', 'Peter Stormare', 'Pilou Asbæk', 'Kristofer Hivju', 'Thea Sofie Loch Næss', 'Ólafur Darri Ólafsson', 'Jamie Chung', 'Hakeem Kae-Kazim', 'John Noble', 'Anya Chalotra', 'Yetide Badaki', 'Jessica Henwick', 'Ray Porter']"/>
    <s v="['English']"/>
    <s v="['The Stone Quarry', 'Xilam Animation', 'Xilam']"/>
    <x v="194"/>
    <x v="10"/>
    <n v="7.3"/>
    <x v="2"/>
    <n v="8300"/>
    <n v="0"/>
    <n v="0"/>
    <s v="NA"/>
    <n v="30"/>
    <x v="5"/>
    <x v="0"/>
  </r>
  <r>
    <s v="tt2031674"/>
    <s v="Twilight of the Warriors: Walled In"/>
    <s v="['Action', 'Crime', 'Thriller']"/>
    <s v="Action Crime Thriller"/>
    <s v="['Louis Koo', 'Sammo Kam-Bo Hung', 'Richie Jen', 'Raymond Lam', 'Chun-Him Lau', 'Philip Ng', 'Tony Tsz-Tung Wu', 'German Cheung', 'Chung-Chi Cheung', 'Cecilia Choi', 'Aaron Kwok', 'Wing-Cheong Law', 'Wayne LeGette', 'Katarina Ching-Sum Li', 'Kit-Wa Li', 'Fish Liew', 'Tsun-Hung Liu', 'Benjamin Shing-Hei Sze-Ma']"/>
    <s v="['Cantonese', 'Mandarin']"/>
    <s v="['Entertaining Power', 'HG Entertainment Film Company', 'Lian Ray Pictures']"/>
    <x v="210"/>
    <x v="5"/>
    <n v="7"/>
    <x v="2"/>
    <n v="8100"/>
    <n v="39"/>
    <n v="17.100000000000001"/>
    <n v="-0.56200000000000006"/>
    <n v="126"/>
    <x v="10"/>
    <x v="30"/>
  </r>
  <r>
    <s v="tt1258495"/>
    <s v="Twisters"/>
    <s v="['Action', 'Adventure', 'Thriller']"/>
    <s v="Action Adventure Thriller"/>
    <s v="['Daisy Edgar-Jones', 'Glen Powell', 'Anthony Ramos', 'Brandon Perea', 'Maura Tierney', 'Harry Hadden-Paton', 'Sasha Lane', 'Daryl McCormack', 'Kiernan Shipka', 'Nik Dodani', 'David Corenswet', 'Tunde Adebimpe', &quot;Katy O'Brian&quot;, 'David Born', 'Paul Scheer', 'Laura Poe', 'Austin Bullock', 'Stephen Oyoung']"/>
    <s v="['English']"/>
    <s v="['Universal Pictures', 'Warner Bros.', 'Amblin Entertainment']"/>
    <x v="65"/>
    <x v="14"/>
    <n v="6.5"/>
    <x v="2"/>
    <n v="155000"/>
    <n v="155"/>
    <n v="372.3"/>
    <n v="1.4019999999999999"/>
    <n v="122"/>
    <x v="10"/>
    <x v="0"/>
  </r>
  <r>
    <s v="tt1318660"/>
    <s v="Uglies"/>
    <s v="['Action', 'Adventure', 'Drama', 'Fantasy', 'Sci-Fi']"/>
    <s v="Action Adventure Drama Fantasy Sci-Fi"/>
    <s v="['Joey King', 'Brianne Tju', 'Keith Powers', 'Chase Stokes', 'Laverne Cox', 'Charmin Lee', 'Jay DeVon Johnson', 'Jan Luis Castellanos', 'Sarah Vattano', 'Ashton Essex Bright', 'Zamani Wilder', 'Joseph Echavarria', 'Gabriella Garcia', 'Ash Maeda', 'Jordan Sherley', 'Paria Akbarshahi', 'Jessica Craig', 'Ashley Lambert']"/>
    <s v="['English']"/>
    <s v="['Anonymous Content', 'Davis Entertainment', 'Industry Entertainment']"/>
    <x v="74"/>
    <x v="10"/>
    <n v="4.7"/>
    <x v="0"/>
    <n v="31000"/>
    <n v="0"/>
    <n v="0"/>
    <s v="NA"/>
    <n v="100"/>
    <x v="7"/>
    <x v="0"/>
  </r>
  <r>
    <s v="tt1396439"/>
    <s v="Under Paris"/>
    <s v="['Not_Found']"/>
    <s v="Not_Found"/>
    <s v="['Bérénice Bejo', 'Nassim Lyes', 'Léa Léviant', 'Sandra Parfait', 'Aksel Ustun', 'Aurélia Petit', 'Marvin Dubart', 'Daouda Keita', 'Ibrahima Ba', 'Anne Marivin', 'Stéphane Jacquot', 'Jean-Marc Bellu', 'Nagisa Morimoto', 'Yannick Choirat', 'Iñaki Lartigue', 'Victor Pontecorvo', 'Thomas Espinera', 'Anaïs Parello']"/>
    <s v="['French', 'English']"/>
    <s v="['Let Me Be']"/>
    <x v="211"/>
    <x v="3"/>
    <n v="5.2"/>
    <x v="0"/>
    <n v="35000"/>
    <n v="27.3"/>
    <n v="0"/>
    <n v="-1"/>
    <n v="104"/>
    <x v="7"/>
    <x v="0"/>
  </r>
  <r>
    <s v="tt1640719"/>
    <s v="Under the Bridge"/>
    <s v="['Biography', 'Crime', 'Drama', 'Mystery', 'Thriller']"/>
    <s v="Biography Crime Drama Mystery Thriller"/>
    <s v="['Lily Gladstone', 'Vritika Gupta', 'Chloe Guidry', &quot;Javon 'Wanna' Walton&quot;, 'Izzy G.', 'Aiyana Goodfellow', 'Ezra Faroque Khan', 'Archie Panjabi', 'Riley Keough', 'Matt Craven', 'Daniel Diemer', 'Meg Roe', 'Nazeem Jang', 'Anoop Desai', 'Isabella Leon', 'Dayah Brar', 'Maya Da Costa', 'Arta Negahban']"/>
    <s v="['English']"/>
    <s v="['ABC Signature', 'Best Day Ever Productions', 'Felix Culpa']"/>
    <x v="212"/>
    <x v="9"/>
    <n v="7.2"/>
    <x v="2"/>
    <n v="17000"/>
    <n v="0"/>
    <n v="0"/>
    <s v="NA"/>
    <n v="47"/>
    <x v="4"/>
    <x v="0"/>
  </r>
  <r>
    <s v="tt1491443"/>
    <s v="Unfrosted"/>
    <s v="['Biography', 'Comedy', 'History']"/>
    <s v="Biography Comedy History"/>
    <s v="['Isaac Bae', 'Jerry Seinfeld', 'Chris Rickett', 'Rachael Harris', 'Kue Lawrence', 'Catherine Last', 'Christian Slater', 'Jim Gaffigan', 'Hugh Grant', 'Nelson Franklin', 'Sarah Cooper', 'Kyle Mooney', 'Mikey Day', 'Drew Tarver', 'Patrick Warburton', 'Ken Narasaki', 'Amy Schumer', 'Max Greenfield']"/>
    <s v="['English']"/>
    <s v="['Columbus 81 Productions', 'Good One Productions', 'Netflix Studios']"/>
    <x v="132"/>
    <x v="5"/>
    <n v="5.5"/>
    <x v="3"/>
    <n v="34000"/>
    <n v="14.2"/>
    <n v="0"/>
    <n v="-1"/>
    <n v="97"/>
    <x v="7"/>
    <x v="0"/>
  </r>
  <r>
    <s v="tt3864060"/>
    <s v="Unstoppable"/>
    <s v="['Drama', 'Sport']"/>
    <s v="Drama Sport"/>
    <s v="['Jharrel Jerome', 'Anthony Robles', 'Jennifer Lopez', 'Michael Peña', 'Don Cheadle', 'Bobby Cannavale', 'Mykelti Williamson', 'Shawn Hatosy', 'Noen Perez', 'Carlos Solórzano', 'Julianna Gamiz', 'Elijah James', 'Johnni DiJulius', 'Parker Sack', 'Chimechi Oparanozie', 'Jordan Nathaniel Wallace', 'Benjamin Barrett', 'Corey Jantzen']"/>
    <s v="['English']"/>
    <s v="['A Really Good Home Pictures', 'Artists Equity', 'Nuyorican Productions']"/>
    <x v="182"/>
    <x v="11"/>
    <n v="6.8"/>
    <x v="2"/>
    <n v="3400"/>
    <n v="0"/>
    <n v="0"/>
    <s v="NA"/>
    <n v="116"/>
    <x v="3"/>
    <x v="0"/>
  </r>
  <r>
    <s v="tt2673870"/>
    <s v="Until I Kill You"/>
    <s v="['Crime', 'Drama']"/>
    <s v="Crime Drama"/>
    <s v="['Anna Maxwell Martin', 'Shaun Evans', 'Amanda Wilkin', 'Kevin Doyle', 'Cory English', 'Clare Foster', 'Laura Morgan', 'Gerald Tyler', 'Lucy Thackeray', 'Azuka Oforka', 'Francine Morgan', 'Pinar Ögün', 'Steve Edge', 'Matthew Aubrey', 'William Brand', 'Ankur Sengupta', 'Sallie Harmsen', 'Pameli Benham']"/>
    <s v="['English']"/>
    <s v="['World Productions']"/>
    <x v="130"/>
    <x v="6"/>
    <n v="7.4"/>
    <x v="2"/>
    <n v="4400"/>
    <n v="0"/>
    <n v="0"/>
    <s v="NA"/>
    <n v="45"/>
    <x v="4"/>
    <x v="0"/>
  </r>
  <r>
    <s v="tt2183090"/>
    <s v="Upgraded"/>
    <s v="['Not_Found']"/>
    <s v="Not_Found"/>
    <s v="['Camila Mendes', 'Archie Renaux', 'Marisa Tomei', 'Lena Olin', 'Anthony Head', 'Thomas Kretschmann', 'Grégory Montel', 'Rachel Matthews', 'Fola Evans-Akingbola', 'Aimee Carrero', 'Andrew Schulz', 'Saoirse-Monica Jackson', 'Matteo Lane', 'Juliet Agnes', 'Akshay Shah', 'Jack Hewitt', 'Renny Krupinski', 'Chloe Wade']"/>
    <s v="['English']"/>
    <s v="['Amazon Studios', 'Gulfstream Pictures', 'Amazon Studios']"/>
    <x v="128"/>
    <x v="12"/>
    <n v="6.1"/>
    <x v="3"/>
    <n v="28000"/>
    <n v="0"/>
    <n v="0"/>
    <s v="NA"/>
    <n v="104"/>
    <x v="7"/>
    <x v="0"/>
  </r>
  <r>
    <s v="tt1636683"/>
    <s v="Venom: The Last Dance"/>
    <s v="['Action', 'Adventure', 'Sci-Fi', 'Thriller']"/>
    <s v="Action Adventure Sci-Fi Thriller"/>
    <s v="['Tom Hardy', 'Chiwetel Ejiofor', 'Juno Temple', 'Rhys Ifans', 'Stephen Graham', 'Peggy Lu', 'Clark Backo', 'Alanna Ubach', 'Cristo Fernández', 'Jared Abrahamson', 'Hala Finley', 'Dash McCloud', 'Andy Serkis', 'Reid Scott', 'Jack Brady', 'Ivo Nandi', 'Jake Allyn', 'Otis Winston']"/>
    <s v="['English']"/>
    <s v="['Columbia Pictures', 'Marvel Entertainment', 'Arad Productions']"/>
    <x v="43"/>
    <x v="2"/>
    <n v="6"/>
    <x v="3"/>
    <n v="95000"/>
    <n v="120"/>
    <n v="478.9"/>
    <n v="2.9910000000000001"/>
    <n v="110"/>
    <x v="3"/>
    <x v="0"/>
  </r>
  <r>
    <s v="tt2861848"/>
    <s v="Vermiglio"/>
    <s v="['Drama', 'History']"/>
    <s v="Drama History"/>
    <s v="['Tommaso Ragno', 'Roberta Rovelli', 'Martina Scrinzi', 'Giuseppe De Domenico', 'Carlotta Gamba', 'Orietta Notari', 'Santiago Fondevila', 'Rachele Potrich', 'Anna Thaler', 'Patrick Gardner', 'Enrico Panizza', 'Luis Thaler', 'Simone Benedetti', 'Sara Serraiocco', 'Leone Gubert']"/>
    <s v="['Italian']"/>
    <s v="['Cinedora', 'Charades', 'Versus Production']"/>
    <x v="194"/>
    <x v="10"/>
    <n v="6.9"/>
    <x v="2"/>
    <n v="3000"/>
    <n v="0"/>
    <n v="2.7"/>
    <n v="2.7"/>
    <n v="119"/>
    <x v="3"/>
    <x v="21"/>
  </r>
  <r>
    <s v="tt1716397"/>
    <s v="Wallace &amp; Gromit: Vengeance Most Fowl"/>
    <s v="['Animation', 'Adventure', 'Comedy', 'Family', 'Sci-Fi']"/>
    <s v="Animation Adventure Comedy Family Sci-Fi"/>
    <s v="['Ben Whitehead', 'Peter Kay', 'Lauren Patel', 'Reece Shearsmith', 'Diane Morgan', 'Adjoa Andoh', 'Muzz Khan', 'Lenny Henry', 'Victoria Elliott', 'John Sparkes', 'Jon Glover', 'Maya Sondhi', 'Bethan Mary-James', 'Tom Doggart', 'Richard Beek', 'Merlin Crossingham', 'David Holt', 'Lizzie Waterworth']"/>
    <s v="['English']"/>
    <s v="['Aardman Animations', 'BBC']"/>
    <x v="148"/>
    <x v="11"/>
    <n v="7.6"/>
    <x v="1"/>
    <n v="29000"/>
    <n v="0"/>
    <n v="0.1915"/>
    <n v="0.1915"/>
    <n v="82"/>
    <x v="0"/>
    <x v="0"/>
  </r>
  <r>
    <s v="tt3262754"/>
    <s v="Watchmen: Chapter I"/>
    <s v="['Animation', 'Action', 'Drama', 'Mystery', 'Sci-Fi']"/>
    <s v="Animation Action Drama Mystery Sci-Fi"/>
    <s v="['Troy Baker', 'Adrienne Barbeau', 'Corey Burton', 'Michael Cerveris', 'Jeffrey Combs', 'Grey Griffin', 'Kelly Hu', 'John Marshall Jones', 'Max Koch', 'Phil LaMarr', 'Yuri Lowenthal', 'Geoff Pierson', 'Matthew Rhys', 'Katee Sackhoff', 'Dwight Schultz', 'Jason Spisak', 'Kari Wahlgren', 'Rick D. Wasserman']"/>
    <s v="['English']"/>
    <s v="['DC Entertainment', 'Paramount Pictures', 'Warner Bros. Animation']"/>
    <x v="144"/>
    <x v="4"/>
    <n v="7"/>
    <x v="2"/>
    <n v="5900"/>
    <n v="0"/>
    <n v="0"/>
    <s v="NA"/>
    <n v="83"/>
    <x v="0"/>
    <x v="0"/>
  </r>
  <r>
    <s v="tt2247500"/>
    <s v="Watson"/>
    <s v="['Drama', 'Mystery']"/>
    <s v="Drama Mystery"/>
    <s v="['Morris Chestnut', 'Eve Harlow', 'Peter Mark Kendall', 'Inga Schlingmann', 'Rochelle Aytes', 'Ritchie Coster', &quot;Tommy O'Brien&quot;, 'Bethany Brown', 'Danny Mac', 'Anjelica Bette Fellini', 'Shannon Berry', 'Randall Park', 'Jean Zarzour', 'Alejandra Chavarria', 'Lesley Mirza', 'Grace Gouwens', 'Andrew Dobbie', 'Riley Orr']"/>
    <s v="['English']"/>
    <s v="['Action This Day!', 'Kapital Entertainment', 'CBS Studios']"/>
    <x v="209"/>
    <x v="11"/>
    <n v="4.5999999999999996"/>
    <x v="0"/>
    <n v="1500"/>
    <n v="0"/>
    <n v="0"/>
    <s v="NA"/>
    <s v="NA"/>
    <x v="6"/>
    <x v="0"/>
  </r>
  <r>
    <s v="tt2713135"/>
    <s v="We Live in Time"/>
    <s v="['Drama', 'Romance']"/>
    <s v="Drama Romance"/>
    <s v="['Andrew Garfield', 'Florence Pugh', 'Grace Delaney', 'Lee Braithwaite', 'Aoife Hinds', 'Adam James', 'Douglas Hodge', 'Amy Morgan', 'Niamh Cusack', 'Lucy Briers', 'Robert Boulter', 'Nikhil Parmar', 'Kerry Godliman', 'Heather Craney', 'Matt Kennard', 'Sam Kennard', 'Saroja-Lily Ratnavel', 'Laura Guest']"/>
    <s v="['English']"/>
    <s v="['StudioCanal', 'Film4', 'SunnyMarch']"/>
    <x v="111"/>
    <x v="2"/>
    <n v="7"/>
    <x v="2"/>
    <n v="42000"/>
    <n v="0"/>
    <n v="55.6"/>
    <n v="55.6"/>
    <n v="108"/>
    <x v="3"/>
    <x v="0"/>
  </r>
  <r>
    <s v="tt9114512"/>
    <s v="We Were the Lucky Ones"/>
    <s v="['Not_Found']"/>
    <s v="Not_Found"/>
    <s v="['Joey King', 'Logan Lerman', 'Hadas Yaron', 'Robin Weigert', 'Lior Ashkenazi', 'Amit Rahav', 'Eva Feiler', 'Henry Lloyd-Hughes', 'Moran Rosenblatt', 'Sam Woolf', 'Lihi Kornowski', 'Marina Bye', 'Ido Samuel', 'Marin Hinkle', 'Michael Aloni', 'Elliot Levey', 'Pelle Heikkilä', 'Madeleine Worrall']"/>
    <s v="['English']"/>
    <s v="['20th Television', 'Hulu', 'Icon Films']"/>
    <x v="213"/>
    <x v="1"/>
    <n v="7.7"/>
    <x v="1"/>
    <n v="6100"/>
    <n v="0"/>
    <n v="0"/>
    <s v="NA"/>
    <n v="56"/>
    <x v="4"/>
    <x v="0"/>
  </r>
  <r>
    <s v="tt2814289"/>
    <s v="Weekend in Taipei"/>
    <s v="['Action', 'Thriller']"/>
    <s v="Action Thriller"/>
    <s v="['Luke Evans', 'Lun-Mei Gwei', 'Sung Kang', 'Wyatt Yang', 'Pernell Walker', 'Yi-ching Lu', 'Patrick Pei-hsu Lee', 'Enrique Alonso Concha Cornejo', 'Zach Ireland', 'Alain Figlarz', 'Chung-Hua Tou', 'Denny Gou Chiang-Lee', 'Philip Lyu', 'Tjarret Yong', 'Welly Yang', 'Virginia Chien', 'Erin Adele Clark', 'Janet Hsieh']"/>
    <s v="['English', 'Mandarin']"/>
    <s v="['EuropaCorp', 'Rabbits Black']"/>
    <x v="24"/>
    <x v="6"/>
    <n v="5.7"/>
    <x v="3"/>
    <n v="3800"/>
    <n v="0"/>
    <n v="2.9"/>
    <n v="2.9"/>
    <n v="100"/>
    <x v="7"/>
    <x v="0"/>
  </r>
  <r>
    <s v="tt1504183"/>
    <s v="Werewolves"/>
    <s v="['Action', 'Horror', 'Thriller']"/>
    <s v="Action Horror Thriller"/>
    <s v="['Frank Grillo', 'Katrina Law', 'Ilfenesh Hadera', 'James Michael Cummings', 'Lou Diamond Phillips', 'Kamdynn Gary', 'Lydia Styslinger', 'Daniel Fernandez', 'James Kyson', 'Betzaida Landín', 'Sam Daly', 'Brielle Miller', 'Andrea Perez', 'Ian Whyte', 'Dane DiLiegro', 'Ian Feuer', 'Ronal Tejada', 'Jaime Thordsen']"/>
    <s v="['English']"/>
    <s v="['Burke Management', 'Monty the Dog Productions', 'Solution Entertainment Group']"/>
    <x v="107"/>
    <x v="0"/>
    <n v="4.4000000000000004"/>
    <x v="5"/>
    <n v="5400"/>
    <n v="0"/>
    <n v="2.1"/>
    <n v="2.1"/>
    <n v="93"/>
    <x v="7"/>
    <x v="0"/>
  </r>
  <r>
    <s v="tt3350349"/>
    <s v="When the Phone Rings"/>
    <s v="['Drama', 'Mystery', 'Romance', 'Thriller']"/>
    <s v="Drama Mystery Romance Thriller"/>
    <s v="['Yoo Yeon-seok', 'Chae Soo-bin', 'Heo Nam-jun', 'Jang Gyu-ri', 'Im Chul-soo', 'Yoo Seong-ju', 'Oh Hyun-kyung', 'Han Jae-yi', 'Jung Dong-hwan', 'Choi Kwang-il', 'Choo Sang-mi', 'Kim Jun-Bae', 'Shin Yeon-Woo', 'Song Hoon', 'Choi Woo-jin', 'Yang Jo-ah', 'Derek Chouinard', 'Song Jin-Hee']"/>
    <s v="['Korean', 'Korean Sign Language']"/>
    <s v="['Munhwa Broadcasting Company']"/>
    <x v="29"/>
    <x v="6"/>
    <n v="5.6"/>
    <x v="3"/>
    <n v="88000"/>
    <n v="0"/>
    <n v="0"/>
    <s v="NA"/>
    <n v="60"/>
    <x v="1"/>
    <x v="0"/>
  </r>
  <r>
    <s v="tt1339143"/>
    <s v="Whiskey on the Rocks"/>
    <s v="['Biography', 'Comedy', 'Drama', 'History', 'War']"/>
    <s v="Biography Comedy Drama History War"/>
    <s v="['Rolf Lassgård', 'Kestutis Stasys Jakstas', 'Anders Mossling', 'Andrius Bialobzeskis', 'Artur Svorobovich', 'Filip Berg', 'Mark Noble', 'Per Lasson', 'Niklas Engdahl', 'Rolf Lydahl', 'Per Ragnar', 'Oskar Vygonovski', 'Elsa Saisio', 'Vytautas Kaniusonis', 'Daniel Hansson', 'Adam Lundgren', 'Albinas Keleris', 'James Studdert']"/>
    <s v="['Swedish', 'Russian', 'English', 'German']"/>
    <s v="['Skyverse WOTR']"/>
    <x v="18"/>
    <x v="11"/>
    <n v="7"/>
    <x v="2"/>
    <n v="2300"/>
    <n v="0"/>
    <n v="0"/>
    <s v="NA"/>
    <s v="NA"/>
    <x v="6"/>
    <x v="0"/>
  </r>
  <r>
    <s v="tt2692524"/>
    <s v="White Lies"/>
    <s v="['Crime', 'Drama', 'Thriller']"/>
    <s v="Crime Drama Thriller"/>
    <s v="['Brendon Daniels', 'Kiroshan Naidoo', 'Natalie Dormer', 'Daniel Schultz', 'Daniel Janks', 'Sunny Yoon', 'Gavin Gomes', 'Taryn Hess', 'Clayton Evertson', 'Ivan Abrahams', 'Zena Forster', 'Roxanne Prentice', 'Thulani Nzonzo', 'Ivangely Joubert', 'Armand Aucamp', 'Lihleli Tini', 'Jack Farham', 'Shannyn Fourie']"/>
    <s v="['English']"/>
    <s v="['Fremantle', 'Quizzical Pictures']"/>
    <x v="49"/>
    <x v="0"/>
    <n v="6.1"/>
    <x v="3"/>
    <n v="873"/>
    <n v="0"/>
    <n v="0"/>
    <s v="NA"/>
    <s v="NA"/>
    <x v="6"/>
    <x v="0"/>
  </r>
  <r>
    <s v="tt3022546"/>
    <s v="Why Do You?"/>
    <s v="['Drama', 'Romance', 'Thriller']"/>
    <s v="Drama Romance Thriller"/>
    <s v="['Daniil Vorobyov', 'Angelina Zagrebina', 'Aleksandr Prost', 'Anastasiya Panina', 'Alla Yuganova', 'Yuriy Tsurilo', 'Vladimir Zherebtsov', 'Mariya Shorokhova', 'Anastasiya Spirina', 'Anastasiya Filippova', 'Karina Labovkina', 'Svyatoslava Sagunova', 'Anastasiya Sokolova', 'Mariya Yakimenko', 'Katarina Kachura', 'Dmitriy Podnozov', 'Elena Gordina', 'Pavel Fominenko']"/>
    <s v="['Russian']"/>
    <s v="['Andreevskaya 5']"/>
    <x v="78"/>
    <x v="9"/>
    <n v="5.4"/>
    <x v="0"/>
    <n v="380"/>
    <n v="0"/>
    <n v="0.29160000000000003"/>
    <n v="0.29160000000000003"/>
    <n v="103"/>
    <x v="7"/>
    <x v="31"/>
  </r>
  <r>
    <s v="tt1262426"/>
    <s v="Wicked"/>
    <s v="['Fantasy', 'Musical', 'Romance']"/>
    <s v="Fantasy Musical Romance"/>
    <s v="['Cynthia Erivo', 'Ariana Grande', 'Jeff Goldblum', 'Michelle Yeoh', 'Jonathan Bailey', 'Ethan Slater', 'Marissa Bode', 'Peter Dinklage', 'Andy Nyman', 'Courtney Mae-Briggs', 'Bowen Yang', 'Bronwyn James', 'Aaron Teoh Guan Ti', 'Shaun Prendergast', 'Keala Settle', 'Sharon D. Clarke', 'Jenna Boyd', 'Colin Michael Carmichael']"/>
    <s v="['English']"/>
    <s v="['Universal Pictures', 'Marc Platt Productions', 'Moving Pictures (I)']"/>
    <x v="29"/>
    <x v="6"/>
    <n v="7.6"/>
    <x v="1"/>
    <n v="127000"/>
    <n v="150"/>
    <n v="725"/>
    <n v="3.8330000000000002"/>
    <n v="160"/>
    <x v="8"/>
    <x v="0"/>
  </r>
  <r>
    <s v="tt2978095"/>
    <s v="Wild Cards"/>
    <s v="['Comedy', 'Crime', 'Drama']"/>
    <s v="Comedy Crime Drama"/>
    <s v="['Vanessa Morgan', 'Giacomo Gianniotti', 'Michael Xavier', 'Amy Goodmurphy', 'Terry Chen', 'Fletcher Donovan', 'Jonesy the Cat', 'Jason Priestley', 'Giacomo Baessato', 'Millan Tesfazgi', 'Caroline Battista', 'Manuela Sosa', 'Martin Sheen', 'Karin Konoval', 'Emilee Nimetz', 'Leslie Kwan', 'Andy Nez', 'Dewshane Williams']"/>
    <s v="['English']"/>
    <s v="['Piller Squared/The Segan Company', 'Blink49 Studios', 'Front Street Pictures']"/>
    <x v="11"/>
    <x v="7"/>
    <n v="7.1"/>
    <x v="2"/>
    <n v="3100"/>
    <n v="0"/>
    <n v="0"/>
    <s v="NA"/>
    <s v="NA"/>
    <x v="6"/>
    <x v="0"/>
  </r>
  <r>
    <s v="tt3032113"/>
    <s v="Will &amp; Harper"/>
    <s v="['Documentary']"/>
    <s v="Documentary"/>
    <s v="['Will Ferrell', 'Harper Steele', 'Tina Fey', 'Will Forte', 'Dana Garber', 'Eric Holcomb', 'Colin Jost', 'Tim Meadows', 'Seth Meyers', 'Lorne Michaels', 'Tracy Morgan', 'Paula Pell', 'Molly Shannon', 'Kristen Wiig', 'Darrell Hammond', 'Adrian Martinez', 'Rachel McAdams', 'Ryan Reynolds']"/>
    <s v="['English']"/>
    <s v="['Delirio Films', 'Gloria Sanchez Productions', 'Wayfarer Studios']"/>
    <x v="22"/>
    <x v="10"/>
    <n v="7.4"/>
    <x v="2"/>
    <n v="11000"/>
    <n v="0"/>
    <n v="0"/>
    <s v="NA"/>
    <n v="114"/>
    <x v="3"/>
    <x v="0"/>
  </r>
  <r>
    <s v="tt2247881"/>
    <s v="William Tell"/>
    <s v="['Action', 'Biography', 'Drama', 'History', 'War']"/>
    <s v="Action Biography Drama History War"/>
    <s v="['Ellie Bamber', 'Connor Swindells', 'Ben Kingsley', 'Jonathan Pryce', 'Jonah Hauer-King', 'Golshifteh Farahani', 'Claes Bang', 'Emily Beecham', 'Rafe Spall', 'Diarmaid Murtagh', 'Amar Chadha-Patel', 'Sam Keeley', 'Éanna Hardwicke', 'Solly McLeod', 'Paul Bullion', 'Jake Dunn', 'Samuel Edward-Cook', 'Aron von Andrian']"/>
    <s v="['English']"/>
    <s v="['Free Turn', 'Tempo Productions', 'Beta Cinema']"/>
    <x v="171"/>
    <x v="11"/>
    <n v="6.3"/>
    <x v="3"/>
    <n v="324"/>
    <n v="0"/>
    <n v="5.8599999999999999E-2"/>
    <n v="5.8599999999999999E-2"/>
    <n v="133"/>
    <x v="10"/>
    <x v="13"/>
  </r>
  <r>
    <s v="tt2333055"/>
    <s v="Winnie-the-Pooh: Blood and Honey 2"/>
    <s v="['Horror', 'Thriller']"/>
    <s v="Horror Thriller"/>
    <s v="['Scott Chambers', 'Tallulah Evans', 'Ryan Oliva', 'Lewis Santer', 'Eddy MacKenzie', 'Marcus Massey', 'Peter DeSouza-Feighoney', 'Simon Callow', 'Alec Newman', 'Thea Evans', 'Nicola Wright', 'Teresa Banham', 'Flynn Gray', 'Tade Adebajo', 'Nichaela Farrell', 'Flynn Matthews', 'Thanael Weeks', 'Joshua Osei']"/>
    <s v="['English']"/>
    <s v="['ITN Distribution', 'Jagged Edge Productions', 'Premiere Entertainment Group']"/>
    <x v="214"/>
    <x v="3"/>
    <n v="4.7"/>
    <x v="0"/>
    <n v="11000"/>
    <n v="1"/>
    <n v="7.6"/>
    <n v="6.6"/>
    <n v="93"/>
    <x v="7"/>
    <x v="0"/>
  </r>
  <r>
    <s v="tt2451512"/>
    <s v="Winter Spring Summer or Fall"/>
    <s v="['Not_Found']"/>
    <s v="Not_Found"/>
    <s v="['Jenna Ortega', 'Percy Hynes White', 'Adam Rodriguez', 'Marisol Nichols', 'Elias Kacavas', 'Corynn Treadwell', 'Ahaise', 'Alexis Zollicoffer', 'Bridget Oberlin', 'Evangeline Barrosse', 'Kylee Anderson', 'Terran Lowe', 'B Z Cullins', 'Langi Tuifua', 'Larkin Bell', 'Garet Allen', 'Joey Miyashima', 'Wendy Joseph']"/>
    <s v="['English']"/>
    <s v="['Motion Picture Corporation of America (MPCA)', 'Wall Fly']"/>
    <x v="215"/>
    <x v="3"/>
    <n v="6"/>
    <x v="3"/>
    <n v="321"/>
    <n v="0"/>
    <n v="0"/>
    <s v="NA"/>
    <n v="97"/>
    <x v="7"/>
    <x v="0"/>
  </r>
  <r>
    <s v="tt3186779"/>
    <s v="Wizards Beyond Waverly Place"/>
    <s v="['Comedy', 'Drama', 'Family', 'Fantasy']"/>
    <s v="Comedy Drama Family Fantasy"/>
    <s v="['Janice LeAnn Brown', 'Alkaio Thiele', 'Max Matenko', 'Taylor Cora', 'Mimi Gianopulos', 'David Henrie', 'John DiMaggio', 'Dee Bradley Baker', 'Eleanor Sweeney', 'Patrick Bristow', 'Oscar Montoya', 'Sarrie Thompson', 'Selena Gomez', 'Kirsten Vangsness', 'David DeLuise', 'Darien Sills-Evans', 'Caroline Valencia', 'Camila Rodriguez']"/>
    <s v="['English']"/>
    <s v="['Disney Branded Television']"/>
    <x v="216"/>
    <x v="2"/>
    <n v="6.4"/>
    <x v="3"/>
    <n v="1100"/>
    <n v="0"/>
    <n v="0"/>
    <s v="NA"/>
    <n v="24"/>
    <x v="11"/>
    <x v="0"/>
  </r>
  <r>
    <s v="tt1425758"/>
    <s v="Wolfs"/>
    <s v="['Crime', 'Thriller']"/>
    <s v="Crime Thriller"/>
    <s v="['George Clooney', 'Brad Pitt', 'Amy Ryan', 'Austin Abrams', 'Donut McGunigle', 'Sergio Cota Jr.', 'Poorna Jagannathan', 'Alfred Chou', 'Robert Timothy Smith', 'Amanda Aday', 'Kymbali Craig', 'Linda Carola', 'Zlatko Buric', 'Vladimir Sizov', 'Abby Mohaddes', 'Sasha Biktagir', 'Sammy Horowitz', 'Frank Trigg']"/>
    <s v="['English']"/>
    <s v="['Apple Studios', 'Freshman Year', 'Plan B Entertainment']"/>
    <x v="22"/>
    <x v="10"/>
    <n v="6.5"/>
    <x v="2"/>
    <n v="75000"/>
    <n v="0"/>
    <n v="0"/>
    <s v="NA"/>
    <n v="108"/>
    <x v="3"/>
    <x v="0"/>
  </r>
  <r>
    <s v="tt1602674"/>
    <s v="X-Men '97"/>
    <s v="['Animation', 'Action', 'Adventure', 'Fantasy', 'Sci-Fi']"/>
    <s v="Animation Action Adventure Fantasy Sci-Fi"/>
    <s v="['George Buza', 'Cal Dodd', 'Holly Chou', 'Ray Chase', 'Jennifer Hale', 'Lenore Zann', 'Matthew Waterson', 'Alison Sealy-Smith', 'JP Karliak', 'Ross Marquand', 'Gui Agustini', 'Terri Douglas', 'Arthur Ortiz', 'Catherine Disher', 'Chris Britton', 'Robin Atkin Downes', 'Michael Ralph', 'Matthew Wood']"/>
    <s v="['English']"/>
    <s v="['Marvel Animation', 'Marvel Studios', 'Studio Mir']"/>
    <x v="155"/>
    <x v="1"/>
    <n v="8.8000000000000007"/>
    <x v="7"/>
    <n v="42000"/>
    <n v="0"/>
    <n v="0"/>
    <s v="NA"/>
    <n v="22"/>
    <x v="11"/>
    <x v="0"/>
  </r>
  <r>
    <s v="tt2721896"/>
    <s v="Y2K"/>
    <s v="['Comedy', 'Horror', 'Sci-Fi']"/>
    <s v="Comedy Horror Sci-Fi"/>
    <s v="['Jaeden Martell', 'Rachel Zegler', 'Julian Dennison', 'Daniel Zolghadri', 'Lachlan Watson', 'Fred Durst', 'Kyle Mooney', 'Eduardo Franco', 'Mason Gooding', 'The Kid Laroi', 'Lauren Balone', 'Alicia Silverstone', 'Tim Heidecker', 'Maureen Sebastian', 'Miles Robbins', 'Ellie Ricker', 'Jacob Moskovitz', 'Daniel Dale']"/>
    <s v="['English']"/>
    <s v="['A24', 'American Light &amp; Fixture', 'New Zealand Film Commission']"/>
    <x v="107"/>
    <x v="0"/>
    <n v="4.9000000000000004"/>
    <x v="0"/>
    <n v="9100"/>
    <n v="0"/>
    <n v="4.4000000000000004"/>
    <n v="4.4000000000000004"/>
    <n v="91"/>
    <x v="7"/>
    <x v="0"/>
  </r>
  <r>
    <s v="tt2115457"/>
    <s v="Year 10"/>
    <s v="['Horror', 'Sci-Fi']"/>
    <s v="Horror Sci-Fi"/>
    <s v="['Alexander Anderson', 'Emma Cole', 'Joseph Coleman', 'Tom Gaskin', 'King Gayle', 'Toby Goodger', 'Ellis Jones', 'Hannah Khalique-Brown', 'Duncan Lacroix', 'Jessica Zerlina Leafe', 'Luke Massy']"/>
    <s v="['Not_Found']"/>
    <s v="['BKStudios']"/>
    <x v="107"/>
    <x v="0"/>
    <n v="5.5"/>
    <x v="3"/>
    <n v="1700"/>
    <n v="0"/>
    <n v="0"/>
    <s v="NA"/>
    <n v="96"/>
    <x v="7"/>
    <x v="0"/>
  </r>
  <r>
    <s v="tt1568536"/>
    <s v="You Gotta Believe"/>
    <s v="['Family', 'Sport']"/>
    <s v="Family Sport"/>
    <s v="['Luke Wilson', 'Greg Kinnear', 'Sarah Gadon', 'Molly Parker', 'Lew Temple', 'Joaquin Roberts', 'Martin Roach', 'Patrick Renna', 'Blake DeLong', 'Justin Adams', 'King Orba', 'Taylor Hunt Wright', 'Ali Hassan', 'Michael Cash', 'Etienne Kellici', 'Nicholas Fry', 'Jacob Mazeral', 'Gavin MacIver-Wright']"/>
    <s v="['English']"/>
    <s v="['Santa Rita Film Co.', 'Media Finance Capital', 'Well Go USA Entertainment']"/>
    <x v="15"/>
    <x v="4"/>
    <n v="5.7"/>
    <x v="3"/>
    <n v="1100"/>
    <n v="0"/>
    <n v="1.4"/>
    <n v="1.4"/>
    <n v="104"/>
    <x v="7"/>
    <x v="0"/>
  </r>
  <r>
    <s v="tt1524526"/>
    <s v="Young Hearts"/>
    <s v="['Drama', 'Family']"/>
    <s v="Drama Family"/>
    <s v="['Lou Goossens', 'Marius De Saeger', 'Geert Van Rampelberg', 'Emilie De Roo', 'Dirk van Dijck', 'Jul Goossens', 'Ezra Van Dongen', 'Olivier Englebert', 'Olga De Saeger', 'Wim Opbrouck', 'Florence Hebbelynck', 'La Diva', 'Saar Rogiers', 'Jill Malfroot', 'Cassie Alcendor', 'Samba Thiam', 'Sam Michiels', 'Marie Gevaert']"/>
    <s v="['Dutch', 'French']"/>
    <s v="['Kwassa Films', 'Polar Bear']"/>
    <x v="110"/>
    <x v="0"/>
    <n v="8.1999999999999993"/>
    <x v="1"/>
    <n v="4100"/>
    <n v="0"/>
    <n v="0"/>
    <s v="NA"/>
    <n v="97"/>
    <x v="7"/>
    <x v="32"/>
  </r>
  <r>
    <s v="tt5177114"/>
    <s v="Young Woman and the Sea"/>
    <s v="['Biography', 'Drama', 'Romance', 'Sport']"/>
    <s v="Biography Drama Romance Sport"/>
    <s v="['Daisy Ridley', 'Tilda Cobham-Hervey', 'Stephen Graham', 'Kim Bodnia', 'Jeanette Hain', 'Glenn Fleshler', 'Sian Clifford', 'Christopher Eccleston', 'Ethan Rouse', 'Olive Abercrombie', 'Lilly Aspell', 'Raphael J. Bishop', 'Alex Hassell', 'Alexander Karim', 'Sebastian Griegel', 'Doc Butler', 'Yordan Angelov', 'Robert Eades']"/>
    <s v="['English']"/>
    <s v="['Jerry Bruckheimer Films', 'Paramount Pictures', 'Walt Disney Pictures']"/>
    <x v="65"/>
    <x v="14"/>
    <n v="7.5"/>
    <x v="1"/>
    <n v="16000"/>
    <n v="0"/>
    <n v="0.58169999999999999"/>
    <n v="0.58169999999999999"/>
    <n v="129"/>
    <x v="10"/>
    <x v="0"/>
  </r>
  <r>
    <s v="tt2274176"/>
    <s v="Your Monster"/>
    <s v="['Comedy', 'Horror', 'Romance']"/>
    <s v="Comedy Horror Romance"/>
    <s v="['Melissa Barrera', 'Tommy Dewey', 'Edmund Donovan', 'Meghann Fahy', 'Kayla Foster', 'Ikechukwu Ufomadu', 'Megan Haley', 'Brandon Victor Dixon', 'Taylor Trensch', 'Lana Young', 'Brian McCarthy', 'Katy Grenfell', 'Woody Fu', 'Jawan Jackson', 'Kasey Bella Suarez', 'Matthew Lamb', 'Jake Nordwind', 'Peter Falls']"/>
    <s v="['English']"/>
    <s v="['Bombo Sports &amp; Entertainment', 'Mermade']"/>
    <x v="43"/>
    <x v="2"/>
    <n v="6.5"/>
    <x v="2"/>
    <n v="4800"/>
    <n v="0"/>
    <n v="0.80989999999999995"/>
    <n v="0.80989999999999995"/>
    <n v="103"/>
    <x v="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38916C-F6C8-2D46-BBE8-2B0E9421D1E5}" name="PivotTable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B27" firstHeaderRow="1" firstDataRow="1" firstDataCol="1"/>
  <pivotFields count="18">
    <pivotField showAll="0"/>
    <pivotField showAll="0"/>
    <pivotField showAll="0"/>
    <pivotField showAll="0"/>
    <pivotField showAll="0"/>
    <pivotField showAll="0"/>
    <pivotField showAll="0"/>
    <pivotField numFmtId="14" showAll="0"/>
    <pivotField showAll="0"/>
    <pivotField showAll="0"/>
    <pivotField axis="axisRow" showAll="0">
      <items count="10">
        <item x="8"/>
        <item x="4"/>
        <item x="6"/>
        <item x="5"/>
        <item x="0"/>
        <item x="3"/>
        <item x="2"/>
        <item x="1"/>
        <item x="7"/>
        <item t="default"/>
      </items>
    </pivotField>
    <pivotField showAll="0"/>
    <pivotField showAll="0"/>
    <pivotField showAll="0"/>
    <pivotField dataField="1" showAll="0"/>
    <pivotField showAll="0"/>
    <pivotField showAll="0"/>
    <pivotField showAll="0">
      <items count="34">
        <item x="26"/>
        <item x="11"/>
        <item x="24"/>
        <item x="32"/>
        <item x="8"/>
        <item x="3"/>
        <item x="30"/>
        <item x="27"/>
        <item x="25"/>
        <item x="7"/>
        <item x="2"/>
        <item x="16"/>
        <item x="28"/>
        <item x="19"/>
        <item x="23"/>
        <item x="1"/>
        <item x="10"/>
        <item x="21"/>
        <item x="6"/>
        <item x="29"/>
        <item x="9"/>
        <item x="20"/>
        <item x="4"/>
        <item x="14"/>
        <item x="22"/>
        <item x="31"/>
        <item x="17"/>
        <item x="5"/>
        <item x="12"/>
        <item x="18"/>
        <item x="13"/>
        <item x="0"/>
        <item x="15"/>
        <item t="default"/>
      </items>
    </pivotField>
  </pivotFields>
  <rowFields count="1">
    <field x="10"/>
  </rowFields>
  <rowItems count="10">
    <i>
      <x/>
    </i>
    <i>
      <x v="1"/>
    </i>
    <i>
      <x v="2"/>
    </i>
    <i>
      <x v="3"/>
    </i>
    <i>
      <x v="4"/>
    </i>
    <i>
      <x v="5"/>
    </i>
    <i>
      <x v="6"/>
    </i>
    <i>
      <x v="7"/>
    </i>
    <i>
      <x v="8"/>
    </i>
    <i t="grand">
      <x/>
    </i>
  </rowItems>
  <colItems count="1">
    <i/>
  </colItems>
  <dataFields count="1">
    <dataField name="Average of ROI" fld="14" subtotal="average"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FDE87E-0227-124B-A5D6-AF6F29CFDBB1}" name="PivotTable1"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3" firstHeaderRow="1" firstDataRow="1" firstDataCol="1"/>
  <pivotFields count="20">
    <pivotField showAll="0"/>
    <pivotField showAll="0" sortType="ascending"/>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sortType="descending"/>
    <pivotField showAll="0"/>
    <pivotField axis="axisRow" showAll="0">
      <items count="10">
        <item x="8"/>
        <item x="4"/>
        <item x="6"/>
        <item x="5"/>
        <item x="0"/>
        <item x="3"/>
        <item x="2"/>
        <item x="1"/>
        <item x="7"/>
        <item t="default"/>
      </items>
    </pivotField>
    <pivotField dataField="1" showAll="0"/>
    <pivotField showAll="0"/>
    <pivotField showAll="0"/>
    <pivotField multipleItemSelectionAllowed="1" showAll="0"/>
    <pivotField showAll="0"/>
    <pivotField showAll="0"/>
    <pivotField showAll="0">
      <items count="34">
        <item x="26"/>
        <item x="11"/>
        <item x="24"/>
        <item x="32"/>
        <item x="8"/>
        <item x="3"/>
        <item x="30"/>
        <item x="27"/>
        <item x="25"/>
        <item x="7"/>
        <item x="2"/>
        <item x="16"/>
        <item x="28"/>
        <item x="19"/>
        <item x="23"/>
        <item x="1"/>
        <item x="10"/>
        <item x="21"/>
        <item x="6"/>
        <item x="29"/>
        <item x="9"/>
        <item x="20"/>
        <item x="4"/>
        <item x="14"/>
        <item x="22"/>
        <item x="31"/>
        <item x="17"/>
        <item x="5"/>
        <item x="12"/>
        <item x="18"/>
        <item x="13"/>
        <item x="0"/>
        <item x="15"/>
        <item t="default"/>
      </items>
    </pivotField>
    <pivotField showAll="0">
      <items count="7">
        <item x="0"/>
        <item x="1"/>
        <item x="2"/>
        <item x="3"/>
        <item x="4"/>
        <item x="5"/>
        <item t="default"/>
      </items>
    </pivotField>
    <pivotField showAll="0">
      <items count="5">
        <item x="0"/>
        <item x="1"/>
        <item x="2"/>
        <item x="3"/>
        <item t="default"/>
      </items>
    </pivotField>
  </pivotFields>
  <rowFields count="1">
    <field x="10"/>
  </rowFields>
  <rowItems count="10">
    <i>
      <x/>
    </i>
    <i>
      <x v="1"/>
    </i>
    <i>
      <x v="2"/>
    </i>
    <i>
      <x v="3"/>
    </i>
    <i>
      <x v="4"/>
    </i>
    <i>
      <x v="5"/>
    </i>
    <i>
      <x v="6"/>
    </i>
    <i>
      <x v="7"/>
    </i>
    <i>
      <x v="8"/>
    </i>
    <i t="grand">
      <x/>
    </i>
  </rowItems>
  <colItems count="1">
    <i/>
  </colItems>
  <dataFields count="1">
    <dataField name="Sum of Vote_Count" fld="11" baseField="0" baseItem="0"/>
  </dataFields>
  <chartFormats count="49">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0" count="1" selected="0">
            <x v="6"/>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10" count="1" selected="0">
            <x v="0"/>
          </reference>
        </references>
      </pivotArea>
    </chartFormat>
    <chartFormat chart="18" format="15">
      <pivotArea type="data" outline="0" fieldPosition="0">
        <references count="2">
          <reference field="4294967294" count="1" selected="0">
            <x v="0"/>
          </reference>
          <reference field="10" count="1" selected="0">
            <x v="1"/>
          </reference>
        </references>
      </pivotArea>
    </chartFormat>
    <chartFormat chart="18" format="16">
      <pivotArea type="data" outline="0" fieldPosition="0">
        <references count="2">
          <reference field="4294967294" count="1" selected="0">
            <x v="0"/>
          </reference>
          <reference field="10" count="1" selected="0">
            <x v="2"/>
          </reference>
        </references>
      </pivotArea>
    </chartFormat>
    <chartFormat chart="18" format="17">
      <pivotArea type="data" outline="0" fieldPosition="0">
        <references count="2">
          <reference field="4294967294" count="1" selected="0">
            <x v="0"/>
          </reference>
          <reference field="10" count="1" selected="0">
            <x v="3"/>
          </reference>
        </references>
      </pivotArea>
    </chartFormat>
    <chartFormat chart="18" format="18">
      <pivotArea type="data" outline="0" fieldPosition="0">
        <references count="2">
          <reference field="4294967294" count="1" selected="0">
            <x v="0"/>
          </reference>
          <reference field="10" count="1" selected="0">
            <x v="4"/>
          </reference>
        </references>
      </pivotArea>
    </chartFormat>
    <chartFormat chart="18" format="19">
      <pivotArea type="data" outline="0" fieldPosition="0">
        <references count="2">
          <reference field="4294967294" count="1" selected="0">
            <x v="0"/>
          </reference>
          <reference field="10" count="1" selected="0">
            <x v="5"/>
          </reference>
        </references>
      </pivotArea>
    </chartFormat>
    <chartFormat chart="18" format="20">
      <pivotArea type="data" outline="0" fieldPosition="0">
        <references count="2">
          <reference field="4294967294" count="1" selected="0">
            <x v="0"/>
          </reference>
          <reference field="10" count="1" selected="0">
            <x v="6"/>
          </reference>
        </references>
      </pivotArea>
    </chartFormat>
    <chartFormat chart="18" format="21">
      <pivotArea type="data" outline="0" fieldPosition="0">
        <references count="2">
          <reference field="4294967294" count="1" selected="0">
            <x v="0"/>
          </reference>
          <reference field="10" count="1" selected="0">
            <x v="7"/>
          </reference>
        </references>
      </pivotArea>
    </chartFormat>
    <chartFormat chart="18" format="22">
      <pivotArea type="data" outline="0" fieldPosition="0">
        <references count="2">
          <reference field="4294967294" count="1" selected="0">
            <x v="0"/>
          </reference>
          <reference field="10" count="1" selected="0">
            <x v="8"/>
          </reference>
        </references>
      </pivotArea>
    </chartFormat>
    <chartFormat chart="5" format="3">
      <pivotArea type="data" outline="0" fieldPosition="0">
        <references count="2">
          <reference field="4294967294" count="1" selected="0">
            <x v="0"/>
          </reference>
          <reference field="10" count="1" selected="0">
            <x v="1"/>
          </reference>
        </references>
      </pivotArea>
    </chartFormat>
    <chartFormat chart="5" format="4">
      <pivotArea type="data" outline="0" fieldPosition="0">
        <references count="2">
          <reference field="4294967294" count="1" selected="0">
            <x v="0"/>
          </reference>
          <reference field="10" count="1" selected="0">
            <x v="2"/>
          </reference>
        </references>
      </pivotArea>
    </chartFormat>
    <chartFormat chart="5" format="5">
      <pivotArea type="data" outline="0" fieldPosition="0">
        <references count="2">
          <reference field="4294967294" count="1" selected="0">
            <x v="0"/>
          </reference>
          <reference field="10" count="1" selected="0">
            <x v="3"/>
          </reference>
        </references>
      </pivotArea>
    </chartFormat>
    <chartFormat chart="5" format="6">
      <pivotArea type="data" outline="0" fieldPosition="0">
        <references count="2">
          <reference field="4294967294" count="1" selected="0">
            <x v="0"/>
          </reference>
          <reference field="10" count="1" selected="0">
            <x v="4"/>
          </reference>
        </references>
      </pivotArea>
    </chartFormat>
    <chartFormat chart="5" format="7">
      <pivotArea type="data" outline="0" fieldPosition="0">
        <references count="2">
          <reference field="4294967294" count="1" selected="0">
            <x v="0"/>
          </reference>
          <reference field="10" count="1" selected="0">
            <x v="5"/>
          </reference>
        </references>
      </pivotArea>
    </chartFormat>
    <chartFormat chart="5" format="8">
      <pivotArea type="data" outline="0" fieldPosition="0">
        <references count="2">
          <reference field="4294967294" count="1" selected="0">
            <x v="0"/>
          </reference>
          <reference field="10" count="1" selected="0">
            <x v="7"/>
          </reference>
        </references>
      </pivotArea>
    </chartFormat>
    <chartFormat chart="5" format="9">
      <pivotArea type="data" outline="0" fieldPosition="0">
        <references count="2">
          <reference field="4294967294" count="1" selected="0">
            <x v="0"/>
          </reference>
          <reference field="10" count="1" selected="0">
            <x v="8"/>
          </reference>
        </references>
      </pivotArea>
    </chartFormat>
    <chartFormat chart="21" format="28" series="1">
      <pivotArea type="data" outline="0" fieldPosition="0">
        <references count="1">
          <reference field="4294967294" count="1" selected="0">
            <x v="0"/>
          </reference>
        </references>
      </pivotArea>
    </chartFormat>
    <chartFormat chart="21" format="29">
      <pivotArea type="data" outline="0" fieldPosition="0">
        <references count="2">
          <reference field="4294967294" count="1" selected="0">
            <x v="0"/>
          </reference>
          <reference field="10" count="1" selected="0">
            <x v="1"/>
          </reference>
        </references>
      </pivotArea>
    </chartFormat>
    <chartFormat chart="21" format="30">
      <pivotArea type="data" outline="0" fieldPosition="0">
        <references count="2">
          <reference field="4294967294" count="1" selected="0">
            <x v="0"/>
          </reference>
          <reference field="10" count="1" selected="0">
            <x v="2"/>
          </reference>
        </references>
      </pivotArea>
    </chartFormat>
    <chartFormat chart="21" format="31">
      <pivotArea type="data" outline="0" fieldPosition="0">
        <references count="2">
          <reference field="4294967294" count="1" selected="0">
            <x v="0"/>
          </reference>
          <reference field="10" count="1" selected="0">
            <x v="3"/>
          </reference>
        </references>
      </pivotArea>
    </chartFormat>
    <chartFormat chart="21" format="32">
      <pivotArea type="data" outline="0" fieldPosition="0">
        <references count="2">
          <reference field="4294967294" count="1" selected="0">
            <x v="0"/>
          </reference>
          <reference field="10" count="1" selected="0">
            <x v="4"/>
          </reference>
        </references>
      </pivotArea>
    </chartFormat>
    <chartFormat chart="21" format="33">
      <pivotArea type="data" outline="0" fieldPosition="0">
        <references count="2">
          <reference field="4294967294" count="1" selected="0">
            <x v="0"/>
          </reference>
          <reference field="10" count="1" selected="0">
            <x v="5"/>
          </reference>
        </references>
      </pivotArea>
    </chartFormat>
    <chartFormat chart="21" format="34">
      <pivotArea type="data" outline="0" fieldPosition="0">
        <references count="2">
          <reference field="4294967294" count="1" selected="0">
            <x v="0"/>
          </reference>
          <reference field="10" count="1" selected="0">
            <x v="6"/>
          </reference>
        </references>
      </pivotArea>
    </chartFormat>
    <chartFormat chart="21" format="35">
      <pivotArea type="data" outline="0" fieldPosition="0">
        <references count="2">
          <reference field="4294967294" count="1" selected="0">
            <x v="0"/>
          </reference>
          <reference field="10" count="1" selected="0">
            <x v="7"/>
          </reference>
        </references>
      </pivotArea>
    </chartFormat>
    <chartFormat chart="21" format="36">
      <pivotArea type="data" outline="0" fieldPosition="0">
        <references count="2">
          <reference field="4294967294" count="1" selected="0">
            <x v="0"/>
          </reference>
          <reference field="10" count="1" selected="0">
            <x v="8"/>
          </reference>
        </references>
      </pivotArea>
    </chartFormat>
    <chartFormat chart="26" format="37" series="1">
      <pivotArea type="data" outline="0" fieldPosition="0">
        <references count="1">
          <reference field="4294967294" count="1" selected="0">
            <x v="0"/>
          </reference>
        </references>
      </pivotArea>
    </chartFormat>
    <chartFormat chart="26" format="38">
      <pivotArea type="data" outline="0" fieldPosition="0">
        <references count="2">
          <reference field="4294967294" count="1" selected="0">
            <x v="0"/>
          </reference>
          <reference field="10" count="1" selected="0">
            <x v="0"/>
          </reference>
        </references>
      </pivotArea>
    </chartFormat>
    <chartFormat chart="26" format="39">
      <pivotArea type="data" outline="0" fieldPosition="0">
        <references count="2">
          <reference field="4294967294" count="1" selected="0">
            <x v="0"/>
          </reference>
          <reference field="10" count="1" selected="0">
            <x v="1"/>
          </reference>
        </references>
      </pivotArea>
    </chartFormat>
    <chartFormat chart="26" format="40">
      <pivotArea type="data" outline="0" fieldPosition="0">
        <references count="2">
          <reference field="4294967294" count="1" selected="0">
            <x v="0"/>
          </reference>
          <reference field="10" count="1" selected="0">
            <x v="2"/>
          </reference>
        </references>
      </pivotArea>
    </chartFormat>
    <chartFormat chart="26" format="41">
      <pivotArea type="data" outline="0" fieldPosition="0">
        <references count="2">
          <reference field="4294967294" count="1" selected="0">
            <x v="0"/>
          </reference>
          <reference field="10" count="1" selected="0">
            <x v="3"/>
          </reference>
        </references>
      </pivotArea>
    </chartFormat>
    <chartFormat chart="26" format="42">
      <pivotArea type="data" outline="0" fieldPosition="0">
        <references count="2">
          <reference field="4294967294" count="1" selected="0">
            <x v="0"/>
          </reference>
          <reference field="10" count="1" selected="0">
            <x v="4"/>
          </reference>
        </references>
      </pivotArea>
    </chartFormat>
    <chartFormat chart="26" format="43">
      <pivotArea type="data" outline="0" fieldPosition="0">
        <references count="2">
          <reference field="4294967294" count="1" selected="0">
            <x v="0"/>
          </reference>
          <reference field="10" count="1" selected="0">
            <x v="5"/>
          </reference>
        </references>
      </pivotArea>
    </chartFormat>
    <chartFormat chart="26" format="44">
      <pivotArea type="data" outline="0" fieldPosition="0">
        <references count="2">
          <reference field="4294967294" count="1" selected="0">
            <x v="0"/>
          </reference>
          <reference field="10" count="1" selected="0">
            <x v="6"/>
          </reference>
        </references>
      </pivotArea>
    </chartFormat>
    <chartFormat chart="26" format="45">
      <pivotArea type="data" outline="0" fieldPosition="0">
        <references count="2">
          <reference field="4294967294" count="1" selected="0">
            <x v="0"/>
          </reference>
          <reference field="10" count="1" selected="0">
            <x v="7"/>
          </reference>
        </references>
      </pivotArea>
    </chartFormat>
    <chartFormat chart="26" format="46">
      <pivotArea type="data" outline="0" fieldPosition="0">
        <references count="2">
          <reference field="4294967294" count="1" selected="0">
            <x v="0"/>
          </reference>
          <reference field="10" count="1" selected="0">
            <x v="8"/>
          </reference>
        </references>
      </pivotArea>
    </chartFormat>
    <chartFormat chart="27" format="47" series="1">
      <pivotArea type="data" outline="0" fieldPosition="0">
        <references count="1">
          <reference field="4294967294" count="1" selected="0">
            <x v="0"/>
          </reference>
        </references>
      </pivotArea>
    </chartFormat>
    <chartFormat chart="27" format="48">
      <pivotArea type="data" outline="0" fieldPosition="0">
        <references count="2">
          <reference field="4294967294" count="1" selected="0">
            <x v="0"/>
          </reference>
          <reference field="10" count="1" selected="0">
            <x v="0"/>
          </reference>
        </references>
      </pivotArea>
    </chartFormat>
    <chartFormat chart="27" format="49">
      <pivotArea type="data" outline="0" fieldPosition="0">
        <references count="2">
          <reference field="4294967294" count="1" selected="0">
            <x v="0"/>
          </reference>
          <reference field="10" count="1" selected="0">
            <x v="1"/>
          </reference>
        </references>
      </pivotArea>
    </chartFormat>
    <chartFormat chart="27" format="50">
      <pivotArea type="data" outline="0" fieldPosition="0">
        <references count="2">
          <reference field="4294967294" count="1" selected="0">
            <x v="0"/>
          </reference>
          <reference field="10" count="1" selected="0">
            <x v="2"/>
          </reference>
        </references>
      </pivotArea>
    </chartFormat>
    <chartFormat chart="27" format="51">
      <pivotArea type="data" outline="0" fieldPosition="0">
        <references count="2">
          <reference field="4294967294" count="1" selected="0">
            <x v="0"/>
          </reference>
          <reference field="10" count="1" selected="0">
            <x v="3"/>
          </reference>
        </references>
      </pivotArea>
    </chartFormat>
    <chartFormat chart="27" format="52">
      <pivotArea type="data" outline="0" fieldPosition="0">
        <references count="2">
          <reference field="4294967294" count="1" selected="0">
            <x v="0"/>
          </reference>
          <reference field="10" count="1" selected="0">
            <x v="4"/>
          </reference>
        </references>
      </pivotArea>
    </chartFormat>
    <chartFormat chart="27" format="53">
      <pivotArea type="data" outline="0" fieldPosition="0">
        <references count="2">
          <reference field="4294967294" count="1" selected="0">
            <x v="0"/>
          </reference>
          <reference field="10" count="1" selected="0">
            <x v="5"/>
          </reference>
        </references>
      </pivotArea>
    </chartFormat>
    <chartFormat chart="27" format="54">
      <pivotArea type="data" outline="0" fieldPosition="0">
        <references count="2">
          <reference field="4294967294" count="1" selected="0">
            <x v="0"/>
          </reference>
          <reference field="10" count="1" selected="0">
            <x v="6"/>
          </reference>
        </references>
      </pivotArea>
    </chartFormat>
    <chartFormat chart="27" format="55">
      <pivotArea type="data" outline="0" fieldPosition="0">
        <references count="2">
          <reference field="4294967294" count="1" selected="0">
            <x v="0"/>
          </reference>
          <reference field="10" count="1" selected="0">
            <x v="7"/>
          </reference>
        </references>
      </pivotArea>
    </chartFormat>
    <chartFormat chart="27" format="56">
      <pivotArea type="data" outline="0" fieldPosition="0">
        <references count="2">
          <reference field="4294967294" count="1" selected="0">
            <x v="0"/>
          </reference>
          <reference field="10" count="1" selected="0">
            <x v="8"/>
          </reference>
        </references>
      </pivotArea>
    </chartFormat>
    <chartFormat chart="5" format="10">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772748-2819-C24A-BBB1-DFC279AB67E8}" name="PivotTable1"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21" firstHeaderRow="1" firstDataRow="1" firstDataCol="1"/>
  <pivotFields count="20">
    <pivotField showAll="0"/>
    <pivotField showAll="0" sortType="ascending"/>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axis="axisRow" showAll="0" sortType="descending">
      <items count="35">
        <item sd="0" m="1" x="27"/>
        <item sd="0" m="1" x="21"/>
        <item sd="0" m="1" x="31"/>
        <item sd="0" m="1" x="20"/>
        <item sd="0" m="1" x="33"/>
        <item sd="0" m="1" x="22"/>
        <item sd="0" m="1" x="32"/>
        <item sd="0" m="1" x="26"/>
        <item sd="0" m="1" x="30"/>
        <item sd="0" m="1" x="18"/>
        <item sd="0" x="16"/>
        <item sd="0" x="15"/>
        <item sd="0" x="13"/>
        <item sd="0" x="8"/>
        <item sd="0" x="11"/>
        <item sd="0" x="10"/>
        <item sd="0" x="4"/>
        <item sd="0" x="14"/>
        <item sd="0" x="3"/>
        <item sd="0" x="5"/>
        <item sd="0" x="9"/>
        <item sd="0" x="1"/>
        <item sd="0" x="12"/>
        <item sd="0" x="0"/>
        <item sd="0" x="6"/>
        <item sd="0" x="2"/>
        <item sd="0" x="7"/>
        <item sd="0" m="1" x="25"/>
        <item sd="0" m="1" x="29"/>
        <item sd="0" m="1" x="17"/>
        <item sd="0" m="1" x="23"/>
        <item sd="0" m="1" x="19"/>
        <item sd="0" m="1" x="28"/>
        <item sd="0" m="1" x="24"/>
        <item t="default" sd="0"/>
      </items>
    </pivotField>
    <pivotField showAll="0"/>
    <pivotField showAll="0">
      <items count="10">
        <item x="8"/>
        <item x="4"/>
        <item x="6"/>
        <item x="5"/>
        <item x="0"/>
        <item x="3"/>
        <item x="2"/>
        <item x="1"/>
        <item x="7"/>
        <item t="default"/>
      </items>
    </pivotField>
    <pivotField showAll="0"/>
    <pivotField showAll="0"/>
    <pivotField showAll="0"/>
    <pivotField dataField="1" multipleItemSelectionAllowed="1" showAll="0"/>
    <pivotField showAll="0"/>
    <pivotField showAll="0"/>
    <pivotField axis="axisRow" showAll="0">
      <items count="34">
        <item x="26"/>
        <item x="11"/>
        <item x="24"/>
        <item x="32"/>
        <item x="8"/>
        <item x="3"/>
        <item x="30"/>
        <item x="27"/>
        <item x="25"/>
        <item x="7"/>
        <item x="2"/>
        <item x="16"/>
        <item x="28"/>
        <item x="19"/>
        <item x="23"/>
        <item x="1"/>
        <item x="10"/>
        <item x="21"/>
        <item x="6"/>
        <item x="29"/>
        <item x="9"/>
        <item x="20"/>
        <item x="4"/>
        <item x="14"/>
        <item x="22"/>
        <item x="31"/>
        <item x="17"/>
        <item x="5"/>
        <item x="12"/>
        <item x="18"/>
        <item x="13"/>
        <item x="0"/>
        <item x="15"/>
        <item t="default"/>
      </items>
    </pivotField>
    <pivotField showAll="0">
      <items count="7">
        <item x="0"/>
        <item x="1"/>
        <item x="2"/>
        <item x="3"/>
        <item x="4"/>
        <item x="5"/>
        <item t="default"/>
      </items>
    </pivotField>
    <pivotField showAll="0">
      <items count="5">
        <item x="0"/>
        <item x="1"/>
        <item x="2"/>
        <item x="3"/>
        <item t="default"/>
      </items>
    </pivotField>
  </pivotFields>
  <rowFields count="2">
    <field x="8"/>
    <field x="17"/>
  </rowFields>
  <rowItems count="18">
    <i>
      <x v="10"/>
    </i>
    <i>
      <x v="11"/>
    </i>
    <i>
      <x v="12"/>
    </i>
    <i>
      <x v="13"/>
    </i>
    <i>
      <x v="14"/>
    </i>
    <i>
      <x v="15"/>
    </i>
    <i>
      <x v="16"/>
    </i>
    <i>
      <x v="17"/>
    </i>
    <i>
      <x v="18"/>
    </i>
    <i>
      <x v="19"/>
    </i>
    <i>
      <x v="20"/>
    </i>
    <i>
      <x v="21"/>
    </i>
    <i>
      <x v="22"/>
    </i>
    <i>
      <x v="23"/>
    </i>
    <i>
      <x v="24"/>
    </i>
    <i>
      <x v="25"/>
    </i>
    <i>
      <x v="26"/>
    </i>
    <i t="grand">
      <x/>
    </i>
  </rowItems>
  <colItems count="1">
    <i/>
  </colItems>
  <dataFields count="1">
    <dataField name="Sum of ROI" fld="14" baseField="0" baseItem="0"/>
  </dataFields>
  <chartFormats count="3">
    <chartFormat chart="5"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6DC4D1-5A51-8C43-9D9F-701EB24E2722}" name="PivotTable1"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21" firstHeaderRow="1" firstDataRow="1" firstDataCol="1"/>
  <pivotFields count="20">
    <pivotField showAll="0"/>
    <pivotField showAll="0" sortType="ascending"/>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sortType="descending"/>
    <pivotField showAll="0"/>
    <pivotField showAll="0">
      <items count="10">
        <item x="8"/>
        <item x="4"/>
        <item x="6"/>
        <item x="5"/>
        <item x="0"/>
        <item x="3"/>
        <item x="2"/>
        <item x="1"/>
        <item x="7"/>
        <item t="default"/>
      </items>
    </pivotField>
    <pivotField showAll="0"/>
    <pivotField showAll="0"/>
    <pivotField showAll="0"/>
    <pivotField dataField="1" multipleItemSelectionAllowed="1" showAll="0"/>
    <pivotField showAll="0"/>
    <pivotField axis="axisRow" showAll="0">
      <items count="18">
        <item x="16"/>
        <item x="11"/>
        <item x="5"/>
        <item x="4"/>
        <item x="1"/>
        <item x="0"/>
        <item x="7"/>
        <item x="3"/>
        <item x="10"/>
        <item x="2"/>
        <item x="8"/>
        <item x="9"/>
        <item x="12"/>
        <item x="14"/>
        <item x="15"/>
        <item x="13"/>
        <item x="6"/>
        <item t="default"/>
      </items>
    </pivotField>
    <pivotField showAll="0">
      <items count="34">
        <item x="26"/>
        <item x="11"/>
        <item x="24"/>
        <item x="32"/>
        <item x="8"/>
        <item x="3"/>
        <item x="30"/>
        <item x="27"/>
        <item x="25"/>
        <item x="7"/>
        <item x="2"/>
        <item x="16"/>
        <item x="28"/>
        <item x="19"/>
        <item x="23"/>
        <item x="1"/>
        <item x="10"/>
        <item x="21"/>
        <item x="6"/>
        <item x="29"/>
        <item x="9"/>
        <item x="20"/>
        <item x="4"/>
        <item x="14"/>
        <item x="22"/>
        <item x="31"/>
        <item x="17"/>
        <item x="5"/>
        <item x="12"/>
        <item x="18"/>
        <item x="13"/>
        <item x="0"/>
        <item x="15"/>
        <item t="default"/>
      </items>
    </pivotField>
    <pivotField showAll="0">
      <items count="7">
        <item x="0"/>
        <item x="1"/>
        <item x="2"/>
        <item x="3"/>
        <item x="4"/>
        <item x="5"/>
        <item t="default"/>
      </items>
    </pivotField>
    <pivotField showAll="0">
      <items count="5">
        <item x="0"/>
        <item x="1"/>
        <item x="2"/>
        <item x="3"/>
        <item t="default"/>
      </items>
    </pivotField>
  </pivotFields>
  <rowFields count="1">
    <field x="16"/>
  </rowFields>
  <rowItems count="18">
    <i>
      <x/>
    </i>
    <i>
      <x v="1"/>
    </i>
    <i>
      <x v="2"/>
    </i>
    <i>
      <x v="3"/>
    </i>
    <i>
      <x v="4"/>
    </i>
    <i>
      <x v="5"/>
    </i>
    <i>
      <x v="6"/>
    </i>
    <i>
      <x v="7"/>
    </i>
    <i>
      <x v="8"/>
    </i>
    <i>
      <x v="9"/>
    </i>
    <i>
      <x v="10"/>
    </i>
    <i>
      <x v="11"/>
    </i>
    <i>
      <x v="12"/>
    </i>
    <i>
      <x v="13"/>
    </i>
    <i>
      <x v="14"/>
    </i>
    <i>
      <x v="15"/>
    </i>
    <i>
      <x v="16"/>
    </i>
    <i t="grand">
      <x/>
    </i>
  </rowItems>
  <colItems count="1">
    <i/>
  </colItems>
  <dataFields count="1">
    <dataField name="Average of ROI" fld="14" subtotal="average" baseField="0" baseItem="0"/>
  </dataFields>
  <chartFormats count="62">
    <chartFormat chart="18" format="26" series="1">
      <pivotArea type="data" outline="0" fieldPosition="0">
        <references count="1">
          <reference field="4294967294" count="1" selected="0">
            <x v="0"/>
          </reference>
        </references>
      </pivotArea>
    </chartFormat>
    <chartFormat chart="21" format="40" series="1">
      <pivotArea type="data" outline="0" fieldPosition="0">
        <references count="1">
          <reference field="4294967294" count="1" selected="0">
            <x v="0"/>
          </reference>
        </references>
      </pivotArea>
    </chartFormat>
    <chartFormat chart="21" format="41">
      <pivotArea type="data" outline="0" fieldPosition="0">
        <references count="2">
          <reference field="4294967294" count="1" selected="0">
            <x v="0"/>
          </reference>
          <reference field="16" count="1" selected="0">
            <x v="3"/>
          </reference>
        </references>
      </pivotArea>
    </chartFormat>
    <chartFormat chart="21" format="42">
      <pivotArea type="data" outline="0" fieldPosition="0">
        <references count="2">
          <reference field="4294967294" count="1" selected="0">
            <x v="0"/>
          </reference>
          <reference field="16" count="1" selected="0">
            <x v="5"/>
          </reference>
        </references>
      </pivotArea>
    </chartFormat>
    <chartFormat chart="21" format="43">
      <pivotArea type="data" outline="0" fieldPosition="0">
        <references count="2">
          <reference field="4294967294" count="1" selected="0">
            <x v="0"/>
          </reference>
          <reference field="16" count="1" selected="0">
            <x v="6"/>
          </reference>
        </references>
      </pivotArea>
    </chartFormat>
    <chartFormat chart="21" format="44">
      <pivotArea type="data" outline="0" fieldPosition="0">
        <references count="2">
          <reference field="4294967294" count="1" selected="0">
            <x v="0"/>
          </reference>
          <reference field="16" count="1" selected="0">
            <x v="7"/>
          </reference>
        </references>
      </pivotArea>
    </chartFormat>
    <chartFormat chart="21" format="45">
      <pivotArea type="data" outline="0" fieldPosition="0">
        <references count="2">
          <reference field="4294967294" count="1" selected="0">
            <x v="0"/>
          </reference>
          <reference field="16" count="1" selected="0">
            <x v="8"/>
          </reference>
        </references>
      </pivotArea>
    </chartFormat>
    <chartFormat chart="21" format="46">
      <pivotArea type="data" outline="0" fieldPosition="0">
        <references count="2">
          <reference field="4294967294" count="1" selected="0">
            <x v="0"/>
          </reference>
          <reference field="16" count="1" selected="0">
            <x v="9"/>
          </reference>
        </references>
      </pivotArea>
    </chartFormat>
    <chartFormat chart="21" format="47">
      <pivotArea type="data" outline="0" fieldPosition="0">
        <references count="2">
          <reference field="4294967294" count="1" selected="0">
            <x v="0"/>
          </reference>
          <reference field="16" count="1" selected="0">
            <x v="10"/>
          </reference>
        </references>
      </pivotArea>
    </chartFormat>
    <chartFormat chart="21" format="48">
      <pivotArea type="data" outline="0" fieldPosition="0">
        <references count="2">
          <reference field="4294967294" count="1" selected="0">
            <x v="0"/>
          </reference>
          <reference field="16" count="1" selected="0">
            <x v="11"/>
          </reference>
        </references>
      </pivotArea>
    </chartFormat>
    <chartFormat chart="21" format="49">
      <pivotArea type="data" outline="0" fieldPosition="0">
        <references count="2">
          <reference field="4294967294" count="1" selected="0">
            <x v="0"/>
          </reference>
          <reference field="16" count="1" selected="0">
            <x v="12"/>
          </reference>
        </references>
      </pivotArea>
    </chartFormat>
    <chartFormat chart="21" format="50">
      <pivotArea type="data" outline="0" fieldPosition="0">
        <references count="2">
          <reference field="4294967294" count="1" selected="0">
            <x v="0"/>
          </reference>
          <reference field="16" count="1" selected="0">
            <x v="13"/>
          </reference>
        </references>
      </pivotArea>
    </chartFormat>
    <chartFormat chart="21" format="51">
      <pivotArea type="data" outline="0" fieldPosition="0">
        <references count="2">
          <reference field="4294967294" count="1" selected="0">
            <x v="0"/>
          </reference>
          <reference field="16" count="1" selected="0">
            <x v="14"/>
          </reference>
        </references>
      </pivotArea>
    </chartFormat>
    <chartFormat chart="21" format="52">
      <pivotArea type="data" outline="0" fieldPosition="0">
        <references count="2">
          <reference field="4294967294" count="1" selected="0">
            <x v="0"/>
          </reference>
          <reference field="16" count="1" selected="0">
            <x v="16"/>
          </reference>
        </references>
      </pivotArea>
    </chartFormat>
    <chartFormat chart="18" format="27">
      <pivotArea type="data" outline="0" fieldPosition="0">
        <references count="2">
          <reference field="4294967294" count="1" selected="0">
            <x v="0"/>
          </reference>
          <reference field="16" count="1" selected="0">
            <x v="3"/>
          </reference>
        </references>
      </pivotArea>
    </chartFormat>
    <chartFormat chart="18" format="28">
      <pivotArea type="data" outline="0" fieldPosition="0">
        <references count="2">
          <reference field="4294967294" count="1" selected="0">
            <x v="0"/>
          </reference>
          <reference field="16" count="1" selected="0">
            <x v="5"/>
          </reference>
        </references>
      </pivotArea>
    </chartFormat>
    <chartFormat chart="18" format="29">
      <pivotArea type="data" outline="0" fieldPosition="0">
        <references count="2">
          <reference field="4294967294" count="1" selected="0">
            <x v="0"/>
          </reference>
          <reference field="16" count="1" selected="0">
            <x v="6"/>
          </reference>
        </references>
      </pivotArea>
    </chartFormat>
    <chartFormat chart="18" format="30">
      <pivotArea type="data" outline="0" fieldPosition="0">
        <references count="2">
          <reference field="4294967294" count="1" selected="0">
            <x v="0"/>
          </reference>
          <reference field="16" count="1" selected="0">
            <x v="7"/>
          </reference>
        </references>
      </pivotArea>
    </chartFormat>
    <chartFormat chart="18" format="31">
      <pivotArea type="data" outline="0" fieldPosition="0">
        <references count="2">
          <reference field="4294967294" count="1" selected="0">
            <x v="0"/>
          </reference>
          <reference field="16" count="1" selected="0">
            <x v="8"/>
          </reference>
        </references>
      </pivotArea>
    </chartFormat>
    <chartFormat chart="18" format="32">
      <pivotArea type="data" outline="0" fieldPosition="0">
        <references count="2">
          <reference field="4294967294" count="1" selected="0">
            <x v="0"/>
          </reference>
          <reference field="16" count="1" selected="0">
            <x v="9"/>
          </reference>
        </references>
      </pivotArea>
    </chartFormat>
    <chartFormat chart="18" format="33">
      <pivotArea type="data" outline="0" fieldPosition="0">
        <references count="2">
          <reference field="4294967294" count="1" selected="0">
            <x v="0"/>
          </reference>
          <reference field="16" count="1" selected="0">
            <x v="10"/>
          </reference>
        </references>
      </pivotArea>
    </chartFormat>
    <chartFormat chart="18" format="34">
      <pivotArea type="data" outline="0" fieldPosition="0">
        <references count="2">
          <reference field="4294967294" count="1" selected="0">
            <x v="0"/>
          </reference>
          <reference field="16" count="1" selected="0">
            <x v="11"/>
          </reference>
        </references>
      </pivotArea>
    </chartFormat>
    <chartFormat chart="18" format="35">
      <pivotArea type="data" outline="0" fieldPosition="0">
        <references count="2">
          <reference field="4294967294" count="1" selected="0">
            <x v="0"/>
          </reference>
          <reference field="16" count="1" selected="0">
            <x v="12"/>
          </reference>
        </references>
      </pivotArea>
    </chartFormat>
    <chartFormat chart="18" format="36">
      <pivotArea type="data" outline="0" fieldPosition="0">
        <references count="2">
          <reference field="4294967294" count="1" selected="0">
            <x v="0"/>
          </reference>
          <reference field="16" count="1" selected="0">
            <x v="13"/>
          </reference>
        </references>
      </pivotArea>
    </chartFormat>
    <chartFormat chart="18" format="37">
      <pivotArea type="data" outline="0" fieldPosition="0">
        <references count="2">
          <reference field="4294967294" count="1" selected="0">
            <x v="0"/>
          </reference>
          <reference field="16" count="1" selected="0">
            <x v="14"/>
          </reference>
        </references>
      </pivotArea>
    </chartFormat>
    <chartFormat chart="18" format="38">
      <pivotArea type="data" outline="0" fieldPosition="0">
        <references count="2">
          <reference field="4294967294" count="1" selected="0">
            <x v="0"/>
          </reference>
          <reference field="16" count="1" selected="0">
            <x v="16"/>
          </reference>
        </references>
      </pivotArea>
    </chartFormat>
    <chartFormat chart="26" format="78" series="1">
      <pivotArea type="data" outline="0" fieldPosition="0">
        <references count="1">
          <reference field="4294967294" count="1" selected="0">
            <x v="0"/>
          </reference>
        </references>
      </pivotArea>
    </chartFormat>
    <chartFormat chart="26" format="79">
      <pivotArea type="data" outline="0" fieldPosition="0">
        <references count="2">
          <reference field="4294967294" count="1" selected="0">
            <x v="0"/>
          </reference>
          <reference field="16" count="1" selected="0">
            <x v="3"/>
          </reference>
        </references>
      </pivotArea>
    </chartFormat>
    <chartFormat chart="26" format="80">
      <pivotArea type="data" outline="0" fieldPosition="0">
        <references count="2">
          <reference field="4294967294" count="1" selected="0">
            <x v="0"/>
          </reference>
          <reference field="16" count="1" selected="0">
            <x v="5"/>
          </reference>
        </references>
      </pivotArea>
    </chartFormat>
    <chartFormat chart="26" format="81">
      <pivotArea type="data" outline="0" fieldPosition="0">
        <references count="2">
          <reference field="4294967294" count="1" selected="0">
            <x v="0"/>
          </reference>
          <reference field="16" count="1" selected="0">
            <x v="6"/>
          </reference>
        </references>
      </pivotArea>
    </chartFormat>
    <chartFormat chart="26" format="82">
      <pivotArea type="data" outline="0" fieldPosition="0">
        <references count="2">
          <reference field="4294967294" count="1" selected="0">
            <x v="0"/>
          </reference>
          <reference field="16" count="1" selected="0">
            <x v="7"/>
          </reference>
        </references>
      </pivotArea>
    </chartFormat>
    <chartFormat chart="26" format="83">
      <pivotArea type="data" outline="0" fieldPosition="0">
        <references count="2">
          <reference field="4294967294" count="1" selected="0">
            <x v="0"/>
          </reference>
          <reference field="16" count="1" selected="0">
            <x v="8"/>
          </reference>
        </references>
      </pivotArea>
    </chartFormat>
    <chartFormat chart="26" format="84">
      <pivotArea type="data" outline="0" fieldPosition="0">
        <references count="2">
          <reference field="4294967294" count="1" selected="0">
            <x v="0"/>
          </reference>
          <reference field="16" count="1" selected="0">
            <x v="9"/>
          </reference>
        </references>
      </pivotArea>
    </chartFormat>
    <chartFormat chart="26" format="85">
      <pivotArea type="data" outline="0" fieldPosition="0">
        <references count="2">
          <reference field="4294967294" count="1" selected="0">
            <x v="0"/>
          </reference>
          <reference field="16" count="1" selected="0">
            <x v="10"/>
          </reference>
        </references>
      </pivotArea>
    </chartFormat>
    <chartFormat chart="26" format="86">
      <pivotArea type="data" outline="0" fieldPosition="0">
        <references count="2">
          <reference field="4294967294" count="1" selected="0">
            <x v="0"/>
          </reference>
          <reference field="16" count="1" selected="0">
            <x v="11"/>
          </reference>
        </references>
      </pivotArea>
    </chartFormat>
    <chartFormat chart="26" format="87">
      <pivotArea type="data" outline="0" fieldPosition="0">
        <references count="2">
          <reference field="4294967294" count="1" selected="0">
            <x v="0"/>
          </reference>
          <reference field="16" count="1" selected="0">
            <x v="12"/>
          </reference>
        </references>
      </pivotArea>
    </chartFormat>
    <chartFormat chart="26" format="88">
      <pivotArea type="data" outline="0" fieldPosition="0">
        <references count="2">
          <reference field="4294967294" count="1" selected="0">
            <x v="0"/>
          </reference>
          <reference field="16" count="1" selected="0">
            <x v="13"/>
          </reference>
        </references>
      </pivotArea>
    </chartFormat>
    <chartFormat chart="26" format="89">
      <pivotArea type="data" outline="0" fieldPosition="0">
        <references count="2">
          <reference field="4294967294" count="1" selected="0">
            <x v="0"/>
          </reference>
          <reference field="16" count="1" selected="0">
            <x v="14"/>
          </reference>
        </references>
      </pivotArea>
    </chartFormat>
    <chartFormat chart="26" format="90">
      <pivotArea type="data" outline="0" fieldPosition="0">
        <references count="2">
          <reference field="4294967294" count="1" selected="0">
            <x v="0"/>
          </reference>
          <reference field="16" count="1" selected="0">
            <x v="16"/>
          </reference>
        </references>
      </pivotArea>
    </chartFormat>
    <chartFormat chart="29" format="91" series="1">
      <pivotArea type="data" outline="0" fieldPosition="0">
        <references count="1">
          <reference field="4294967294" count="1" selected="0">
            <x v="0"/>
          </reference>
        </references>
      </pivotArea>
    </chartFormat>
    <chartFormat chart="29" format="92">
      <pivotArea type="data" outline="0" fieldPosition="0">
        <references count="2">
          <reference field="4294967294" count="1" selected="0">
            <x v="0"/>
          </reference>
          <reference field="16" count="1" selected="0">
            <x v="0"/>
          </reference>
        </references>
      </pivotArea>
    </chartFormat>
    <chartFormat chart="29" format="93">
      <pivotArea type="data" outline="0" fieldPosition="0">
        <references count="2">
          <reference field="4294967294" count="1" selected="0">
            <x v="0"/>
          </reference>
          <reference field="16" count="1" selected="0">
            <x v="1"/>
          </reference>
        </references>
      </pivotArea>
    </chartFormat>
    <chartFormat chart="29" format="94">
      <pivotArea type="data" outline="0" fieldPosition="0">
        <references count="2">
          <reference field="4294967294" count="1" selected="0">
            <x v="0"/>
          </reference>
          <reference field="16" count="1" selected="0">
            <x v="2"/>
          </reference>
        </references>
      </pivotArea>
    </chartFormat>
    <chartFormat chart="29" format="95">
      <pivotArea type="data" outline="0" fieldPosition="0">
        <references count="2">
          <reference field="4294967294" count="1" selected="0">
            <x v="0"/>
          </reference>
          <reference field="16" count="1" selected="0">
            <x v="3"/>
          </reference>
        </references>
      </pivotArea>
    </chartFormat>
    <chartFormat chart="29" format="96">
      <pivotArea type="data" outline="0" fieldPosition="0">
        <references count="2">
          <reference field="4294967294" count="1" selected="0">
            <x v="0"/>
          </reference>
          <reference field="16" count="1" selected="0">
            <x v="4"/>
          </reference>
        </references>
      </pivotArea>
    </chartFormat>
    <chartFormat chart="29" format="97">
      <pivotArea type="data" outline="0" fieldPosition="0">
        <references count="2">
          <reference field="4294967294" count="1" selected="0">
            <x v="0"/>
          </reference>
          <reference field="16" count="1" selected="0">
            <x v="5"/>
          </reference>
        </references>
      </pivotArea>
    </chartFormat>
    <chartFormat chart="29" format="98">
      <pivotArea type="data" outline="0" fieldPosition="0">
        <references count="2">
          <reference field="4294967294" count="1" selected="0">
            <x v="0"/>
          </reference>
          <reference field="16" count="1" selected="0">
            <x v="6"/>
          </reference>
        </references>
      </pivotArea>
    </chartFormat>
    <chartFormat chart="29" format="99">
      <pivotArea type="data" outline="0" fieldPosition="0">
        <references count="2">
          <reference field="4294967294" count="1" selected="0">
            <x v="0"/>
          </reference>
          <reference field="16" count="1" selected="0">
            <x v="7"/>
          </reference>
        </references>
      </pivotArea>
    </chartFormat>
    <chartFormat chart="29" format="100">
      <pivotArea type="data" outline="0" fieldPosition="0">
        <references count="2">
          <reference field="4294967294" count="1" selected="0">
            <x v="0"/>
          </reference>
          <reference field="16" count="1" selected="0">
            <x v="8"/>
          </reference>
        </references>
      </pivotArea>
    </chartFormat>
    <chartFormat chart="29" format="101">
      <pivotArea type="data" outline="0" fieldPosition="0">
        <references count="2">
          <reference field="4294967294" count="1" selected="0">
            <x v="0"/>
          </reference>
          <reference field="16" count="1" selected="0">
            <x v="9"/>
          </reference>
        </references>
      </pivotArea>
    </chartFormat>
    <chartFormat chart="29" format="102">
      <pivotArea type="data" outline="0" fieldPosition="0">
        <references count="2">
          <reference field="4294967294" count="1" selected="0">
            <x v="0"/>
          </reference>
          <reference field="16" count="1" selected="0">
            <x v="10"/>
          </reference>
        </references>
      </pivotArea>
    </chartFormat>
    <chartFormat chart="29" format="103">
      <pivotArea type="data" outline="0" fieldPosition="0">
        <references count="2">
          <reference field="4294967294" count="1" selected="0">
            <x v="0"/>
          </reference>
          <reference field="16" count="1" selected="0">
            <x v="11"/>
          </reference>
        </references>
      </pivotArea>
    </chartFormat>
    <chartFormat chart="29" format="104">
      <pivotArea type="data" outline="0" fieldPosition="0">
        <references count="2">
          <reference field="4294967294" count="1" selected="0">
            <x v="0"/>
          </reference>
          <reference field="16" count="1" selected="0">
            <x v="12"/>
          </reference>
        </references>
      </pivotArea>
    </chartFormat>
    <chartFormat chart="29" format="105">
      <pivotArea type="data" outline="0" fieldPosition="0">
        <references count="2">
          <reference field="4294967294" count="1" selected="0">
            <x v="0"/>
          </reference>
          <reference field="16" count="1" selected="0">
            <x v="13"/>
          </reference>
        </references>
      </pivotArea>
    </chartFormat>
    <chartFormat chart="29" format="106">
      <pivotArea type="data" outline="0" fieldPosition="0">
        <references count="2">
          <reference field="4294967294" count="1" selected="0">
            <x v="0"/>
          </reference>
          <reference field="16" count="1" selected="0">
            <x v="14"/>
          </reference>
        </references>
      </pivotArea>
    </chartFormat>
    <chartFormat chart="29" format="107">
      <pivotArea type="data" outline="0" fieldPosition="0">
        <references count="2">
          <reference field="4294967294" count="1" selected="0">
            <x v="0"/>
          </reference>
          <reference field="16" count="1" selected="0">
            <x v="15"/>
          </reference>
        </references>
      </pivotArea>
    </chartFormat>
    <chartFormat chart="29" format="108">
      <pivotArea type="data" outline="0" fieldPosition="0">
        <references count="2">
          <reference field="4294967294" count="1" selected="0">
            <x v="0"/>
          </reference>
          <reference field="16" count="1" selected="0">
            <x v="16"/>
          </reference>
        </references>
      </pivotArea>
    </chartFormat>
    <chartFormat chart="18" format="39">
      <pivotArea type="data" outline="0" fieldPosition="0">
        <references count="2">
          <reference field="4294967294" count="1" selected="0">
            <x v="0"/>
          </reference>
          <reference field="16" count="1" selected="0">
            <x v="0"/>
          </reference>
        </references>
      </pivotArea>
    </chartFormat>
    <chartFormat chart="18" format="40">
      <pivotArea type="data" outline="0" fieldPosition="0">
        <references count="2">
          <reference field="4294967294" count="1" selected="0">
            <x v="0"/>
          </reference>
          <reference field="16" count="1" selected="0">
            <x v="1"/>
          </reference>
        </references>
      </pivotArea>
    </chartFormat>
    <chartFormat chart="18" format="41">
      <pivotArea type="data" outline="0" fieldPosition="0">
        <references count="2">
          <reference field="4294967294" count="1" selected="0">
            <x v="0"/>
          </reference>
          <reference field="16" count="1" selected="0">
            <x v="2"/>
          </reference>
        </references>
      </pivotArea>
    </chartFormat>
    <chartFormat chart="18" format="42">
      <pivotArea type="data" outline="0" fieldPosition="0">
        <references count="2">
          <reference field="4294967294" count="1" selected="0">
            <x v="0"/>
          </reference>
          <reference field="16" count="1" selected="0">
            <x v="4"/>
          </reference>
        </references>
      </pivotArea>
    </chartFormat>
    <chartFormat chart="18" format="43">
      <pivotArea type="data" outline="0" fieldPosition="0">
        <references count="2">
          <reference field="4294967294" count="1" selected="0">
            <x v="0"/>
          </reference>
          <reference field="16"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7E22DD-4EE1-0642-A1F3-1379C4E3BBF7}" name="PivotTable1"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C10" firstHeaderRow="0" firstDataRow="1" firstDataCol="1"/>
  <pivotFields count="20">
    <pivotField showAll="0"/>
    <pivotField dataField="1" showAll="0" sortType="ascending"/>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sortType="descending"/>
    <pivotField showAll="0"/>
    <pivotField showAll="0">
      <items count="10">
        <item x="8"/>
        <item x="4"/>
        <item x="6"/>
        <item x="5"/>
        <item x="0"/>
        <item x="3"/>
        <item x="2"/>
        <item x="1"/>
        <item x="7"/>
        <item t="default"/>
      </items>
    </pivotField>
    <pivotField showAll="0"/>
    <pivotField showAll="0"/>
    <pivotField showAll="0"/>
    <pivotField dataField="1" multipleItemSelectionAllowed="1" showAll="0"/>
    <pivotField showAll="0"/>
    <pivotField showAll="0"/>
    <pivotField showAll="0">
      <items count="34">
        <item x="26"/>
        <item x="11"/>
        <item x="24"/>
        <item x="32"/>
        <item x="8"/>
        <item x="3"/>
        <item x="30"/>
        <item x="27"/>
        <item x="25"/>
        <item x="7"/>
        <item x="2"/>
        <item x="16"/>
        <item x="28"/>
        <item x="19"/>
        <item x="23"/>
        <item x="1"/>
        <item x="10"/>
        <item x="21"/>
        <item x="6"/>
        <item x="29"/>
        <item x="9"/>
        <item x="20"/>
        <item x="4"/>
        <item x="14"/>
        <item x="22"/>
        <item x="31"/>
        <item x="17"/>
        <item x="5"/>
        <item x="12"/>
        <item x="18"/>
        <item x="13"/>
        <item x="0"/>
        <item x="15"/>
        <item t="default"/>
      </items>
    </pivotField>
    <pivotField axis="axisRow" showAll="0">
      <items count="7">
        <item sd="0" x="0"/>
        <item sd="0" x="1"/>
        <item sd="0" x="2"/>
        <item sd="0" x="3"/>
        <item sd="0" x="4"/>
        <item sd="0" x="5"/>
        <item t="default"/>
      </items>
    </pivotField>
    <pivotField axis="axisRow" showAll="0">
      <items count="5">
        <item sd="0" x="0"/>
        <item x="1"/>
        <item sd="0" x="2"/>
        <item sd="0" x="3"/>
        <item t="default"/>
      </items>
    </pivotField>
  </pivotFields>
  <rowFields count="3">
    <field x="19"/>
    <field x="18"/>
    <field x="7"/>
  </rowFields>
  <rowItems count="7">
    <i>
      <x v="1"/>
    </i>
    <i r="1">
      <x v="1"/>
    </i>
    <i r="1">
      <x v="2"/>
    </i>
    <i r="1">
      <x v="3"/>
    </i>
    <i r="1">
      <x v="4"/>
    </i>
    <i>
      <x v="2"/>
    </i>
    <i t="grand">
      <x/>
    </i>
  </rowItems>
  <colFields count="1">
    <field x="-2"/>
  </colFields>
  <colItems count="2">
    <i>
      <x/>
    </i>
    <i i="1">
      <x v="1"/>
    </i>
  </colItems>
  <dataFields count="2">
    <dataField name="Count of Movie_Name" fld="1" subtotal="count" baseField="0" baseItem="0"/>
    <dataField name="Average of ROI" fld="14" subtotal="average" baseField="0" baseItem="0"/>
  </dataFields>
  <chartFormats count="5">
    <chartFormat chart="21" format="54" series="1">
      <pivotArea type="data" outline="0" fieldPosition="0">
        <references count="1">
          <reference field="4294967294" count="1" selected="0">
            <x v="0"/>
          </reference>
        </references>
      </pivotArea>
    </chartFormat>
    <chartFormat chart="21" format="55" series="1">
      <pivotArea type="data" outline="0" fieldPosition="0">
        <references count="1">
          <reference field="4294967294" count="1" selected="0">
            <x v="1"/>
          </reference>
        </references>
      </pivotArea>
    </chartFormat>
    <chartFormat chart="21" format="56">
      <pivotArea type="data" outline="0" fieldPosition="0">
        <references count="3">
          <reference field="4294967294" count="1" selected="0">
            <x v="0"/>
          </reference>
          <reference field="18" count="1" selected="0">
            <x v="4"/>
          </reference>
          <reference field="19" count="1" selected="0">
            <x v="1"/>
          </reference>
        </references>
      </pivotArea>
    </chartFormat>
    <chartFormat chart="26" format="61" series="1">
      <pivotArea type="data" outline="0" fieldPosition="0">
        <references count="1">
          <reference field="4294967294" count="1" selected="0">
            <x v="0"/>
          </reference>
        </references>
      </pivotArea>
    </chartFormat>
    <chartFormat chart="26" format="6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D97E676-5AF2-5641-BE4A-B5B9048EBDF9}" autoFormatId="16" applyNumberFormats="0" applyBorderFormats="0" applyFontFormats="0" applyPatternFormats="0" applyAlignmentFormats="0" applyWidthHeightFormats="0">
  <queryTableRefresh nextId="19">
    <queryTableFields count="16">
      <queryTableField id="1" name="Home_Page" tableColumnId="1"/>
      <queryTableField id="2" name="Movie_Name" tableColumnId="2"/>
      <queryTableField id="3" name="Genres" tableColumnId="3"/>
      <queryTableField id="4" name="Overview" tableColumnId="4"/>
      <queryTableField id="5" name="Cast" tableColumnId="5"/>
      <queryTableField id="6" name="Original_Language" tableColumnId="6"/>
      <queryTableField id="7" name="Storyline" tableColumnId="7"/>
      <queryTableField id="8" name="Production_Company" tableColumnId="8"/>
      <queryTableField id="9" name="Release_Date" tableColumnId="9"/>
      <queryTableField id="10" name="Tagline" tableColumnId="10"/>
      <queryTableField id="11" name="Vote_Average" tableColumnId="11"/>
      <queryTableField id="12" name="Vote_Count" tableColumnId="12"/>
      <queryTableField id="13" name="Budget_USD" tableColumnId="13"/>
      <queryTableField id="14" name="Revenue_$" tableColumnId="14"/>
      <queryTableField id="15" name="Run_Time_Minutes" tableColumnId="15"/>
      <queryTableField id="16" name="Release_Country"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Release" xr10:uid="{2B2D4056-733B-934B-8003-5A17363DD758}" sourceName="Month_Release">
  <pivotTables>
    <pivotTable tabId="7" name="PivotTable1"/>
  </pivotTables>
  <data>
    <tabular pivotCacheId="1173237932">
      <items count="34">
        <i x="7" s="1"/>
        <i x="2" s="1"/>
        <i x="6" s="1"/>
        <i x="0" s="1"/>
        <i x="12" s="1"/>
        <i x="1" s="1"/>
        <i x="9" s="1"/>
        <i x="5" s="1"/>
        <i x="3" s="1"/>
        <i x="14" s="1"/>
        <i x="4" s="1"/>
        <i x="10" s="1"/>
        <i x="11" s="1"/>
        <i x="8" s="1"/>
        <i x="13" s="1"/>
        <i x="15" s="1"/>
        <i x="16" s="1"/>
        <i x="24" s="1" nd="1"/>
        <i x="28" s="1" nd="1"/>
        <i x="19" s="1" nd="1"/>
        <i x="23" s="1" nd="1"/>
        <i x="17" s="1" nd="1"/>
        <i x="29" s="1" nd="1"/>
        <i x="25" s="1" nd="1"/>
        <i x="18" s="1" nd="1"/>
        <i x="30" s="1" nd="1"/>
        <i x="26" s="1" nd="1"/>
        <i x="32" s="1" nd="1"/>
        <i x="22" s="1" nd="1"/>
        <i x="33" s="1" nd="1"/>
        <i x="20" s="1" nd="1"/>
        <i x="31" s="1" nd="1"/>
        <i x="21" s="1" nd="1"/>
        <i x="2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_Country111" xr10:uid="{3D419F55-836D-664C-9A8A-D95CA5ECF78A}" sourceName="Release_Country">
  <pivotTables>
    <pivotTable tabId="11" name="PivotTable1"/>
    <pivotTable tabId="5" name="PivotTable1"/>
    <pivotTable tabId="7" name="PivotTable1"/>
    <pivotTable tabId="8" name="PivotTable1"/>
  </pivotTables>
  <data>
    <tabular pivotCacheId="1173237932">
      <items count="33">
        <i x="26" s="1"/>
        <i x="11" s="1"/>
        <i x="24" s="1"/>
        <i x="32" s="1"/>
        <i x="8" s="1"/>
        <i x="3" s="1"/>
        <i x="30" s="1"/>
        <i x="27" s="1"/>
        <i x="25" s="1"/>
        <i x="7" s="1"/>
        <i x="2" s="1"/>
        <i x="16" s="1"/>
        <i x="28" s="1"/>
        <i x="19" s="1"/>
        <i x="23" s="1"/>
        <i x="1" s="1"/>
        <i x="10" s="1"/>
        <i x="21" s="1"/>
        <i x="6" s="1"/>
        <i x="29" s="1"/>
        <i x="9" s="1"/>
        <i x="20" s="1"/>
        <i x="4" s="1"/>
        <i x="14" s="1"/>
        <i x="22" s="1"/>
        <i x="31" s="1"/>
        <i x="17" s="1"/>
        <i x="5" s="1"/>
        <i x="12" s="1"/>
        <i x="18" s="1"/>
        <i x="13" s="1"/>
        <i x="0"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77F2EC7D-9574-7F47-8171-FD15D4A4B926}" sourceName="Quarters">
  <pivotTables>
    <pivotTable tabId="11" name="PivotTable1"/>
    <pivotTable tabId="5" name="PivotTable1"/>
    <pivotTable tabId="7" name="PivotTable1"/>
    <pivotTable tabId="8" name="PivotTable1"/>
  </pivotTables>
  <data>
    <tabular pivotCacheId="1173237932">
      <items count="6">
        <i x="1" s="1"/>
        <i x="2" s="1"/>
        <i x="3" s="1"/>
        <i x="4" s="1"/>
        <i x="0"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ote_Avg_Rounded" xr10:uid="{1B6E5C56-AD35-8949-89D3-3A34AD1B9107}" sourceName="Vote_Avg_Rounded">
  <pivotTables>
    <pivotTable tabId="5" name="PivotTable1"/>
    <pivotTable tabId="11" name="PivotTable1"/>
    <pivotTable tabId="7" name="PivotTable1"/>
    <pivotTable tabId="8" name="PivotTable1"/>
  </pivotTables>
  <data>
    <tabular pivotCacheId="1173237932">
      <items count="9">
        <i x="8" s="1"/>
        <i x="4" s="1"/>
        <i x="6" s="1"/>
        <i x="5" s="1"/>
        <i x="0" s="1"/>
        <i x="3" s="1"/>
        <i x="2" s="1"/>
        <i x="1"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_Country 1" xr10:uid="{86CD9647-6C55-9947-8CF7-00C9C5620F16}" cache="Slicer_Release_Country111" caption="Release_Country" startItem="25"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_Release" xr10:uid="{F4E07B04-34D6-8240-B520-1923BC3280E0}" cache="Slicer_Month_Release" caption="Month_Release" rowHeight="251883"/>
  <slicer name="Release_Country" xr10:uid="{4C5FCD1D-2110-3B4F-AC76-DD5B47B9D13E}" cache="Slicer_Release_Country111" caption="Release_Country" startItem="25"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_Country 2" xr10:uid="{A79EAFC3-B75B-A44F-BDD5-A617CF77515A}" cache="Slicer_Release_Country111" caption="Release_Country" startItem="25"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_Country 3" xr10:uid="{4887D03A-BA19-5745-AEE9-55EC4A521CA3}" cache="Slicer_Release_Country111" caption="Release_Country" startItem="25"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_Country 4" xr10:uid="{87943F61-5BFE-C04F-9AF9-427BC43D244D}" cache="Slicer_Release_Country111" caption="Release_Country" rowHeight="251883"/>
  <slicer name="Release_Country 5" xr10:uid="{2D8D17A8-B994-5246-B825-BCB96F165C2B}" cache="Slicer_Release_Country111" caption="Release_Country" rowHeight="251883"/>
  <slicer name="Release_Country 6" xr10:uid="{5CC425E0-DDD3-B444-8564-361483B90EF5}" cache="Slicer_Release_Country111" caption="Release_Country" rowHeight="251883"/>
  <slicer name="Quarters" xr10:uid="{46A20E56-15E6-D04C-83A0-65A48C97118C}" cache="Slicer_Quarters" caption="Quarters" rowHeight="251883"/>
  <slicer name="Vote_Avg_Rounded" xr10:uid="{7CB53B13-565E-D543-B63A-428A498F2596}" cache="Slicer_Vote_Avg_Rounded" caption="Movie Rating"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BE2D54-B074-0F4C-A649-80F691228FF5}" name="cleaned_imdb_2024" displayName="cleaned_imdb_2024" ref="A1:P502" tableType="queryTable" totalsRowShown="0">
  <autoFilter ref="A1:P502" xr:uid="{5FBE2D54-B074-0F4C-A649-80F691228FF5}"/>
  <tableColumns count="16">
    <tableColumn id="1" xr3:uid="{D8E56552-66A9-DE49-B856-1192AC78F72B}" uniqueName="1" name="Home_Page" queryTableFieldId="1" dataDxfId="36"/>
    <tableColumn id="2" xr3:uid="{BDD122EF-30D3-D649-9119-773927964EB6}" uniqueName="2" name="Movie_Name" queryTableFieldId="2" dataDxfId="35"/>
    <tableColumn id="3" xr3:uid="{B23D1D61-5FEF-5544-BEBA-2C1F0498376E}" uniqueName="3" name="Genres" queryTableFieldId="3" dataDxfId="34"/>
    <tableColumn id="4" xr3:uid="{92C79D74-5FE5-C04A-A5F4-59A4ECF6A13C}" uniqueName="4" name="Overview" queryTableFieldId="4" dataDxfId="33"/>
    <tableColumn id="5" xr3:uid="{D79686BC-EFAD-4645-89F5-4956DF8E0886}" uniqueName="5" name="Cast" queryTableFieldId="5" dataDxfId="32"/>
    <tableColumn id="6" xr3:uid="{173BA6ED-4E59-F14D-BC91-191CFC44421C}" uniqueName="6" name="Original_Language" queryTableFieldId="6" dataDxfId="31"/>
    <tableColumn id="7" xr3:uid="{822E40F6-E375-624C-9F06-6A675854418B}" uniqueName="7" name="Storyline" queryTableFieldId="7" dataDxfId="30"/>
    <tableColumn id="8" xr3:uid="{51E1CBA3-47A6-2141-A02B-FE49079B7998}" uniqueName="8" name="Production_Company" queryTableFieldId="8" dataDxfId="29"/>
    <tableColumn id="9" xr3:uid="{3380C9E0-4CC3-284D-835A-2613C9A02AC7}" uniqueName="9" name="Release_Date" queryTableFieldId="9" dataDxfId="28"/>
    <tableColumn id="10" xr3:uid="{A00AEE80-47AA-7843-BBEE-70E08C8F1BC4}" uniqueName="10" name="Tagline" queryTableFieldId="10" dataDxfId="27"/>
    <tableColumn id="11" xr3:uid="{69C93BFD-F1DE-0548-8162-FC873C9BC965}" uniqueName="11" name="Vote_Average" queryTableFieldId="11"/>
    <tableColumn id="12" xr3:uid="{6BB81585-ADE1-7B4A-8B8A-A7D4695C1BA9}" uniqueName="12" name="Vote_Count" queryTableFieldId="12" dataDxfId="26"/>
    <tableColumn id="13" xr3:uid="{3E50DD62-AE90-8F40-9990-D9C8374B2C5A}" uniqueName="13" name="Budget_USD" queryTableFieldId="13" dataDxfId="25"/>
    <tableColumn id="14" xr3:uid="{79ADDB5B-049D-4845-8831-7A04468B55DD}" uniqueName="14" name="Revenue_$" queryTableFieldId="14" dataDxfId="24"/>
    <tableColumn id="15" xr3:uid="{CA31ABD0-142E-0F4C-8DDD-FC0D400EC2D8}" uniqueName="15" name="Run_Time_Minutes" queryTableFieldId="15" dataDxfId="23"/>
    <tableColumn id="16" xr3:uid="{DAA6DA13-D463-464D-BFA0-4D061665C144}" uniqueName="16" name="Release_Country" queryTableFieldId="16"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29A7D8-97FA-3D43-A7AA-A0825138CA48}" name="Table2" displayName="Table2" ref="A1:R502" totalsRowShown="0" headerRowDxfId="21" dataDxfId="20" tableBorderDxfId="19">
  <autoFilter ref="A1:R502" xr:uid="{3429A7D8-97FA-3D43-A7AA-A0825138CA48}">
    <filterColumn colId="10">
      <filters>
        <filter val="0"/>
      </filters>
    </filterColumn>
  </autoFilter>
  <sortState xmlns:xlrd2="http://schemas.microsoft.com/office/spreadsheetml/2017/richdata2" ref="A2:R502">
    <sortCondition ref="B1:B502"/>
  </sortState>
  <tableColumns count="18">
    <tableColumn id="1" xr3:uid="{F209E33D-948F-2140-9613-A89234E4EACC}" name="Home_Page_Code" dataDxfId="18"/>
    <tableColumn id="2" xr3:uid="{66FFB795-DD89-C146-8525-978CC62389B2}" name="Movie_Name" dataDxfId="17"/>
    <tableColumn id="3" xr3:uid="{10F05CFF-8C0A-2747-994D-6327716221A0}" name="Genres" dataDxfId="16"/>
    <tableColumn id="16" xr3:uid="{31541B0E-6CA1-BC4B-8090-258D7C4C8067}" name="Genre_Use" dataDxfId="15">
      <calculatedColumnFormula>SUBSTITUTE(SUBSTITUTE(SUBSTITUTE(SUBSTITUTE(Table2[[#This Row],[Genres]],"[",""),"]",""),",",""),"'","")</calculatedColumnFormula>
    </tableColumn>
    <tableColumn id="4" xr3:uid="{E0406BB2-19CE-AE41-B257-BCDC8D1CF4E6}" name="Cast" dataDxfId="14"/>
    <tableColumn id="5" xr3:uid="{5BEFBA2B-2227-634E-8B28-7B7EA317F103}" name="Original_Language" dataDxfId="13"/>
    <tableColumn id="6" xr3:uid="{159E4126-C552-AB4F-B2EC-66E2D5DB3F6B}" name="Production_Company" dataDxfId="12"/>
    <tableColumn id="7" xr3:uid="{DF87521A-7ED0-6747-9CA0-FC293813DCC4}" name="Release_Date" dataDxfId="11"/>
    <tableColumn id="8" xr3:uid="{0BCC94E4-8213-3747-A086-2D3F97934F05}" name="Month_Release" dataDxfId="10">
      <calculatedColumnFormula>_xlfn.CONCAT(YEAR(Table2[[#This Row],[Release_Date]]),"/",MONTH(Table2[[#This Row],[Release_Date]]))</calculatedColumnFormula>
    </tableColumn>
    <tableColumn id="9" xr3:uid="{601B810D-20F4-2A4B-AEB4-B440E7D2EE51}" name="Vote_Average" dataDxfId="9"/>
    <tableColumn id="18" xr3:uid="{874EAEC2-E8CE-BA49-8ABA-3C223DD2A924}" name="Vote_Avg_Rounded" dataDxfId="8">
      <calculatedColumnFormula>ROUND(Table2[[#This Row],[Vote_Average]],0)</calculatedColumnFormula>
    </tableColumn>
    <tableColumn id="10" xr3:uid="{04B5419F-7B54-574E-9EE8-90A2753AE217}" name="Vote_Count" dataDxfId="7"/>
    <tableColumn id="11" xr3:uid="{245DE9F4-EDF0-FB4E-B49D-2974691449A6}" name="Budget_USD (millions USD)" dataDxfId="6"/>
    <tableColumn id="12" xr3:uid="{66AE2CC3-89A1-E243-B972-3C841FC066D0}" name="Revenue (millions USD)" dataDxfId="5"/>
    <tableColumn id="17" xr3:uid="{EBD26B02-45DB-A942-BA5E-596FA4B9E5CC}" name="ROI" dataDxfId="4">
      <calculatedColumnFormula>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calculatedColumnFormula>
    </tableColumn>
    <tableColumn id="13" xr3:uid="{DBD495C1-F482-F247-84E3-2CF3518B588E}" name="Run_Time_Min" dataDxfId="3"/>
    <tableColumn id="15" xr3:uid="{CE6D1DFC-A825-264B-B295-16B011DA42AA}" name="Run_Time_Floor_min" dataDxfId="2"/>
    <tableColumn id="14" xr3:uid="{B78B7BCE-6F1A-FB45-BB00-128F174B79AA}" name="Release_Country"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CE51-4C6E-AB46-A870-ABA568E185E2}">
  <dimension ref="A1:P502"/>
  <sheetViews>
    <sheetView workbookViewId="0">
      <selection activeCell="A490" sqref="A490"/>
    </sheetView>
  </sheetViews>
  <sheetFormatPr baseColWidth="10" defaultRowHeight="16" x14ac:dyDescent="0.2"/>
  <cols>
    <col min="1" max="1" width="35" bestFit="1" customWidth="1"/>
    <col min="2" max="2" width="40.83203125" bestFit="1" customWidth="1"/>
    <col min="3" max="3" width="67.5" bestFit="1" customWidth="1"/>
    <col min="4" max="5" width="80.6640625" bestFit="1" customWidth="1"/>
    <col min="6" max="6" width="49" bestFit="1" customWidth="1"/>
    <col min="7" max="8" width="80.6640625" bestFit="1" customWidth="1"/>
    <col min="9" max="9" width="15.1640625" bestFit="1" customWidth="1"/>
    <col min="10" max="10" width="80.6640625" bestFit="1" customWidth="1"/>
    <col min="11" max="11" width="15" bestFit="1" customWidth="1"/>
    <col min="12" max="12" width="13.33203125" bestFit="1" customWidth="1"/>
    <col min="13" max="13" width="13.83203125" bestFit="1" customWidth="1"/>
    <col min="14" max="14" width="12.5" bestFit="1" customWidth="1"/>
    <col min="15" max="15" width="19.33203125" bestFit="1" customWidth="1"/>
    <col min="16" max="16" width="17.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19</v>
      </c>
      <c r="H2" t="s">
        <v>22</v>
      </c>
      <c r="I2" s="1">
        <v>45651</v>
      </c>
      <c r="J2" t="s">
        <v>23</v>
      </c>
      <c r="K2">
        <v>7.3</v>
      </c>
      <c r="L2" t="s">
        <v>24</v>
      </c>
      <c r="M2" t="s">
        <v>25</v>
      </c>
      <c r="N2" t="s">
        <v>26</v>
      </c>
      <c r="O2" t="s">
        <v>27</v>
      </c>
      <c r="P2" t="s">
        <v>28</v>
      </c>
    </row>
    <row r="3" spans="1:16" x14ac:dyDescent="0.2">
      <c r="A3" t="s">
        <v>29</v>
      </c>
      <c r="B3" t="s">
        <v>30</v>
      </c>
      <c r="C3" t="s">
        <v>31</v>
      </c>
      <c r="D3" t="s">
        <v>32</v>
      </c>
      <c r="E3" t="s">
        <v>33</v>
      </c>
      <c r="F3" t="s">
        <v>34</v>
      </c>
      <c r="G3" t="s">
        <v>35</v>
      </c>
      <c r="H3" t="s">
        <v>36</v>
      </c>
      <c r="I3" s="1">
        <v>45609</v>
      </c>
      <c r="J3" t="s">
        <v>37</v>
      </c>
      <c r="K3">
        <v>5.5</v>
      </c>
      <c r="L3" t="s">
        <v>38</v>
      </c>
      <c r="M3" t="s">
        <v>39</v>
      </c>
      <c r="N3" t="s">
        <v>40</v>
      </c>
      <c r="O3" t="s">
        <v>27</v>
      </c>
      <c r="P3" t="s">
        <v>28</v>
      </c>
    </row>
    <row r="4" spans="1:16" x14ac:dyDescent="0.2">
      <c r="A4" t="s">
        <v>41</v>
      </c>
      <c r="B4" t="s">
        <v>42</v>
      </c>
      <c r="C4" t="s">
        <v>43</v>
      </c>
      <c r="D4" t="s">
        <v>44</v>
      </c>
      <c r="E4" t="s">
        <v>45</v>
      </c>
      <c r="F4" t="s">
        <v>46</v>
      </c>
      <c r="G4" t="s">
        <v>47</v>
      </c>
      <c r="H4" t="s">
        <v>48</v>
      </c>
      <c r="I4" s="1">
        <v>45681</v>
      </c>
      <c r="J4" t="s">
        <v>49</v>
      </c>
      <c r="K4">
        <v>7.9</v>
      </c>
      <c r="L4" t="s">
        <v>50</v>
      </c>
      <c r="M4" t="s">
        <v>51</v>
      </c>
      <c r="N4" t="s">
        <v>52</v>
      </c>
      <c r="O4" t="s">
        <v>53</v>
      </c>
      <c r="P4" t="s">
        <v>54</v>
      </c>
    </row>
    <row r="5" spans="1:16" x14ac:dyDescent="0.2">
      <c r="A5" t="s">
        <v>55</v>
      </c>
      <c r="B5" t="s">
        <v>56</v>
      </c>
      <c r="C5" t="s">
        <v>57</v>
      </c>
      <c r="D5" t="s">
        <v>58</v>
      </c>
      <c r="E5" t="s">
        <v>59</v>
      </c>
      <c r="F5" t="s">
        <v>60</v>
      </c>
      <c r="G5" t="s">
        <v>61</v>
      </c>
      <c r="H5" t="s">
        <v>62</v>
      </c>
      <c r="I5" s="1">
        <v>45576</v>
      </c>
      <c r="J5" t="s">
        <v>63</v>
      </c>
      <c r="K5">
        <v>7</v>
      </c>
      <c r="L5" t="s">
        <v>64</v>
      </c>
      <c r="M5" t="s">
        <v>65</v>
      </c>
      <c r="N5" t="s">
        <v>51</v>
      </c>
      <c r="O5" t="s">
        <v>66</v>
      </c>
      <c r="P5" t="s">
        <v>28</v>
      </c>
    </row>
    <row r="6" spans="1:16" x14ac:dyDescent="0.2">
      <c r="A6" t="s">
        <v>67</v>
      </c>
      <c r="B6" t="s">
        <v>68</v>
      </c>
      <c r="C6" t="s">
        <v>69</v>
      </c>
      <c r="D6" t="s">
        <v>70</v>
      </c>
      <c r="E6" t="s">
        <v>71</v>
      </c>
      <c r="F6" t="s">
        <v>60</v>
      </c>
      <c r="G6" t="s">
        <v>72</v>
      </c>
      <c r="H6" t="s">
        <v>73</v>
      </c>
      <c r="I6" s="1">
        <v>45555</v>
      </c>
      <c r="J6" t="s">
        <v>74</v>
      </c>
      <c r="K6">
        <v>7.3</v>
      </c>
      <c r="L6" t="s">
        <v>75</v>
      </c>
      <c r="M6" t="s">
        <v>76</v>
      </c>
      <c r="N6" t="s">
        <v>77</v>
      </c>
      <c r="O6" t="s">
        <v>78</v>
      </c>
      <c r="P6" t="s">
        <v>28</v>
      </c>
    </row>
    <row r="7" spans="1:16" x14ac:dyDescent="0.2">
      <c r="A7" t="s">
        <v>79</v>
      </c>
      <c r="B7" t="s">
        <v>80</v>
      </c>
      <c r="C7" t="s">
        <v>43</v>
      </c>
      <c r="D7" t="s">
        <v>81</v>
      </c>
      <c r="E7" t="s">
        <v>82</v>
      </c>
      <c r="F7" t="s">
        <v>83</v>
      </c>
      <c r="G7" t="s">
        <v>84</v>
      </c>
      <c r="H7" t="s">
        <v>85</v>
      </c>
      <c r="I7" s="1">
        <v>45613</v>
      </c>
      <c r="J7" t="s">
        <v>37</v>
      </c>
      <c r="K7">
        <v>8.1999999999999993</v>
      </c>
      <c r="L7" t="s">
        <v>86</v>
      </c>
      <c r="M7" t="s">
        <v>87</v>
      </c>
      <c r="N7" t="s">
        <v>87</v>
      </c>
      <c r="O7" t="s">
        <v>88</v>
      </c>
      <c r="P7" t="s">
        <v>28</v>
      </c>
    </row>
    <row r="8" spans="1:16" x14ac:dyDescent="0.2">
      <c r="A8" t="s">
        <v>89</v>
      </c>
      <c r="B8" t="s">
        <v>90</v>
      </c>
      <c r="C8" t="s">
        <v>91</v>
      </c>
      <c r="D8" t="s">
        <v>92</v>
      </c>
      <c r="E8" t="s">
        <v>93</v>
      </c>
      <c r="F8" t="s">
        <v>94</v>
      </c>
      <c r="G8" t="s">
        <v>95</v>
      </c>
      <c r="H8" t="s">
        <v>96</v>
      </c>
      <c r="I8" s="1">
        <v>45618</v>
      </c>
      <c r="J8" t="s">
        <v>37</v>
      </c>
      <c r="K8">
        <v>6.6</v>
      </c>
      <c r="L8" t="s">
        <v>97</v>
      </c>
      <c r="M8" t="s">
        <v>98</v>
      </c>
      <c r="N8" t="s">
        <v>99</v>
      </c>
      <c r="O8" t="s">
        <v>100</v>
      </c>
      <c r="P8" t="s">
        <v>28</v>
      </c>
    </row>
    <row r="9" spans="1:16" x14ac:dyDescent="0.2">
      <c r="A9" t="s">
        <v>101</v>
      </c>
      <c r="B9" t="s">
        <v>102</v>
      </c>
      <c r="C9" t="s">
        <v>103</v>
      </c>
      <c r="D9" t="s">
        <v>104</v>
      </c>
      <c r="E9" t="s">
        <v>105</v>
      </c>
      <c r="F9" t="s">
        <v>60</v>
      </c>
      <c r="G9" t="s">
        <v>106</v>
      </c>
      <c r="H9" t="s">
        <v>107</v>
      </c>
      <c r="I9" s="1">
        <v>45651</v>
      </c>
      <c r="J9" t="s">
        <v>108</v>
      </c>
      <c r="K9">
        <v>6</v>
      </c>
      <c r="L9" t="s">
        <v>109</v>
      </c>
      <c r="M9" t="s">
        <v>87</v>
      </c>
      <c r="N9" t="s">
        <v>110</v>
      </c>
      <c r="O9" t="s">
        <v>111</v>
      </c>
      <c r="P9" t="s">
        <v>28</v>
      </c>
    </row>
    <row r="10" spans="1:16" x14ac:dyDescent="0.2">
      <c r="A10" t="s">
        <v>112</v>
      </c>
      <c r="B10" t="s">
        <v>113</v>
      </c>
      <c r="C10" t="s">
        <v>114</v>
      </c>
      <c r="D10" t="s">
        <v>115</v>
      </c>
      <c r="E10" t="s">
        <v>116</v>
      </c>
      <c r="F10" t="s">
        <v>60</v>
      </c>
      <c r="G10" t="s">
        <v>115</v>
      </c>
      <c r="H10" t="s">
        <v>117</v>
      </c>
      <c r="I10" s="1">
        <v>45552</v>
      </c>
      <c r="J10" t="s">
        <v>118</v>
      </c>
      <c r="K10">
        <v>7.6</v>
      </c>
      <c r="L10" t="s">
        <v>119</v>
      </c>
      <c r="M10" t="s">
        <v>87</v>
      </c>
      <c r="N10" t="s">
        <v>87</v>
      </c>
      <c r="O10" t="s">
        <v>88</v>
      </c>
      <c r="P10" t="s">
        <v>28</v>
      </c>
    </row>
    <row r="11" spans="1:16" x14ac:dyDescent="0.2">
      <c r="A11" t="s">
        <v>120</v>
      </c>
      <c r="B11" t="s">
        <v>121</v>
      </c>
      <c r="C11" t="s">
        <v>122</v>
      </c>
      <c r="D11" t="s">
        <v>123</v>
      </c>
      <c r="E11" t="s">
        <v>124</v>
      </c>
      <c r="F11" t="s">
        <v>125</v>
      </c>
      <c r="G11" t="s">
        <v>126</v>
      </c>
      <c r="H11" t="s">
        <v>127</v>
      </c>
      <c r="I11" s="1">
        <v>45604</v>
      </c>
      <c r="J11" t="s">
        <v>128</v>
      </c>
      <c r="K11">
        <v>7.7</v>
      </c>
      <c r="L11" t="s">
        <v>129</v>
      </c>
      <c r="M11" t="s">
        <v>130</v>
      </c>
      <c r="N11" t="s">
        <v>131</v>
      </c>
      <c r="O11" t="s">
        <v>132</v>
      </c>
      <c r="P11" t="s">
        <v>28</v>
      </c>
    </row>
    <row r="12" spans="1:16" x14ac:dyDescent="0.2">
      <c r="A12" t="s">
        <v>133</v>
      </c>
      <c r="B12" t="s">
        <v>134</v>
      </c>
      <c r="C12" t="s">
        <v>135</v>
      </c>
      <c r="D12" t="s">
        <v>136</v>
      </c>
      <c r="E12" t="s">
        <v>137</v>
      </c>
      <c r="F12" t="s">
        <v>60</v>
      </c>
      <c r="G12" t="s">
        <v>138</v>
      </c>
      <c r="H12" t="s">
        <v>139</v>
      </c>
      <c r="I12" s="1">
        <v>45527</v>
      </c>
      <c r="J12" t="s">
        <v>140</v>
      </c>
      <c r="K12">
        <v>6.5</v>
      </c>
      <c r="L12" t="s">
        <v>141</v>
      </c>
      <c r="M12" t="s">
        <v>142</v>
      </c>
      <c r="N12" t="s">
        <v>143</v>
      </c>
      <c r="O12" t="s">
        <v>144</v>
      </c>
      <c r="P12" t="s">
        <v>28</v>
      </c>
    </row>
    <row r="13" spans="1:16" x14ac:dyDescent="0.2">
      <c r="A13" t="s">
        <v>145</v>
      </c>
      <c r="B13" t="s">
        <v>146</v>
      </c>
      <c r="C13" t="s">
        <v>114</v>
      </c>
      <c r="D13" t="s">
        <v>147</v>
      </c>
      <c r="E13" t="s">
        <v>148</v>
      </c>
      <c r="F13" t="s">
        <v>60</v>
      </c>
      <c r="G13" t="s">
        <v>149</v>
      </c>
      <c r="H13" t="s">
        <v>150</v>
      </c>
      <c r="I13" s="1">
        <v>45639</v>
      </c>
      <c r="J13" t="s">
        <v>151</v>
      </c>
      <c r="K13">
        <v>8.3000000000000007</v>
      </c>
      <c r="L13" t="s">
        <v>152</v>
      </c>
      <c r="M13" t="s">
        <v>87</v>
      </c>
      <c r="N13" t="s">
        <v>87</v>
      </c>
      <c r="O13" t="s">
        <v>153</v>
      </c>
      <c r="P13" t="s">
        <v>28</v>
      </c>
    </row>
    <row r="14" spans="1:16" x14ac:dyDescent="0.2">
      <c r="A14" t="s">
        <v>154</v>
      </c>
      <c r="B14" t="s">
        <v>155</v>
      </c>
      <c r="C14" t="s">
        <v>156</v>
      </c>
      <c r="D14" t="s">
        <v>157</v>
      </c>
      <c r="E14" t="s">
        <v>158</v>
      </c>
      <c r="F14" t="s">
        <v>60</v>
      </c>
      <c r="G14" t="s">
        <v>159</v>
      </c>
      <c r="H14" t="s">
        <v>160</v>
      </c>
      <c r="I14" s="1">
        <v>45651</v>
      </c>
      <c r="J14" t="s">
        <v>161</v>
      </c>
      <c r="K14">
        <v>7.6</v>
      </c>
      <c r="L14" t="s">
        <v>162</v>
      </c>
      <c r="M14" t="s">
        <v>163</v>
      </c>
      <c r="N14" t="s">
        <v>164</v>
      </c>
      <c r="O14" t="s">
        <v>78</v>
      </c>
      <c r="P14" t="s">
        <v>28</v>
      </c>
    </row>
    <row r="15" spans="1:16" x14ac:dyDescent="0.2">
      <c r="A15" t="s">
        <v>165</v>
      </c>
      <c r="B15" t="s">
        <v>166</v>
      </c>
      <c r="C15" t="s">
        <v>167</v>
      </c>
      <c r="D15" t="s">
        <v>168</v>
      </c>
      <c r="E15" t="s">
        <v>169</v>
      </c>
      <c r="F15" t="s">
        <v>60</v>
      </c>
      <c r="G15" t="s">
        <v>170</v>
      </c>
      <c r="H15" t="s">
        <v>171</v>
      </c>
      <c r="I15" s="1">
        <v>45646</v>
      </c>
      <c r="J15" t="s">
        <v>172</v>
      </c>
      <c r="K15">
        <v>7</v>
      </c>
      <c r="L15" t="s">
        <v>173</v>
      </c>
      <c r="M15" t="s">
        <v>174</v>
      </c>
      <c r="N15" t="s">
        <v>175</v>
      </c>
      <c r="O15" t="s">
        <v>176</v>
      </c>
      <c r="P15" t="s">
        <v>28</v>
      </c>
    </row>
    <row r="16" spans="1:16" x14ac:dyDescent="0.2">
      <c r="A16" t="s">
        <v>177</v>
      </c>
      <c r="B16" t="s">
        <v>178</v>
      </c>
      <c r="C16" t="s">
        <v>179</v>
      </c>
      <c r="D16" t="s">
        <v>180</v>
      </c>
      <c r="E16" t="s">
        <v>181</v>
      </c>
      <c r="F16" t="s">
        <v>182</v>
      </c>
      <c r="G16" t="s">
        <v>183</v>
      </c>
      <c r="H16" t="s">
        <v>184</v>
      </c>
      <c r="I16" s="1">
        <v>45590</v>
      </c>
      <c r="J16" t="s">
        <v>185</v>
      </c>
      <c r="K16">
        <v>7.4</v>
      </c>
      <c r="L16" t="s">
        <v>186</v>
      </c>
      <c r="M16" t="s">
        <v>142</v>
      </c>
      <c r="N16" t="s">
        <v>187</v>
      </c>
      <c r="O16" t="s">
        <v>188</v>
      </c>
      <c r="P16" t="s">
        <v>28</v>
      </c>
    </row>
    <row r="17" spans="1:16" x14ac:dyDescent="0.2">
      <c r="A17" t="s">
        <v>189</v>
      </c>
      <c r="B17" t="s">
        <v>190</v>
      </c>
      <c r="C17" t="s">
        <v>191</v>
      </c>
      <c r="D17" t="s">
        <v>192</v>
      </c>
      <c r="E17" t="s">
        <v>193</v>
      </c>
      <c r="F17" t="s">
        <v>194</v>
      </c>
      <c r="G17" t="s">
        <v>195</v>
      </c>
      <c r="H17" t="s">
        <v>196</v>
      </c>
      <c r="I17" s="1">
        <v>45610</v>
      </c>
      <c r="J17" t="s">
        <v>37</v>
      </c>
      <c r="K17">
        <v>8.1999999999999993</v>
      </c>
      <c r="L17" t="s">
        <v>197</v>
      </c>
      <c r="M17" t="s">
        <v>87</v>
      </c>
      <c r="N17" t="s">
        <v>87</v>
      </c>
      <c r="O17" t="s">
        <v>88</v>
      </c>
      <c r="P17" t="s">
        <v>28</v>
      </c>
    </row>
    <row r="18" spans="1:16" x14ac:dyDescent="0.2">
      <c r="A18" t="s">
        <v>198</v>
      </c>
      <c r="B18" t="s">
        <v>199</v>
      </c>
      <c r="C18" t="s">
        <v>200</v>
      </c>
      <c r="D18" t="s">
        <v>201</v>
      </c>
      <c r="E18" t="s">
        <v>202</v>
      </c>
      <c r="F18" t="s">
        <v>203</v>
      </c>
      <c r="G18" t="s">
        <v>204</v>
      </c>
      <c r="H18" t="s">
        <v>205</v>
      </c>
      <c r="I18" s="1">
        <v>45597</v>
      </c>
      <c r="J18" t="s">
        <v>37</v>
      </c>
      <c r="K18">
        <v>7.1</v>
      </c>
      <c r="L18" t="s">
        <v>206</v>
      </c>
      <c r="M18" t="s">
        <v>87</v>
      </c>
      <c r="N18" t="s">
        <v>207</v>
      </c>
      <c r="O18" t="s">
        <v>208</v>
      </c>
      <c r="P18" t="s">
        <v>28</v>
      </c>
    </row>
    <row r="19" spans="1:16" x14ac:dyDescent="0.2">
      <c r="A19" t="s">
        <v>209</v>
      </c>
      <c r="B19" t="s">
        <v>210</v>
      </c>
      <c r="C19" t="s">
        <v>211</v>
      </c>
      <c r="D19" t="s">
        <v>212</v>
      </c>
      <c r="E19" t="s">
        <v>213</v>
      </c>
      <c r="F19" t="s">
        <v>60</v>
      </c>
      <c r="G19" t="s">
        <v>212</v>
      </c>
      <c r="H19" t="s">
        <v>214</v>
      </c>
      <c r="I19" s="1">
        <v>45683</v>
      </c>
      <c r="J19" t="s">
        <v>37</v>
      </c>
      <c r="K19">
        <v>4.5999999999999996</v>
      </c>
      <c r="L19" t="s">
        <v>215</v>
      </c>
      <c r="M19" t="s">
        <v>87</v>
      </c>
      <c r="N19" t="s">
        <v>87</v>
      </c>
      <c r="O19" t="s">
        <v>88</v>
      </c>
      <c r="P19" t="s">
        <v>28</v>
      </c>
    </row>
    <row r="20" spans="1:16" x14ac:dyDescent="0.2">
      <c r="A20" t="s">
        <v>216</v>
      </c>
      <c r="B20" t="s">
        <v>217</v>
      </c>
      <c r="C20" t="s">
        <v>218</v>
      </c>
      <c r="D20" t="s">
        <v>219</v>
      </c>
      <c r="E20" t="s">
        <v>220</v>
      </c>
      <c r="F20" t="s">
        <v>60</v>
      </c>
      <c r="G20" t="s">
        <v>221</v>
      </c>
      <c r="H20" t="s">
        <v>222</v>
      </c>
      <c r="I20" s="1">
        <v>45618</v>
      </c>
      <c r="J20" t="s">
        <v>223</v>
      </c>
      <c r="K20">
        <v>7.6</v>
      </c>
      <c r="L20" t="s">
        <v>224</v>
      </c>
      <c r="M20" t="s">
        <v>225</v>
      </c>
      <c r="N20" t="s">
        <v>226</v>
      </c>
      <c r="O20" t="s">
        <v>227</v>
      </c>
      <c r="P20" t="s">
        <v>28</v>
      </c>
    </row>
    <row r="21" spans="1:16" x14ac:dyDescent="0.2">
      <c r="A21" t="s">
        <v>228</v>
      </c>
      <c r="B21" t="s">
        <v>229</v>
      </c>
      <c r="C21" t="s">
        <v>230</v>
      </c>
      <c r="D21" t="s">
        <v>231</v>
      </c>
      <c r="E21" t="s">
        <v>232</v>
      </c>
      <c r="F21" t="s">
        <v>60</v>
      </c>
      <c r="G21" t="s">
        <v>233</v>
      </c>
      <c r="H21" t="s">
        <v>234</v>
      </c>
      <c r="I21" s="1">
        <v>45625</v>
      </c>
      <c r="J21" t="s">
        <v>235</v>
      </c>
      <c r="K21">
        <v>7.4</v>
      </c>
      <c r="L21" t="s">
        <v>236</v>
      </c>
      <c r="M21" t="s">
        <v>87</v>
      </c>
      <c r="N21" t="s">
        <v>87</v>
      </c>
      <c r="O21" t="s">
        <v>153</v>
      </c>
      <c r="P21" t="s">
        <v>28</v>
      </c>
    </row>
    <row r="22" spans="1:16" x14ac:dyDescent="0.2">
      <c r="A22" t="s">
        <v>237</v>
      </c>
      <c r="B22" t="s">
        <v>238</v>
      </c>
      <c r="C22" t="s">
        <v>239</v>
      </c>
      <c r="D22" t="s">
        <v>240</v>
      </c>
      <c r="E22" t="s">
        <v>241</v>
      </c>
      <c r="F22" t="s">
        <v>242</v>
      </c>
      <c r="G22" t="s">
        <v>243</v>
      </c>
      <c r="H22" t="s">
        <v>244</v>
      </c>
      <c r="I22" s="1">
        <v>45562</v>
      </c>
      <c r="J22" t="s">
        <v>245</v>
      </c>
      <c r="K22">
        <v>8.1999999999999993</v>
      </c>
      <c r="L22" t="s">
        <v>246</v>
      </c>
      <c r="M22" t="s">
        <v>247</v>
      </c>
      <c r="N22" t="s">
        <v>248</v>
      </c>
      <c r="O22" t="s">
        <v>144</v>
      </c>
      <c r="P22" t="s">
        <v>28</v>
      </c>
    </row>
    <row r="23" spans="1:16" x14ac:dyDescent="0.2">
      <c r="A23" t="s">
        <v>249</v>
      </c>
      <c r="B23" t="s">
        <v>250</v>
      </c>
      <c r="C23" t="s">
        <v>251</v>
      </c>
      <c r="D23" t="s">
        <v>252</v>
      </c>
      <c r="E23" t="s">
        <v>253</v>
      </c>
      <c r="F23" t="s">
        <v>60</v>
      </c>
      <c r="G23" t="s">
        <v>252</v>
      </c>
      <c r="H23" t="s">
        <v>254</v>
      </c>
      <c r="I23" s="1">
        <v>45681</v>
      </c>
      <c r="J23" t="s">
        <v>255</v>
      </c>
      <c r="K23">
        <v>6.6</v>
      </c>
      <c r="L23" t="s">
        <v>256</v>
      </c>
      <c r="M23" t="s">
        <v>87</v>
      </c>
      <c r="N23" t="s">
        <v>257</v>
      </c>
      <c r="O23" t="s">
        <v>258</v>
      </c>
      <c r="P23" t="s">
        <v>28</v>
      </c>
    </row>
    <row r="24" spans="1:16" x14ac:dyDescent="0.2">
      <c r="A24" t="s">
        <v>259</v>
      </c>
      <c r="B24" t="s">
        <v>260</v>
      </c>
      <c r="C24" t="s">
        <v>191</v>
      </c>
      <c r="D24" t="s">
        <v>261</v>
      </c>
      <c r="E24" t="s">
        <v>262</v>
      </c>
      <c r="F24" t="s">
        <v>263</v>
      </c>
      <c r="G24" t="s">
        <v>264</v>
      </c>
      <c r="H24" t="s">
        <v>265</v>
      </c>
      <c r="I24" s="1">
        <v>45631</v>
      </c>
      <c r="J24" t="s">
        <v>266</v>
      </c>
      <c r="K24">
        <v>6.2</v>
      </c>
      <c r="L24" t="s">
        <v>267</v>
      </c>
      <c r="M24" t="s">
        <v>87</v>
      </c>
      <c r="N24" t="s">
        <v>268</v>
      </c>
      <c r="O24" t="s">
        <v>269</v>
      </c>
      <c r="P24" t="s">
        <v>270</v>
      </c>
    </row>
    <row r="25" spans="1:16" x14ac:dyDescent="0.2">
      <c r="A25" t="s">
        <v>271</v>
      </c>
      <c r="B25" t="s">
        <v>272</v>
      </c>
      <c r="C25" t="s">
        <v>273</v>
      </c>
      <c r="D25" t="s">
        <v>274</v>
      </c>
      <c r="E25" t="s">
        <v>275</v>
      </c>
      <c r="F25" t="s">
        <v>276</v>
      </c>
      <c r="G25" t="s">
        <v>277</v>
      </c>
      <c r="H25" t="s">
        <v>278</v>
      </c>
      <c r="I25" s="1">
        <v>45695</v>
      </c>
      <c r="J25" t="s">
        <v>37</v>
      </c>
      <c r="K25">
        <v>8.8000000000000007</v>
      </c>
      <c r="L25" t="s">
        <v>279</v>
      </c>
      <c r="M25" t="s">
        <v>280</v>
      </c>
      <c r="N25" t="s">
        <v>281</v>
      </c>
      <c r="O25" t="s">
        <v>282</v>
      </c>
      <c r="P25" t="s">
        <v>28</v>
      </c>
    </row>
    <row r="26" spans="1:16" x14ac:dyDescent="0.2">
      <c r="A26" t="s">
        <v>283</v>
      </c>
      <c r="B26" t="s">
        <v>284</v>
      </c>
      <c r="C26" t="s">
        <v>285</v>
      </c>
      <c r="D26" t="s">
        <v>286</v>
      </c>
      <c r="E26" t="s">
        <v>287</v>
      </c>
      <c r="F26" t="s">
        <v>60</v>
      </c>
      <c r="G26" t="s">
        <v>288</v>
      </c>
      <c r="H26" t="s">
        <v>289</v>
      </c>
      <c r="I26" s="1">
        <v>45646</v>
      </c>
      <c r="J26" t="s">
        <v>290</v>
      </c>
      <c r="K26">
        <v>6.7</v>
      </c>
      <c r="L26" t="s">
        <v>109</v>
      </c>
      <c r="M26" t="s">
        <v>291</v>
      </c>
      <c r="N26" t="s">
        <v>292</v>
      </c>
      <c r="O26" t="s">
        <v>293</v>
      </c>
      <c r="P26" t="s">
        <v>28</v>
      </c>
    </row>
    <row r="27" spans="1:16" x14ac:dyDescent="0.2">
      <c r="A27" t="s">
        <v>294</v>
      </c>
      <c r="B27" t="s">
        <v>295</v>
      </c>
      <c r="C27" t="s">
        <v>296</v>
      </c>
      <c r="D27" t="s">
        <v>297</v>
      </c>
      <c r="E27" t="s">
        <v>298</v>
      </c>
      <c r="F27" t="s">
        <v>60</v>
      </c>
      <c r="G27" t="s">
        <v>297</v>
      </c>
      <c r="H27" t="s">
        <v>299</v>
      </c>
      <c r="I27" s="1">
        <v>45623</v>
      </c>
      <c r="J27" t="s">
        <v>300</v>
      </c>
      <c r="K27">
        <v>6.8</v>
      </c>
      <c r="L27" t="s">
        <v>301</v>
      </c>
      <c r="M27" t="s">
        <v>225</v>
      </c>
      <c r="N27" t="s">
        <v>302</v>
      </c>
      <c r="O27" t="s">
        <v>303</v>
      </c>
      <c r="P27" t="s">
        <v>28</v>
      </c>
    </row>
    <row r="28" spans="1:16" x14ac:dyDescent="0.2">
      <c r="A28" t="s">
        <v>304</v>
      </c>
      <c r="B28" t="s">
        <v>305</v>
      </c>
      <c r="C28" t="s">
        <v>306</v>
      </c>
      <c r="D28" t="s">
        <v>307</v>
      </c>
      <c r="E28" t="s">
        <v>308</v>
      </c>
      <c r="F28" t="s">
        <v>60</v>
      </c>
      <c r="G28" t="s">
        <v>309</v>
      </c>
      <c r="H28" t="s">
        <v>310</v>
      </c>
      <c r="I28" s="1">
        <v>45604</v>
      </c>
      <c r="J28" t="s">
        <v>311</v>
      </c>
      <c r="K28">
        <v>7</v>
      </c>
      <c r="L28" t="s">
        <v>312</v>
      </c>
      <c r="M28" t="s">
        <v>51</v>
      </c>
      <c r="N28" t="s">
        <v>313</v>
      </c>
      <c r="O28" t="s">
        <v>314</v>
      </c>
      <c r="P28" t="s">
        <v>28</v>
      </c>
    </row>
    <row r="29" spans="1:16" x14ac:dyDescent="0.2">
      <c r="A29" t="s">
        <v>315</v>
      </c>
      <c r="B29" t="s">
        <v>316</v>
      </c>
      <c r="C29" t="s">
        <v>317</v>
      </c>
      <c r="D29" t="s">
        <v>318</v>
      </c>
      <c r="E29" t="s">
        <v>319</v>
      </c>
      <c r="F29" t="s">
        <v>60</v>
      </c>
      <c r="G29" t="s">
        <v>320</v>
      </c>
      <c r="H29" t="s">
        <v>321</v>
      </c>
      <c r="I29" s="1">
        <v>45513</v>
      </c>
      <c r="J29" t="s">
        <v>322</v>
      </c>
      <c r="K29">
        <v>6.4</v>
      </c>
      <c r="L29" t="s">
        <v>197</v>
      </c>
      <c r="M29" t="s">
        <v>65</v>
      </c>
      <c r="N29" t="s">
        <v>323</v>
      </c>
      <c r="O29" t="s">
        <v>324</v>
      </c>
      <c r="P29" t="s">
        <v>28</v>
      </c>
    </row>
    <row r="30" spans="1:16" x14ac:dyDescent="0.2">
      <c r="A30" t="s">
        <v>325</v>
      </c>
      <c r="B30" t="s">
        <v>326</v>
      </c>
      <c r="C30" t="s">
        <v>327</v>
      </c>
      <c r="D30" t="s">
        <v>328</v>
      </c>
      <c r="E30" t="s">
        <v>329</v>
      </c>
      <c r="F30" t="s">
        <v>60</v>
      </c>
      <c r="G30" t="s">
        <v>330</v>
      </c>
      <c r="H30" t="s">
        <v>331</v>
      </c>
      <c r="I30" s="1">
        <v>45632</v>
      </c>
      <c r="J30" t="s">
        <v>332</v>
      </c>
      <c r="K30">
        <v>5.6</v>
      </c>
      <c r="L30" t="s">
        <v>333</v>
      </c>
      <c r="M30" t="s">
        <v>87</v>
      </c>
      <c r="N30" t="s">
        <v>334</v>
      </c>
      <c r="O30" t="s">
        <v>335</v>
      </c>
      <c r="P30" t="s">
        <v>28</v>
      </c>
    </row>
    <row r="31" spans="1:16" x14ac:dyDescent="0.2">
      <c r="A31" t="s">
        <v>336</v>
      </c>
      <c r="B31" t="s">
        <v>337</v>
      </c>
      <c r="C31" t="s">
        <v>338</v>
      </c>
      <c r="D31" t="s">
        <v>339</v>
      </c>
      <c r="E31" t="s">
        <v>340</v>
      </c>
      <c r="F31" t="s">
        <v>341</v>
      </c>
      <c r="G31" t="s">
        <v>342</v>
      </c>
      <c r="H31" t="s">
        <v>343</v>
      </c>
      <c r="I31" s="1">
        <v>45702</v>
      </c>
      <c r="J31" t="s">
        <v>37</v>
      </c>
      <c r="K31">
        <v>7.9</v>
      </c>
      <c r="L31" t="s">
        <v>344</v>
      </c>
      <c r="M31" t="s">
        <v>345</v>
      </c>
      <c r="N31" t="s">
        <v>346</v>
      </c>
      <c r="O31" t="s">
        <v>347</v>
      </c>
      <c r="P31" t="s">
        <v>28</v>
      </c>
    </row>
    <row r="32" spans="1:16" x14ac:dyDescent="0.2">
      <c r="A32" t="s">
        <v>348</v>
      </c>
      <c r="B32" t="s">
        <v>349</v>
      </c>
      <c r="C32" t="s">
        <v>350</v>
      </c>
      <c r="D32" t="s">
        <v>351</v>
      </c>
      <c r="E32" t="s">
        <v>352</v>
      </c>
      <c r="F32" t="s">
        <v>353</v>
      </c>
      <c r="G32" t="s">
        <v>354</v>
      </c>
      <c r="H32" t="s">
        <v>355</v>
      </c>
      <c r="I32" s="1">
        <v>45297</v>
      </c>
      <c r="J32" t="s">
        <v>37</v>
      </c>
      <c r="K32">
        <v>8.4</v>
      </c>
      <c r="L32" t="s">
        <v>356</v>
      </c>
      <c r="M32" t="s">
        <v>87</v>
      </c>
      <c r="N32" t="s">
        <v>87</v>
      </c>
      <c r="O32" t="s">
        <v>88</v>
      </c>
      <c r="P32" t="s">
        <v>28</v>
      </c>
    </row>
    <row r="33" spans="1:16" x14ac:dyDescent="0.2">
      <c r="A33" t="s">
        <v>357</v>
      </c>
      <c r="B33" t="s">
        <v>358</v>
      </c>
      <c r="C33" t="s">
        <v>359</v>
      </c>
      <c r="D33" t="s">
        <v>360</v>
      </c>
      <c r="E33" t="s">
        <v>361</v>
      </c>
      <c r="F33" t="s">
        <v>60</v>
      </c>
      <c r="G33" t="s">
        <v>360</v>
      </c>
      <c r="H33" t="s">
        <v>362</v>
      </c>
      <c r="I33" s="1">
        <v>45631</v>
      </c>
      <c r="J33" t="s">
        <v>37</v>
      </c>
      <c r="K33">
        <v>7.2</v>
      </c>
      <c r="L33" t="s">
        <v>206</v>
      </c>
      <c r="M33" t="s">
        <v>87</v>
      </c>
      <c r="N33" t="s">
        <v>87</v>
      </c>
      <c r="O33" t="s">
        <v>363</v>
      </c>
      <c r="P33" t="s">
        <v>28</v>
      </c>
    </row>
    <row r="34" spans="1:16" x14ac:dyDescent="0.2">
      <c r="A34" t="s">
        <v>364</v>
      </c>
      <c r="B34" t="s">
        <v>365</v>
      </c>
      <c r="C34" t="s">
        <v>366</v>
      </c>
      <c r="D34" t="s">
        <v>367</v>
      </c>
      <c r="E34" t="s">
        <v>368</v>
      </c>
      <c r="F34" t="s">
        <v>60</v>
      </c>
      <c r="G34" t="s">
        <v>369</v>
      </c>
      <c r="H34" t="s">
        <v>370</v>
      </c>
      <c r="I34" s="1">
        <v>45520</v>
      </c>
      <c r="J34" t="s">
        <v>371</v>
      </c>
      <c r="K34">
        <v>7.1</v>
      </c>
      <c r="L34" t="s">
        <v>372</v>
      </c>
      <c r="M34" t="s">
        <v>373</v>
      </c>
      <c r="N34" t="s">
        <v>374</v>
      </c>
      <c r="O34" t="s">
        <v>375</v>
      </c>
      <c r="P34" t="s">
        <v>28</v>
      </c>
    </row>
    <row r="35" spans="1:16" x14ac:dyDescent="0.2">
      <c r="A35" t="s">
        <v>376</v>
      </c>
      <c r="B35" t="s">
        <v>377</v>
      </c>
      <c r="C35" t="s">
        <v>273</v>
      </c>
      <c r="D35" t="s">
        <v>378</v>
      </c>
      <c r="E35" t="s">
        <v>379</v>
      </c>
      <c r="F35" t="s">
        <v>380</v>
      </c>
      <c r="G35" t="s">
        <v>381</v>
      </c>
      <c r="H35" t="s">
        <v>382</v>
      </c>
      <c r="I35" s="1">
        <v>45576</v>
      </c>
      <c r="J35" t="s">
        <v>383</v>
      </c>
      <c r="K35">
        <v>7.1</v>
      </c>
      <c r="L35" t="s">
        <v>384</v>
      </c>
      <c r="M35" t="s">
        <v>40</v>
      </c>
      <c r="N35" t="s">
        <v>385</v>
      </c>
      <c r="O35" t="s">
        <v>386</v>
      </c>
      <c r="P35" t="s">
        <v>28</v>
      </c>
    </row>
    <row r="36" spans="1:16" x14ac:dyDescent="0.2">
      <c r="A36" t="s">
        <v>387</v>
      </c>
      <c r="B36" t="s">
        <v>388</v>
      </c>
      <c r="C36" t="s">
        <v>389</v>
      </c>
      <c r="D36" t="s">
        <v>390</v>
      </c>
      <c r="E36" t="s">
        <v>391</v>
      </c>
      <c r="F36" t="s">
        <v>60</v>
      </c>
      <c r="G36" t="s">
        <v>390</v>
      </c>
      <c r="H36" t="s">
        <v>392</v>
      </c>
      <c r="I36" s="1">
        <v>45646</v>
      </c>
      <c r="J36" t="s">
        <v>393</v>
      </c>
      <c r="K36">
        <v>7</v>
      </c>
      <c r="L36" t="s">
        <v>394</v>
      </c>
      <c r="M36" t="s">
        <v>395</v>
      </c>
      <c r="N36" t="s">
        <v>396</v>
      </c>
      <c r="O36" t="s">
        <v>111</v>
      </c>
      <c r="P36" t="s">
        <v>28</v>
      </c>
    </row>
    <row r="37" spans="1:16" x14ac:dyDescent="0.2">
      <c r="A37" t="s">
        <v>397</v>
      </c>
      <c r="B37" t="s">
        <v>398</v>
      </c>
      <c r="C37" t="s">
        <v>399</v>
      </c>
      <c r="D37" t="s">
        <v>400</v>
      </c>
      <c r="E37" t="s">
        <v>401</v>
      </c>
      <c r="F37" t="s">
        <v>60</v>
      </c>
      <c r="G37" t="s">
        <v>402</v>
      </c>
      <c r="H37" t="s">
        <v>403</v>
      </c>
      <c r="I37" s="1">
        <v>45569</v>
      </c>
      <c r="J37" t="s">
        <v>37</v>
      </c>
      <c r="K37">
        <v>6.9</v>
      </c>
      <c r="L37" t="s">
        <v>404</v>
      </c>
      <c r="M37" t="s">
        <v>87</v>
      </c>
      <c r="N37" t="s">
        <v>405</v>
      </c>
      <c r="O37" t="s">
        <v>406</v>
      </c>
      <c r="P37" t="s">
        <v>28</v>
      </c>
    </row>
    <row r="38" spans="1:16" x14ac:dyDescent="0.2">
      <c r="A38" t="s">
        <v>407</v>
      </c>
      <c r="B38" t="s">
        <v>408</v>
      </c>
      <c r="C38" t="s">
        <v>409</v>
      </c>
      <c r="D38" t="s">
        <v>410</v>
      </c>
      <c r="E38" t="s">
        <v>411</v>
      </c>
      <c r="F38" t="s">
        <v>60</v>
      </c>
      <c r="G38" t="s">
        <v>410</v>
      </c>
      <c r="H38" t="s">
        <v>412</v>
      </c>
      <c r="I38" s="1">
        <v>45554</v>
      </c>
      <c r="J38" t="s">
        <v>413</v>
      </c>
      <c r="K38">
        <v>8.6</v>
      </c>
      <c r="L38" t="s">
        <v>414</v>
      </c>
      <c r="M38" t="s">
        <v>87</v>
      </c>
      <c r="N38" t="s">
        <v>87</v>
      </c>
      <c r="O38" t="s">
        <v>415</v>
      </c>
      <c r="P38" t="s">
        <v>28</v>
      </c>
    </row>
    <row r="39" spans="1:16" x14ac:dyDescent="0.2">
      <c r="A39" t="s">
        <v>416</v>
      </c>
      <c r="B39" t="s">
        <v>417</v>
      </c>
      <c r="C39" t="s">
        <v>418</v>
      </c>
      <c r="D39" t="s">
        <v>419</v>
      </c>
      <c r="E39" t="s">
        <v>420</v>
      </c>
      <c r="F39" t="s">
        <v>60</v>
      </c>
      <c r="G39" t="s">
        <v>421</v>
      </c>
      <c r="H39" t="s">
        <v>422</v>
      </c>
      <c r="I39" s="1">
        <v>45548</v>
      </c>
      <c r="J39" t="s">
        <v>423</v>
      </c>
      <c r="K39">
        <v>5.7</v>
      </c>
      <c r="L39" t="s">
        <v>424</v>
      </c>
      <c r="M39" t="s">
        <v>395</v>
      </c>
      <c r="N39" t="s">
        <v>425</v>
      </c>
      <c r="O39" t="s">
        <v>426</v>
      </c>
      <c r="P39" t="s">
        <v>28</v>
      </c>
    </row>
    <row r="40" spans="1:16" x14ac:dyDescent="0.2">
      <c r="A40" t="s">
        <v>427</v>
      </c>
      <c r="B40" t="s">
        <v>428</v>
      </c>
      <c r="C40" t="s">
        <v>429</v>
      </c>
      <c r="D40" t="s">
        <v>430</v>
      </c>
      <c r="E40" t="s">
        <v>431</v>
      </c>
      <c r="F40" t="s">
        <v>60</v>
      </c>
      <c r="G40" t="s">
        <v>432</v>
      </c>
      <c r="H40" t="s">
        <v>433</v>
      </c>
      <c r="I40" s="1">
        <v>45613</v>
      </c>
      <c r="J40" t="s">
        <v>434</v>
      </c>
      <c r="K40">
        <v>7.3</v>
      </c>
      <c r="L40" t="s">
        <v>435</v>
      </c>
      <c r="M40" t="s">
        <v>87</v>
      </c>
      <c r="N40" t="s">
        <v>87</v>
      </c>
      <c r="O40" t="s">
        <v>88</v>
      </c>
      <c r="P40" t="s">
        <v>28</v>
      </c>
    </row>
    <row r="41" spans="1:16" x14ac:dyDescent="0.2">
      <c r="A41" t="s">
        <v>436</v>
      </c>
      <c r="B41" t="s">
        <v>437</v>
      </c>
      <c r="C41" t="s">
        <v>438</v>
      </c>
      <c r="D41" t="s">
        <v>439</v>
      </c>
      <c r="E41" t="s">
        <v>440</v>
      </c>
      <c r="F41" t="s">
        <v>441</v>
      </c>
      <c r="G41" t="s">
        <v>442</v>
      </c>
      <c r="H41" t="s">
        <v>443</v>
      </c>
      <c r="I41" s="1">
        <v>45681</v>
      </c>
      <c r="J41" t="s">
        <v>444</v>
      </c>
      <c r="K41">
        <v>4.7</v>
      </c>
      <c r="L41" t="s">
        <v>445</v>
      </c>
      <c r="M41" t="s">
        <v>87</v>
      </c>
      <c r="N41" t="s">
        <v>87</v>
      </c>
      <c r="O41" t="s">
        <v>446</v>
      </c>
      <c r="P41" t="s">
        <v>28</v>
      </c>
    </row>
    <row r="42" spans="1:16" x14ac:dyDescent="0.2">
      <c r="A42" t="s">
        <v>447</v>
      </c>
      <c r="B42" t="s">
        <v>448</v>
      </c>
      <c r="C42" t="s">
        <v>429</v>
      </c>
      <c r="D42" t="s">
        <v>449</v>
      </c>
      <c r="E42" t="s">
        <v>450</v>
      </c>
      <c r="F42" t="s">
        <v>60</v>
      </c>
      <c r="G42" t="s">
        <v>451</v>
      </c>
      <c r="H42" t="s">
        <v>452</v>
      </c>
      <c r="I42" s="1">
        <v>45352</v>
      </c>
      <c r="J42" t="s">
        <v>453</v>
      </c>
      <c r="K42">
        <v>8.5</v>
      </c>
      <c r="L42" t="s">
        <v>454</v>
      </c>
      <c r="M42" t="s">
        <v>455</v>
      </c>
      <c r="N42" t="s">
        <v>456</v>
      </c>
      <c r="O42" t="s">
        <v>457</v>
      </c>
      <c r="P42" t="s">
        <v>28</v>
      </c>
    </row>
    <row r="43" spans="1:16" x14ac:dyDescent="0.2">
      <c r="A43" t="s">
        <v>458</v>
      </c>
      <c r="B43" t="s">
        <v>459</v>
      </c>
      <c r="C43" t="s">
        <v>460</v>
      </c>
      <c r="D43" t="s">
        <v>461</v>
      </c>
      <c r="E43" t="s">
        <v>462</v>
      </c>
      <c r="F43" t="s">
        <v>463</v>
      </c>
      <c r="G43" t="s">
        <v>464</v>
      </c>
      <c r="H43" t="s">
        <v>465</v>
      </c>
      <c r="I43" s="1">
        <v>45681</v>
      </c>
      <c r="J43" t="s">
        <v>37</v>
      </c>
      <c r="K43">
        <v>7.5</v>
      </c>
      <c r="L43" t="s">
        <v>466</v>
      </c>
      <c r="M43" t="s">
        <v>87</v>
      </c>
      <c r="N43" t="s">
        <v>467</v>
      </c>
      <c r="O43" t="s">
        <v>468</v>
      </c>
      <c r="P43" t="s">
        <v>28</v>
      </c>
    </row>
    <row r="44" spans="1:16" x14ac:dyDescent="0.2">
      <c r="A44" t="s">
        <v>469</v>
      </c>
      <c r="B44" t="s">
        <v>470</v>
      </c>
      <c r="C44" t="s">
        <v>43</v>
      </c>
      <c r="D44" t="s">
        <v>471</v>
      </c>
      <c r="E44" t="s">
        <v>472</v>
      </c>
      <c r="F44" t="s">
        <v>60</v>
      </c>
      <c r="G44" t="s">
        <v>473</v>
      </c>
      <c r="H44" t="s">
        <v>474</v>
      </c>
      <c r="I44" s="1">
        <v>45660</v>
      </c>
      <c r="J44" t="s">
        <v>37</v>
      </c>
      <c r="K44">
        <v>7.3</v>
      </c>
      <c r="L44" t="s">
        <v>475</v>
      </c>
      <c r="M44" t="s">
        <v>142</v>
      </c>
      <c r="N44" t="s">
        <v>476</v>
      </c>
      <c r="O44" t="s">
        <v>477</v>
      </c>
      <c r="P44" t="s">
        <v>54</v>
      </c>
    </row>
    <row r="45" spans="1:16" x14ac:dyDescent="0.2">
      <c r="A45" t="s">
        <v>478</v>
      </c>
      <c r="B45" t="s">
        <v>479</v>
      </c>
      <c r="C45" t="s">
        <v>480</v>
      </c>
      <c r="D45" t="s">
        <v>481</v>
      </c>
      <c r="E45" t="s">
        <v>482</v>
      </c>
      <c r="F45" t="s">
        <v>353</v>
      </c>
      <c r="G45" t="s">
        <v>483</v>
      </c>
      <c r="H45" t="s">
        <v>484</v>
      </c>
      <c r="I45" s="1">
        <v>45349</v>
      </c>
      <c r="J45" t="s">
        <v>37</v>
      </c>
      <c r="K45">
        <v>8.6</v>
      </c>
      <c r="L45" t="s">
        <v>485</v>
      </c>
      <c r="M45" t="s">
        <v>87</v>
      </c>
      <c r="N45" t="s">
        <v>87</v>
      </c>
      <c r="O45" t="s">
        <v>153</v>
      </c>
      <c r="P45" t="s">
        <v>28</v>
      </c>
    </row>
    <row r="46" spans="1:16" x14ac:dyDescent="0.2">
      <c r="A46" t="s">
        <v>486</v>
      </c>
      <c r="B46" t="s">
        <v>487</v>
      </c>
      <c r="C46" t="s">
        <v>488</v>
      </c>
      <c r="D46" t="s">
        <v>489</v>
      </c>
      <c r="E46" t="s">
        <v>490</v>
      </c>
      <c r="F46" t="s">
        <v>491</v>
      </c>
      <c r="G46" t="s">
        <v>492</v>
      </c>
      <c r="H46" t="s">
        <v>493</v>
      </c>
      <c r="I46" s="1">
        <v>45638</v>
      </c>
      <c r="J46" t="s">
        <v>494</v>
      </c>
      <c r="K46">
        <v>5.4</v>
      </c>
      <c r="L46" t="s">
        <v>495</v>
      </c>
      <c r="M46" t="s">
        <v>496</v>
      </c>
      <c r="N46" t="s">
        <v>497</v>
      </c>
      <c r="O46" t="s">
        <v>498</v>
      </c>
      <c r="P46" t="s">
        <v>28</v>
      </c>
    </row>
    <row r="47" spans="1:16" x14ac:dyDescent="0.2">
      <c r="A47" t="s">
        <v>499</v>
      </c>
      <c r="B47" t="s">
        <v>500</v>
      </c>
      <c r="C47" t="s">
        <v>501</v>
      </c>
      <c r="D47" t="s">
        <v>502</v>
      </c>
      <c r="E47" t="s">
        <v>503</v>
      </c>
      <c r="F47" t="s">
        <v>60</v>
      </c>
      <c r="G47" t="s">
        <v>502</v>
      </c>
      <c r="H47" t="s">
        <v>504</v>
      </c>
      <c r="I47" s="1">
        <v>45628</v>
      </c>
      <c r="J47" t="s">
        <v>505</v>
      </c>
      <c r="K47">
        <v>7.1</v>
      </c>
      <c r="L47" t="s">
        <v>506</v>
      </c>
      <c r="M47" t="s">
        <v>87</v>
      </c>
      <c r="N47" t="s">
        <v>87</v>
      </c>
      <c r="O47" t="s">
        <v>88</v>
      </c>
      <c r="P47" t="s">
        <v>28</v>
      </c>
    </row>
    <row r="48" spans="1:16" x14ac:dyDescent="0.2">
      <c r="A48" t="s">
        <v>507</v>
      </c>
      <c r="B48" t="s">
        <v>508</v>
      </c>
      <c r="C48" t="s">
        <v>509</v>
      </c>
      <c r="D48" t="s">
        <v>510</v>
      </c>
      <c r="E48" t="s">
        <v>511</v>
      </c>
      <c r="F48" t="s">
        <v>512</v>
      </c>
      <c r="G48" t="s">
        <v>513</v>
      </c>
      <c r="H48" t="s">
        <v>514</v>
      </c>
      <c r="I48" s="1">
        <v>45674</v>
      </c>
      <c r="J48" t="s">
        <v>37</v>
      </c>
      <c r="K48">
        <v>7.1</v>
      </c>
      <c r="L48" t="s">
        <v>515</v>
      </c>
      <c r="M48" t="s">
        <v>87</v>
      </c>
      <c r="N48" t="s">
        <v>516</v>
      </c>
      <c r="O48" t="s">
        <v>517</v>
      </c>
      <c r="P48" t="s">
        <v>28</v>
      </c>
    </row>
    <row r="49" spans="1:16" x14ac:dyDescent="0.2">
      <c r="A49" t="s">
        <v>518</v>
      </c>
      <c r="B49" t="s">
        <v>519</v>
      </c>
      <c r="C49" t="s">
        <v>520</v>
      </c>
      <c r="D49" t="s">
        <v>521</v>
      </c>
      <c r="E49" t="s">
        <v>522</v>
      </c>
      <c r="F49" t="s">
        <v>60</v>
      </c>
      <c r="G49" t="s">
        <v>523</v>
      </c>
      <c r="H49" t="s">
        <v>524</v>
      </c>
      <c r="I49" s="1">
        <v>45667</v>
      </c>
      <c r="J49" t="s">
        <v>525</v>
      </c>
      <c r="K49">
        <v>7.6</v>
      </c>
      <c r="L49" t="s">
        <v>424</v>
      </c>
      <c r="M49" t="s">
        <v>496</v>
      </c>
      <c r="N49" t="s">
        <v>526</v>
      </c>
      <c r="O49" t="s">
        <v>527</v>
      </c>
      <c r="P49" t="s">
        <v>28</v>
      </c>
    </row>
    <row r="50" spans="1:16" x14ac:dyDescent="0.2">
      <c r="A50" t="s">
        <v>528</v>
      </c>
      <c r="B50" t="s">
        <v>529</v>
      </c>
      <c r="C50" t="s">
        <v>317</v>
      </c>
      <c r="D50" t="s">
        <v>530</v>
      </c>
      <c r="E50" t="s">
        <v>531</v>
      </c>
      <c r="F50" t="s">
        <v>60</v>
      </c>
      <c r="G50" t="s">
        <v>532</v>
      </c>
      <c r="H50" t="s">
        <v>533</v>
      </c>
      <c r="I50" s="1">
        <v>45583</v>
      </c>
      <c r="J50" t="s">
        <v>534</v>
      </c>
      <c r="K50">
        <v>7</v>
      </c>
      <c r="L50" t="s">
        <v>86</v>
      </c>
      <c r="M50" t="s">
        <v>87</v>
      </c>
      <c r="N50" t="s">
        <v>535</v>
      </c>
      <c r="O50" t="s">
        <v>536</v>
      </c>
      <c r="P50" t="s">
        <v>28</v>
      </c>
    </row>
    <row r="51" spans="1:16" x14ac:dyDescent="0.2">
      <c r="A51" t="s">
        <v>537</v>
      </c>
      <c r="B51" t="s">
        <v>538</v>
      </c>
      <c r="C51" t="s">
        <v>429</v>
      </c>
      <c r="D51" t="s">
        <v>539</v>
      </c>
      <c r="E51" t="s">
        <v>540</v>
      </c>
      <c r="F51" t="s">
        <v>60</v>
      </c>
      <c r="G51" t="s">
        <v>541</v>
      </c>
      <c r="H51" t="s">
        <v>542</v>
      </c>
      <c r="I51" s="1">
        <v>45392</v>
      </c>
      <c r="J51" t="s">
        <v>543</v>
      </c>
      <c r="K51">
        <v>8.3000000000000007</v>
      </c>
      <c r="L51" t="s">
        <v>544</v>
      </c>
      <c r="M51" t="s">
        <v>87</v>
      </c>
      <c r="N51" t="s">
        <v>87</v>
      </c>
      <c r="O51" t="s">
        <v>153</v>
      </c>
      <c r="P51" t="s">
        <v>28</v>
      </c>
    </row>
    <row r="52" spans="1:16" x14ac:dyDescent="0.2">
      <c r="A52" t="s">
        <v>545</v>
      </c>
      <c r="B52" t="s">
        <v>546</v>
      </c>
      <c r="C52" t="s">
        <v>547</v>
      </c>
      <c r="D52" t="s">
        <v>548</v>
      </c>
      <c r="E52" t="s">
        <v>549</v>
      </c>
      <c r="F52" t="s">
        <v>83</v>
      </c>
      <c r="G52" t="s">
        <v>548</v>
      </c>
      <c r="H52" t="s">
        <v>550</v>
      </c>
      <c r="I52" s="1">
        <v>45617</v>
      </c>
      <c r="J52" t="s">
        <v>37</v>
      </c>
      <c r="K52">
        <v>7.7</v>
      </c>
      <c r="L52" t="s">
        <v>50</v>
      </c>
      <c r="M52" t="s">
        <v>87</v>
      </c>
      <c r="N52" t="s">
        <v>87</v>
      </c>
      <c r="O52" t="s">
        <v>551</v>
      </c>
      <c r="P52" t="s">
        <v>28</v>
      </c>
    </row>
    <row r="53" spans="1:16" x14ac:dyDescent="0.2">
      <c r="A53" t="s">
        <v>552</v>
      </c>
      <c r="B53" t="s">
        <v>553</v>
      </c>
      <c r="C53" t="s">
        <v>554</v>
      </c>
      <c r="D53" t="s">
        <v>555</v>
      </c>
      <c r="E53" t="s">
        <v>556</v>
      </c>
      <c r="F53" t="s">
        <v>60</v>
      </c>
      <c r="G53" t="s">
        <v>557</v>
      </c>
      <c r="H53" t="s">
        <v>558</v>
      </c>
      <c r="I53" s="1">
        <v>45485</v>
      </c>
      <c r="J53" t="s">
        <v>37</v>
      </c>
      <c r="K53">
        <v>6.6</v>
      </c>
      <c r="L53" t="s">
        <v>559</v>
      </c>
      <c r="M53" t="s">
        <v>87</v>
      </c>
      <c r="N53" t="s">
        <v>560</v>
      </c>
      <c r="O53" t="s">
        <v>561</v>
      </c>
      <c r="P53" t="s">
        <v>28</v>
      </c>
    </row>
    <row r="54" spans="1:16" x14ac:dyDescent="0.2">
      <c r="A54" t="s">
        <v>562</v>
      </c>
      <c r="B54" t="s">
        <v>563</v>
      </c>
      <c r="C54" t="s">
        <v>43</v>
      </c>
      <c r="D54" t="s">
        <v>564</v>
      </c>
      <c r="E54" t="s">
        <v>565</v>
      </c>
      <c r="F54" t="s">
        <v>60</v>
      </c>
      <c r="G54" t="s">
        <v>566</v>
      </c>
      <c r="H54" t="s">
        <v>567</v>
      </c>
      <c r="I54" s="1">
        <v>45597</v>
      </c>
      <c r="J54" t="s">
        <v>568</v>
      </c>
      <c r="K54">
        <v>6.3</v>
      </c>
      <c r="L54" t="s">
        <v>424</v>
      </c>
      <c r="M54" t="s">
        <v>569</v>
      </c>
      <c r="N54" t="s">
        <v>570</v>
      </c>
      <c r="O54" t="s">
        <v>426</v>
      </c>
      <c r="P54" t="s">
        <v>28</v>
      </c>
    </row>
    <row r="55" spans="1:16" x14ac:dyDescent="0.2">
      <c r="A55" t="s">
        <v>571</v>
      </c>
      <c r="B55" t="s">
        <v>572</v>
      </c>
      <c r="C55" t="s">
        <v>573</v>
      </c>
      <c r="D55" t="s">
        <v>574</v>
      </c>
      <c r="E55" t="s">
        <v>575</v>
      </c>
      <c r="F55" t="s">
        <v>60</v>
      </c>
      <c r="G55" t="s">
        <v>576</v>
      </c>
      <c r="H55" t="s">
        <v>577</v>
      </c>
      <c r="I55" s="1">
        <v>45639</v>
      </c>
      <c r="J55" t="s">
        <v>578</v>
      </c>
      <c r="K55">
        <v>6.5</v>
      </c>
      <c r="L55" t="s">
        <v>579</v>
      </c>
      <c r="M55" t="s">
        <v>87</v>
      </c>
      <c r="N55" t="s">
        <v>87</v>
      </c>
      <c r="O55" t="s">
        <v>375</v>
      </c>
      <c r="P55" t="s">
        <v>28</v>
      </c>
    </row>
    <row r="56" spans="1:16" x14ac:dyDescent="0.2">
      <c r="A56" t="s">
        <v>580</v>
      </c>
      <c r="B56" t="s">
        <v>581</v>
      </c>
      <c r="C56" t="s">
        <v>582</v>
      </c>
      <c r="D56" t="s">
        <v>583</v>
      </c>
      <c r="E56" t="s">
        <v>584</v>
      </c>
      <c r="F56" t="s">
        <v>585</v>
      </c>
      <c r="G56" t="s">
        <v>586</v>
      </c>
      <c r="H56" t="s">
        <v>587</v>
      </c>
      <c r="I56" s="1">
        <v>45499</v>
      </c>
      <c r="J56" t="s">
        <v>588</v>
      </c>
      <c r="K56">
        <v>7.6</v>
      </c>
      <c r="L56" t="s">
        <v>589</v>
      </c>
      <c r="M56" t="s">
        <v>291</v>
      </c>
      <c r="N56" t="s">
        <v>590</v>
      </c>
      <c r="O56" t="s">
        <v>591</v>
      </c>
      <c r="P56" t="s">
        <v>28</v>
      </c>
    </row>
    <row r="57" spans="1:16" x14ac:dyDescent="0.2">
      <c r="A57" t="s">
        <v>592</v>
      </c>
      <c r="B57" t="s">
        <v>593</v>
      </c>
      <c r="C57" t="s">
        <v>594</v>
      </c>
      <c r="D57" t="s">
        <v>595</v>
      </c>
      <c r="E57" t="s">
        <v>596</v>
      </c>
      <c r="F57" t="s">
        <v>60</v>
      </c>
      <c r="G57" t="s">
        <v>597</v>
      </c>
      <c r="H57" t="s">
        <v>598</v>
      </c>
      <c r="I57" s="1">
        <v>45394</v>
      </c>
      <c r="J57" t="s">
        <v>599</v>
      </c>
      <c r="K57">
        <v>7</v>
      </c>
      <c r="L57" t="s">
        <v>600</v>
      </c>
      <c r="M57" t="s">
        <v>25</v>
      </c>
      <c r="N57" t="s">
        <v>601</v>
      </c>
      <c r="O57" t="s">
        <v>66</v>
      </c>
      <c r="P57" t="s">
        <v>28</v>
      </c>
    </row>
    <row r="58" spans="1:16" x14ac:dyDescent="0.2">
      <c r="A58" t="s">
        <v>602</v>
      </c>
      <c r="B58" t="s">
        <v>603</v>
      </c>
      <c r="C58" t="s">
        <v>200</v>
      </c>
      <c r="D58" t="s">
        <v>604</v>
      </c>
      <c r="E58" t="s">
        <v>605</v>
      </c>
      <c r="F58" t="s">
        <v>60</v>
      </c>
      <c r="G58" t="s">
        <v>604</v>
      </c>
      <c r="H58" t="s">
        <v>606</v>
      </c>
      <c r="I58" s="1">
        <v>45638</v>
      </c>
      <c r="J58" t="s">
        <v>37</v>
      </c>
      <c r="K58">
        <v>7</v>
      </c>
      <c r="L58" t="s">
        <v>236</v>
      </c>
      <c r="M58" t="s">
        <v>87</v>
      </c>
      <c r="N58" t="s">
        <v>87</v>
      </c>
      <c r="O58" t="s">
        <v>551</v>
      </c>
      <c r="P58" t="s">
        <v>28</v>
      </c>
    </row>
    <row r="59" spans="1:16" x14ac:dyDescent="0.2">
      <c r="A59" t="s">
        <v>607</v>
      </c>
      <c r="B59" t="s">
        <v>608</v>
      </c>
      <c r="C59" t="s">
        <v>409</v>
      </c>
      <c r="D59" t="s">
        <v>609</v>
      </c>
      <c r="E59" t="s">
        <v>610</v>
      </c>
      <c r="F59" t="s">
        <v>60</v>
      </c>
      <c r="G59" t="s">
        <v>609</v>
      </c>
      <c r="H59" t="s">
        <v>611</v>
      </c>
      <c r="I59" s="1">
        <v>45557</v>
      </c>
      <c r="J59" t="s">
        <v>37</v>
      </c>
      <c r="K59">
        <v>7.6</v>
      </c>
      <c r="L59" t="s">
        <v>466</v>
      </c>
      <c r="M59" t="s">
        <v>87</v>
      </c>
      <c r="N59" t="s">
        <v>87</v>
      </c>
      <c r="O59" t="s">
        <v>88</v>
      </c>
      <c r="P59" t="s">
        <v>28</v>
      </c>
    </row>
    <row r="60" spans="1:16" x14ac:dyDescent="0.2">
      <c r="A60" t="s">
        <v>612</v>
      </c>
      <c r="B60" t="s">
        <v>613</v>
      </c>
      <c r="C60" t="s">
        <v>409</v>
      </c>
      <c r="D60" t="s">
        <v>614</v>
      </c>
      <c r="E60" t="s">
        <v>615</v>
      </c>
      <c r="F60" t="s">
        <v>60</v>
      </c>
      <c r="G60" t="s">
        <v>614</v>
      </c>
      <c r="H60" t="s">
        <v>616</v>
      </c>
      <c r="I60" s="1">
        <v>45333</v>
      </c>
      <c r="J60" t="s">
        <v>617</v>
      </c>
      <c r="K60">
        <v>7.1</v>
      </c>
      <c r="L60" t="s">
        <v>119</v>
      </c>
      <c r="M60" t="s">
        <v>87</v>
      </c>
      <c r="N60" t="s">
        <v>87</v>
      </c>
      <c r="O60" t="s">
        <v>153</v>
      </c>
      <c r="P60" t="s">
        <v>28</v>
      </c>
    </row>
    <row r="61" spans="1:16" x14ac:dyDescent="0.2">
      <c r="A61" t="s">
        <v>618</v>
      </c>
      <c r="B61" t="s">
        <v>619</v>
      </c>
      <c r="C61" t="s">
        <v>620</v>
      </c>
      <c r="D61" t="s">
        <v>621</v>
      </c>
      <c r="E61" t="s">
        <v>622</v>
      </c>
      <c r="F61" t="s">
        <v>623</v>
      </c>
      <c r="G61" t="s">
        <v>624</v>
      </c>
      <c r="H61" t="s">
        <v>625</v>
      </c>
      <c r="I61" s="1">
        <v>45764</v>
      </c>
      <c r="J61" t="s">
        <v>37</v>
      </c>
      <c r="K61">
        <v>6.5</v>
      </c>
      <c r="L61" t="s">
        <v>424</v>
      </c>
      <c r="M61" t="s">
        <v>87</v>
      </c>
      <c r="N61" t="s">
        <v>626</v>
      </c>
      <c r="O61" t="s">
        <v>282</v>
      </c>
      <c r="P61" t="s">
        <v>627</v>
      </c>
    </row>
    <row r="62" spans="1:16" x14ac:dyDescent="0.2">
      <c r="A62" t="s">
        <v>628</v>
      </c>
      <c r="B62" t="s">
        <v>629</v>
      </c>
      <c r="C62" t="s">
        <v>630</v>
      </c>
      <c r="D62" t="s">
        <v>631</v>
      </c>
      <c r="E62" t="s">
        <v>632</v>
      </c>
      <c r="F62" t="s">
        <v>60</v>
      </c>
      <c r="G62" t="s">
        <v>633</v>
      </c>
      <c r="H62" t="s">
        <v>634</v>
      </c>
      <c r="I62" s="1">
        <v>45590</v>
      </c>
      <c r="J62" t="s">
        <v>635</v>
      </c>
      <c r="K62">
        <v>6</v>
      </c>
      <c r="L62" t="s">
        <v>636</v>
      </c>
      <c r="M62" t="s">
        <v>637</v>
      </c>
      <c r="N62" t="s">
        <v>638</v>
      </c>
      <c r="O62" t="s">
        <v>176</v>
      </c>
      <c r="P62" t="s">
        <v>28</v>
      </c>
    </row>
    <row r="63" spans="1:16" x14ac:dyDescent="0.2">
      <c r="A63" t="s">
        <v>639</v>
      </c>
      <c r="B63" t="s">
        <v>640</v>
      </c>
      <c r="C63" t="s">
        <v>630</v>
      </c>
      <c r="D63" t="s">
        <v>641</v>
      </c>
      <c r="E63" t="s">
        <v>642</v>
      </c>
      <c r="F63" t="s">
        <v>60</v>
      </c>
      <c r="G63" t="s">
        <v>643</v>
      </c>
      <c r="H63" t="s">
        <v>644</v>
      </c>
      <c r="I63" s="1">
        <v>45436</v>
      </c>
      <c r="J63" t="s">
        <v>645</v>
      </c>
      <c r="K63">
        <v>7.5</v>
      </c>
      <c r="L63" t="s">
        <v>646</v>
      </c>
      <c r="M63" t="s">
        <v>647</v>
      </c>
      <c r="N63" t="s">
        <v>648</v>
      </c>
      <c r="O63" t="s">
        <v>100</v>
      </c>
      <c r="P63" t="s">
        <v>28</v>
      </c>
    </row>
    <row r="64" spans="1:16" x14ac:dyDescent="0.2">
      <c r="A64" t="s">
        <v>649</v>
      </c>
      <c r="B64" t="s">
        <v>650</v>
      </c>
      <c r="C64" t="s">
        <v>651</v>
      </c>
      <c r="D64" t="s">
        <v>652</v>
      </c>
      <c r="E64" t="s">
        <v>653</v>
      </c>
      <c r="F64" t="s">
        <v>654</v>
      </c>
      <c r="G64" t="s">
        <v>655</v>
      </c>
      <c r="H64" t="s">
        <v>656</v>
      </c>
      <c r="I64" s="1">
        <v>45408</v>
      </c>
      <c r="J64" t="s">
        <v>657</v>
      </c>
      <c r="K64">
        <v>7.1</v>
      </c>
      <c r="L64" t="s">
        <v>658</v>
      </c>
      <c r="M64" t="s">
        <v>659</v>
      </c>
      <c r="N64" t="s">
        <v>660</v>
      </c>
      <c r="O64" t="s">
        <v>661</v>
      </c>
      <c r="P64" t="s">
        <v>28</v>
      </c>
    </row>
    <row r="65" spans="1:16" x14ac:dyDescent="0.2">
      <c r="A65" t="s">
        <v>662</v>
      </c>
      <c r="B65" t="s">
        <v>663</v>
      </c>
      <c r="C65" t="s">
        <v>664</v>
      </c>
      <c r="D65" t="s">
        <v>665</v>
      </c>
      <c r="E65" t="s">
        <v>666</v>
      </c>
      <c r="F65" t="s">
        <v>667</v>
      </c>
      <c r="G65" t="s">
        <v>665</v>
      </c>
      <c r="H65" t="s">
        <v>668</v>
      </c>
      <c r="I65" s="1">
        <v>45646</v>
      </c>
      <c r="J65" t="s">
        <v>669</v>
      </c>
      <c r="K65">
        <v>7.3</v>
      </c>
      <c r="L65" t="s">
        <v>670</v>
      </c>
      <c r="M65" t="s">
        <v>345</v>
      </c>
      <c r="N65" t="s">
        <v>671</v>
      </c>
      <c r="O65" t="s">
        <v>672</v>
      </c>
      <c r="P65" t="s">
        <v>270</v>
      </c>
    </row>
    <row r="66" spans="1:16" x14ac:dyDescent="0.2">
      <c r="A66" t="s">
        <v>673</v>
      </c>
      <c r="B66" t="s">
        <v>674</v>
      </c>
      <c r="C66" t="s">
        <v>675</v>
      </c>
      <c r="D66" t="s">
        <v>676</v>
      </c>
      <c r="E66" t="s">
        <v>677</v>
      </c>
      <c r="F66" t="s">
        <v>678</v>
      </c>
      <c r="G66" t="s">
        <v>676</v>
      </c>
      <c r="H66" t="s">
        <v>679</v>
      </c>
      <c r="I66" s="1">
        <v>45673</v>
      </c>
      <c r="J66" t="s">
        <v>680</v>
      </c>
      <c r="K66">
        <v>5.5</v>
      </c>
      <c r="L66" t="s">
        <v>681</v>
      </c>
      <c r="M66" t="s">
        <v>87</v>
      </c>
      <c r="N66" t="s">
        <v>87</v>
      </c>
      <c r="O66" t="s">
        <v>682</v>
      </c>
      <c r="P66" t="s">
        <v>28</v>
      </c>
    </row>
    <row r="67" spans="1:16" x14ac:dyDescent="0.2">
      <c r="A67" t="s">
        <v>683</v>
      </c>
      <c r="B67" t="s">
        <v>684</v>
      </c>
      <c r="C67" t="s">
        <v>685</v>
      </c>
      <c r="D67" t="s">
        <v>686</v>
      </c>
      <c r="E67" t="s">
        <v>687</v>
      </c>
      <c r="F67" t="s">
        <v>60</v>
      </c>
      <c r="G67" t="s">
        <v>688</v>
      </c>
      <c r="H67" t="s">
        <v>689</v>
      </c>
      <c r="I67" s="1">
        <v>45548</v>
      </c>
      <c r="J67" t="s">
        <v>690</v>
      </c>
      <c r="K67">
        <v>5.4</v>
      </c>
      <c r="L67" t="s">
        <v>404</v>
      </c>
      <c r="M67" t="s">
        <v>87</v>
      </c>
      <c r="N67" t="s">
        <v>691</v>
      </c>
      <c r="O67" t="s">
        <v>692</v>
      </c>
      <c r="P67" t="s">
        <v>28</v>
      </c>
    </row>
    <row r="68" spans="1:16" x14ac:dyDescent="0.2">
      <c r="A68" t="s">
        <v>693</v>
      </c>
      <c r="B68" t="s">
        <v>694</v>
      </c>
      <c r="C68" t="s">
        <v>695</v>
      </c>
      <c r="D68" t="s">
        <v>696</v>
      </c>
      <c r="E68" t="s">
        <v>697</v>
      </c>
      <c r="F68" t="s">
        <v>60</v>
      </c>
      <c r="G68" t="s">
        <v>696</v>
      </c>
      <c r="H68" t="s">
        <v>698</v>
      </c>
      <c r="I68" s="1">
        <v>45645</v>
      </c>
      <c r="J68" t="s">
        <v>699</v>
      </c>
      <c r="K68">
        <v>5.6</v>
      </c>
      <c r="L68" t="s">
        <v>700</v>
      </c>
      <c r="M68" t="s">
        <v>87</v>
      </c>
      <c r="N68" t="s">
        <v>87</v>
      </c>
      <c r="O68" t="s">
        <v>88</v>
      </c>
      <c r="P68" t="s">
        <v>28</v>
      </c>
    </row>
    <row r="69" spans="1:16" x14ac:dyDescent="0.2">
      <c r="A69" t="s">
        <v>701</v>
      </c>
      <c r="B69" t="s">
        <v>702</v>
      </c>
      <c r="C69" t="s">
        <v>703</v>
      </c>
      <c r="D69" t="s">
        <v>704</v>
      </c>
      <c r="E69" t="s">
        <v>705</v>
      </c>
      <c r="F69" t="s">
        <v>60</v>
      </c>
      <c r="G69" t="s">
        <v>706</v>
      </c>
      <c r="H69" t="s">
        <v>707</v>
      </c>
      <c r="I69" s="1">
        <v>45646</v>
      </c>
      <c r="J69" t="s">
        <v>708</v>
      </c>
      <c r="K69">
        <v>6.7</v>
      </c>
      <c r="L69" t="s">
        <v>709</v>
      </c>
      <c r="M69" t="s">
        <v>87</v>
      </c>
      <c r="N69" t="s">
        <v>87</v>
      </c>
      <c r="O69" t="s">
        <v>498</v>
      </c>
      <c r="P69" t="s">
        <v>28</v>
      </c>
    </row>
    <row r="70" spans="1:16" x14ac:dyDescent="0.2">
      <c r="A70" t="s">
        <v>710</v>
      </c>
      <c r="B70" t="s">
        <v>711</v>
      </c>
      <c r="C70" t="s">
        <v>43</v>
      </c>
      <c r="D70" t="s">
        <v>712</v>
      </c>
      <c r="E70" t="s">
        <v>713</v>
      </c>
      <c r="F70" t="s">
        <v>60</v>
      </c>
      <c r="G70" t="s">
        <v>712</v>
      </c>
      <c r="H70" t="s">
        <v>714</v>
      </c>
      <c r="I70" s="1">
        <v>45667</v>
      </c>
      <c r="J70" t="s">
        <v>37</v>
      </c>
      <c r="K70">
        <v>6.7</v>
      </c>
      <c r="L70" t="s">
        <v>715</v>
      </c>
      <c r="M70" t="s">
        <v>716</v>
      </c>
      <c r="N70" t="s">
        <v>717</v>
      </c>
      <c r="O70" t="s">
        <v>718</v>
      </c>
      <c r="P70" t="s">
        <v>28</v>
      </c>
    </row>
    <row r="71" spans="1:16" x14ac:dyDescent="0.2">
      <c r="A71" t="s">
        <v>719</v>
      </c>
      <c r="B71" t="s">
        <v>720</v>
      </c>
      <c r="C71" t="s">
        <v>721</v>
      </c>
      <c r="D71" t="s">
        <v>722</v>
      </c>
      <c r="E71" t="s">
        <v>723</v>
      </c>
      <c r="F71" t="s">
        <v>724</v>
      </c>
      <c r="G71" t="s">
        <v>725</v>
      </c>
      <c r="H71" t="s">
        <v>726</v>
      </c>
      <c r="I71" s="1">
        <v>45646</v>
      </c>
      <c r="J71" t="s">
        <v>37</v>
      </c>
      <c r="K71">
        <v>7.6</v>
      </c>
      <c r="L71" t="s">
        <v>506</v>
      </c>
      <c r="M71" t="s">
        <v>727</v>
      </c>
      <c r="N71" t="s">
        <v>728</v>
      </c>
      <c r="O71" t="s">
        <v>729</v>
      </c>
      <c r="P71" t="s">
        <v>28</v>
      </c>
    </row>
    <row r="72" spans="1:16" x14ac:dyDescent="0.2">
      <c r="A72" t="s">
        <v>730</v>
      </c>
      <c r="B72" t="s">
        <v>731</v>
      </c>
      <c r="C72" t="s">
        <v>732</v>
      </c>
      <c r="D72" t="s">
        <v>733</v>
      </c>
      <c r="E72" t="s">
        <v>734</v>
      </c>
      <c r="F72" t="s">
        <v>60</v>
      </c>
      <c r="G72" t="s">
        <v>735</v>
      </c>
      <c r="H72" t="s">
        <v>736</v>
      </c>
      <c r="I72" s="1">
        <v>45415</v>
      </c>
      <c r="J72" t="s">
        <v>737</v>
      </c>
      <c r="K72">
        <v>6.8</v>
      </c>
      <c r="L72" t="s">
        <v>738</v>
      </c>
      <c r="M72" t="s">
        <v>739</v>
      </c>
      <c r="N72" t="s">
        <v>740</v>
      </c>
      <c r="O72" t="s">
        <v>741</v>
      </c>
      <c r="P72" t="s">
        <v>28</v>
      </c>
    </row>
    <row r="73" spans="1:16" x14ac:dyDescent="0.2">
      <c r="A73" t="s">
        <v>742</v>
      </c>
      <c r="B73" t="s">
        <v>743</v>
      </c>
      <c r="C73" t="s">
        <v>251</v>
      </c>
      <c r="D73" t="s">
        <v>744</v>
      </c>
      <c r="E73" t="s">
        <v>745</v>
      </c>
      <c r="F73" t="s">
        <v>60</v>
      </c>
      <c r="G73" t="s">
        <v>746</v>
      </c>
      <c r="H73" t="s">
        <v>747</v>
      </c>
      <c r="I73" s="1">
        <v>45548</v>
      </c>
      <c r="J73" t="s">
        <v>748</v>
      </c>
      <c r="K73">
        <v>6.8</v>
      </c>
      <c r="L73" t="s">
        <v>749</v>
      </c>
      <c r="M73" t="s">
        <v>40</v>
      </c>
      <c r="N73" t="s">
        <v>750</v>
      </c>
      <c r="O73" t="s">
        <v>176</v>
      </c>
      <c r="P73" t="s">
        <v>28</v>
      </c>
    </row>
    <row r="74" spans="1:16" x14ac:dyDescent="0.2">
      <c r="A74" t="s">
        <v>751</v>
      </c>
      <c r="B74" t="s">
        <v>752</v>
      </c>
      <c r="C74" t="s">
        <v>753</v>
      </c>
      <c r="D74" t="s">
        <v>754</v>
      </c>
      <c r="E74" t="s">
        <v>755</v>
      </c>
      <c r="F74" t="s">
        <v>60</v>
      </c>
      <c r="G74" t="s">
        <v>754</v>
      </c>
      <c r="H74" t="s">
        <v>756</v>
      </c>
      <c r="I74" s="1">
        <v>45351</v>
      </c>
      <c r="J74" t="s">
        <v>37</v>
      </c>
      <c r="K74">
        <v>7.6</v>
      </c>
      <c r="L74" t="s">
        <v>757</v>
      </c>
      <c r="M74" t="s">
        <v>87</v>
      </c>
      <c r="N74" t="s">
        <v>87</v>
      </c>
      <c r="O74" t="s">
        <v>88</v>
      </c>
      <c r="P74" t="s">
        <v>28</v>
      </c>
    </row>
    <row r="75" spans="1:16" x14ac:dyDescent="0.2">
      <c r="A75" t="s">
        <v>758</v>
      </c>
      <c r="B75" t="s">
        <v>759</v>
      </c>
      <c r="C75" t="s">
        <v>760</v>
      </c>
      <c r="D75" t="s">
        <v>761</v>
      </c>
      <c r="E75" t="s">
        <v>762</v>
      </c>
      <c r="F75" t="s">
        <v>60</v>
      </c>
      <c r="G75" t="s">
        <v>763</v>
      </c>
      <c r="H75" t="s">
        <v>764</v>
      </c>
      <c r="I75" s="1">
        <v>45358</v>
      </c>
      <c r="J75" t="s">
        <v>765</v>
      </c>
      <c r="K75">
        <v>8</v>
      </c>
      <c r="L75" t="s">
        <v>766</v>
      </c>
      <c r="M75" t="s">
        <v>87</v>
      </c>
      <c r="N75" t="s">
        <v>87</v>
      </c>
      <c r="O75" t="s">
        <v>767</v>
      </c>
      <c r="P75" t="s">
        <v>28</v>
      </c>
    </row>
    <row r="76" spans="1:16" x14ac:dyDescent="0.2">
      <c r="A76" t="s">
        <v>768</v>
      </c>
      <c r="B76" t="s">
        <v>769</v>
      </c>
      <c r="C76" t="s">
        <v>156</v>
      </c>
      <c r="D76" t="s">
        <v>770</v>
      </c>
      <c r="E76" t="s">
        <v>771</v>
      </c>
      <c r="F76" t="s">
        <v>772</v>
      </c>
      <c r="G76" t="s">
        <v>773</v>
      </c>
      <c r="H76" t="s">
        <v>774</v>
      </c>
      <c r="I76" s="1">
        <v>45637</v>
      </c>
      <c r="J76" t="s">
        <v>37</v>
      </c>
      <c r="K76">
        <v>6.5</v>
      </c>
      <c r="L76" t="s">
        <v>424</v>
      </c>
      <c r="M76" t="s">
        <v>87</v>
      </c>
      <c r="N76" t="s">
        <v>775</v>
      </c>
      <c r="O76" t="s">
        <v>776</v>
      </c>
      <c r="P76" t="s">
        <v>28</v>
      </c>
    </row>
    <row r="77" spans="1:16" x14ac:dyDescent="0.2">
      <c r="A77" t="s">
        <v>777</v>
      </c>
      <c r="B77" t="s">
        <v>778</v>
      </c>
      <c r="C77" t="s">
        <v>779</v>
      </c>
      <c r="D77" t="s">
        <v>780</v>
      </c>
      <c r="E77" t="s">
        <v>781</v>
      </c>
      <c r="F77" t="s">
        <v>60</v>
      </c>
      <c r="G77" t="s">
        <v>782</v>
      </c>
      <c r="H77" t="s">
        <v>783</v>
      </c>
      <c r="I77" s="1">
        <v>45583</v>
      </c>
      <c r="J77" t="s">
        <v>784</v>
      </c>
      <c r="K77">
        <v>6.8</v>
      </c>
      <c r="L77" t="s">
        <v>785</v>
      </c>
      <c r="M77" t="s">
        <v>786</v>
      </c>
      <c r="N77" t="s">
        <v>787</v>
      </c>
      <c r="O77" t="s">
        <v>498</v>
      </c>
      <c r="P77" t="s">
        <v>28</v>
      </c>
    </row>
    <row r="78" spans="1:16" x14ac:dyDescent="0.2">
      <c r="A78" t="s">
        <v>788</v>
      </c>
      <c r="B78" t="s">
        <v>789</v>
      </c>
      <c r="C78" t="s">
        <v>790</v>
      </c>
      <c r="D78" t="s">
        <v>791</v>
      </c>
      <c r="E78" t="s">
        <v>792</v>
      </c>
      <c r="F78" t="s">
        <v>60</v>
      </c>
      <c r="G78" t="s">
        <v>793</v>
      </c>
      <c r="H78" t="s">
        <v>794</v>
      </c>
      <c r="I78" s="1">
        <v>45471</v>
      </c>
      <c r="J78" t="s">
        <v>795</v>
      </c>
      <c r="K78">
        <v>6.7</v>
      </c>
      <c r="L78" t="s">
        <v>109</v>
      </c>
      <c r="M78" t="s">
        <v>796</v>
      </c>
      <c r="N78" t="s">
        <v>797</v>
      </c>
      <c r="O78" t="s">
        <v>798</v>
      </c>
      <c r="P78" t="s">
        <v>28</v>
      </c>
    </row>
    <row r="79" spans="1:16" x14ac:dyDescent="0.2">
      <c r="A79" t="s">
        <v>799</v>
      </c>
      <c r="B79" t="s">
        <v>800</v>
      </c>
      <c r="C79" t="s">
        <v>801</v>
      </c>
      <c r="D79" t="s">
        <v>802</v>
      </c>
      <c r="E79" t="s">
        <v>803</v>
      </c>
      <c r="F79" t="s">
        <v>60</v>
      </c>
      <c r="G79" t="s">
        <v>804</v>
      </c>
      <c r="H79" t="s">
        <v>805</v>
      </c>
      <c r="I79" s="1">
        <v>45394</v>
      </c>
      <c r="J79" t="s">
        <v>806</v>
      </c>
      <c r="K79">
        <v>5.5</v>
      </c>
      <c r="L79" t="s">
        <v>709</v>
      </c>
      <c r="M79" t="s">
        <v>87</v>
      </c>
      <c r="N79" t="s">
        <v>807</v>
      </c>
      <c r="O79" t="s">
        <v>808</v>
      </c>
      <c r="P79" t="s">
        <v>28</v>
      </c>
    </row>
    <row r="80" spans="1:16" x14ac:dyDescent="0.2">
      <c r="A80" t="s">
        <v>809</v>
      </c>
      <c r="B80" t="s">
        <v>810</v>
      </c>
      <c r="C80" t="s">
        <v>811</v>
      </c>
      <c r="D80" t="s">
        <v>812</v>
      </c>
      <c r="E80" t="s">
        <v>813</v>
      </c>
      <c r="F80" t="s">
        <v>814</v>
      </c>
      <c r="G80" t="s">
        <v>815</v>
      </c>
      <c r="H80" t="s">
        <v>816</v>
      </c>
      <c r="I80" s="1">
        <v>45631</v>
      </c>
      <c r="J80" t="s">
        <v>37</v>
      </c>
      <c r="K80">
        <v>7.8</v>
      </c>
      <c r="L80" t="s">
        <v>424</v>
      </c>
      <c r="M80" t="s">
        <v>87</v>
      </c>
      <c r="N80" t="s">
        <v>87</v>
      </c>
      <c r="O80" t="s">
        <v>817</v>
      </c>
      <c r="P80" t="s">
        <v>28</v>
      </c>
    </row>
    <row r="81" spans="1:16" x14ac:dyDescent="0.2">
      <c r="A81" t="s">
        <v>818</v>
      </c>
      <c r="B81" t="s">
        <v>819</v>
      </c>
      <c r="C81" t="s">
        <v>820</v>
      </c>
      <c r="D81" t="s">
        <v>821</v>
      </c>
      <c r="E81" t="s">
        <v>822</v>
      </c>
      <c r="F81" t="s">
        <v>60</v>
      </c>
      <c r="G81" t="s">
        <v>821</v>
      </c>
      <c r="H81" t="s">
        <v>823</v>
      </c>
      <c r="I81" s="1">
        <v>45636</v>
      </c>
      <c r="J81" t="s">
        <v>37</v>
      </c>
      <c r="K81">
        <v>7.4</v>
      </c>
      <c r="L81" t="s">
        <v>824</v>
      </c>
      <c r="M81" t="s">
        <v>87</v>
      </c>
      <c r="N81" t="s">
        <v>87</v>
      </c>
      <c r="O81" t="s">
        <v>825</v>
      </c>
      <c r="P81" t="s">
        <v>28</v>
      </c>
    </row>
    <row r="82" spans="1:16" x14ac:dyDescent="0.2">
      <c r="A82" t="s">
        <v>826</v>
      </c>
      <c r="B82" t="s">
        <v>827</v>
      </c>
      <c r="C82" t="s">
        <v>828</v>
      </c>
      <c r="D82" t="s">
        <v>829</v>
      </c>
      <c r="E82" t="s">
        <v>830</v>
      </c>
      <c r="F82" t="s">
        <v>60</v>
      </c>
      <c r="G82" t="s">
        <v>831</v>
      </c>
      <c r="H82" t="s">
        <v>832</v>
      </c>
      <c r="I82" s="1">
        <v>45673</v>
      </c>
      <c r="J82" t="s">
        <v>833</v>
      </c>
      <c r="K82">
        <v>6.8</v>
      </c>
      <c r="L82" t="s">
        <v>834</v>
      </c>
      <c r="M82" t="s">
        <v>87</v>
      </c>
      <c r="N82" t="s">
        <v>87</v>
      </c>
      <c r="O82" t="s">
        <v>835</v>
      </c>
      <c r="P82" t="s">
        <v>28</v>
      </c>
    </row>
    <row r="83" spans="1:16" x14ac:dyDescent="0.2">
      <c r="A83" t="s">
        <v>836</v>
      </c>
      <c r="B83" t="s">
        <v>837</v>
      </c>
      <c r="C83" t="s">
        <v>594</v>
      </c>
      <c r="D83" t="s">
        <v>838</v>
      </c>
      <c r="E83" t="s">
        <v>839</v>
      </c>
      <c r="F83" t="s">
        <v>60</v>
      </c>
      <c r="G83" t="s">
        <v>840</v>
      </c>
      <c r="H83" t="s">
        <v>841</v>
      </c>
      <c r="I83" s="1">
        <v>45492</v>
      </c>
      <c r="J83" t="s">
        <v>842</v>
      </c>
      <c r="K83">
        <v>6.5</v>
      </c>
      <c r="L83" t="s">
        <v>843</v>
      </c>
      <c r="M83" t="s">
        <v>844</v>
      </c>
      <c r="N83" t="s">
        <v>845</v>
      </c>
      <c r="O83" t="s">
        <v>386</v>
      </c>
      <c r="P83" t="s">
        <v>28</v>
      </c>
    </row>
    <row r="84" spans="1:16" x14ac:dyDescent="0.2">
      <c r="A84" t="s">
        <v>846</v>
      </c>
      <c r="B84" t="s">
        <v>847</v>
      </c>
      <c r="C84" t="s">
        <v>179</v>
      </c>
      <c r="D84" t="s">
        <v>848</v>
      </c>
      <c r="E84" t="s">
        <v>849</v>
      </c>
      <c r="F84" t="s">
        <v>850</v>
      </c>
      <c r="G84" t="s">
        <v>851</v>
      </c>
      <c r="H84" t="s">
        <v>852</v>
      </c>
      <c r="I84" s="1">
        <v>45576</v>
      </c>
      <c r="J84" t="s">
        <v>853</v>
      </c>
      <c r="K84">
        <v>7.5</v>
      </c>
      <c r="L84" t="s">
        <v>506</v>
      </c>
      <c r="M84" t="s">
        <v>87</v>
      </c>
      <c r="N84" t="s">
        <v>87</v>
      </c>
      <c r="O84" t="s">
        <v>854</v>
      </c>
      <c r="P84" t="s">
        <v>28</v>
      </c>
    </row>
    <row r="85" spans="1:16" x14ac:dyDescent="0.2">
      <c r="A85" t="s">
        <v>855</v>
      </c>
      <c r="B85" t="s">
        <v>856</v>
      </c>
      <c r="C85" t="s">
        <v>857</v>
      </c>
      <c r="D85" t="s">
        <v>858</v>
      </c>
      <c r="E85" t="s">
        <v>859</v>
      </c>
      <c r="F85" t="s">
        <v>60</v>
      </c>
      <c r="G85" t="s">
        <v>858</v>
      </c>
      <c r="H85" t="s">
        <v>860</v>
      </c>
      <c r="I85" s="1">
        <v>45582</v>
      </c>
      <c r="J85" t="s">
        <v>37</v>
      </c>
      <c r="K85">
        <v>6.7</v>
      </c>
      <c r="L85" t="s">
        <v>861</v>
      </c>
      <c r="M85" t="s">
        <v>87</v>
      </c>
      <c r="N85" t="s">
        <v>87</v>
      </c>
      <c r="O85" t="s">
        <v>862</v>
      </c>
      <c r="P85" t="s">
        <v>28</v>
      </c>
    </row>
    <row r="86" spans="1:16" x14ac:dyDescent="0.2">
      <c r="A86" t="s">
        <v>863</v>
      </c>
      <c r="B86" t="s">
        <v>864</v>
      </c>
      <c r="C86" t="s">
        <v>865</v>
      </c>
      <c r="D86" t="s">
        <v>866</v>
      </c>
      <c r="E86" t="s">
        <v>867</v>
      </c>
      <c r="F86" t="s">
        <v>60</v>
      </c>
      <c r="G86" t="s">
        <v>868</v>
      </c>
      <c r="H86" t="s">
        <v>869</v>
      </c>
      <c r="I86" s="1">
        <v>45372</v>
      </c>
      <c r="J86" t="s">
        <v>37</v>
      </c>
      <c r="K86">
        <v>7.5</v>
      </c>
      <c r="L86" t="s">
        <v>870</v>
      </c>
      <c r="M86" t="s">
        <v>87</v>
      </c>
      <c r="N86" t="s">
        <v>87</v>
      </c>
      <c r="O86" t="s">
        <v>153</v>
      </c>
      <c r="P86" t="s">
        <v>28</v>
      </c>
    </row>
    <row r="87" spans="1:16" x14ac:dyDescent="0.2">
      <c r="A87" t="s">
        <v>871</v>
      </c>
      <c r="B87" t="s">
        <v>872</v>
      </c>
      <c r="C87" t="s">
        <v>873</v>
      </c>
      <c r="D87" t="s">
        <v>874</v>
      </c>
      <c r="E87" t="s">
        <v>875</v>
      </c>
      <c r="F87" t="s">
        <v>876</v>
      </c>
      <c r="G87" t="s">
        <v>874</v>
      </c>
      <c r="H87" t="s">
        <v>877</v>
      </c>
      <c r="I87" s="1">
        <v>45681</v>
      </c>
      <c r="J87" t="s">
        <v>878</v>
      </c>
      <c r="K87">
        <v>5.6</v>
      </c>
      <c r="L87" t="s">
        <v>215</v>
      </c>
      <c r="M87" t="s">
        <v>87</v>
      </c>
      <c r="N87" t="s">
        <v>879</v>
      </c>
      <c r="O87" t="s">
        <v>880</v>
      </c>
      <c r="P87" t="s">
        <v>28</v>
      </c>
    </row>
    <row r="88" spans="1:16" x14ac:dyDescent="0.2">
      <c r="A88" t="s">
        <v>881</v>
      </c>
      <c r="B88" t="s">
        <v>882</v>
      </c>
      <c r="C88" t="s">
        <v>43</v>
      </c>
      <c r="D88" t="s">
        <v>883</v>
      </c>
      <c r="E88" t="s">
        <v>884</v>
      </c>
      <c r="F88" t="s">
        <v>60</v>
      </c>
      <c r="G88" t="s">
        <v>885</v>
      </c>
      <c r="H88" t="s">
        <v>886</v>
      </c>
      <c r="I88" s="1">
        <v>45583</v>
      </c>
      <c r="J88" t="s">
        <v>37</v>
      </c>
      <c r="K88">
        <v>6.9</v>
      </c>
      <c r="L88" t="s">
        <v>333</v>
      </c>
      <c r="M88" t="s">
        <v>87</v>
      </c>
      <c r="N88" t="s">
        <v>887</v>
      </c>
      <c r="O88" t="s">
        <v>888</v>
      </c>
      <c r="P88" t="s">
        <v>889</v>
      </c>
    </row>
    <row r="89" spans="1:16" x14ac:dyDescent="0.2">
      <c r="A89" t="s">
        <v>890</v>
      </c>
      <c r="B89" t="s">
        <v>891</v>
      </c>
      <c r="C89" t="s">
        <v>892</v>
      </c>
      <c r="D89" t="s">
        <v>893</v>
      </c>
      <c r="E89" t="s">
        <v>894</v>
      </c>
      <c r="F89" t="s">
        <v>60</v>
      </c>
      <c r="G89" t="s">
        <v>895</v>
      </c>
      <c r="H89" t="s">
        <v>896</v>
      </c>
      <c r="I89" s="1">
        <v>45702</v>
      </c>
      <c r="J89" t="s">
        <v>897</v>
      </c>
      <c r="K89">
        <v>6.8</v>
      </c>
      <c r="L89" t="s">
        <v>898</v>
      </c>
      <c r="M89" t="s">
        <v>899</v>
      </c>
      <c r="N89" t="s">
        <v>900</v>
      </c>
      <c r="O89" t="s">
        <v>692</v>
      </c>
      <c r="P89" t="s">
        <v>28</v>
      </c>
    </row>
    <row r="90" spans="1:16" x14ac:dyDescent="0.2">
      <c r="A90" t="s">
        <v>901</v>
      </c>
      <c r="B90" t="s">
        <v>902</v>
      </c>
      <c r="C90" t="s">
        <v>43</v>
      </c>
      <c r="D90" t="s">
        <v>903</v>
      </c>
      <c r="E90" t="s">
        <v>904</v>
      </c>
      <c r="F90" t="s">
        <v>60</v>
      </c>
      <c r="G90" t="s">
        <v>905</v>
      </c>
      <c r="H90" t="s">
        <v>906</v>
      </c>
      <c r="I90" s="1">
        <v>45583</v>
      </c>
      <c r="J90" t="s">
        <v>37</v>
      </c>
      <c r="K90">
        <v>8</v>
      </c>
      <c r="L90" t="s">
        <v>700</v>
      </c>
      <c r="M90" t="s">
        <v>87</v>
      </c>
      <c r="N90" t="s">
        <v>87</v>
      </c>
      <c r="O90" t="s">
        <v>363</v>
      </c>
      <c r="P90" t="s">
        <v>28</v>
      </c>
    </row>
    <row r="91" spans="1:16" x14ac:dyDescent="0.2">
      <c r="A91" t="s">
        <v>907</v>
      </c>
      <c r="B91" t="s">
        <v>908</v>
      </c>
      <c r="C91" t="s">
        <v>909</v>
      </c>
      <c r="D91" t="s">
        <v>910</v>
      </c>
      <c r="E91" t="s">
        <v>911</v>
      </c>
      <c r="F91" t="s">
        <v>60</v>
      </c>
      <c r="G91" t="s">
        <v>912</v>
      </c>
      <c r="H91" t="s">
        <v>913</v>
      </c>
      <c r="I91" s="1">
        <v>45632</v>
      </c>
      <c r="J91" t="s">
        <v>37</v>
      </c>
      <c r="K91">
        <v>6.8</v>
      </c>
      <c r="L91" t="s">
        <v>914</v>
      </c>
      <c r="M91" t="s">
        <v>87</v>
      </c>
      <c r="N91" t="s">
        <v>915</v>
      </c>
      <c r="O91" t="s">
        <v>835</v>
      </c>
      <c r="P91" t="s">
        <v>28</v>
      </c>
    </row>
    <row r="92" spans="1:16" x14ac:dyDescent="0.2">
      <c r="A92" t="s">
        <v>916</v>
      </c>
      <c r="B92" t="s">
        <v>917</v>
      </c>
      <c r="C92" t="s">
        <v>918</v>
      </c>
      <c r="D92" t="s">
        <v>919</v>
      </c>
      <c r="E92" t="s">
        <v>920</v>
      </c>
      <c r="F92" t="s">
        <v>60</v>
      </c>
      <c r="G92" t="s">
        <v>919</v>
      </c>
      <c r="H92" t="s">
        <v>921</v>
      </c>
      <c r="I92" s="1">
        <v>45420</v>
      </c>
      <c r="J92" t="s">
        <v>37</v>
      </c>
      <c r="K92">
        <v>7.7</v>
      </c>
      <c r="L92" t="s">
        <v>922</v>
      </c>
      <c r="M92" t="s">
        <v>87</v>
      </c>
      <c r="N92" t="s">
        <v>87</v>
      </c>
      <c r="O92" t="s">
        <v>88</v>
      </c>
      <c r="P92" t="s">
        <v>28</v>
      </c>
    </row>
    <row r="93" spans="1:16" x14ac:dyDescent="0.2">
      <c r="A93" t="s">
        <v>923</v>
      </c>
      <c r="B93" t="s">
        <v>924</v>
      </c>
      <c r="C93" t="s">
        <v>925</v>
      </c>
      <c r="D93" t="s">
        <v>926</v>
      </c>
      <c r="E93" t="s">
        <v>927</v>
      </c>
      <c r="F93" t="s">
        <v>60</v>
      </c>
      <c r="G93" t="s">
        <v>926</v>
      </c>
      <c r="H93" t="s">
        <v>928</v>
      </c>
      <c r="I93" s="1">
        <v>45590</v>
      </c>
      <c r="J93" t="s">
        <v>929</v>
      </c>
      <c r="K93">
        <v>6.5</v>
      </c>
      <c r="L93" t="s">
        <v>930</v>
      </c>
      <c r="M93" t="s">
        <v>87</v>
      </c>
      <c r="N93" t="s">
        <v>931</v>
      </c>
      <c r="O93" t="s">
        <v>932</v>
      </c>
      <c r="P93" t="s">
        <v>28</v>
      </c>
    </row>
    <row r="94" spans="1:16" x14ac:dyDescent="0.2">
      <c r="A94" t="s">
        <v>933</v>
      </c>
      <c r="B94" t="s">
        <v>934</v>
      </c>
      <c r="C94" t="s">
        <v>935</v>
      </c>
      <c r="D94" t="s">
        <v>936</v>
      </c>
      <c r="E94" t="s">
        <v>937</v>
      </c>
      <c r="F94" t="s">
        <v>938</v>
      </c>
      <c r="G94" t="s">
        <v>936</v>
      </c>
      <c r="H94" t="s">
        <v>939</v>
      </c>
      <c r="I94" s="1">
        <v>45658</v>
      </c>
      <c r="J94" t="s">
        <v>37</v>
      </c>
      <c r="K94">
        <v>7.5</v>
      </c>
      <c r="L94" t="s">
        <v>700</v>
      </c>
      <c r="M94" t="s">
        <v>87</v>
      </c>
      <c r="N94" t="s">
        <v>940</v>
      </c>
      <c r="O94" t="s">
        <v>314</v>
      </c>
      <c r="P94" t="s">
        <v>28</v>
      </c>
    </row>
    <row r="95" spans="1:16" x14ac:dyDescent="0.2">
      <c r="A95" t="s">
        <v>941</v>
      </c>
      <c r="B95" t="s">
        <v>942</v>
      </c>
      <c r="C95" t="s">
        <v>943</v>
      </c>
      <c r="D95" t="s">
        <v>944</v>
      </c>
      <c r="E95" t="s">
        <v>945</v>
      </c>
      <c r="F95" t="s">
        <v>60</v>
      </c>
      <c r="G95" t="s">
        <v>944</v>
      </c>
      <c r="H95" t="s">
        <v>946</v>
      </c>
      <c r="I95" s="1">
        <v>45670</v>
      </c>
      <c r="J95" t="s">
        <v>37</v>
      </c>
      <c r="K95">
        <v>7.8</v>
      </c>
      <c r="L95" t="s">
        <v>834</v>
      </c>
      <c r="M95" t="s">
        <v>87</v>
      </c>
      <c r="N95" t="s">
        <v>87</v>
      </c>
      <c r="O95" t="s">
        <v>88</v>
      </c>
      <c r="P95" t="s">
        <v>947</v>
      </c>
    </row>
    <row r="96" spans="1:16" x14ac:dyDescent="0.2">
      <c r="A96" t="s">
        <v>948</v>
      </c>
      <c r="B96" t="s">
        <v>949</v>
      </c>
      <c r="C96" t="s">
        <v>857</v>
      </c>
      <c r="D96" t="s">
        <v>950</v>
      </c>
      <c r="E96" t="s">
        <v>951</v>
      </c>
      <c r="F96" t="s">
        <v>60</v>
      </c>
      <c r="G96" t="s">
        <v>950</v>
      </c>
      <c r="H96" t="s">
        <v>952</v>
      </c>
      <c r="I96" s="1">
        <v>45608</v>
      </c>
      <c r="J96" t="s">
        <v>953</v>
      </c>
      <c r="K96">
        <v>6.9</v>
      </c>
      <c r="L96" t="s">
        <v>954</v>
      </c>
      <c r="M96" t="s">
        <v>87</v>
      </c>
      <c r="N96" t="s">
        <v>87</v>
      </c>
      <c r="O96" t="s">
        <v>88</v>
      </c>
      <c r="P96" t="s">
        <v>28</v>
      </c>
    </row>
    <row r="97" spans="1:16" x14ac:dyDescent="0.2">
      <c r="A97" t="s">
        <v>955</v>
      </c>
      <c r="B97" t="s">
        <v>956</v>
      </c>
      <c r="C97" t="s">
        <v>122</v>
      </c>
      <c r="D97" t="s">
        <v>957</v>
      </c>
      <c r="E97" t="s">
        <v>958</v>
      </c>
      <c r="F97" t="s">
        <v>60</v>
      </c>
      <c r="G97" t="s">
        <v>957</v>
      </c>
      <c r="H97" t="s">
        <v>959</v>
      </c>
      <c r="I97" s="1">
        <v>45603</v>
      </c>
      <c r="J97" t="s">
        <v>960</v>
      </c>
      <c r="K97">
        <v>6.9</v>
      </c>
      <c r="L97" t="s">
        <v>961</v>
      </c>
      <c r="M97" t="s">
        <v>87</v>
      </c>
      <c r="N97" t="s">
        <v>516</v>
      </c>
      <c r="O97" t="s">
        <v>962</v>
      </c>
      <c r="P97" t="s">
        <v>28</v>
      </c>
    </row>
    <row r="98" spans="1:16" x14ac:dyDescent="0.2">
      <c r="A98" t="s">
        <v>963</v>
      </c>
      <c r="B98" t="s">
        <v>964</v>
      </c>
      <c r="C98" t="s">
        <v>753</v>
      </c>
      <c r="D98" t="s">
        <v>965</v>
      </c>
      <c r="E98" t="s">
        <v>966</v>
      </c>
      <c r="F98" t="s">
        <v>60</v>
      </c>
      <c r="G98" t="s">
        <v>965</v>
      </c>
      <c r="H98" t="s">
        <v>967</v>
      </c>
      <c r="I98" s="1">
        <v>45308</v>
      </c>
      <c r="J98" t="s">
        <v>37</v>
      </c>
      <c r="K98">
        <v>7.1</v>
      </c>
      <c r="L98" t="s">
        <v>968</v>
      </c>
      <c r="M98" t="s">
        <v>87</v>
      </c>
      <c r="N98" t="s">
        <v>87</v>
      </c>
      <c r="O98" t="s">
        <v>88</v>
      </c>
      <c r="P98" t="s">
        <v>28</v>
      </c>
    </row>
    <row r="99" spans="1:16" x14ac:dyDescent="0.2">
      <c r="A99" t="s">
        <v>969</v>
      </c>
      <c r="B99" t="s">
        <v>970</v>
      </c>
      <c r="C99" t="s">
        <v>971</v>
      </c>
      <c r="D99" t="s">
        <v>972</v>
      </c>
      <c r="E99" t="s">
        <v>973</v>
      </c>
      <c r="F99" t="s">
        <v>60</v>
      </c>
      <c r="G99" t="s">
        <v>972</v>
      </c>
      <c r="H99" t="s">
        <v>974</v>
      </c>
      <c r="I99" s="1">
        <v>45534</v>
      </c>
      <c r="J99" t="s">
        <v>975</v>
      </c>
      <c r="K99">
        <v>5.7</v>
      </c>
      <c r="L99" t="s">
        <v>976</v>
      </c>
      <c r="M99" t="s">
        <v>87</v>
      </c>
      <c r="N99" t="s">
        <v>405</v>
      </c>
      <c r="O99" t="s">
        <v>426</v>
      </c>
      <c r="P99" t="s">
        <v>28</v>
      </c>
    </row>
    <row r="100" spans="1:16" x14ac:dyDescent="0.2">
      <c r="A100" t="s">
        <v>977</v>
      </c>
      <c r="B100" t="s">
        <v>978</v>
      </c>
      <c r="C100" t="s">
        <v>979</v>
      </c>
      <c r="D100" t="s">
        <v>980</v>
      </c>
      <c r="E100" t="s">
        <v>981</v>
      </c>
      <c r="F100" t="s">
        <v>982</v>
      </c>
      <c r="G100" t="s">
        <v>983</v>
      </c>
      <c r="H100" t="s">
        <v>984</v>
      </c>
      <c r="I100" s="1">
        <v>45541</v>
      </c>
      <c r="J100" t="s">
        <v>985</v>
      </c>
      <c r="K100">
        <v>6.7</v>
      </c>
      <c r="L100" t="s">
        <v>986</v>
      </c>
      <c r="M100" t="s">
        <v>796</v>
      </c>
      <c r="N100" t="s">
        <v>987</v>
      </c>
      <c r="O100" t="s">
        <v>988</v>
      </c>
      <c r="P100" t="s">
        <v>28</v>
      </c>
    </row>
    <row r="101" spans="1:16" x14ac:dyDescent="0.2">
      <c r="A101" t="s">
        <v>989</v>
      </c>
      <c r="B101" t="s">
        <v>990</v>
      </c>
      <c r="C101" t="s">
        <v>991</v>
      </c>
      <c r="D101" t="s">
        <v>992</v>
      </c>
      <c r="E101" t="s">
        <v>993</v>
      </c>
      <c r="F101" t="s">
        <v>60</v>
      </c>
      <c r="G101" t="s">
        <v>992</v>
      </c>
      <c r="H101" t="s">
        <v>994</v>
      </c>
      <c r="I101" s="1">
        <v>45561</v>
      </c>
      <c r="J101" t="s">
        <v>37</v>
      </c>
      <c r="K101">
        <v>7.9</v>
      </c>
      <c r="L101" t="s">
        <v>995</v>
      </c>
      <c r="M101" t="s">
        <v>87</v>
      </c>
      <c r="N101" t="s">
        <v>87</v>
      </c>
      <c r="O101" t="s">
        <v>551</v>
      </c>
      <c r="P101" t="s">
        <v>28</v>
      </c>
    </row>
    <row r="102" spans="1:16" x14ac:dyDescent="0.2">
      <c r="A102" t="s">
        <v>996</v>
      </c>
      <c r="B102" t="s">
        <v>997</v>
      </c>
      <c r="C102" t="s">
        <v>509</v>
      </c>
      <c r="D102" t="s">
        <v>998</v>
      </c>
      <c r="E102" t="s">
        <v>999</v>
      </c>
      <c r="F102" t="s">
        <v>60</v>
      </c>
      <c r="G102" t="s">
        <v>1000</v>
      </c>
      <c r="H102" t="s">
        <v>1001</v>
      </c>
      <c r="I102" s="1">
        <v>45610</v>
      </c>
      <c r="J102" t="s">
        <v>37</v>
      </c>
      <c r="K102">
        <v>8.1999999999999993</v>
      </c>
      <c r="L102" t="s">
        <v>1002</v>
      </c>
      <c r="M102" t="s">
        <v>87</v>
      </c>
      <c r="N102" t="s">
        <v>87</v>
      </c>
      <c r="O102" t="s">
        <v>1003</v>
      </c>
      <c r="P102" t="s">
        <v>28</v>
      </c>
    </row>
    <row r="103" spans="1:16" x14ac:dyDescent="0.2">
      <c r="A103" t="s">
        <v>1004</v>
      </c>
      <c r="B103" t="s">
        <v>1005</v>
      </c>
      <c r="C103" t="s">
        <v>1006</v>
      </c>
      <c r="D103" t="s">
        <v>1007</v>
      </c>
      <c r="E103" t="s">
        <v>1008</v>
      </c>
      <c r="F103" t="s">
        <v>60</v>
      </c>
      <c r="G103" t="s">
        <v>1009</v>
      </c>
      <c r="H103" t="s">
        <v>1010</v>
      </c>
      <c r="I103" s="1">
        <v>45660</v>
      </c>
      <c r="J103" t="s">
        <v>37</v>
      </c>
      <c r="K103">
        <v>5.7</v>
      </c>
      <c r="L103" t="s">
        <v>1011</v>
      </c>
      <c r="M103" t="s">
        <v>87</v>
      </c>
      <c r="N103" t="s">
        <v>405</v>
      </c>
      <c r="O103" t="s">
        <v>962</v>
      </c>
      <c r="P103" t="s">
        <v>28</v>
      </c>
    </row>
    <row r="104" spans="1:16" x14ac:dyDescent="0.2">
      <c r="A104" t="s">
        <v>1012</v>
      </c>
      <c r="B104" t="s">
        <v>1013</v>
      </c>
      <c r="C104" t="s">
        <v>1014</v>
      </c>
      <c r="D104" t="s">
        <v>1015</v>
      </c>
      <c r="E104" t="s">
        <v>1016</v>
      </c>
      <c r="F104" t="s">
        <v>60</v>
      </c>
      <c r="G104" t="s">
        <v>1017</v>
      </c>
      <c r="H104" t="s">
        <v>1018</v>
      </c>
      <c r="I104" s="1">
        <v>45401</v>
      </c>
      <c r="J104" t="s">
        <v>1019</v>
      </c>
      <c r="K104">
        <v>6.8</v>
      </c>
      <c r="L104" t="s">
        <v>1020</v>
      </c>
      <c r="M104" t="s">
        <v>1021</v>
      </c>
      <c r="N104" t="s">
        <v>1022</v>
      </c>
      <c r="O104" t="s">
        <v>386</v>
      </c>
      <c r="P104" t="s">
        <v>28</v>
      </c>
    </row>
    <row r="105" spans="1:16" x14ac:dyDescent="0.2">
      <c r="A105" t="s">
        <v>1023</v>
      </c>
      <c r="B105" t="s">
        <v>1024</v>
      </c>
      <c r="C105" t="s">
        <v>273</v>
      </c>
      <c r="D105" t="s">
        <v>1025</v>
      </c>
      <c r="E105" t="s">
        <v>1026</v>
      </c>
      <c r="F105" t="s">
        <v>1027</v>
      </c>
      <c r="G105" t="s">
        <v>1025</v>
      </c>
      <c r="H105" t="s">
        <v>1028</v>
      </c>
      <c r="I105" s="1">
        <v>45357</v>
      </c>
      <c r="J105" t="s">
        <v>37</v>
      </c>
      <c r="K105">
        <v>6.2</v>
      </c>
      <c r="L105" t="s">
        <v>1029</v>
      </c>
      <c r="M105" t="s">
        <v>87</v>
      </c>
      <c r="N105" t="s">
        <v>87</v>
      </c>
      <c r="O105" t="s">
        <v>767</v>
      </c>
      <c r="P105" t="s">
        <v>28</v>
      </c>
    </row>
    <row r="106" spans="1:16" x14ac:dyDescent="0.2">
      <c r="A106" t="s">
        <v>1030</v>
      </c>
      <c r="B106" t="s">
        <v>1031</v>
      </c>
      <c r="C106" t="s">
        <v>1032</v>
      </c>
      <c r="D106" t="s">
        <v>1033</v>
      </c>
      <c r="E106" t="s">
        <v>1034</v>
      </c>
      <c r="F106" t="s">
        <v>60</v>
      </c>
      <c r="G106" t="s">
        <v>1035</v>
      </c>
      <c r="H106" t="s">
        <v>1036</v>
      </c>
      <c r="I106" s="1">
        <v>45569</v>
      </c>
      <c r="J106" t="s">
        <v>1037</v>
      </c>
      <c r="K106">
        <v>5.2</v>
      </c>
      <c r="L106" t="s">
        <v>579</v>
      </c>
      <c r="M106" t="s">
        <v>455</v>
      </c>
      <c r="N106" t="s">
        <v>1038</v>
      </c>
      <c r="O106" t="s">
        <v>1039</v>
      </c>
      <c r="P106" t="s">
        <v>28</v>
      </c>
    </row>
    <row r="107" spans="1:16" x14ac:dyDescent="0.2">
      <c r="A107" t="s">
        <v>1040</v>
      </c>
      <c r="B107" t="s">
        <v>1041</v>
      </c>
      <c r="C107" t="s">
        <v>1042</v>
      </c>
      <c r="D107" t="s">
        <v>1043</v>
      </c>
      <c r="E107" t="s">
        <v>1044</v>
      </c>
      <c r="F107" t="s">
        <v>1045</v>
      </c>
      <c r="G107" t="s">
        <v>1046</v>
      </c>
      <c r="H107" t="s">
        <v>1047</v>
      </c>
      <c r="I107" s="1">
        <v>45562</v>
      </c>
      <c r="J107" t="s">
        <v>1048</v>
      </c>
      <c r="K107">
        <v>4.7</v>
      </c>
      <c r="L107" t="s">
        <v>1049</v>
      </c>
      <c r="M107" t="s">
        <v>637</v>
      </c>
      <c r="N107" t="s">
        <v>1050</v>
      </c>
      <c r="O107" t="s">
        <v>1039</v>
      </c>
      <c r="P107" t="s">
        <v>28</v>
      </c>
    </row>
    <row r="108" spans="1:16" x14ac:dyDescent="0.2">
      <c r="A108" t="s">
        <v>1051</v>
      </c>
      <c r="B108" t="s">
        <v>1052</v>
      </c>
      <c r="C108" t="s">
        <v>114</v>
      </c>
      <c r="D108" t="s">
        <v>1053</v>
      </c>
      <c r="E108" t="s">
        <v>1054</v>
      </c>
      <c r="F108" t="s">
        <v>60</v>
      </c>
      <c r="G108" t="s">
        <v>1055</v>
      </c>
      <c r="H108" t="s">
        <v>1056</v>
      </c>
      <c r="I108" s="1">
        <v>45540</v>
      </c>
      <c r="J108" t="s">
        <v>1057</v>
      </c>
      <c r="K108">
        <v>6.5</v>
      </c>
      <c r="L108" t="s">
        <v>1058</v>
      </c>
      <c r="M108" t="s">
        <v>87</v>
      </c>
      <c r="N108" t="s">
        <v>87</v>
      </c>
      <c r="O108" t="s">
        <v>153</v>
      </c>
      <c r="P108" t="s">
        <v>28</v>
      </c>
    </row>
    <row r="109" spans="1:16" x14ac:dyDescent="0.2">
      <c r="A109" t="s">
        <v>1059</v>
      </c>
      <c r="B109" t="s">
        <v>1060</v>
      </c>
      <c r="C109" t="s">
        <v>460</v>
      </c>
      <c r="D109" t="s">
        <v>1061</v>
      </c>
      <c r="E109" t="s">
        <v>1062</v>
      </c>
      <c r="F109" t="s">
        <v>60</v>
      </c>
      <c r="G109" t="s">
        <v>1061</v>
      </c>
      <c r="H109" t="s">
        <v>1063</v>
      </c>
      <c r="I109" s="1">
        <v>45604</v>
      </c>
      <c r="J109" t="s">
        <v>37</v>
      </c>
      <c r="K109">
        <v>6.8</v>
      </c>
      <c r="L109" t="s">
        <v>119</v>
      </c>
      <c r="M109" t="s">
        <v>87</v>
      </c>
      <c r="N109" t="s">
        <v>1064</v>
      </c>
      <c r="O109" t="s">
        <v>446</v>
      </c>
      <c r="P109" t="s">
        <v>28</v>
      </c>
    </row>
    <row r="110" spans="1:16" x14ac:dyDescent="0.2">
      <c r="A110" t="s">
        <v>1065</v>
      </c>
      <c r="B110" t="s">
        <v>1066</v>
      </c>
      <c r="C110" t="s">
        <v>1067</v>
      </c>
      <c r="D110" t="s">
        <v>1068</v>
      </c>
      <c r="E110" t="s">
        <v>1069</v>
      </c>
      <c r="F110" t="s">
        <v>1070</v>
      </c>
      <c r="G110" t="s">
        <v>1068</v>
      </c>
      <c r="H110" t="s">
        <v>1071</v>
      </c>
      <c r="I110" s="1">
        <v>45589</v>
      </c>
      <c r="J110" t="s">
        <v>37</v>
      </c>
      <c r="K110">
        <v>6.8</v>
      </c>
      <c r="L110" t="s">
        <v>1072</v>
      </c>
      <c r="M110" t="s">
        <v>1073</v>
      </c>
      <c r="N110" t="s">
        <v>51</v>
      </c>
      <c r="O110" t="s">
        <v>1074</v>
      </c>
      <c r="P110" t="s">
        <v>627</v>
      </c>
    </row>
    <row r="111" spans="1:16" x14ac:dyDescent="0.2">
      <c r="A111" t="s">
        <v>1075</v>
      </c>
      <c r="B111" t="s">
        <v>1076</v>
      </c>
      <c r="C111" t="s">
        <v>1077</v>
      </c>
      <c r="D111" t="s">
        <v>1078</v>
      </c>
      <c r="E111" t="s">
        <v>1079</v>
      </c>
      <c r="F111" t="s">
        <v>1080</v>
      </c>
      <c r="G111" t="s">
        <v>1081</v>
      </c>
      <c r="H111" t="s">
        <v>1082</v>
      </c>
      <c r="I111" s="1">
        <v>45637</v>
      </c>
      <c r="J111" t="s">
        <v>37</v>
      </c>
      <c r="K111">
        <v>8.4</v>
      </c>
      <c r="L111" t="s">
        <v>236</v>
      </c>
      <c r="M111" t="s">
        <v>87</v>
      </c>
      <c r="N111" t="s">
        <v>87</v>
      </c>
      <c r="O111" t="s">
        <v>153</v>
      </c>
      <c r="P111" t="s">
        <v>28</v>
      </c>
    </row>
    <row r="112" spans="1:16" x14ac:dyDescent="0.2">
      <c r="A112" t="s">
        <v>1083</v>
      </c>
      <c r="B112" t="s">
        <v>1084</v>
      </c>
      <c r="C112" t="s">
        <v>114</v>
      </c>
      <c r="D112" t="s">
        <v>1085</v>
      </c>
      <c r="E112" t="s">
        <v>1086</v>
      </c>
      <c r="F112" t="s">
        <v>60</v>
      </c>
      <c r="G112" t="s">
        <v>1087</v>
      </c>
      <c r="H112" t="s">
        <v>1088</v>
      </c>
      <c r="I112" s="1">
        <v>45455</v>
      </c>
      <c r="J112" t="s">
        <v>37</v>
      </c>
      <c r="K112">
        <v>7.7</v>
      </c>
      <c r="L112" t="s">
        <v>1089</v>
      </c>
      <c r="M112" t="s">
        <v>87</v>
      </c>
      <c r="N112" t="s">
        <v>87</v>
      </c>
      <c r="O112" t="s">
        <v>88</v>
      </c>
      <c r="P112" t="s">
        <v>28</v>
      </c>
    </row>
    <row r="113" spans="1:16" x14ac:dyDescent="0.2">
      <c r="A113" t="s">
        <v>1090</v>
      </c>
      <c r="B113" t="s">
        <v>1091</v>
      </c>
      <c r="C113" t="s">
        <v>909</v>
      </c>
      <c r="D113" t="s">
        <v>1092</v>
      </c>
      <c r="E113" t="s">
        <v>1093</v>
      </c>
      <c r="F113" t="s">
        <v>60</v>
      </c>
      <c r="G113" t="s">
        <v>1092</v>
      </c>
      <c r="H113" t="s">
        <v>1094</v>
      </c>
      <c r="I113" s="1">
        <v>45624</v>
      </c>
      <c r="J113" t="s">
        <v>1095</v>
      </c>
      <c r="K113">
        <v>6.4</v>
      </c>
      <c r="L113" t="s">
        <v>424</v>
      </c>
      <c r="M113" t="s">
        <v>87</v>
      </c>
      <c r="N113" t="s">
        <v>87</v>
      </c>
      <c r="O113" t="s">
        <v>767</v>
      </c>
      <c r="P113" t="s">
        <v>28</v>
      </c>
    </row>
    <row r="114" spans="1:16" x14ac:dyDescent="0.2">
      <c r="A114" t="s">
        <v>1096</v>
      </c>
      <c r="B114" t="s">
        <v>1097</v>
      </c>
      <c r="C114" t="s">
        <v>1098</v>
      </c>
      <c r="D114" t="s">
        <v>1099</v>
      </c>
      <c r="E114" t="s">
        <v>1100</v>
      </c>
      <c r="F114" t="s">
        <v>60</v>
      </c>
      <c r="G114" t="s">
        <v>1099</v>
      </c>
      <c r="H114" t="s">
        <v>1101</v>
      </c>
      <c r="I114" s="1">
        <v>45632</v>
      </c>
      <c r="J114" t="s">
        <v>1102</v>
      </c>
      <c r="K114">
        <v>6.2</v>
      </c>
      <c r="L114" t="s">
        <v>1103</v>
      </c>
      <c r="M114" t="s">
        <v>87</v>
      </c>
      <c r="N114" t="s">
        <v>716</v>
      </c>
      <c r="O114" t="s">
        <v>835</v>
      </c>
      <c r="P114" t="s">
        <v>28</v>
      </c>
    </row>
    <row r="115" spans="1:16" x14ac:dyDescent="0.2">
      <c r="A115" t="s">
        <v>1104</v>
      </c>
      <c r="B115" t="s">
        <v>1105</v>
      </c>
      <c r="C115" t="s">
        <v>573</v>
      </c>
      <c r="D115" t="s">
        <v>1106</v>
      </c>
      <c r="E115" t="s">
        <v>1107</v>
      </c>
      <c r="F115" t="s">
        <v>60</v>
      </c>
      <c r="G115" t="s">
        <v>1106</v>
      </c>
      <c r="H115" t="s">
        <v>1108</v>
      </c>
      <c r="I115" s="1">
        <v>45610</v>
      </c>
      <c r="J115" t="s">
        <v>37</v>
      </c>
      <c r="K115">
        <v>7.2</v>
      </c>
      <c r="L115" t="s">
        <v>404</v>
      </c>
      <c r="M115" t="s">
        <v>87</v>
      </c>
      <c r="N115" t="s">
        <v>87</v>
      </c>
      <c r="O115" t="s">
        <v>153</v>
      </c>
      <c r="P115" t="s">
        <v>28</v>
      </c>
    </row>
    <row r="116" spans="1:16" x14ac:dyDescent="0.2">
      <c r="A116" t="s">
        <v>1109</v>
      </c>
      <c r="B116" t="s">
        <v>1110</v>
      </c>
      <c r="C116" t="s">
        <v>409</v>
      </c>
      <c r="D116" t="s">
        <v>1111</v>
      </c>
      <c r="E116" t="s">
        <v>1112</v>
      </c>
      <c r="F116" t="s">
        <v>60</v>
      </c>
      <c r="G116" t="s">
        <v>1111</v>
      </c>
      <c r="H116" t="s">
        <v>1113</v>
      </c>
      <c r="I116" s="1">
        <v>45579</v>
      </c>
      <c r="J116" t="s">
        <v>1114</v>
      </c>
      <c r="K116">
        <v>7.3</v>
      </c>
      <c r="L116" t="s">
        <v>1115</v>
      </c>
      <c r="M116" t="s">
        <v>87</v>
      </c>
      <c r="N116" t="s">
        <v>87</v>
      </c>
      <c r="O116" t="s">
        <v>1116</v>
      </c>
      <c r="P116" t="s">
        <v>28</v>
      </c>
    </row>
    <row r="117" spans="1:16" x14ac:dyDescent="0.2">
      <c r="A117" t="s">
        <v>1117</v>
      </c>
      <c r="B117" t="s">
        <v>1118</v>
      </c>
      <c r="C117" t="s">
        <v>909</v>
      </c>
      <c r="D117" t="s">
        <v>1119</v>
      </c>
      <c r="E117" t="s">
        <v>1120</v>
      </c>
      <c r="F117" t="s">
        <v>1121</v>
      </c>
      <c r="G117" t="s">
        <v>1119</v>
      </c>
      <c r="H117" t="s">
        <v>1122</v>
      </c>
      <c r="I117" s="1">
        <v>45706</v>
      </c>
      <c r="J117" t="s">
        <v>37</v>
      </c>
      <c r="K117">
        <v>7.6</v>
      </c>
      <c r="L117" t="s">
        <v>1123</v>
      </c>
      <c r="M117" t="s">
        <v>87</v>
      </c>
      <c r="N117" t="s">
        <v>516</v>
      </c>
      <c r="O117" t="s">
        <v>1124</v>
      </c>
      <c r="P117" t="s">
        <v>28</v>
      </c>
    </row>
    <row r="118" spans="1:16" x14ac:dyDescent="0.2">
      <c r="A118" t="s">
        <v>1125</v>
      </c>
      <c r="B118" t="s">
        <v>1126</v>
      </c>
      <c r="C118" t="s">
        <v>1127</v>
      </c>
      <c r="D118" t="s">
        <v>1128</v>
      </c>
      <c r="E118" t="s">
        <v>1129</v>
      </c>
      <c r="F118" t="s">
        <v>60</v>
      </c>
      <c r="G118" t="s">
        <v>1130</v>
      </c>
      <c r="H118" t="s">
        <v>1131</v>
      </c>
      <c r="I118" s="1">
        <v>45471</v>
      </c>
      <c r="J118" t="s">
        <v>1132</v>
      </c>
      <c r="K118">
        <v>6.5</v>
      </c>
      <c r="L118" t="s">
        <v>1133</v>
      </c>
      <c r="M118" t="s">
        <v>40</v>
      </c>
      <c r="N118" t="s">
        <v>1134</v>
      </c>
      <c r="O118" t="s">
        <v>1135</v>
      </c>
      <c r="P118" t="s">
        <v>28</v>
      </c>
    </row>
    <row r="119" spans="1:16" x14ac:dyDescent="0.2">
      <c r="A119" t="s">
        <v>1136</v>
      </c>
      <c r="B119" t="s">
        <v>1137</v>
      </c>
      <c r="C119" t="s">
        <v>1138</v>
      </c>
      <c r="D119" t="s">
        <v>1139</v>
      </c>
      <c r="E119" t="s">
        <v>1140</v>
      </c>
      <c r="F119" t="s">
        <v>60</v>
      </c>
      <c r="G119" t="s">
        <v>1141</v>
      </c>
      <c r="H119" t="s">
        <v>1142</v>
      </c>
      <c r="I119" s="1">
        <v>45513</v>
      </c>
      <c r="J119" t="s">
        <v>1143</v>
      </c>
      <c r="K119">
        <v>4.5999999999999996</v>
      </c>
      <c r="L119" t="s">
        <v>1144</v>
      </c>
      <c r="M119" t="s">
        <v>1145</v>
      </c>
      <c r="N119" t="s">
        <v>1146</v>
      </c>
      <c r="O119" t="s">
        <v>561</v>
      </c>
      <c r="P119" t="s">
        <v>28</v>
      </c>
    </row>
    <row r="120" spans="1:16" x14ac:dyDescent="0.2">
      <c r="A120" t="s">
        <v>1147</v>
      </c>
      <c r="B120" t="s">
        <v>1148</v>
      </c>
      <c r="C120" t="s">
        <v>1149</v>
      </c>
      <c r="D120" t="s">
        <v>1150</v>
      </c>
      <c r="E120" t="s">
        <v>1151</v>
      </c>
      <c r="F120" t="s">
        <v>60</v>
      </c>
      <c r="G120" t="s">
        <v>1150</v>
      </c>
      <c r="H120" t="s">
        <v>1152</v>
      </c>
      <c r="I120" s="1">
        <v>45723</v>
      </c>
      <c r="J120" t="s">
        <v>1153</v>
      </c>
      <c r="K120">
        <v>7.4</v>
      </c>
      <c r="L120" t="s">
        <v>1154</v>
      </c>
      <c r="M120" t="s">
        <v>87</v>
      </c>
      <c r="N120" t="s">
        <v>87</v>
      </c>
      <c r="O120" t="s">
        <v>324</v>
      </c>
      <c r="P120" t="s">
        <v>28</v>
      </c>
    </row>
    <row r="121" spans="1:16" x14ac:dyDescent="0.2">
      <c r="A121" t="s">
        <v>1155</v>
      </c>
      <c r="B121" t="s">
        <v>1156</v>
      </c>
      <c r="C121" t="s">
        <v>1157</v>
      </c>
      <c r="D121" t="s">
        <v>1158</v>
      </c>
      <c r="E121" t="s">
        <v>1159</v>
      </c>
      <c r="F121" t="s">
        <v>60</v>
      </c>
      <c r="G121" t="s">
        <v>1160</v>
      </c>
      <c r="H121" t="s">
        <v>1161</v>
      </c>
      <c r="I121" s="1">
        <v>45646</v>
      </c>
      <c r="J121" t="s">
        <v>37</v>
      </c>
      <c r="K121">
        <v>5.5</v>
      </c>
      <c r="L121" t="s">
        <v>1115</v>
      </c>
      <c r="M121" t="s">
        <v>1162</v>
      </c>
      <c r="N121" t="s">
        <v>1163</v>
      </c>
      <c r="O121" t="s">
        <v>406</v>
      </c>
      <c r="P121" t="s">
        <v>28</v>
      </c>
    </row>
    <row r="122" spans="1:16" x14ac:dyDescent="0.2">
      <c r="A122" t="s">
        <v>1164</v>
      </c>
      <c r="B122" t="s">
        <v>1165</v>
      </c>
      <c r="C122" t="s">
        <v>1166</v>
      </c>
      <c r="D122" t="s">
        <v>1167</v>
      </c>
      <c r="E122" t="s">
        <v>1168</v>
      </c>
      <c r="F122" t="s">
        <v>60</v>
      </c>
      <c r="G122" t="s">
        <v>1169</v>
      </c>
      <c r="H122" t="s">
        <v>1170</v>
      </c>
      <c r="I122" s="1">
        <v>45576</v>
      </c>
      <c r="J122" t="s">
        <v>1171</v>
      </c>
      <c r="K122">
        <v>6.3</v>
      </c>
      <c r="L122" t="s">
        <v>356</v>
      </c>
      <c r="M122" t="s">
        <v>671</v>
      </c>
      <c r="N122" t="s">
        <v>899</v>
      </c>
      <c r="O122" t="s">
        <v>1172</v>
      </c>
      <c r="P122" t="s">
        <v>28</v>
      </c>
    </row>
    <row r="123" spans="1:16" x14ac:dyDescent="0.2">
      <c r="A123" t="s">
        <v>1173</v>
      </c>
      <c r="B123" t="s">
        <v>1174</v>
      </c>
      <c r="C123" t="s">
        <v>1175</v>
      </c>
      <c r="D123" t="s">
        <v>1176</v>
      </c>
      <c r="E123" t="s">
        <v>1177</v>
      </c>
      <c r="F123" t="s">
        <v>353</v>
      </c>
      <c r="G123" t="s">
        <v>1176</v>
      </c>
      <c r="H123" t="s">
        <v>1178</v>
      </c>
      <c r="I123" s="1">
        <v>45548</v>
      </c>
      <c r="J123" t="s">
        <v>37</v>
      </c>
      <c r="K123">
        <v>8.5</v>
      </c>
      <c r="L123" t="s">
        <v>64</v>
      </c>
      <c r="M123" t="s">
        <v>87</v>
      </c>
      <c r="N123" t="s">
        <v>87</v>
      </c>
      <c r="O123" t="s">
        <v>1179</v>
      </c>
      <c r="P123" t="s">
        <v>28</v>
      </c>
    </row>
    <row r="124" spans="1:16" x14ac:dyDescent="0.2">
      <c r="A124" t="s">
        <v>1180</v>
      </c>
      <c r="B124" t="s">
        <v>1181</v>
      </c>
      <c r="C124" t="s">
        <v>1182</v>
      </c>
      <c r="D124" t="s">
        <v>1183</v>
      </c>
      <c r="E124" t="s">
        <v>1184</v>
      </c>
      <c r="F124" t="s">
        <v>585</v>
      </c>
      <c r="G124" t="s">
        <v>1185</v>
      </c>
      <c r="H124" t="s">
        <v>1186</v>
      </c>
      <c r="I124" s="1">
        <v>45457</v>
      </c>
      <c r="J124" t="s">
        <v>1187</v>
      </c>
      <c r="K124">
        <v>7.5</v>
      </c>
      <c r="L124" t="s">
        <v>1188</v>
      </c>
      <c r="M124" t="s">
        <v>291</v>
      </c>
      <c r="N124" t="s">
        <v>1189</v>
      </c>
      <c r="O124" t="s">
        <v>880</v>
      </c>
      <c r="P124" t="s">
        <v>28</v>
      </c>
    </row>
    <row r="125" spans="1:16" x14ac:dyDescent="0.2">
      <c r="A125" t="s">
        <v>1190</v>
      </c>
      <c r="B125" t="s">
        <v>1191</v>
      </c>
      <c r="C125" t="s">
        <v>1192</v>
      </c>
      <c r="D125" t="s">
        <v>1193</v>
      </c>
      <c r="E125" t="s">
        <v>1194</v>
      </c>
      <c r="F125" t="s">
        <v>60</v>
      </c>
      <c r="G125" t="s">
        <v>1195</v>
      </c>
      <c r="H125" t="s">
        <v>1196</v>
      </c>
      <c r="I125" s="1">
        <v>45506</v>
      </c>
      <c r="J125" t="s">
        <v>1197</v>
      </c>
      <c r="K125">
        <v>5.9</v>
      </c>
      <c r="L125" t="s">
        <v>1198</v>
      </c>
      <c r="M125" t="s">
        <v>395</v>
      </c>
      <c r="N125" t="s">
        <v>1199</v>
      </c>
      <c r="O125" t="s">
        <v>988</v>
      </c>
      <c r="P125" t="s">
        <v>28</v>
      </c>
    </row>
    <row r="126" spans="1:16" x14ac:dyDescent="0.2">
      <c r="A126" t="s">
        <v>1200</v>
      </c>
      <c r="B126" t="s">
        <v>1201</v>
      </c>
      <c r="C126" t="s">
        <v>306</v>
      </c>
      <c r="D126" t="s">
        <v>1202</v>
      </c>
      <c r="E126" t="s">
        <v>1203</v>
      </c>
      <c r="F126" t="s">
        <v>60</v>
      </c>
      <c r="G126" t="s">
        <v>1204</v>
      </c>
      <c r="H126" t="s">
        <v>1205</v>
      </c>
      <c r="I126" s="1">
        <v>45401</v>
      </c>
      <c r="J126" t="s">
        <v>1206</v>
      </c>
      <c r="K126">
        <v>6.6</v>
      </c>
      <c r="L126" t="s">
        <v>785</v>
      </c>
      <c r="M126" t="s">
        <v>786</v>
      </c>
      <c r="N126" t="s">
        <v>1207</v>
      </c>
      <c r="O126" t="s">
        <v>66</v>
      </c>
      <c r="P126" t="s">
        <v>28</v>
      </c>
    </row>
    <row r="127" spans="1:16" x14ac:dyDescent="0.2">
      <c r="A127" t="s">
        <v>1208</v>
      </c>
      <c r="B127" t="s">
        <v>1209</v>
      </c>
      <c r="C127" t="s">
        <v>1210</v>
      </c>
      <c r="D127" t="s">
        <v>1211</v>
      </c>
      <c r="E127" t="s">
        <v>1212</v>
      </c>
      <c r="F127" t="s">
        <v>60</v>
      </c>
      <c r="G127" t="s">
        <v>1213</v>
      </c>
      <c r="H127" t="s">
        <v>1214</v>
      </c>
      <c r="I127" s="1">
        <v>45660</v>
      </c>
      <c r="J127" t="s">
        <v>1215</v>
      </c>
      <c r="K127">
        <v>7.6</v>
      </c>
      <c r="L127" t="s">
        <v>1216</v>
      </c>
      <c r="M127" t="s">
        <v>87</v>
      </c>
      <c r="N127" t="s">
        <v>1217</v>
      </c>
      <c r="O127" t="s">
        <v>1218</v>
      </c>
      <c r="P127" t="s">
        <v>28</v>
      </c>
    </row>
    <row r="128" spans="1:16" x14ac:dyDescent="0.2">
      <c r="A128" t="s">
        <v>1219</v>
      </c>
      <c r="B128" t="s">
        <v>1220</v>
      </c>
      <c r="C128" t="s">
        <v>1221</v>
      </c>
      <c r="D128" t="s">
        <v>1222</v>
      </c>
      <c r="E128" t="s">
        <v>1223</v>
      </c>
      <c r="F128" t="s">
        <v>60</v>
      </c>
      <c r="G128" t="s">
        <v>1224</v>
      </c>
      <c r="H128" t="s">
        <v>1225</v>
      </c>
      <c r="I128" s="1">
        <v>45639</v>
      </c>
      <c r="J128" t="s">
        <v>1226</v>
      </c>
      <c r="K128">
        <v>6.3</v>
      </c>
      <c r="L128" t="s">
        <v>824</v>
      </c>
      <c r="M128" t="s">
        <v>395</v>
      </c>
      <c r="N128" t="s">
        <v>1227</v>
      </c>
      <c r="O128" t="s">
        <v>1228</v>
      </c>
      <c r="P128" t="s">
        <v>28</v>
      </c>
    </row>
    <row r="129" spans="1:16" x14ac:dyDescent="0.2">
      <c r="A129" t="s">
        <v>1229</v>
      </c>
      <c r="B129" t="s">
        <v>1230</v>
      </c>
      <c r="C129" t="s">
        <v>1231</v>
      </c>
      <c r="D129" t="s">
        <v>1232</v>
      </c>
      <c r="E129" t="s">
        <v>1233</v>
      </c>
      <c r="F129" t="s">
        <v>1234</v>
      </c>
      <c r="G129" t="s">
        <v>1235</v>
      </c>
      <c r="H129" t="s">
        <v>1236</v>
      </c>
      <c r="I129" s="1">
        <v>45303</v>
      </c>
      <c r="J129" t="s">
        <v>1237</v>
      </c>
      <c r="K129">
        <v>6.3</v>
      </c>
      <c r="L129" t="s">
        <v>1238</v>
      </c>
      <c r="M129" t="s">
        <v>1239</v>
      </c>
      <c r="N129" t="s">
        <v>1240</v>
      </c>
      <c r="O129" t="s">
        <v>988</v>
      </c>
      <c r="P129" t="s">
        <v>28</v>
      </c>
    </row>
    <row r="130" spans="1:16" x14ac:dyDescent="0.2">
      <c r="A130" t="s">
        <v>1241</v>
      </c>
      <c r="B130" t="s">
        <v>1242</v>
      </c>
      <c r="C130" t="s">
        <v>1243</v>
      </c>
      <c r="D130" t="s">
        <v>1244</v>
      </c>
      <c r="E130" t="s">
        <v>1245</v>
      </c>
      <c r="F130" t="s">
        <v>60</v>
      </c>
      <c r="G130" t="s">
        <v>1244</v>
      </c>
      <c r="H130" t="s">
        <v>1246</v>
      </c>
      <c r="I130" s="1">
        <v>45450</v>
      </c>
      <c r="J130" t="s">
        <v>1247</v>
      </c>
      <c r="K130">
        <v>6.5</v>
      </c>
      <c r="L130" t="s">
        <v>636</v>
      </c>
      <c r="M130" t="s">
        <v>796</v>
      </c>
      <c r="N130" t="s">
        <v>1248</v>
      </c>
      <c r="O130" t="s">
        <v>1249</v>
      </c>
      <c r="P130" t="s">
        <v>28</v>
      </c>
    </row>
    <row r="131" spans="1:16" x14ac:dyDescent="0.2">
      <c r="A131" t="s">
        <v>1250</v>
      </c>
      <c r="B131" t="s">
        <v>1251</v>
      </c>
      <c r="C131" t="s">
        <v>1252</v>
      </c>
      <c r="D131" t="s">
        <v>1253</v>
      </c>
      <c r="E131" t="s">
        <v>1254</v>
      </c>
      <c r="F131" t="s">
        <v>60</v>
      </c>
      <c r="G131" t="s">
        <v>1253</v>
      </c>
      <c r="H131" t="s">
        <v>1255</v>
      </c>
      <c r="I131" s="1">
        <v>45750</v>
      </c>
      <c r="J131" t="s">
        <v>37</v>
      </c>
      <c r="K131">
        <v>6.1</v>
      </c>
      <c r="L131" t="s">
        <v>1256</v>
      </c>
      <c r="M131" t="s">
        <v>87</v>
      </c>
      <c r="N131" t="s">
        <v>87</v>
      </c>
      <c r="O131" t="s">
        <v>188</v>
      </c>
      <c r="P131" t="s">
        <v>1257</v>
      </c>
    </row>
    <row r="132" spans="1:16" x14ac:dyDescent="0.2">
      <c r="A132" t="s">
        <v>1258</v>
      </c>
      <c r="B132" t="s">
        <v>1259</v>
      </c>
      <c r="C132" t="s">
        <v>1260</v>
      </c>
      <c r="D132" t="s">
        <v>1261</v>
      </c>
      <c r="E132" t="s">
        <v>1262</v>
      </c>
      <c r="F132" t="s">
        <v>60</v>
      </c>
      <c r="G132" t="s">
        <v>1263</v>
      </c>
      <c r="H132" t="s">
        <v>1264</v>
      </c>
      <c r="I132" s="1">
        <v>45611</v>
      </c>
      <c r="J132" t="s">
        <v>1265</v>
      </c>
      <c r="K132">
        <v>6.3</v>
      </c>
      <c r="L132" t="s">
        <v>1266</v>
      </c>
      <c r="M132" t="s">
        <v>1267</v>
      </c>
      <c r="N132" t="s">
        <v>1268</v>
      </c>
      <c r="O132" t="s">
        <v>468</v>
      </c>
      <c r="P132" t="s">
        <v>28</v>
      </c>
    </row>
    <row r="133" spans="1:16" x14ac:dyDescent="0.2">
      <c r="A133" t="s">
        <v>1269</v>
      </c>
      <c r="B133" t="s">
        <v>1270</v>
      </c>
      <c r="C133" t="s">
        <v>1271</v>
      </c>
      <c r="D133" t="s">
        <v>1272</v>
      </c>
      <c r="E133" t="s">
        <v>1273</v>
      </c>
      <c r="F133" t="s">
        <v>60</v>
      </c>
      <c r="G133" t="s">
        <v>1272</v>
      </c>
      <c r="H133" t="s">
        <v>1274</v>
      </c>
      <c r="I133" s="1">
        <v>45622</v>
      </c>
      <c r="J133" t="s">
        <v>1275</v>
      </c>
      <c r="K133">
        <v>5.6</v>
      </c>
      <c r="L133" t="s">
        <v>236</v>
      </c>
      <c r="M133" t="s">
        <v>87</v>
      </c>
      <c r="N133" t="s">
        <v>1276</v>
      </c>
      <c r="O133" t="s">
        <v>1277</v>
      </c>
      <c r="P133" t="s">
        <v>28</v>
      </c>
    </row>
    <row r="134" spans="1:16" x14ac:dyDescent="0.2">
      <c r="A134" t="s">
        <v>1278</v>
      </c>
      <c r="B134" t="s">
        <v>1279</v>
      </c>
      <c r="C134" t="s">
        <v>675</v>
      </c>
      <c r="D134" t="s">
        <v>1280</v>
      </c>
      <c r="E134" t="s">
        <v>1281</v>
      </c>
      <c r="F134" t="s">
        <v>60</v>
      </c>
      <c r="G134" t="s">
        <v>1282</v>
      </c>
      <c r="H134" t="s">
        <v>1283</v>
      </c>
      <c r="I134" s="1">
        <v>45562</v>
      </c>
      <c r="J134" t="s">
        <v>1284</v>
      </c>
      <c r="K134">
        <v>6.5</v>
      </c>
      <c r="L134" t="s">
        <v>1089</v>
      </c>
      <c r="M134" t="s">
        <v>87</v>
      </c>
      <c r="N134" t="s">
        <v>87</v>
      </c>
      <c r="O134" t="s">
        <v>536</v>
      </c>
      <c r="P134" t="s">
        <v>28</v>
      </c>
    </row>
    <row r="135" spans="1:16" x14ac:dyDescent="0.2">
      <c r="A135" t="s">
        <v>1285</v>
      </c>
      <c r="B135" t="s">
        <v>1286</v>
      </c>
      <c r="C135" t="s">
        <v>200</v>
      </c>
      <c r="D135" t="s">
        <v>1287</v>
      </c>
      <c r="E135" t="s">
        <v>1288</v>
      </c>
      <c r="F135" t="s">
        <v>60</v>
      </c>
      <c r="G135" t="s">
        <v>1287</v>
      </c>
      <c r="H135" t="s">
        <v>1289</v>
      </c>
      <c r="I135" s="1">
        <v>45575</v>
      </c>
      <c r="J135" t="s">
        <v>1290</v>
      </c>
      <c r="K135">
        <v>7.2</v>
      </c>
      <c r="L135" t="s">
        <v>236</v>
      </c>
      <c r="M135" t="s">
        <v>87</v>
      </c>
      <c r="N135" t="s">
        <v>87</v>
      </c>
      <c r="O135" t="s">
        <v>88</v>
      </c>
      <c r="P135" t="s">
        <v>28</v>
      </c>
    </row>
    <row r="136" spans="1:16" x14ac:dyDescent="0.2">
      <c r="A136" t="s">
        <v>1291</v>
      </c>
      <c r="B136" t="s">
        <v>1292</v>
      </c>
      <c r="C136" t="s">
        <v>909</v>
      </c>
      <c r="D136" t="s">
        <v>1293</v>
      </c>
      <c r="E136" t="s">
        <v>1294</v>
      </c>
      <c r="F136" t="s">
        <v>263</v>
      </c>
      <c r="G136" t="s">
        <v>1293</v>
      </c>
      <c r="H136" t="s">
        <v>1295</v>
      </c>
      <c r="I136" s="1">
        <v>45596</v>
      </c>
      <c r="J136" t="s">
        <v>37</v>
      </c>
      <c r="K136">
        <v>8</v>
      </c>
      <c r="L136" t="s">
        <v>50</v>
      </c>
      <c r="M136" t="s">
        <v>87</v>
      </c>
      <c r="N136" t="s">
        <v>1296</v>
      </c>
      <c r="O136" t="s">
        <v>100</v>
      </c>
      <c r="P136" t="s">
        <v>270</v>
      </c>
    </row>
    <row r="137" spans="1:16" x14ac:dyDescent="0.2">
      <c r="A137" t="s">
        <v>1297</v>
      </c>
      <c r="B137" t="s">
        <v>1298</v>
      </c>
      <c r="C137" t="s">
        <v>200</v>
      </c>
      <c r="D137" t="s">
        <v>1299</v>
      </c>
      <c r="E137" t="s">
        <v>1300</v>
      </c>
      <c r="F137" t="s">
        <v>60</v>
      </c>
      <c r="G137" t="s">
        <v>1301</v>
      </c>
      <c r="H137" t="s">
        <v>1302</v>
      </c>
      <c r="I137" s="1">
        <v>45518</v>
      </c>
      <c r="J137" t="s">
        <v>37</v>
      </c>
      <c r="K137">
        <v>7.4</v>
      </c>
      <c r="L137" t="s">
        <v>824</v>
      </c>
      <c r="M137" t="s">
        <v>87</v>
      </c>
      <c r="N137" t="s">
        <v>87</v>
      </c>
      <c r="O137" t="s">
        <v>88</v>
      </c>
      <c r="P137" t="s">
        <v>28</v>
      </c>
    </row>
    <row r="138" spans="1:16" x14ac:dyDescent="0.2">
      <c r="A138" t="s">
        <v>1303</v>
      </c>
      <c r="B138" t="s">
        <v>1304</v>
      </c>
      <c r="C138" t="s">
        <v>991</v>
      </c>
      <c r="D138" t="s">
        <v>1305</v>
      </c>
      <c r="E138" t="s">
        <v>1306</v>
      </c>
      <c r="F138" t="s">
        <v>60</v>
      </c>
      <c r="G138" t="s">
        <v>1307</v>
      </c>
      <c r="H138" t="s">
        <v>1308</v>
      </c>
      <c r="I138" s="1">
        <v>45485</v>
      </c>
      <c r="J138" t="s">
        <v>1309</v>
      </c>
      <c r="K138">
        <v>6.6</v>
      </c>
      <c r="L138" t="s">
        <v>435</v>
      </c>
      <c r="M138" t="s">
        <v>796</v>
      </c>
      <c r="N138" t="s">
        <v>1310</v>
      </c>
      <c r="O138" t="s">
        <v>27</v>
      </c>
      <c r="P138" t="s">
        <v>28</v>
      </c>
    </row>
    <row r="139" spans="1:16" x14ac:dyDescent="0.2">
      <c r="A139" t="s">
        <v>1311</v>
      </c>
      <c r="B139" t="s">
        <v>1312</v>
      </c>
      <c r="C139" t="s">
        <v>251</v>
      </c>
      <c r="D139" t="s">
        <v>1313</v>
      </c>
      <c r="E139" t="s">
        <v>1314</v>
      </c>
      <c r="F139" t="s">
        <v>60</v>
      </c>
      <c r="G139" t="s">
        <v>1313</v>
      </c>
      <c r="H139" t="s">
        <v>1315</v>
      </c>
      <c r="I139" s="1">
        <v>45347</v>
      </c>
      <c r="J139" t="s">
        <v>37</v>
      </c>
      <c r="K139">
        <v>7.8</v>
      </c>
      <c r="L139" t="s">
        <v>384</v>
      </c>
      <c r="M139" t="s">
        <v>87</v>
      </c>
      <c r="N139" t="s">
        <v>87</v>
      </c>
      <c r="O139" t="s">
        <v>153</v>
      </c>
      <c r="P139" t="s">
        <v>28</v>
      </c>
    </row>
    <row r="140" spans="1:16" x14ac:dyDescent="0.2">
      <c r="A140" t="s">
        <v>1316</v>
      </c>
      <c r="B140" t="s">
        <v>1317</v>
      </c>
      <c r="C140" t="s">
        <v>191</v>
      </c>
      <c r="D140" t="s">
        <v>1318</v>
      </c>
      <c r="E140" t="s">
        <v>1319</v>
      </c>
      <c r="F140" t="s">
        <v>60</v>
      </c>
      <c r="G140" t="s">
        <v>1320</v>
      </c>
      <c r="H140" t="s">
        <v>1321</v>
      </c>
      <c r="I140" s="1">
        <v>45541</v>
      </c>
      <c r="J140" t="s">
        <v>1322</v>
      </c>
      <c r="K140">
        <v>6.8</v>
      </c>
      <c r="L140" t="s">
        <v>1323</v>
      </c>
      <c r="M140" t="s">
        <v>1324</v>
      </c>
      <c r="N140" t="s">
        <v>87</v>
      </c>
      <c r="O140" t="s">
        <v>661</v>
      </c>
      <c r="P140" t="s">
        <v>28</v>
      </c>
    </row>
    <row r="141" spans="1:16" x14ac:dyDescent="0.2">
      <c r="A141" t="s">
        <v>1325</v>
      </c>
      <c r="B141" t="s">
        <v>1326</v>
      </c>
      <c r="C141" t="s">
        <v>1327</v>
      </c>
      <c r="D141" t="s">
        <v>1328</v>
      </c>
      <c r="E141" t="s">
        <v>1329</v>
      </c>
      <c r="F141" t="s">
        <v>60</v>
      </c>
      <c r="G141" t="s">
        <v>1330</v>
      </c>
      <c r="H141" t="s">
        <v>1331</v>
      </c>
      <c r="I141" s="1">
        <v>45317</v>
      </c>
      <c r="J141" t="s">
        <v>37</v>
      </c>
      <c r="K141">
        <v>7.8</v>
      </c>
      <c r="L141" t="s">
        <v>1332</v>
      </c>
      <c r="M141" t="s">
        <v>87</v>
      </c>
      <c r="N141" t="s">
        <v>87</v>
      </c>
      <c r="O141" t="s">
        <v>1333</v>
      </c>
      <c r="P141" t="s">
        <v>28</v>
      </c>
    </row>
    <row r="142" spans="1:16" x14ac:dyDescent="0.2">
      <c r="A142" t="s">
        <v>1334</v>
      </c>
      <c r="B142" t="s">
        <v>1335</v>
      </c>
      <c r="C142" t="s">
        <v>1336</v>
      </c>
      <c r="D142" t="s">
        <v>1337</v>
      </c>
      <c r="E142" t="s">
        <v>1338</v>
      </c>
      <c r="F142" t="s">
        <v>1339</v>
      </c>
      <c r="G142" t="s">
        <v>1340</v>
      </c>
      <c r="H142" t="s">
        <v>1341</v>
      </c>
      <c r="I142" s="1">
        <v>45471</v>
      </c>
      <c r="J142" t="s">
        <v>1342</v>
      </c>
      <c r="K142">
        <v>6.3</v>
      </c>
      <c r="L142" t="s">
        <v>1343</v>
      </c>
      <c r="M142" t="s">
        <v>1344</v>
      </c>
      <c r="N142" t="s">
        <v>1345</v>
      </c>
      <c r="O142" t="s">
        <v>335</v>
      </c>
      <c r="P142" t="s">
        <v>28</v>
      </c>
    </row>
    <row r="143" spans="1:16" x14ac:dyDescent="0.2">
      <c r="A143" t="s">
        <v>1346</v>
      </c>
      <c r="B143" t="s">
        <v>1347</v>
      </c>
      <c r="C143" t="s">
        <v>1348</v>
      </c>
      <c r="D143" t="s">
        <v>1349</v>
      </c>
      <c r="E143" t="s">
        <v>1350</v>
      </c>
      <c r="F143" t="s">
        <v>1351</v>
      </c>
      <c r="G143" t="s">
        <v>1352</v>
      </c>
      <c r="H143" t="s">
        <v>1353</v>
      </c>
      <c r="I143" s="1">
        <v>45679</v>
      </c>
      <c r="J143" t="s">
        <v>37</v>
      </c>
      <c r="K143">
        <v>7</v>
      </c>
      <c r="L143" t="s">
        <v>1354</v>
      </c>
      <c r="M143" t="s">
        <v>87</v>
      </c>
      <c r="N143" t="s">
        <v>87</v>
      </c>
      <c r="O143" t="s">
        <v>88</v>
      </c>
      <c r="P143" t="s">
        <v>28</v>
      </c>
    </row>
    <row r="144" spans="1:16" x14ac:dyDescent="0.2">
      <c r="A144" t="s">
        <v>1355</v>
      </c>
      <c r="B144" t="s">
        <v>1356</v>
      </c>
      <c r="C144" t="s">
        <v>1357</v>
      </c>
      <c r="D144" t="s">
        <v>1358</v>
      </c>
      <c r="E144" t="s">
        <v>1359</v>
      </c>
      <c r="F144" t="s">
        <v>60</v>
      </c>
      <c r="G144" t="s">
        <v>1358</v>
      </c>
      <c r="H144" t="s">
        <v>1360</v>
      </c>
      <c r="I144" s="1">
        <v>45627</v>
      </c>
      <c r="J144" t="s">
        <v>37</v>
      </c>
      <c r="K144">
        <v>6.2</v>
      </c>
      <c r="L144" t="s">
        <v>1361</v>
      </c>
      <c r="M144" t="s">
        <v>87</v>
      </c>
      <c r="N144" t="s">
        <v>87</v>
      </c>
      <c r="O144" t="s">
        <v>88</v>
      </c>
      <c r="P144" t="s">
        <v>28</v>
      </c>
    </row>
    <row r="145" spans="1:16" x14ac:dyDescent="0.2">
      <c r="A145" t="s">
        <v>1362</v>
      </c>
      <c r="B145" t="s">
        <v>1363</v>
      </c>
      <c r="C145" t="s">
        <v>1364</v>
      </c>
      <c r="D145" t="s">
        <v>1365</v>
      </c>
      <c r="E145" t="s">
        <v>1366</v>
      </c>
      <c r="F145" t="s">
        <v>60</v>
      </c>
      <c r="G145" t="s">
        <v>1367</v>
      </c>
      <c r="H145" t="s">
        <v>1368</v>
      </c>
      <c r="I145" s="1">
        <v>45553</v>
      </c>
      <c r="J145" t="s">
        <v>1369</v>
      </c>
      <c r="K145">
        <v>7.2</v>
      </c>
      <c r="L145" t="s">
        <v>1370</v>
      </c>
      <c r="M145" t="s">
        <v>87</v>
      </c>
      <c r="N145" t="s">
        <v>87</v>
      </c>
      <c r="O145" t="s">
        <v>1371</v>
      </c>
      <c r="P145" t="s">
        <v>28</v>
      </c>
    </row>
    <row r="146" spans="1:16" x14ac:dyDescent="0.2">
      <c r="A146" t="s">
        <v>1372</v>
      </c>
      <c r="B146" t="s">
        <v>1373</v>
      </c>
      <c r="C146" t="s">
        <v>1374</v>
      </c>
      <c r="D146" t="s">
        <v>1375</v>
      </c>
      <c r="E146" t="s">
        <v>1376</v>
      </c>
      <c r="F146" t="s">
        <v>60</v>
      </c>
      <c r="G146" t="s">
        <v>1377</v>
      </c>
      <c r="H146" t="s">
        <v>1378</v>
      </c>
      <c r="I146" s="1">
        <v>45429</v>
      </c>
      <c r="J146" t="s">
        <v>1379</v>
      </c>
      <c r="K146">
        <v>6.4</v>
      </c>
      <c r="L146" t="s">
        <v>995</v>
      </c>
      <c r="M146" t="s">
        <v>496</v>
      </c>
      <c r="N146" t="s">
        <v>1380</v>
      </c>
      <c r="O146" t="s">
        <v>426</v>
      </c>
      <c r="P146" t="s">
        <v>28</v>
      </c>
    </row>
    <row r="147" spans="1:16" x14ac:dyDescent="0.2">
      <c r="A147" t="s">
        <v>1381</v>
      </c>
      <c r="B147" t="s">
        <v>1382</v>
      </c>
      <c r="C147" t="s">
        <v>1383</v>
      </c>
      <c r="D147" t="s">
        <v>1384</v>
      </c>
      <c r="E147" t="s">
        <v>1385</v>
      </c>
      <c r="F147" t="s">
        <v>60</v>
      </c>
      <c r="G147" t="s">
        <v>1384</v>
      </c>
      <c r="H147" t="s">
        <v>1386</v>
      </c>
      <c r="I147" s="1">
        <v>45447</v>
      </c>
      <c r="J147" t="s">
        <v>1387</v>
      </c>
      <c r="K147">
        <v>4.2</v>
      </c>
      <c r="L147" t="s">
        <v>1388</v>
      </c>
      <c r="M147" t="s">
        <v>87</v>
      </c>
      <c r="N147" t="s">
        <v>87</v>
      </c>
      <c r="O147" t="s">
        <v>1389</v>
      </c>
      <c r="P147" t="s">
        <v>28</v>
      </c>
    </row>
    <row r="148" spans="1:16" x14ac:dyDescent="0.2">
      <c r="A148" t="s">
        <v>1390</v>
      </c>
      <c r="B148" t="s">
        <v>1391</v>
      </c>
      <c r="C148" t="s">
        <v>1392</v>
      </c>
      <c r="D148" t="s">
        <v>1393</v>
      </c>
      <c r="E148" t="s">
        <v>1394</v>
      </c>
      <c r="F148" t="s">
        <v>60</v>
      </c>
      <c r="G148" t="s">
        <v>1395</v>
      </c>
      <c r="H148" t="s">
        <v>1396</v>
      </c>
      <c r="I148" s="1">
        <v>45478</v>
      </c>
      <c r="J148" t="s">
        <v>1397</v>
      </c>
      <c r="K148">
        <v>6.3</v>
      </c>
      <c r="L148" t="s">
        <v>1398</v>
      </c>
      <c r="M148" t="s">
        <v>1399</v>
      </c>
      <c r="N148" t="s">
        <v>1400</v>
      </c>
      <c r="O148" t="s">
        <v>932</v>
      </c>
      <c r="P148" t="s">
        <v>28</v>
      </c>
    </row>
    <row r="149" spans="1:16" x14ac:dyDescent="0.2">
      <c r="A149" t="s">
        <v>1401</v>
      </c>
      <c r="B149" t="s">
        <v>1402</v>
      </c>
      <c r="C149" t="s">
        <v>1403</v>
      </c>
      <c r="D149" t="s">
        <v>1404</v>
      </c>
      <c r="E149" t="s">
        <v>1405</v>
      </c>
      <c r="F149" t="s">
        <v>60</v>
      </c>
      <c r="G149" t="s">
        <v>1406</v>
      </c>
      <c r="H149" t="s">
        <v>1407</v>
      </c>
      <c r="I149" s="1">
        <v>45422</v>
      </c>
      <c r="J149" t="s">
        <v>1408</v>
      </c>
      <c r="K149">
        <v>6.9</v>
      </c>
      <c r="L149" t="s">
        <v>1409</v>
      </c>
      <c r="M149" t="s">
        <v>1410</v>
      </c>
      <c r="N149" t="s">
        <v>1411</v>
      </c>
      <c r="O149" t="s">
        <v>672</v>
      </c>
      <c r="P149" t="s">
        <v>28</v>
      </c>
    </row>
    <row r="150" spans="1:16" x14ac:dyDescent="0.2">
      <c r="A150" t="s">
        <v>1412</v>
      </c>
      <c r="B150" t="s">
        <v>1413</v>
      </c>
      <c r="C150" t="s">
        <v>122</v>
      </c>
      <c r="D150" t="s">
        <v>1414</v>
      </c>
      <c r="E150" t="s">
        <v>1415</v>
      </c>
      <c r="F150" t="s">
        <v>60</v>
      </c>
      <c r="G150" t="s">
        <v>1416</v>
      </c>
      <c r="H150" t="s">
        <v>1417</v>
      </c>
      <c r="I150" s="1">
        <v>45330</v>
      </c>
      <c r="J150" t="s">
        <v>1418</v>
      </c>
      <c r="K150">
        <v>8.1</v>
      </c>
      <c r="L150" t="s">
        <v>1419</v>
      </c>
      <c r="M150" t="s">
        <v>87</v>
      </c>
      <c r="N150" t="s">
        <v>87</v>
      </c>
      <c r="O150" t="s">
        <v>1420</v>
      </c>
      <c r="P150" t="s">
        <v>28</v>
      </c>
    </row>
    <row r="151" spans="1:16" x14ac:dyDescent="0.2">
      <c r="A151" t="s">
        <v>1421</v>
      </c>
      <c r="B151" t="s">
        <v>1422</v>
      </c>
      <c r="C151" t="s">
        <v>1423</v>
      </c>
      <c r="D151" t="s">
        <v>1424</v>
      </c>
      <c r="E151" t="s">
        <v>1425</v>
      </c>
      <c r="F151" t="s">
        <v>60</v>
      </c>
      <c r="G151" t="s">
        <v>1426</v>
      </c>
      <c r="H151" t="s">
        <v>1427</v>
      </c>
      <c r="I151" s="1">
        <v>45415</v>
      </c>
      <c r="J151" t="s">
        <v>1428</v>
      </c>
      <c r="K151">
        <v>6.6</v>
      </c>
      <c r="L151" t="s">
        <v>206</v>
      </c>
      <c r="M151" t="s">
        <v>87</v>
      </c>
      <c r="N151" t="s">
        <v>1429</v>
      </c>
      <c r="O151" t="s">
        <v>426</v>
      </c>
      <c r="P151" t="s">
        <v>1430</v>
      </c>
    </row>
    <row r="152" spans="1:16" x14ac:dyDescent="0.2">
      <c r="A152" t="s">
        <v>1431</v>
      </c>
      <c r="B152" t="s">
        <v>1432</v>
      </c>
      <c r="C152" t="s">
        <v>317</v>
      </c>
      <c r="D152" t="s">
        <v>1433</v>
      </c>
      <c r="E152" t="s">
        <v>1434</v>
      </c>
      <c r="F152" t="s">
        <v>1435</v>
      </c>
      <c r="G152" t="s">
        <v>1433</v>
      </c>
      <c r="H152" t="s">
        <v>1436</v>
      </c>
      <c r="I152" s="1">
        <v>45560</v>
      </c>
      <c r="J152" t="s">
        <v>37</v>
      </c>
      <c r="K152">
        <v>4.2</v>
      </c>
      <c r="L152" t="s">
        <v>1437</v>
      </c>
      <c r="M152" t="s">
        <v>87</v>
      </c>
      <c r="N152" t="s">
        <v>1438</v>
      </c>
      <c r="O152" t="s">
        <v>888</v>
      </c>
      <c r="P152" t="s">
        <v>947</v>
      </c>
    </row>
    <row r="153" spans="1:16" x14ac:dyDescent="0.2">
      <c r="A153" t="s">
        <v>1439</v>
      </c>
      <c r="B153" t="s">
        <v>1440</v>
      </c>
      <c r="C153" t="s">
        <v>1441</v>
      </c>
      <c r="D153" t="s">
        <v>1442</v>
      </c>
      <c r="E153" t="s">
        <v>1443</v>
      </c>
      <c r="F153" t="s">
        <v>60</v>
      </c>
      <c r="G153" t="s">
        <v>1442</v>
      </c>
      <c r="H153" t="s">
        <v>1444</v>
      </c>
      <c r="I153" s="1">
        <v>45569</v>
      </c>
      <c r="J153" t="s">
        <v>1445</v>
      </c>
      <c r="K153">
        <v>6.6</v>
      </c>
      <c r="L153" t="s">
        <v>1446</v>
      </c>
      <c r="M153" t="s">
        <v>87</v>
      </c>
      <c r="N153" t="s">
        <v>87</v>
      </c>
      <c r="O153" t="s">
        <v>932</v>
      </c>
      <c r="P153" t="s">
        <v>28</v>
      </c>
    </row>
    <row r="154" spans="1:16" x14ac:dyDescent="0.2">
      <c r="A154" t="s">
        <v>1447</v>
      </c>
      <c r="B154" t="s">
        <v>1448</v>
      </c>
      <c r="C154" t="s">
        <v>1449</v>
      </c>
      <c r="D154" t="s">
        <v>1450</v>
      </c>
      <c r="E154" t="s">
        <v>1451</v>
      </c>
      <c r="F154" t="s">
        <v>60</v>
      </c>
      <c r="G154" t="s">
        <v>1450</v>
      </c>
      <c r="H154" t="s">
        <v>1452</v>
      </c>
      <c r="I154" s="1">
        <v>45555</v>
      </c>
      <c r="J154" t="s">
        <v>1453</v>
      </c>
      <c r="K154">
        <v>7.6</v>
      </c>
      <c r="L154" t="s">
        <v>356</v>
      </c>
      <c r="M154" t="s">
        <v>1454</v>
      </c>
      <c r="N154" t="s">
        <v>1455</v>
      </c>
      <c r="O154" t="s">
        <v>426</v>
      </c>
      <c r="P154" t="s">
        <v>28</v>
      </c>
    </row>
    <row r="155" spans="1:16" x14ac:dyDescent="0.2">
      <c r="A155" t="s">
        <v>1456</v>
      </c>
      <c r="B155" t="s">
        <v>1457</v>
      </c>
      <c r="C155" t="s">
        <v>1458</v>
      </c>
      <c r="D155" t="s">
        <v>1459</v>
      </c>
      <c r="E155" t="s">
        <v>1460</v>
      </c>
      <c r="F155" t="s">
        <v>60</v>
      </c>
      <c r="G155" t="s">
        <v>1461</v>
      </c>
      <c r="H155" t="s">
        <v>1462</v>
      </c>
      <c r="I155" s="1">
        <v>45429</v>
      </c>
      <c r="J155" t="s">
        <v>37</v>
      </c>
      <c r="K155">
        <v>5.8</v>
      </c>
      <c r="L155" t="s">
        <v>1049</v>
      </c>
      <c r="M155" t="s">
        <v>87</v>
      </c>
      <c r="N155" t="s">
        <v>1463</v>
      </c>
      <c r="O155" t="s">
        <v>303</v>
      </c>
      <c r="P155" t="s">
        <v>28</v>
      </c>
    </row>
    <row r="156" spans="1:16" x14ac:dyDescent="0.2">
      <c r="A156" t="s">
        <v>1464</v>
      </c>
      <c r="B156" t="s">
        <v>1465</v>
      </c>
      <c r="C156" t="s">
        <v>1466</v>
      </c>
      <c r="D156" t="s">
        <v>1467</v>
      </c>
      <c r="E156" t="s">
        <v>1468</v>
      </c>
      <c r="F156" t="s">
        <v>60</v>
      </c>
      <c r="G156" t="s">
        <v>1469</v>
      </c>
      <c r="H156" t="s">
        <v>1470</v>
      </c>
      <c r="I156" s="1">
        <v>45533</v>
      </c>
      <c r="J156" t="s">
        <v>37</v>
      </c>
      <c r="K156">
        <v>7.4</v>
      </c>
      <c r="L156" t="s">
        <v>1144</v>
      </c>
      <c r="M156" t="s">
        <v>87</v>
      </c>
      <c r="N156" t="s">
        <v>87</v>
      </c>
      <c r="O156" t="s">
        <v>153</v>
      </c>
      <c r="P156" t="s">
        <v>28</v>
      </c>
    </row>
    <row r="157" spans="1:16" x14ac:dyDescent="0.2">
      <c r="A157" t="s">
        <v>1471</v>
      </c>
      <c r="B157" t="s">
        <v>1472</v>
      </c>
      <c r="C157" t="s">
        <v>1473</v>
      </c>
      <c r="D157" t="s">
        <v>1474</v>
      </c>
      <c r="E157" t="s">
        <v>1475</v>
      </c>
      <c r="F157" t="s">
        <v>1476</v>
      </c>
      <c r="G157" t="s">
        <v>1477</v>
      </c>
      <c r="H157" t="s">
        <v>1478</v>
      </c>
      <c r="I157" s="1">
        <v>45476</v>
      </c>
      <c r="J157" t="s">
        <v>1479</v>
      </c>
      <c r="K157">
        <v>6.2</v>
      </c>
      <c r="L157" t="s">
        <v>922</v>
      </c>
      <c r="M157" t="s">
        <v>796</v>
      </c>
      <c r="N157" t="s">
        <v>1480</v>
      </c>
      <c r="O157" t="s">
        <v>1481</v>
      </c>
      <c r="P157" t="s">
        <v>28</v>
      </c>
    </row>
    <row r="158" spans="1:16" x14ac:dyDescent="0.2">
      <c r="A158" t="s">
        <v>1482</v>
      </c>
      <c r="B158" t="s">
        <v>1483</v>
      </c>
      <c r="C158" t="s">
        <v>43</v>
      </c>
      <c r="D158" t="s">
        <v>1484</v>
      </c>
      <c r="E158" t="s">
        <v>1485</v>
      </c>
      <c r="F158" t="s">
        <v>1476</v>
      </c>
      <c r="G158" t="s">
        <v>1484</v>
      </c>
      <c r="H158" t="s">
        <v>1486</v>
      </c>
      <c r="I158" s="1">
        <v>45678</v>
      </c>
      <c r="J158" t="s">
        <v>37</v>
      </c>
      <c r="K158">
        <v>5.7</v>
      </c>
      <c r="L158" t="s">
        <v>215</v>
      </c>
      <c r="M158" t="s">
        <v>87</v>
      </c>
      <c r="N158" t="s">
        <v>807</v>
      </c>
      <c r="O158" t="s">
        <v>1277</v>
      </c>
      <c r="P158" t="s">
        <v>28</v>
      </c>
    </row>
    <row r="159" spans="1:16" x14ac:dyDescent="0.2">
      <c r="A159" t="s">
        <v>1487</v>
      </c>
      <c r="B159" t="s">
        <v>1488</v>
      </c>
      <c r="C159" t="s">
        <v>1489</v>
      </c>
      <c r="D159" t="s">
        <v>1490</v>
      </c>
      <c r="E159" t="s">
        <v>1491</v>
      </c>
      <c r="F159" t="s">
        <v>60</v>
      </c>
      <c r="G159" t="s">
        <v>1492</v>
      </c>
      <c r="H159" t="s">
        <v>1493</v>
      </c>
      <c r="I159" s="1">
        <v>45380</v>
      </c>
      <c r="J159" t="s">
        <v>1494</v>
      </c>
      <c r="K159">
        <v>6.1</v>
      </c>
      <c r="L159" t="s">
        <v>1495</v>
      </c>
      <c r="M159" t="s">
        <v>1496</v>
      </c>
      <c r="N159" t="s">
        <v>1497</v>
      </c>
      <c r="O159" t="s">
        <v>1249</v>
      </c>
      <c r="P159" t="s">
        <v>28</v>
      </c>
    </row>
    <row r="160" spans="1:16" x14ac:dyDescent="0.2">
      <c r="A160" t="s">
        <v>1498</v>
      </c>
      <c r="B160" t="s">
        <v>1499</v>
      </c>
      <c r="C160" t="s">
        <v>1500</v>
      </c>
      <c r="D160" t="s">
        <v>1501</v>
      </c>
      <c r="E160" t="s">
        <v>1502</v>
      </c>
      <c r="F160" t="s">
        <v>60</v>
      </c>
      <c r="G160" t="s">
        <v>1501</v>
      </c>
      <c r="H160" t="s">
        <v>1503</v>
      </c>
      <c r="I160" s="1">
        <v>45688</v>
      </c>
      <c r="J160" t="s">
        <v>37</v>
      </c>
      <c r="K160">
        <v>5.7</v>
      </c>
      <c r="L160" t="s">
        <v>215</v>
      </c>
      <c r="M160" t="s">
        <v>87</v>
      </c>
      <c r="N160" t="s">
        <v>1504</v>
      </c>
      <c r="O160" t="s">
        <v>1277</v>
      </c>
      <c r="P160" t="s">
        <v>28</v>
      </c>
    </row>
    <row r="161" spans="1:16" x14ac:dyDescent="0.2">
      <c r="A161" t="s">
        <v>1505</v>
      </c>
      <c r="B161" t="s">
        <v>1506</v>
      </c>
      <c r="C161" t="s">
        <v>1507</v>
      </c>
      <c r="D161" t="s">
        <v>1508</v>
      </c>
      <c r="E161" t="s">
        <v>1509</v>
      </c>
      <c r="F161" t="s">
        <v>1476</v>
      </c>
      <c r="G161" t="s">
        <v>1508</v>
      </c>
      <c r="H161" t="s">
        <v>1510</v>
      </c>
      <c r="I161" s="1">
        <v>45582</v>
      </c>
      <c r="J161" t="s">
        <v>1511</v>
      </c>
      <c r="K161">
        <v>7.8</v>
      </c>
      <c r="L161" t="s">
        <v>515</v>
      </c>
      <c r="M161" t="s">
        <v>87</v>
      </c>
      <c r="N161" t="s">
        <v>1512</v>
      </c>
      <c r="O161" t="s">
        <v>517</v>
      </c>
      <c r="P161" t="s">
        <v>1513</v>
      </c>
    </row>
    <row r="162" spans="1:16" x14ac:dyDescent="0.2">
      <c r="A162" t="s">
        <v>1514</v>
      </c>
      <c r="B162" t="s">
        <v>1515</v>
      </c>
      <c r="C162" t="s">
        <v>327</v>
      </c>
      <c r="D162" t="s">
        <v>1516</v>
      </c>
      <c r="E162" t="s">
        <v>1517</v>
      </c>
      <c r="F162" t="s">
        <v>60</v>
      </c>
      <c r="G162" t="s">
        <v>1516</v>
      </c>
      <c r="H162" t="s">
        <v>1518</v>
      </c>
      <c r="I162" s="1">
        <v>45632</v>
      </c>
      <c r="J162" t="s">
        <v>1519</v>
      </c>
      <c r="K162">
        <v>5.3</v>
      </c>
      <c r="L162" t="s">
        <v>1520</v>
      </c>
      <c r="M162" t="s">
        <v>87</v>
      </c>
      <c r="N162" t="s">
        <v>1521</v>
      </c>
      <c r="O162" t="s">
        <v>1522</v>
      </c>
      <c r="P162" t="s">
        <v>28</v>
      </c>
    </row>
    <row r="163" spans="1:16" x14ac:dyDescent="0.2">
      <c r="A163" t="s">
        <v>1523</v>
      </c>
      <c r="B163" t="s">
        <v>1524</v>
      </c>
      <c r="C163" t="s">
        <v>1525</v>
      </c>
      <c r="D163" t="s">
        <v>1526</v>
      </c>
      <c r="E163" t="s">
        <v>1527</v>
      </c>
      <c r="F163" t="s">
        <v>60</v>
      </c>
      <c r="G163" t="s">
        <v>1528</v>
      </c>
      <c r="H163" t="s">
        <v>1529</v>
      </c>
      <c r="I163" s="1">
        <v>45393</v>
      </c>
      <c r="J163" t="s">
        <v>1530</v>
      </c>
      <c r="K163">
        <v>7.7</v>
      </c>
      <c r="L163" t="s">
        <v>559</v>
      </c>
      <c r="M163" t="s">
        <v>87</v>
      </c>
      <c r="N163" t="s">
        <v>87</v>
      </c>
      <c r="O163" t="s">
        <v>551</v>
      </c>
      <c r="P163" t="s">
        <v>28</v>
      </c>
    </row>
    <row r="164" spans="1:16" x14ac:dyDescent="0.2">
      <c r="A164" t="s">
        <v>1531</v>
      </c>
      <c r="B164" t="s">
        <v>1532</v>
      </c>
      <c r="C164" t="s">
        <v>1533</v>
      </c>
      <c r="D164" t="s">
        <v>1534</v>
      </c>
      <c r="E164" t="s">
        <v>1535</v>
      </c>
      <c r="F164" t="s">
        <v>60</v>
      </c>
      <c r="G164" t="s">
        <v>1534</v>
      </c>
      <c r="H164" t="s">
        <v>1536</v>
      </c>
      <c r="I164" s="1">
        <v>45632</v>
      </c>
      <c r="J164" t="s">
        <v>37</v>
      </c>
      <c r="K164">
        <v>4.4000000000000004</v>
      </c>
      <c r="L164" t="s">
        <v>1520</v>
      </c>
      <c r="M164" t="s">
        <v>87</v>
      </c>
      <c r="N164" t="s">
        <v>1537</v>
      </c>
      <c r="O164" t="s">
        <v>1538</v>
      </c>
      <c r="P164" t="s">
        <v>28</v>
      </c>
    </row>
    <row r="165" spans="1:16" x14ac:dyDescent="0.2">
      <c r="A165" t="s">
        <v>1539</v>
      </c>
      <c r="B165" t="s">
        <v>1540</v>
      </c>
      <c r="C165" t="s">
        <v>1541</v>
      </c>
      <c r="D165" t="s">
        <v>1542</v>
      </c>
      <c r="E165" t="s">
        <v>1543</v>
      </c>
      <c r="F165" t="s">
        <v>60</v>
      </c>
      <c r="G165" t="s">
        <v>1542</v>
      </c>
      <c r="H165" t="s">
        <v>1544</v>
      </c>
      <c r="I165" s="1">
        <v>45557</v>
      </c>
      <c r="J165" t="s">
        <v>1545</v>
      </c>
      <c r="K165">
        <v>6.4</v>
      </c>
      <c r="L165" t="s">
        <v>1546</v>
      </c>
      <c r="M165" t="s">
        <v>87</v>
      </c>
      <c r="N165" t="s">
        <v>87</v>
      </c>
      <c r="O165" t="s">
        <v>88</v>
      </c>
      <c r="P165" t="s">
        <v>28</v>
      </c>
    </row>
    <row r="166" spans="1:16" x14ac:dyDescent="0.2">
      <c r="A166" t="s">
        <v>1547</v>
      </c>
      <c r="B166" t="s">
        <v>1548</v>
      </c>
      <c r="C166" t="s">
        <v>43</v>
      </c>
      <c r="D166" t="s">
        <v>1549</v>
      </c>
      <c r="E166" t="s">
        <v>1550</v>
      </c>
      <c r="F166" t="s">
        <v>1551</v>
      </c>
      <c r="G166" t="s">
        <v>1552</v>
      </c>
      <c r="H166" t="s">
        <v>1553</v>
      </c>
      <c r="I166" s="1">
        <v>45638</v>
      </c>
      <c r="J166" t="s">
        <v>37</v>
      </c>
      <c r="K166">
        <v>6.2</v>
      </c>
      <c r="L166" t="s">
        <v>1554</v>
      </c>
      <c r="M166" t="s">
        <v>87</v>
      </c>
      <c r="N166" t="s">
        <v>87</v>
      </c>
      <c r="O166" t="s">
        <v>767</v>
      </c>
      <c r="P166" t="s">
        <v>28</v>
      </c>
    </row>
    <row r="167" spans="1:16" x14ac:dyDescent="0.2">
      <c r="A167" t="s">
        <v>1555</v>
      </c>
      <c r="B167" t="s">
        <v>1556</v>
      </c>
      <c r="C167" t="s">
        <v>1149</v>
      </c>
      <c r="D167" t="s">
        <v>1557</v>
      </c>
      <c r="E167" t="s">
        <v>1558</v>
      </c>
      <c r="F167" t="s">
        <v>60</v>
      </c>
      <c r="G167" t="s">
        <v>1557</v>
      </c>
      <c r="H167" t="s">
        <v>1559</v>
      </c>
      <c r="I167" s="1">
        <v>45651</v>
      </c>
      <c r="J167" t="s">
        <v>37</v>
      </c>
      <c r="K167">
        <v>6.8</v>
      </c>
      <c r="L167" t="s">
        <v>1560</v>
      </c>
      <c r="M167" t="s">
        <v>1561</v>
      </c>
      <c r="N167" t="s">
        <v>1562</v>
      </c>
      <c r="O167" t="s">
        <v>66</v>
      </c>
      <c r="P167" t="s">
        <v>28</v>
      </c>
    </row>
    <row r="168" spans="1:16" x14ac:dyDescent="0.2">
      <c r="A168" t="s">
        <v>1563</v>
      </c>
      <c r="B168" t="s">
        <v>1564</v>
      </c>
      <c r="C168" t="s">
        <v>317</v>
      </c>
      <c r="D168" t="s">
        <v>1565</v>
      </c>
      <c r="E168" t="s">
        <v>1566</v>
      </c>
      <c r="F168" t="s">
        <v>1567</v>
      </c>
      <c r="G168" t="s">
        <v>1568</v>
      </c>
      <c r="H168" t="s">
        <v>1569</v>
      </c>
      <c r="I168" s="1">
        <v>45567</v>
      </c>
      <c r="J168" t="s">
        <v>1570</v>
      </c>
      <c r="K168">
        <v>7.1</v>
      </c>
      <c r="L168" t="s">
        <v>1571</v>
      </c>
      <c r="M168" t="s">
        <v>87</v>
      </c>
      <c r="N168" t="s">
        <v>1572</v>
      </c>
      <c r="O168" t="s">
        <v>293</v>
      </c>
      <c r="P168" t="s">
        <v>947</v>
      </c>
    </row>
    <row r="169" spans="1:16" x14ac:dyDescent="0.2">
      <c r="A169" t="s">
        <v>1573</v>
      </c>
      <c r="B169" t="s">
        <v>1574</v>
      </c>
      <c r="C169" t="s">
        <v>200</v>
      </c>
      <c r="D169" t="s">
        <v>1575</v>
      </c>
      <c r="E169" t="s">
        <v>1576</v>
      </c>
      <c r="F169" t="s">
        <v>60</v>
      </c>
      <c r="G169" t="s">
        <v>1577</v>
      </c>
      <c r="H169" t="s">
        <v>1578</v>
      </c>
      <c r="I169" s="1">
        <v>45667</v>
      </c>
      <c r="J169" t="s">
        <v>37</v>
      </c>
      <c r="K169">
        <v>7.4</v>
      </c>
      <c r="L169" t="s">
        <v>1115</v>
      </c>
      <c r="M169" t="s">
        <v>87</v>
      </c>
      <c r="N169" t="s">
        <v>280</v>
      </c>
      <c r="O169" t="s">
        <v>682</v>
      </c>
      <c r="P169" t="s">
        <v>28</v>
      </c>
    </row>
    <row r="170" spans="1:16" x14ac:dyDescent="0.2">
      <c r="A170" t="s">
        <v>1579</v>
      </c>
      <c r="B170" t="s">
        <v>1580</v>
      </c>
      <c r="C170" t="s">
        <v>1581</v>
      </c>
      <c r="D170" t="s">
        <v>1582</v>
      </c>
      <c r="E170" t="s">
        <v>1583</v>
      </c>
      <c r="F170" t="s">
        <v>60</v>
      </c>
      <c r="G170" t="s">
        <v>1584</v>
      </c>
      <c r="H170" t="s">
        <v>1585</v>
      </c>
      <c r="I170" s="1">
        <v>45527</v>
      </c>
      <c r="J170" t="s">
        <v>1586</v>
      </c>
      <c r="K170">
        <v>4.7</v>
      </c>
      <c r="L170" t="s">
        <v>506</v>
      </c>
      <c r="M170" t="s">
        <v>25</v>
      </c>
      <c r="N170" t="s">
        <v>1587</v>
      </c>
      <c r="O170" t="s">
        <v>314</v>
      </c>
      <c r="P170" t="s">
        <v>28</v>
      </c>
    </row>
    <row r="171" spans="1:16" x14ac:dyDescent="0.2">
      <c r="A171" t="s">
        <v>1588</v>
      </c>
      <c r="B171" t="s">
        <v>1589</v>
      </c>
      <c r="C171" t="s">
        <v>909</v>
      </c>
      <c r="D171" t="s">
        <v>1590</v>
      </c>
      <c r="E171" t="s">
        <v>1591</v>
      </c>
      <c r="F171" t="s">
        <v>60</v>
      </c>
      <c r="G171" t="s">
        <v>1590</v>
      </c>
      <c r="H171" t="s">
        <v>1592</v>
      </c>
      <c r="I171" s="1">
        <v>45655</v>
      </c>
      <c r="J171" t="s">
        <v>37</v>
      </c>
      <c r="K171">
        <v>7</v>
      </c>
      <c r="L171" t="s">
        <v>445</v>
      </c>
      <c r="M171" t="s">
        <v>87</v>
      </c>
      <c r="N171" t="s">
        <v>87</v>
      </c>
      <c r="O171" t="s">
        <v>88</v>
      </c>
      <c r="P171" t="s">
        <v>28</v>
      </c>
    </row>
    <row r="172" spans="1:16" x14ac:dyDescent="0.2">
      <c r="A172" t="s">
        <v>1593</v>
      </c>
      <c r="B172" t="s">
        <v>1594</v>
      </c>
      <c r="C172" t="s">
        <v>857</v>
      </c>
      <c r="D172" t="s">
        <v>1595</v>
      </c>
      <c r="E172" t="s">
        <v>1596</v>
      </c>
      <c r="F172" t="s">
        <v>60</v>
      </c>
      <c r="G172" t="s">
        <v>1595</v>
      </c>
      <c r="H172" t="s">
        <v>1597</v>
      </c>
      <c r="I172" s="1">
        <v>45384</v>
      </c>
      <c r="J172" t="s">
        <v>37</v>
      </c>
      <c r="K172">
        <v>7</v>
      </c>
      <c r="L172" t="s">
        <v>515</v>
      </c>
      <c r="M172" t="s">
        <v>87</v>
      </c>
      <c r="N172" t="s">
        <v>1598</v>
      </c>
      <c r="O172" t="s">
        <v>406</v>
      </c>
      <c r="P172" t="s">
        <v>28</v>
      </c>
    </row>
    <row r="173" spans="1:16" x14ac:dyDescent="0.2">
      <c r="A173" t="s">
        <v>1599</v>
      </c>
      <c r="B173" t="s">
        <v>1600</v>
      </c>
      <c r="C173" t="s">
        <v>306</v>
      </c>
      <c r="D173" t="s">
        <v>1601</v>
      </c>
      <c r="E173" t="s">
        <v>1602</v>
      </c>
      <c r="F173" t="s">
        <v>60</v>
      </c>
      <c r="G173" t="s">
        <v>1603</v>
      </c>
      <c r="H173" t="s">
        <v>1604</v>
      </c>
      <c r="I173" s="1">
        <v>45492</v>
      </c>
      <c r="J173" t="s">
        <v>1605</v>
      </c>
      <c r="K173">
        <v>6.7</v>
      </c>
      <c r="L173" t="s">
        <v>109</v>
      </c>
      <c r="M173" t="s">
        <v>87</v>
      </c>
      <c r="N173" t="s">
        <v>716</v>
      </c>
      <c r="O173" t="s">
        <v>446</v>
      </c>
      <c r="P173" t="s">
        <v>28</v>
      </c>
    </row>
    <row r="174" spans="1:16" x14ac:dyDescent="0.2">
      <c r="A174" t="s">
        <v>1606</v>
      </c>
      <c r="B174" t="s">
        <v>1607</v>
      </c>
      <c r="C174" t="s">
        <v>1608</v>
      </c>
      <c r="D174" t="s">
        <v>1609</v>
      </c>
      <c r="E174" t="s">
        <v>1610</v>
      </c>
      <c r="F174" t="s">
        <v>1611</v>
      </c>
      <c r="G174" t="s">
        <v>1612</v>
      </c>
      <c r="H174" t="s">
        <v>1613</v>
      </c>
      <c r="I174" s="1">
        <v>45506</v>
      </c>
      <c r="J174" t="s">
        <v>1614</v>
      </c>
      <c r="K174">
        <v>7.6</v>
      </c>
      <c r="L174" t="s">
        <v>424</v>
      </c>
      <c r="M174" t="s">
        <v>87</v>
      </c>
      <c r="N174" t="s">
        <v>1615</v>
      </c>
      <c r="O174" t="s">
        <v>988</v>
      </c>
      <c r="P174" t="s">
        <v>28</v>
      </c>
    </row>
    <row r="175" spans="1:16" x14ac:dyDescent="0.2">
      <c r="A175" t="s">
        <v>1616</v>
      </c>
      <c r="B175" t="s">
        <v>1617</v>
      </c>
      <c r="C175" t="s">
        <v>909</v>
      </c>
      <c r="D175" t="s">
        <v>1618</v>
      </c>
      <c r="E175" t="s">
        <v>1619</v>
      </c>
      <c r="F175" t="s">
        <v>60</v>
      </c>
      <c r="G175" t="s">
        <v>1620</v>
      </c>
      <c r="H175" t="s">
        <v>1621</v>
      </c>
      <c r="I175" s="1">
        <v>45442</v>
      </c>
      <c r="J175" t="s">
        <v>1622</v>
      </c>
      <c r="K175">
        <v>6.9</v>
      </c>
      <c r="L175" t="s">
        <v>109</v>
      </c>
      <c r="M175" t="s">
        <v>87</v>
      </c>
      <c r="N175" t="s">
        <v>87</v>
      </c>
      <c r="O175" t="s">
        <v>153</v>
      </c>
      <c r="P175" t="s">
        <v>28</v>
      </c>
    </row>
    <row r="176" spans="1:16" x14ac:dyDescent="0.2">
      <c r="A176" t="s">
        <v>1623</v>
      </c>
      <c r="B176" t="s">
        <v>1624</v>
      </c>
      <c r="C176" t="s">
        <v>909</v>
      </c>
      <c r="D176" t="s">
        <v>1625</v>
      </c>
      <c r="E176" t="s">
        <v>1626</v>
      </c>
      <c r="F176" t="s">
        <v>60</v>
      </c>
      <c r="G176" t="s">
        <v>1627</v>
      </c>
      <c r="H176" t="s">
        <v>1628</v>
      </c>
      <c r="I176" s="1">
        <v>45386</v>
      </c>
      <c r="J176" t="s">
        <v>37</v>
      </c>
      <c r="K176">
        <v>8.1</v>
      </c>
      <c r="L176" t="s">
        <v>1629</v>
      </c>
      <c r="M176" t="s">
        <v>87</v>
      </c>
      <c r="N176" t="s">
        <v>87</v>
      </c>
      <c r="O176" t="s">
        <v>153</v>
      </c>
      <c r="P176" t="s">
        <v>28</v>
      </c>
    </row>
    <row r="177" spans="1:16" x14ac:dyDescent="0.2">
      <c r="A177" t="s">
        <v>1630</v>
      </c>
      <c r="B177" t="s">
        <v>1631</v>
      </c>
      <c r="C177" t="s">
        <v>1632</v>
      </c>
      <c r="D177" t="s">
        <v>1633</v>
      </c>
      <c r="E177" t="s">
        <v>1634</v>
      </c>
      <c r="F177" t="s">
        <v>60</v>
      </c>
      <c r="G177" t="s">
        <v>1633</v>
      </c>
      <c r="H177" t="s">
        <v>1635</v>
      </c>
      <c r="I177" s="1">
        <v>45485</v>
      </c>
      <c r="J177" t="s">
        <v>37</v>
      </c>
      <c r="K177">
        <v>5.7</v>
      </c>
      <c r="L177" t="s">
        <v>1636</v>
      </c>
      <c r="M177" t="s">
        <v>87</v>
      </c>
      <c r="N177" t="s">
        <v>87</v>
      </c>
      <c r="O177" t="s">
        <v>1637</v>
      </c>
      <c r="P177" t="s">
        <v>1638</v>
      </c>
    </row>
    <row r="178" spans="1:16" x14ac:dyDescent="0.2">
      <c r="A178" t="s">
        <v>1639</v>
      </c>
      <c r="B178" t="s">
        <v>1640</v>
      </c>
      <c r="C178" t="s">
        <v>389</v>
      </c>
      <c r="D178" t="s">
        <v>1641</v>
      </c>
      <c r="E178" t="s">
        <v>1642</v>
      </c>
      <c r="F178" t="s">
        <v>60</v>
      </c>
      <c r="G178" t="s">
        <v>1643</v>
      </c>
      <c r="H178" t="s">
        <v>1644</v>
      </c>
      <c r="I178" s="1">
        <v>45292</v>
      </c>
      <c r="J178" t="s">
        <v>37</v>
      </c>
      <c r="K178">
        <v>6.8</v>
      </c>
      <c r="L178" t="s">
        <v>1645</v>
      </c>
      <c r="M178" t="s">
        <v>87</v>
      </c>
      <c r="N178" t="s">
        <v>87</v>
      </c>
      <c r="O178" t="s">
        <v>767</v>
      </c>
      <c r="P178" t="s">
        <v>28</v>
      </c>
    </row>
    <row r="179" spans="1:16" x14ac:dyDescent="0.2">
      <c r="A179" t="s">
        <v>1646</v>
      </c>
      <c r="B179" t="s">
        <v>1647</v>
      </c>
      <c r="C179" t="s">
        <v>857</v>
      </c>
      <c r="D179" t="s">
        <v>1648</v>
      </c>
      <c r="E179" t="s">
        <v>1649</v>
      </c>
      <c r="F179" t="s">
        <v>60</v>
      </c>
      <c r="G179" t="s">
        <v>1648</v>
      </c>
      <c r="H179" t="s">
        <v>1650</v>
      </c>
      <c r="I179" s="1">
        <v>45645</v>
      </c>
      <c r="J179" t="s">
        <v>1651</v>
      </c>
      <c r="K179">
        <v>6.9</v>
      </c>
      <c r="L179" t="s">
        <v>1652</v>
      </c>
      <c r="M179" t="s">
        <v>87</v>
      </c>
      <c r="N179" t="s">
        <v>87</v>
      </c>
      <c r="O179" t="s">
        <v>88</v>
      </c>
      <c r="P179" t="s">
        <v>28</v>
      </c>
    </row>
    <row r="180" spans="1:16" x14ac:dyDescent="0.2">
      <c r="A180" t="s">
        <v>1653</v>
      </c>
      <c r="B180" t="s">
        <v>1654</v>
      </c>
      <c r="C180" t="s">
        <v>43</v>
      </c>
      <c r="D180" t="s">
        <v>1655</v>
      </c>
      <c r="E180" t="s">
        <v>1656</v>
      </c>
      <c r="F180" t="s">
        <v>1657</v>
      </c>
      <c r="G180" t="s">
        <v>1658</v>
      </c>
      <c r="H180" t="s">
        <v>1659</v>
      </c>
      <c r="I180" s="1">
        <v>45683</v>
      </c>
      <c r="J180" t="s">
        <v>37</v>
      </c>
      <c r="K180">
        <v>6.6</v>
      </c>
      <c r="L180" t="s">
        <v>457</v>
      </c>
      <c r="M180" t="s">
        <v>87</v>
      </c>
      <c r="N180" t="s">
        <v>87</v>
      </c>
      <c r="O180" t="s">
        <v>718</v>
      </c>
      <c r="P180" t="s">
        <v>1660</v>
      </c>
    </row>
    <row r="181" spans="1:16" x14ac:dyDescent="0.2">
      <c r="A181" t="s">
        <v>1661</v>
      </c>
      <c r="B181" t="s">
        <v>1662</v>
      </c>
      <c r="C181" t="s">
        <v>114</v>
      </c>
      <c r="D181" t="s">
        <v>1663</v>
      </c>
      <c r="E181" t="s">
        <v>1664</v>
      </c>
      <c r="F181" t="s">
        <v>60</v>
      </c>
      <c r="G181" t="s">
        <v>1665</v>
      </c>
      <c r="H181" t="s">
        <v>1666</v>
      </c>
      <c r="I181" s="1">
        <v>45559</v>
      </c>
      <c r="J181" t="s">
        <v>37</v>
      </c>
      <c r="K181">
        <v>6.8</v>
      </c>
      <c r="L181" t="s">
        <v>954</v>
      </c>
      <c r="M181" t="s">
        <v>87</v>
      </c>
      <c r="N181" t="s">
        <v>87</v>
      </c>
      <c r="O181" t="s">
        <v>88</v>
      </c>
      <c r="P181" t="s">
        <v>28</v>
      </c>
    </row>
    <row r="182" spans="1:16" x14ac:dyDescent="0.2">
      <c r="A182" t="s">
        <v>1667</v>
      </c>
      <c r="B182" t="s">
        <v>1668</v>
      </c>
      <c r="C182" t="s">
        <v>1669</v>
      </c>
      <c r="D182" t="s">
        <v>1670</v>
      </c>
      <c r="E182" t="s">
        <v>1671</v>
      </c>
      <c r="F182" t="s">
        <v>60</v>
      </c>
      <c r="G182" t="s">
        <v>1672</v>
      </c>
      <c r="H182" t="s">
        <v>1673</v>
      </c>
      <c r="I182" s="1">
        <v>45450</v>
      </c>
      <c r="J182" t="s">
        <v>1674</v>
      </c>
      <c r="K182">
        <v>5.7</v>
      </c>
      <c r="L182" t="s">
        <v>1675</v>
      </c>
      <c r="M182" t="s">
        <v>87</v>
      </c>
      <c r="N182" t="s">
        <v>1676</v>
      </c>
      <c r="O182" t="s">
        <v>144</v>
      </c>
      <c r="P182" t="s">
        <v>28</v>
      </c>
    </row>
    <row r="183" spans="1:16" x14ac:dyDescent="0.2">
      <c r="A183" t="s">
        <v>1677</v>
      </c>
      <c r="B183" t="s">
        <v>1678</v>
      </c>
      <c r="C183" t="s">
        <v>43</v>
      </c>
      <c r="D183" t="s">
        <v>1679</v>
      </c>
      <c r="E183" t="s">
        <v>1680</v>
      </c>
      <c r="F183" t="s">
        <v>60</v>
      </c>
      <c r="G183" t="s">
        <v>1679</v>
      </c>
      <c r="H183" t="s">
        <v>1681</v>
      </c>
      <c r="I183" s="1">
        <v>45649</v>
      </c>
      <c r="J183" t="s">
        <v>37</v>
      </c>
      <c r="K183">
        <v>7</v>
      </c>
      <c r="L183" t="s">
        <v>1682</v>
      </c>
      <c r="M183" t="s">
        <v>87</v>
      </c>
      <c r="N183" t="s">
        <v>280</v>
      </c>
      <c r="O183" t="s">
        <v>375</v>
      </c>
      <c r="P183" t="s">
        <v>28</v>
      </c>
    </row>
    <row r="184" spans="1:16" x14ac:dyDescent="0.2">
      <c r="A184" t="s">
        <v>1683</v>
      </c>
      <c r="B184" t="s">
        <v>1684</v>
      </c>
      <c r="C184" t="s">
        <v>317</v>
      </c>
      <c r="D184" t="s">
        <v>1685</v>
      </c>
      <c r="E184" t="s">
        <v>1686</v>
      </c>
      <c r="F184" t="s">
        <v>1080</v>
      </c>
      <c r="G184" t="s">
        <v>1685</v>
      </c>
      <c r="H184" t="s">
        <v>1687</v>
      </c>
      <c r="I184" s="1">
        <v>45653</v>
      </c>
      <c r="J184" t="s">
        <v>37</v>
      </c>
      <c r="K184">
        <v>5.2</v>
      </c>
      <c r="L184" t="s">
        <v>515</v>
      </c>
      <c r="M184" t="s">
        <v>87</v>
      </c>
      <c r="N184" t="s">
        <v>87</v>
      </c>
      <c r="O184" t="s">
        <v>293</v>
      </c>
      <c r="P184" t="s">
        <v>28</v>
      </c>
    </row>
    <row r="185" spans="1:16" x14ac:dyDescent="0.2">
      <c r="A185" t="s">
        <v>1688</v>
      </c>
      <c r="B185" t="s">
        <v>1689</v>
      </c>
      <c r="C185" t="s">
        <v>488</v>
      </c>
      <c r="D185" t="s">
        <v>1690</v>
      </c>
      <c r="E185" t="s">
        <v>1691</v>
      </c>
      <c r="F185" t="s">
        <v>60</v>
      </c>
      <c r="G185" t="s">
        <v>1692</v>
      </c>
      <c r="H185" t="s">
        <v>1693</v>
      </c>
      <c r="I185" s="1">
        <v>45527</v>
      </c>
      <c r="J185" t="s">
        <v>1694</v>
      </c>
      <c r="K185">
        <v>5.7</v>
      </c>
      <c r="L185" t="s">
        <v>757</v>
      </c>
      <c r="M185" t="s">
        <v>395</v>
      </c>
      <c r="N185" t="s">
        <v>1695</v>
      </c>
      <c r="O185" t="s">
        <v>741</v>
      </c>
      <c r="P185" t="s">
        <v>28</v>
      </c>
    </row>
    <row r="186" spans="1:16" x14ac:dyDescent="0.2">
      <c r="A186" t="s">
        <v>1696</v>
      </c>
      <c r="B186" t="s">
        <v>1697</v>
      </c>
      <c r="C186" t="s">
        <v>179</v>
      </c>
      <c r="D186" t="s">
        <v>1698</v>
      </c>
      <c r="E186" t="s">
        <v>1699</v>
      </c>
      <c r="F186" t="s">
        <v>60</v>
      </c>
      <c r="G186" t="s">
        <v>1700</v>
      </c>
      <c r="H186" t="s">
        <v>1701</v>
      </c>
      <c r="I186" s="1">
        <v>45575</v>
      </c>
      <c r="J186" t="s">
        <v>1702</v>
      </c>
      <c r="K186">
        <v>6.9</v>
      </c>
      <c r="L186" t="s">
        <v>109</v>
      </c>
      <c r="M186" t="s">
        <v>87</v>
      </c>
      <c r="N186" t="s">
        <v>87</v>
      </c>
      <c r="O186" t="s">
        <v>932</v>
      </c>
      <c r="P186" t="s">
        <v>28</v>
      </c>
    </row>
    <row r="187" spans="1:16" x14ac:dyDescent="0.2">
      <c r="A187" t="s">
        <v>1703</v>
      </c>
      <c r="B187" t="s">
        <v>1704</v>
      </c>
      <c r="C187" t="s">
        <v>1252</v>
      </c>
      <c r="D187" t="s">
        <v>1705</v>
      </c>
      <c r="E187" t="s">
        <v>1706</v>
      </c>
      <c r="F187" t="s">
        <v>340</v>
      </c>
      <c r="G187" t="s">
        <v>1705</v>
      </c>
      <c r="H187" t="s">
        <v>1707</v>
      </c>
      <c r="I187" s="1">
        <v>45362</v>
      </c>
      <c r="J187" t="s">
        <v>37</v>
      </c>
      <c r="K187">
        <v>4.5</v>
      </c>
      <c r="L187" t="s">
        <v>1708</v>
      </c>
      <c r="M187" t="s">
        <v>87</v>
      </c>
      <c r="N187" t="s">
        <v>87</v>
      </c>
      <c r="O187" t="s">
        <v>718</v>
      </c>
      <c r="P187" t="s">
        <v>28</v>
      </c>
    </row>
    <row r="188" spans="1:16" x14ac:dyDescent="0.2">
      <c r="A188" t="s">
        <v>1709</v>
      </c>
      <c r="B188" t="s">
        <v>1710</v>
      </c>
      <c r="C188" t="s">
        <v>1327</v>
      </c>
      <c r="D188" t="s">
        <v>1711</v>
      </c>
      <c r="E188" t="s">
        <v>1712</v>
      </c>
      <c r="F188" t="s">
        <v>60</v>
      </c>
      <c r="G188" t="s">
        <v>1711</v>
      </c>
      <c r="H188" t="s">
        <v>1713</v>
      </c>
      <c r="I188" s="1">
        <v>45597</v>
      </c>
      <c r="J188" t="s">
        <v>37</v>
      </c>
      <c r="K188">
        <v>6.2</v>
      </c>
      <c r="L188" t="s">
        <v>424</v>
      </c>
      <c r="M188" t="s">
        <v>87</v>
      </c>
      <c r="N188" t="s">
        <v>405</v>
      </c>
      <c r="O188" t="s">
        <v>188</v>
      </c>
      <c r="P188" t="s">
        <v>28</v>
      </c>
    </row>
    <row r="189" spans="1:16" x14ac:dyDescent="0.2">
      <c r="A189" t="s">
        <v>1714</v>
      </c>
      <c r="B189" t="s">
        <v>1715</v>
      </c>
      <c r="C189" t="s">
        <v>43</v>
      </c>
      <c r="D189" t="s">
        <v>1716</v>
      </c>
      <c r="E189" t="s">
        <v>1717</v>
      </c>
      <c r="F189" t="s">
        <v>60</v>
      </c>
      <c r="G189" t="s">
        <v>1716</v>
      </c>
      <c r="H189" t="s">
        <v>1718</v>
      </c>
      <c r="I189" s="1">
        <v>45558</v>
      </c>
      <c r="J189" t="s">
        <v>1719</v>
      </c>
      <c r="K189">
        <v>7.1</v>
      </c>
      <c r="L189" t="s">
        <v>1720</v>
      </c>
      <c r="M189" t="s">
        <v>87</v>
      </c>
      <c r="N189" t="s">
        <v>87</v>
      </c>
      <c r="O189" t="s">
        <v>88</v>
      </c>
      <c r="P189" t="s">
        <v>28</v>
      </c>
    </row>
    <row r="190" spans="1:16" x14ac:dyDescent="0.2">
      <c r="A190" t="s">
        <v>1721</v>
      </c>
      <c r="B190" t="s">
        <v>1722</v>
      </c>
      <c r="C190" t="s">
        <v>1723</v>
      </c>
      <c r="D190" t="s">
        <v>1724</v>
      </c>
      <c r="E190" t="s">
        <v>1725</v>
      </c>
      <c r="F190" t="s">
        <v>1726</v>
      </c>
      <c r="G190" t="s">
        <v>1724</v>
      </c>
      <c r="H190" t="s">
        <v>1727</v>
      </c>
      <c r="I190" s="1">
        <v>45414</v>
      </c>
      <c r="J190" t="s">
        <v>37</v>
      </c>
      <c r="K190">
        <v>8</v>
      </c>
      <c r="L190" t="s">
        <v>757</v>
      </c>
      <c r="M190" t="s">
        <v>87</v>
      </c>
      <c r="N190" t="s">
        <v>87</v>
      </c>
      <c r="O190" t="s">
        <v>88</v>
      </c>
      <c r="P190" t="s">
        <v>28</v>
      </c>
    </row>
    <row r="191" spans="1:16" x14ac:dyDescent="0.2">
      <c r="A191" t="s">
        <v>1728</v>
      </c>
      <c r="B191" t="s">
        <v>1729</v>
      </c>
      <c r="C191" t="s">
        <v>779</v>
      </c>
      <c r="D191" t="s">
        <v>1730</v>
      </c>
      <c r="E191" t="s">
        <v>1731</v>
      </c>
      <c r="F191" t="s">
        <v>1732</v>
      </c>
      <c r="G191" t="s">
        <v>1733</v>
      </c>
      <c r="H191" t="s">
        <v>1734</v>
      </c>
      <c r="I191" s="1">
        <v>45513</v>
      </c>
      <c r="J191" t="s">
        <v>1735</v>
      </c>
      <c r="K191">
        <v>5.7</v>
      </c>
      <c r="L191" t="s">
        <v>824</v>
      </c>
      <c r="M191" t="s">
        <v>1736</v>
      </c>
      <c r="N191" t="s">
        <v>1737</v>
      </c>
      <c r="O191" t="s">
        <v>144</v>
      </c>
      <c r="P191" t="s">
        <v>28</v>
      </c>
    </row>
    <row r="192" spans="1:16" x14ac:dyDescent="0.2">
      <c r="A192" t="s">
        <v>1738</v>
      </c>
      <c r="B192" t="s">
        <v>1739</v>
      </c>
      <c r="C192" t="s">
        <v>630</v>
      </c>
      <c r="D192" t="s">
        <v>1740</v>
      </c>
      <c r="E192" t="s">
        <v>1741</v>
      </c>
      <c r="F192" t="s">
        <v>83</v>
      </c>
      <c r="G192" t="s">
        <v>1742</v>
      </c>
      <c r="H192" t="s">
        <v>1743</v>
      </c>
      <c r="I192" s="1">
        <v>45336</v>
      </c>
      <c r="J192" t="s">
        <v>1744</v>
      </c>
      <c r="K192">
        <v>4</v>
      </c>
      <c r="L192" t="s">
        <v>186</v>
      </c>
      <c r="M192" t="s">
        <v>373</v>
      </c>
      <c r="N192" t="s">
        <v>1745</v>
      </c>
      <c r="O192" t="s">
        <v>835</v>
      </c>
      <c r="P192" t="s">
        <v>28</v>
      </c>
    </row>
    <row r="193" spans="1:16" x14ac:dyDescent="0.2">
      <c r="A193" t="s">
        <v>1746</v>
      </c>
      <c r="B193" t="s">
        <v>1747</v>
      </c>
      <c r="C193" t="s">
        <v>200</v>
      </c>
      <c r="D193" t="s">
        <v>1748</v>
      </c>
      <c r="E193" t="s">
        <v>1749</v>
      </c>
      <c r="F193" t="s">
        <v>60</v>
      </c>
      <c r="G193" t="s">
        <v>1750</v>
      </c>
      <c r="H193" t="s">
        <v>1751</v>
      </c>
      <c r="I193" s="1">
        <v>45582</v>
      </c>
      <c r="J193" t="s">
        <v>1752</v>
      </c>
      <c r="K193">
        <v>6.3</v>
      </c>
      <c r="L193" t="s">
        <v>1753</v>
      </c>
      <c r="M193" t="s">
        <v>87</v>
      </c>
      <c r="N193" t="s">
        <v>671</v>
      </c>
      <c r="O193" t="s">
        <v>176</v>
      </c>
      <c r="P193" t="s">
        <v>1754</v>
      </c>
    </row>
    <row r="194" spans="1:16" x14ac:dyDescent="0.2">
      <c r="A194" t="s">
        <v>1755</v>
      </c>
      <c r="B194" t="s">
        <v>1756</v>
      </c>
      <c r="C194" t="s">
        <v>1231</v>
      </c>
      <c r="D194" t="s">
        <v>1757</v>
      </c>
      <c r="E194" t="s">
        <v>1758</v>
      </c>
      <c r="F194" t="s">
        <v>1759</v>
      </c>
      <c r="G194" t="s">
        <v>1760</v>
      </c>
      <c r="H194" t="s">
        <v>1761</v>
      </c>
      <c r="I194" s="1">
        <v>45413</v>
      </c>
      <c r="J194" t="s">
        <v>1762</v>
      </c>
      <c r="K194">
        <v>7</v>
      </c>
      <c r="L194" t="s">
        <v>1763</v>
      </c>
      <c r="M194" t="s">
        <v>1764</v>
      </c>
      <c r="N194" t="s">
        <v>1765</v>
      </c>
      <c r="O194" t="s">
        <v>741</v>
      </c>
      <c r="P194" t="s">
        <v>1766</v>
      </c>
    </row>
    <row r="195" spans="1:16" x14ac:dyDescent="0.2">
      <c r="A195" t="s">
        <v>1767</v>
      </c>
      <c r="B195" t="s">
        <v>1768</v>
      </c>
      <c r="C195" t="s">
        <v>1157</v>
      </c>
      <c r="D195" t="s">
        <v>1769</v>
      </c>
      <c r="E195" t="s">
        <v>1770</v>
      </c>
      <c r="F195" t="s">
        <v>60</v>
      </c>
      <c r="G195" t="s">
        <v>1771</v>
      </c>
      <c r="H195" t="s">
        <v>1772</v>
      </c>
      <c r="I195" s="1">
        <v>45372</v>
      </c>
      <c r="J195" t="s">
        <v>1773</v>
      </c>
      <c r="K195">
        <v>6.2</v>
      </c>
      <c r="L195" t="s">
        <v>1774</v>
      </c>
      <c r="M195" t="s">
        <v>1775</v>
      </c>
      <c r="N195" t="s">
        <v>87</v>
      </c>
      <c r="O195" t="s">
        <v>1776</v>
      </c>
      <c r="P195" t="s">
        <v>28</v>
      </c>
    </row>
    <row r="196" spans="1:16" x14ac:dyDescent="0.2">
      <c r="A196" t="s">
        <v>1777</v>
      </c>
      <c r="B196" t="s">
        <v>1778</v>
      </c>
      <c r="C196" t="s">
        <v>1779</v>
      </c>
      <c r="D196" t="s">
        <v>1780</v>
      </c>
      <c r="E196" t="s">
        <v>1781</v>
      </c>
      <c r="F196" t="s">
        <v>1782</v>
      </c>
      <c r="G196" t="s">
        <v>1780</v>
      </c>
      <c r="H196" t="s">
        <v>1783</v>
      </c>
      <c r="I196" s="1">
        <v>45618</v>
      </c>
      <c r="J196" t="s">
        <v>37</v>
      </c>
      <c r="K196">
        <v>5.6</v>
      </c>
      <c r="L196" t="s">
        <v>1784</v>
      </c>
      <c r="M196" t="s">
        <v>87</v>
      </c>
      <c r="N196" t="s">
        <v>87</v>
      </c>
      <c r="O196" t="s">
        <v>153</v>
      </c>
      <c r="P196" t="s">
        <v>28</v>
      </c>
    </row>
    <row r="197" spans="1:16" x14ac:dyDescent="0.2">
      <c r="A197" t="s">
        <v>1785</v>
      </c>
      <c r="B197" t="s">
        <v>1786</v>
      </c>
      <c r="C197" t="s">
        <v>418</v>
      </c>
      <c r="D197" t="s">
        <v>1787</v>
      </c>
      <c r="E197" t="s">
        <v>1788</v>
      </c>
      <c r="F197" t="s">
        <v>60</v>
      </c>
      <c r="G197" t="s">
        <v>1789</v>
      </c>
      <c r="H197" t="s">
        <v>1790</v>
      </c>
      <c r="I197" s="1">
        <v>45324</v>
      </c>
      <c r="J197" t="s">
        <v>1791</v>
      </c>
      <c r="K197">
        <v>5.6</v>
      </c>
      <c r="L197" t="s">
        <v>1792</v>
      </c>
      <c r="M197" t="s">
        <v>291</v>
      </c>
      <c r="N197" t="s">
        <v>1793</v>
      </c>
      <c r="O197" t="s">
        <v>132</v>
      </c>
      <c r="P197" t="s">
        <v>28</v>
      </c>
    </row>
    <row r="198" spans="1:16" x14ac:dyDescent="0.2">
      <c r="A198" t="s">
        <v>1794</v>
      </c>
      <c r="B198" t="s">
        <v>1795</v>
      </c>
      <c r="C198" t="s">
        <v>306</v>
      </c>
      <c r="D198" t="s">
        <v>1796</v>
      </c>
      <c r="E198" t="s">
        <v>1797</v>
      </c>
      <c r="F198" t="s">
        <v>60</v>
      </c>
      <c r="G198" t="s">
        <v>1798</v>
      </c>
      <c r="H198" t="s">
        <v>1799</v>
      </c>
      <c r="I198" s="1">
        <v>45590</v>
      </c>
      <c r="J198" t="s">
        <v>1800</v>
      </c>
      <c r="K198">
        <v>5.8</v>
      </c>
      <c r="L198" t="s">
        <v>1801</v>
      </c>
      <c r="M198" t="s">
        <v>87</v>
      </c>
      <c r="N198" t="s">
        <v>87</v>
      </c>
      <c r="O198" t="s">
        <v>808</v>
      </c>
      <c r="P198" t="s">
        <v>28</v>
      </c>
    </row>
    <row r="199" spans="1:16" x14ac:dyDescent="0.2">
      <c r="A199" t="s">
        <v>1802</v>
      </c>
      <c r="B199" t="s">
        <v>1803</v>
      </c>
      <c r="C199" t="s">
        <v>1804</v>
      </c>
      <c r="D199" t="s">
        <v>1805</v>
      </c>
      <c r="E199" t="s">
        <v>1806</v>
      </c>
      <c r="F199" t="s">
        <v>1807</v>
      </c>
      <c r="G199" t="s">
        <v>1808</v>
      </c>
      <c r="H199" t="s">
        <v>1809</v>
      </c>
      <c r="I199" s="1">
        <v>45562</v>
      </c>
      <c r="J199" t="s">
        <v>1810</v>
      </c>
      <c r="K199">
        <v>5.4</v>
      </c>
      <c r="L199" t="s">
        <v>1811</v>
      </c>
      <c r="M199" t="s">
        <v>1561</v>
      </c>
      <c r="N199" t="s">
        <v>1812</v>
      </c>
      <c r="O199" t="s">
        <v>1522</v>
      </c>
      <c r="P199" t="s">
        <v>1813</v>
      </c>
    </row>
    <row r="200" spans="1:16" x14ac:dyDescent="0.2">
      <c r="A200" t="s">
        <v>1814</v>
      </c>
      <c r="B200" t="s">
        <v>1815</v>
      </c>
      <c r="C200" t="s">
        <v>418</v>
      </c>
      <c r="D200" t="s">
        <v>1816</v>
      </c>
      <c r="E200" t="s">
        <v>1817</v>
      </c>
      <c r="F200" t="s">
        <v>60</v>
      </c>
      <c r="G200" t="s">
        <v>1816</v>
      </c>
      <c r="H200" t="s">
        <v>1818</v>
      </c>
      <c r="I200" s="1">
        <v>45520</v>
      </c>
      <c r="J200" t="s">
        <v>1819</v>
      </c>
      <c r="K200">
        <v>5.4</v>
      </c>
      <c r="L200" t="s">
        <v>267</v>
      </c>
      <c r="M200" t="s">
        <v>87</v>
      </c>
      <c r="N200" t="s">
        <v>87</v>
      </c>
      <c r="O200" t="s">
        <v>888</v>
      </c>
      <c r="P200" t="s">
        <v>28</v>
      </c>
    </row>
    <row r="201" spans="1:16" x14ac:dyDescent="0.2">
      <c r="A201" t="s">
        <v>1820</v>
      </c>
      <c r="B201" t="s">
        <v>1821</v>
      </c>
      <c r="C201" t="s">
        <v>122</v>
      </c>
      <c r="D201" t="s">
        <v>1822</v>
      </c>
      <c r="E201" t="s">
        <v>1823</v>
      </c>
      <c r="F201" t="s">
        <v>60</v>
      </c>
      <c r="G201" t="s">
        <v>1824</v>
      </c>
      <c r="H201" t="s">
        <v>1825</v>
      </c>
      <c r="I201" s="1">
        <v>45414</v>
      </c>
      <c r="J201" t="s">
        <v>37</v>
      </c>
      <c r="K201">
        <v>6.3</v>
      </c>
      <c r="L201" t="s">
        <v>1370</v>
      </c>
      <c r="M201" t="s">
        <v>87</v>
      </c>
      <c r="N201" t="s">
        <v>1826</v>
      </c>
      <c r="O201" t="s">
        <v>1249</v>
      </c>
      <c r="P201" t="s">
        <v>28</v>
      </c>
    </row>
    <row r="202" spans="1:16" x14ac:dyDescent="0.2">
      <c r="A202" t="s">
        <v>1827</v>
      </c>
      <c r="B202" t="s">
        <v>1828</v>
      </c>
      <c r="C202" t="s">
        <v>1231</v>
      </c>
      <c r="D202" t="s">
        <v>1829</v>
      </c>
      <c r="E202" t="s">
        <v>1830</v>
      </c>
      <c r="F202" t="s">
        <v>1831</v>
      </c>
      <c r="G202" t="s">
        <v>1832</v>
      </c>
      <c r="H202" t="s">
        <v>1833</v>
      </c>
      <c r="I202" s="1">
        <v>45387</v>
      </c>
      <c r="J202" t="s">
        <v>1834</v>
      </c>
      <c r="K202">
        <v>6.8</v>
      </c>
      <c r="L202" t="s">
        <v>1784</v>
      </c>
      <c r="M202" t="s">
        <v>51</v>
      </c>
      <c r="N202" t="s">
        <v>1835</v>
      </c>
      <c r="O202" t="s">
        <v>1776</v>
      </c>
      <c r="P202" t="s">
        <v>28</v>
      </c>
    </row>
    <row r="203" spans="1:16" x14ac:dyDescent="0.2">
      <c r="A203" t="s">
        <v>1836</v>
      </c>
      <c r="B203" t="s">
        <v>1837</v>
      </c>
      <c r="C203" t="s">
        <v>1838</v>
      </c>
      <c r="D203" t="s">
        <v>1839</v>
      </c>
      <c r="E203" t="s">
        <v>1840</v>
      </c>
      <c r="F203" t="s">
        <v>60</v>
      </c>
      <c r="G203" t="s">
        <v>1839</v>
      </c>
      <c r="H203" t="s">
        <v>1841</v>
      </c>
      <c r="I203" s="1">
        <v>45694</v>
      </c>
      <c r="J203" t="s">
        <v>1842</v>
      </c>
      <c r="K203">
        <v>6.4</v>
      </c>
      <c r="L203" t="s">
        <v>215</v>
      </c>
      <c r="M203" t="s">
        <v>87</v>
      </c>
      <c r="N203" t="s">
        <v>87</v>
      </c>
      <c r="O203" t="s">
        <v>88</v>
      </c>
      <c r="P203" t="s">
        <v>28</v>
      </c>
    </row>
    <row r="204" spans="1:16" x14ac:dyDescent="0.2">
      <c r="A204" t="s">
        <v>1843</v>
      </c>
      <c r="B204" t="s">
        <v>1844</v>
      </c>
      <c r="C204" t="s">
        <v>366</v>
      </c>
      <c r="D204" t="s">
        <v>1845</v>
      </c>
      <c r="E204" t="s">
        <v>1846</v>
      </c>
      <c r="F204" t="s">
        <v>60</v>
      </c>
      <c r="G204" t="s">
        <v>1845</v>
      </c>
      <c r="H204" t="s">
        <v>1847</v>
      </c>
      <c r="I204" s="1">
        <v>45575</v>
      </c>
      <c r="J204" t="s">
        <v>37</v>
      </c>
      <c r="K204">
        <v>6.3</v>
      </c>
      <c r="L204" t="s">
        <v>1002</v>
      </c>
      <c r="M204" t="s">
        <v>87</v>
      </c>
      <c r="N204" t="s">
        <v>87</v>
      </c>
      <c r="O204" t="s">
        <v>88</v>
      </c>
      <c r="P204" t="s">
        <v>28</v>
      </c>
    </row>
    <row r="205" spans="1:16" x14ac:dyDescent="0.2">
      <c r="A205" t="s">
        <v>1848</v>
      </c>
      <c r="B205" t="s">
        <v>1849</v>
      </c>
      <c r="C205" t="s">
        <v>1850</v>
      </c>
      <c r="D205" t="s">
        <v>1851</v>
      </c>
      <c r="E205" t="s">
        <v>1852</v>
      </c>
      <c r="F205" t="s">
        <v>60</v>
      </c>
      <c r="G205" t="s">
        <v>1853</v>
      </c>
      <c r="H205" t="s">
        <v>1854</v>
      </c>
      <c r="I205" s="1">
        <v>45359</v>
      </c>
      <c r="J205" t="s">
        <v>1855</v>
      </c>
      <c r="K205">
        <v>6.1</v>
      </c>
      <c r="L205" t="s">
        <v>1856</v>
      </c>
      <c r="M205" t="s">
        <v>163</v>
      </c>
      <c r="N205" t="s">
        <v>87</v>
      </c>
      <c r="O205" t="s">
        <v>176</v>
      </c>
      <c r="P205" t="s">
        <v>28</v>
      </c>
    </row>
    <row r="206" spans="1:16" x14ac:dyDescent="0.2">
      <c r="A206" t="s">
        <v>1857</v>
      </c>
      <c r="B206" t="s">
        <v>1858</v>
      </c>
      <c r="C206" t="s">
        <v>1859</v>
      </c>
      <c r="D206" t="s">
        <v>1860</v>
      </c>
      <c r="E206" t="s">
        <v>1861</v>
      </c>
      <c r="F206" t="s">
        <v>60</v>
      </c>
      <c r="G206" t="s">
        <v>1862</v>
      </c>
      <c r="H206" t="s">
        <v>1863</v>
      </c>
      <c r="I206" s="1">
        <v>45629</v>
      </c>
      <c r="J206" t="s">
        <v>37</v>
      </c>
      <c r="K206">
        <v>7.7</v>
      </c>
      <c r="L206" t="s">
        <v>1864</v>
      </c>
      <c r="M206" t="s">
        <v>87</v>
      </c>
      <c r="N206" t="s">
        <v>87</v>
      </c>
      <c r="O206" t="s">
        <v>88</v>
      </c>
      <c r="P206" t="s">
        <v>28</v>
      </c>
    </row>
    <row r="207" spans="1:16" x14ac:dyDescent="0.2">
      <c r="A207" t="s">
        <v>1865</v>
      </c>
      <c r="B207" t="s">
        <v>1866</v>
      </c>
      <c r="C207" t="s">
        <v>43</v>
      </c>
      <c r="D207" t="s">
        <v>1867</v>
      </c>
      <c r="E207" t="s">
        <v>1868</v>
      </c>
      <c r="F207" t="s">
        <v>60</v>
      </c>
      <c r="G207" t="s">
        <v>1867</v>
      </c>
      <c r="H207" t="s">
        <v>1869</v>
      </c>
      <c r="I207" s="1">
        <v>45561</v>
      </c>
      <c r="J207" t="s">
        <v>1870</v>
      </c>
      <c r="K207">
        <v>5.9</v>
      </c>
      <c r="L207" t="s">
        <v>1871</v>
      </c>
      <c r="M207" t="s">
        <v>87</v>
      </c>
      <c r="N207" t="s">
        <v>87</v>
      </c>
      <c r="O207" t="s">
        <v>88</v>
      </c>
      <c r="P207" t="s">
        <v>28</v>
      </c>
    </row>
    <row r="208" spans="1:16" x14ac:dyDescent="0.2">
      <c r="A208" t="s">
        <v>1872</v>
      </c>
      <c r="B208" t="s">
        <v>1873</v>
      </c>
      <c r="C208" t="s">
        <v>1874</v>
      </c>
      <c r="D208" t="s">
        <v>1875</v>
      </c>
      <c r="E208" t="s">
        <v>1876</v>
      </c>
      <c r="F208" t="s">
        <v>60</v>
      </c>
      <c r="G208" t="s">
        <v>1877</v>
      </c>
      <c r="H208" t="s">
        <v>1878</v>
      </c>
      <c r="I208" s="1">
        <v>45344</v>
      </c>
      <c r="J208" t="s">
        <v>1879</v>
      </c>
      <c r="K208">
        <v>7.2</v>
      </c>
      <c r="L208" t="s">
        <v>1880</v>
      </c>
      <c r="M208" t="s">
        <v>87</v>
      </c>
      <c r="N208" t="s">
        <v>87</v>
      </c>
      <c r="O208" t="s">
        <v>363</v>
      </c>
      <c r="P208" t="s">
        <v>28</v>
      </c>
    </row>
    <row r="209" spans="1:16" x14ac:dyDescent="0.2">
      <c r="A209" t="s">
        <v>1881</v>
      </c>
      <c r="B209" t="s">
        <v>1882</v>
      </c>
      <c r="C209" t="s">
        <v>273</v>
      </c>
      <c r="D209" t="s">
        <v>1883</v>
      </c>
      <c r="E209" t="s">
        <v>1884</v>
      </c>
      <c r="F209" t="s">
        <v>1027</v>
      </c>
      <c r="G209" t="s">
        <v>1883</v>
      </c>
      <c r="H209" t="s">
        <v>1885</v>
      </c>
      <c r="I209" s="1">
        <v>45667</v>
      </c>
      <c r="J209" t="s">
        <v>37</v>
      </c>
      <c r="K209">
        <v>8.3000000000000007</v>
      </c>
      <c r="L209" t="s">
        <v>445</v>
      </c>
      <c r="M209" t="s">
        <v>87</v>
      </c>
      <c r="N209" t="s">
        <v>87</v>
      </c>
      <c r="O209" t="s">
        <v>1886</v>
      </c>
      <c r="P209" t="s">
        <v>947</v>
      </c>
    </row>
    <row r="210" spans="1:16" x14ac:dyDescent="0.2">
      <c r="A210" t="s">
        <v>1887</v>
      </c>
      <c r="B210" t="s">
        <v>1888</v>
      </c>
      <c r="C210" t="s">
        <v>1889</v>
      </c>
      <c r="D210" t="s">
        <v>1890</v>
      </c>
      <c r="E210" t="s">
        <v>1891</v>
      </c>
      <c r="F210" t="s">
        <v>60</v>
      </c>
      <c r="G210" t="s">
        <v>1892</v>
      </c>
      <c r="H210" t="s">
        <v>1893</v>
      </c>
      <c r="I210" s="1">
        <v>45589</v>
      </c>
      <c r="J210" t="s">
        <v>1894</v>
      </c>
      <c r="K210">
        <v>6.9</v>
      </c>
      <c r="L210" t="s">
        <v>1072</v>
      </c>
      <c r="M210" t="s">
        <v>87</v>
      </c>
      <c r="N210" t="s">
        <v>87</v>
      </c>
      <c r="O210" t="s">
        <v>153</v>
      </c>
      <c r="P210" t="s">
        <v>28</v>
      </c>
    </row>
    <row r="211" spans="1:16" x14ac:dyDescent="0.2">
      <c r="A211" t="s">
        <v>1895</v>
      </c>
      <c r="B211" t="s">
        <v>1896</v>
      </c>
      <c r="C211" t="s">
        <v>399</v>
      </c>
      <c r="D211" t="s">
        <v>1897</v>
      </c>
      <c r="E211" t="s">
        <v>1898</v>
      </c>
      <c r="F211" t="s">
        <v>1899</v>
      </c>
      <c r="G211" t="s">
        <v>1900</v>
      </c>
      <c r="H211" t="s">
        <v>1901</v>
      </c>
      <c r="I211" s="1">
        <v>45681</v>
      </c>
      <c r="J211" t="s">
        <v>37</v>
      </c>
      <c r="K211">
        <v>5.7</v>
      </c>
      <c r="L211" t="s">
        <v>1902</v>
      </c>
      <c r="M211" t="s">
        <v>87</v>
      </c>
      <c r="N211" t="s">
        <v>87</v>
      </c>
      <c r="O211" t="s">
        <v>406</v>
      </c>
      <c r="P211" t="s">
        <v>270</v>
      </c>
    </row>
    <row r="212" spans="1:16" x14ac:dyDescent="0.2">
      <c r="A212" t="s">
        <v>1903</v>
      </c>
      <c r="B212" t="s">
        <v>1904</v>
      </c>
      <c r="C212" t="s">
        <v>43</v>
      </c>
      <c r="D212" t="s">
        <v>1905</v>
      </c>
      <c r="E212" t="s">
        <v>1906</v>
      </c>
      <c r="F212" t="s">
        <v>60</v>
      </c>
      <c r="G212" t="s">
        <v>1907</v>
      </c>
      <c r="H212" t="s">
        <v>1908</v>
      </c>
      <c r="I212" s="1">
        <v>45569</v>
      </c>
      <c r="J212" t="s">
        <v>37</v>
      </c>
      <c r="K212">
        <v>6.9</v>
      </c>
      <c r="L212" t="s">
        <v>757</v>
      </c>
      <c r="M212" t="s">
        <v>87</v>
      </c>
      <c r="N212" t="s">
        <v>1909</v>
      </c>
      <c r="O212" t="s">
        <v>293</v>
      </c>
      <c r="P212" t="s">
        <v>28</v>
      </c>
    </row>
    <row r="213" spans="1:16" x14ac:dyDescent="0.2">
      <c r="A213" t="s">
        <v>1910</v>
      </c>
      <c r="B213" t="s">
        <v>1911</v>
      </c>
      <c r="C213" t="s">
        <v>664</v>
      </c>
      <c r="D213" t="s">
        <v>1912</v>
      </c>
      <c r="E213" t="s">
        <v>1913</v>
      </c>
      <c r="F213" t="s">
        <v>60</v>
      </c>
      <c r="G213" t="s">
        <v>1914</v>
      </c>
      <c r="H213" t="s">
        <v>1915</v>
      </c>
      <c r="I213" s="1">
        <v>45681</v>
      </c>
      <c r="J213" t="s">
        <v>1916</v>
      </c>
      <c r="K213">
        <v>4.3</v>
      </c>
      <c r="L213" t="s">
        <v>1917</v>
      </c>
      <c r="M213" t="s">
        <v>87</v>
      </c>
      <c r="N213" t="s">
        <v>1918</v>
      </c>
      <c r="O213" t="s">
        <v>1249</v>
      </c>
      <c r="P213" t="s">
        <v>28</v>
      </c>
    </row>
    <row r="214" spans="1:16" x14ac:dyDescent="0.2">
      <c r="A214" t="s">
        <v>1919</v>
      </c>
      <c r="B214" t="s">
        <v>1920</v>
      </c>
      <c r="C214" t="s">
        <v>1921</v>
      </c>
      <c r="D214" t="s">
        <v>1922</v>
      </c>
      <c r="E214" t="s">
        <v>1923</v>
      </c>
      <c r="F214" t="s">
        <v>1924</v>
      </c>
      <c r="G214" t="s">
        <v>1925</v>
      </c>
      <c r="H214" t="s">
        <v>1926</v>
      </c>
      <c r="I214" s="1">
        <v>45373</v>
      </c>
      <c r="J214" t="s">
        <v>1927</v>
      </c>
      <c r="K214">
        <v>6.1</v>
      </c>
      <c r="L214" t="s">
        <v>785</v>
      </c>
      <c r="M214" t="s">
        <v>796</v>
      </c>
      <c r="N214" t="s">
        <v>1928</v>
      </c>
      <c r="O214" t="s">
        <v>1249</v>
      </c>
      <c r="P214" t="s">
        <v>28</v>
      </c>
    </row>
    <row r="215" spans="1:16" x14ac:dyDescent="0.2">
      <c r="A215" t="s">
        <v>1929</v>
      </c>
      <c r="B215" t="s">
        <v>1930</v>
      </c>
      <c r="C215" t="s">
        <v>1931</v>
      </c>
      <c r="D215" t="s">
        <v>1932</v>
      </c>
      <c r="E215" t="s">
        <v>1933</v>
      </c>
      <c r="F215" t="s">
        <v>60</v>
      </c>
      <c r="G215" t="s">
        <v>1932</v>
      </c>
      <c r="H215" t="s">
        <v>1934</v>
      </c>
      <c r="I215" s="1">
        <v>45324</v>
      </c>
      <c r="J215" t="s">
        <v>37</v>
      </c>
      <c r="K215">
        <v>7</v>
      </c>
      <c r="L215" t="s">
        <v>1935</v>
      </c>
      <c r="M215" t="s">
        <v>87</v>
      </c>
      <c r="N215" t="s">
        <v>87</v>
      </c>
      <c r="O215" t="s">
        <v>1936</v>
      </c>
      <c r="P215" t="s">
        <v>28</v>
      </c>
    </row>
    <row r="216" spans="1:16" x14ac:dyDescent="0.2">
      <c r="A216" t="s">
        <v>1937</v>
      </c>
      <c r="B216" t="s">
        <v>1938</v>
      </c>
      <c r="C216" t="s">
        <v>488</v>
      </c>
      <c r="D216" t="s">
        <v>1939</v>
      </c>
      <c r="E216" t="s">
        <v>1940</v>
      </c>
      <c r="F216" t="s">
        <v>60</v>
      </c>
      <c r="G216" t="s">
        <v>1939</v>
      </c>
      <c r="H216" t="s">
        <v>1941</v>
      </c>
      <c r="I216" s="1">
        <v>45338</v>
      </c>
      <c r="J216" t="s">
        <v>1942</v>
      </c>
      <c r="K216">
        <v>6.6</v>
      </c>
      <c r="L216" t="s">
        <v>1943</v>
      </c>
      <c r="M216" t="s">
        <v>346</v>
      </c>
      <c r="N216" t="s">
        <v>1736</v>
      </c>
      <c r="O216" t="s">
        <v>1944</v>
      </c>
      <c r="P216" t="s">
        <v>54</v>
      </c>
    </row>
    <row r="217" spans="1:16" x14ac:dyDescent="0.2">
      <c r="A217" t="s">
        <v>1945</v>
      </c>
      <c r="B217" t="s">
        <v>1946</v>
      </c>
      <c r="C217" t="s">
        <v>1947</v>
      </c>
      <c r="D217" t="s">
        <v>1948</v>
      </c>
      <c r="E217" t="s">
        <v>1949</v>
      </c>
      <c r="F217" t="s">
        <v>1899</v>
      </c>
      <c r="G217" t="s">
        <v>1948</v>
      </c>
      <c r="H217" t="s">
        <v>1950</v>
      </c>
      <c r="I217" s="1">
        <v>45618</v>
      </c>
      <c r="J217" t="s">
        <v>37</v>
      </c>
      <c r="K217">
        <v>6.6</v>
      </c>
      <c r="L217" t="s">
        <v>1951</v>
      </c>
      <c r="M217" t="s">
        <v>87</v>
      </c>
      <c r="N217" t="s">
        <v>87</v>
      </c>
      <c r="O217" t="s">
        <v>88</v>
      </c>
      <c r="P217" t="s">
        <v>270</v>
      </c>
    </row>
    <row r="218" spans="1:16" x14ac:dyDescent="0.2">
      <c r="A218" t="s">
        <v>1952</v>
      </c>
      <c r="B218" t="s">
        <v>1953</v>
      </c>
      <c r="C218" t="s">
        <v>350</v>
      </c>
      <c r="D218" t="s">
        <v>1954</v>
      </c>
      <c r="E218" t="s">
        <v>1955</v>
      </c>
      <c r="F218" t="s">
        <v>1956</v>
      </c>
      <c r="G218" t="s">
        <v>1954</v>
      </c>
      <c r="H218" t="s">
        <v>1957</v>
      </c>
      <c r="I218" s="1">
        <v>45632</v>
      </c>
      <c r="J218" t="s">
        <v>37</v>
      </c>
      <c r="K218">
        <v>8.6</v>
      </c>
      <c r="L218" t="s">
        <v>1958</v>
      </c>
      <c r="M218" t="s">
        <v>87</v>
      </c>
      <c r="N218" t="s">
        <v>1959</v>
      </c>
      <c r="O218" t="s">
        <v>1776</v>
      </c>
      <c r="P218" t="s">
        <v>28</v>
      </c>
    </row>
    <row r="219" spans="1:16" x14ac:dyDescent="0.2">
      <c r="A219" t="s">
        <v>1960</v>
      </c>
      <c r="B219" t="s">
        <v>1961</v>
      </c>
      <c r="C219" t="s">
        <v>1962</v>
      </c>
      <c r="D219" t="s">
        <v>1963</v>
      </c>
      <c r="E219" t="s">
        <v>1964</v>
      </c>
      <c r="F219" t="s">
        <v>1965</v>
      </c>
      <c r="G219" t="s">
        <v>1966</v>
      </c>
      <c r="H219" t="s">
        <v>1967</v>
      </c>
      <c r="I219" s="1">
        <v>45429</v>
      </c>
      <c r="J219" t="s">
        <v>1968</v>
      </c>
      <c r="K219">
        <v>7.2</v>
      </c>
      <c r="L219" t="s">
        <v>333</v>
      </c>
      <c r="M219" t="s">
        <v>87</v>
      </c>
      <c r="N219" t="s">
        <v>87</v>
      </c>
      <c r="O219" t="s">
        <v>153</v>
      </c>
      <c r="P219" t="s">
        <v>28</v>
      </c>
    </row>
    <row r="220" spans="1:16" x14ac:dyDescent="0.2">
      <c r="A220" t="s">
        <v>1969</v>
      </c>
      <c r="B220" t="s">
        <v>1970</v>
      </c>
      <c r="C220" t="s">
        <v>547</v>
      </c>
      <c r="D220" t="s">
        <v>1971</v>
      </c>
      <c r="E220" t="s">
        <v>1972</v>
      </c>
      <c r="F220" t="s">
        <v>60</v>
      </c>
      <c r="G220" t="s">
        <v>1973</v>
      </c>
      <c r="H220" t="s">
        <v>1974</v>
      </c>
      <c r="I220" s="1">
        <v>45632</v>
      </c>
      <c r="J220" t="s">
        <v>37</v>
      </c>
      <c r="K220">
        <v>7</v>
      </c>
      <c r="L220" t="s">
        <v>1029</v>
      </c>
      <c r="M220" t="s">
        <v>87</v>
      </c>
      <c r="N220" t="s">
        <v>87</v>
      </c>
      <c r="O220" t="s">
        <v>88</v>
      </c>
      <c r="P220" t="s">
        <v>54</v>
      </c>
    </row>
    <row r="221" spans="1:16" x14ac:dyDescent="0.2">
      <c r="A221" t="s">
        <v>1975</v>
      </c>
      <c r="B221" t="s">
        <v>1976</v>
      </c>
      <c r="C221" t="s">
        <v>1977</v>
      </c>
      <c r="D221" t="s">
        <v>1978</v>
      </c>
      <c r="E221" t="s">
        <v>1979</v>
      </c>
      <c r="F221" t="s">
        <v>1980</v>
      </c>
      <c r="G221" t="s">
        <v>1978</v>
      </c>
      <c r="H221" t="s">
        <v>1981</v>
      </c>
      <c r="I221" s="1">
        <v>45695</v>
      </c>
      <c r="J221" t="s">
        <v>37</v>
      </c>
      <c r="K221">
        <v>8.3000000000000007</v>
      </c>
      <c r="L221" t="s">
        <v>1982</v>
      </c>
      <c r="M221" t="s">
        <v>87</v>
      </c>
      <c r="N221" t="s">
        <v>1983</v>
      </c>
      <c r="O221" t="s">
        <v>808</v>
      </c>
      <c r="P221" t="s">
        <v>1984</v>
      </c>
    </row>
    <row r="222" spans="1:16" x14ac:dyDescent="0.2">
      <c r="A222" t="s">
        <v>1985</v>
      </c>
      <c r="B222" t="s">
        <v>1986</v>
      </c>
      <c r="C222" t="s">
        <v>1804</v>
      </c>
      <c r="D222" t="s">
        <v>1987</v>
      </c>
      <c r="E222" t="s">
        <v>1988</v>
      </c>
      <c r="F222" t="s">
        <v>60</v>
      </c>
      <c r="G222" t="s">
        <v>1987</v>
      </c>
      <c r="H222" t="s">
        <v>1989</v>
      </c>
      <c r="I222" s="1">
        <v>45688</v>
      </c>
      <c r="J222" t="s">
        <v>37</v>
      </c>
      <c r="K222">
        <v>5.6</v>
      </c>
      <c r="L222" t="s">
        <v>1990</v>
      </c>
      <c r="M222" t="s">
        <v>87</v>
      </c>
      <c r="N222" t="s">
        <v>87</v>
      </c>
      <c r="O222" t="s">
        <v>1481</v>
      </c>
      <c r="P222" t="s">
        <v>28</v>
      </c>
    </row>
    <row r="223" spans="1:16" x14ac:dyDescent="0.2">
      <c r="A223" t="s">
        <v>1991</v>
      </c>
      <c r="B223" t="s">
        <v>1992</v>
      </c>
      <c r="C223" t="s">
        <v>200</v>
      </c>
      <c r="D223" t="s">
        <v>1993</v>
      </c>
      <c r="E223" t="s">
        <v>1994</v>
      </c>
      <c r="F223" t="s">
        <v>60</v>
      </c>
      <c r="G223" t="s">
        <v>1995</v>
      </c>
      <c r="H223" t="s">
        <v>1996</v>
      </c>
      <c r="I223" s="1">
        <v>45317</v>
      </c>
      <c r="J223" t="s">
        <v>1997</v>
      </c>
      <c r="K223">
        <v>5.2</v>
      </c>
      <c r="L223" t="s">
        <v>709</v>
      </c>
      <c r="M223" t="s">
        <v>1998</v>
      </c>
      <c r="N223" t="s">
        <v>1999</v>
      </c>
      <c r="O223" t="s">
        <v>1538</v>
      </c>
      <c r="P223" t="s">
        <v>28</v>
      </c>
    </row>
    <row r="224" spans="1:16" x14ac:dyDescent="0.2">
      <c r="A224" t="s">
        <v>2000</v>
      </c>
      <c r="B224" t="s">
        <v>2001</v>
      </c>
      <c r="C224" t="s">
        <v>2002</v>
      </c>
      <c r="D224" t="s">
        <v>2003</v>
      </c>
      <c r="E224" t="s">
        <v>2004</v>
      </c>
      <c r="F224" t="s">
        <v>60</v>
      </c>
      <c r="G224" t="s">
        <v>2003</v>
      </c>
      <c r="H224" t="s">
        <v>2005</v>
      </c>
      <c r="I224" s="1">
        <v>45632</v>
      </c>
      <c r="J224" t="s">
        <v>2006</v>
      </c>
      <c r="K224">
        <v>4.9000000000000004</v>
      </c>
      <c r="L224" t="s">
        <v>2007</v>
      </c>
      <c r="M224" t="s">
        <v>87</v>
      </c>
      <c r="N224" t="s">
        <v>2008</v>
      </c>
      <c r="O224" t="s">
        <v>1277</v>
      </c>
      <c r="P224" t="s">
        <v>28</v>
      </c>
    </row>
    <row r="225" spans="1:16" x14ac:dyDescent="0.2">
      <c r="A225" t="s">
        <v>2009</v>
      </c>
      <c r="B225" t="s">
        <v>2010</v>
      </c>
      <c r="C225" t="s">
        <v>573</v>
      </c>
      <c r="D225" t="s">
        <v>2011</v>
      </c>
      <c r="E225" t="s">
        <v>2012</v>
      </c>
      <c r="F225" t="s">
        <v>60</v>
      </c>
      <c r="G225" t="s">
        <v>2011</v>
      </c>
      <c r="H225" t="s">
        <v>2013</v>
      </c>
      <c r="I225" s="1">
        <v>45597</v>
      </c>
      <c r="J225" t="s">
        <v>2014</v>
      </c>
      <c r="K225">
        <v>5.2</v>
      </c>
      <c r="L225" t="s">
        <v>1103</v>
      </c>
      <c r="M225" t="s">
        <v>395</v>
      </c>
      <c r="N225" t="s">
        <v>2015</v>
      </c>
      <c r="O225" t="s">
        <v>406</v>
      </c>
      <c r="P225" t="s">
        <v>28</v>
      </c>
    </row>
    <row r="226" spans="1:16" x14ac:dyDescent="0.2">
      <c r="A226" t="s">
        <v>2016</v>
      </c>
      <c r="B226" t="s">
        <v>2017</v>
      </c>
      <c r="C226" t="s">
        <v>306</v>
      </c>
      <c r="D226" t="s">
        <v>2018</v>
      </c>
      <c r="E226" t="s">
        <v>2019</v>
      </c>
      <c r="F226" t="s">
        <v>60</v>
      </c>
      <c r="G226" t="s">
        <v>2018</v>
      </c>
      <c r="H226" t="s">
        <v>2020</v>
      </c>
      <c r="I226" s="1">
        <v>45499</v>
      </c>
      <c r="J226" t="s">
        <v>2021</v>
      </c>
      <c r="K226">
        <v>5.5</v>
      </c>
      <c r="L226" t="s">
        <v>2022</v>
      </c>
      <c r="M226" t="s">
        <v>87</v>
      </c>
      <c r="N226" t="s">
        <v>2023</v>
      </c>
      <c r="O226" t="s">
        <v>1538</v>
      </c>
      <c r="P226" t="s">
        <v>28</v>
      </c>
    </row>
    <row r="227" spans="1:16" x14ac:dyDescent="0.2">
      <c r="A227" t="s">
        <v>2024</v>
      </c>
      <c r="B227" t="s">
        <v>2025</v>
      </c>
      <c r="C227" t="s">
        <v>2026</v>
      </c>
      <c r="D227" t="s">
        <v>2027</v>
      </c>
      <c r="E227" t="s">
        <v>2028</v>
      </c>
      <c r="F227" t="s">
        <v>2029</v>
      </c>
      <c r="G227" t="s">
        <v>2030</v>
      </c>
      <c r="H227" t="s">
        <v>2031</v>
      </c>
      <c r="I227" s="1">
        <v>45596</v>
      </c>
      <c r="J227" t="s">
        <v>2032</v>
      </c>
      <c r="K227">
        <v>8.1999999999999993</v>
      </c>
      <c r="L227" t="s">
        <v>670</v>
      </c>
      <c r="M227" t="s">
        <v>87</v>
      </c>
      <c r="N227" t="s">
        <v>1999</v>
      </c>
      <c r="O227" t="s">
        <v>1124</v>
      </c>
      <c r="P227" t="s">
        <v>270</v>
      </c>
    </row>
    <row r="228" spans="1:16" x14ac:dyDescent="0.2">
      <c r="A228" t="s">
        <v>2033</v>
      </c>
      <c r="B228" t="s">
        <v>2034</v>
      </c>
      <c r="C228" t="s">
        <v>2035</v>
      </c>
      <c r="D228" t="s">
        <v>2036</v>
      </c>
      <c r="E228" t="s">
        <v>2037</v>
      </c>
      <c r="F228" t="s">
        <v>2038</v>
      </c>
      <c r="G228" t="s">
        <v>2036</v>
      </c>
      <c r="H228" t="s">
        <v>2039</v>
      </c>
      <c r="I228" s="1">
        <v>45632</v>
      </c>
      <c r="J228" t="s">
        <v>37</v>
      </c>
      <c r="K228">
        <v>8</v>
      </c>
      <c r="L228" t="s">
        <v>2040</v>
      </c>
      <c r="M228" t="s">
        <v>87</v>
      </c>
      <c r="N228" t="s">
        <v>87</v>
      </c>
      <c r="O228" t="s">
        <v>88</v>
      </c>
      <c r="P228" t="s">
        <v>28</v>
      </c>
    </row>
    <row r="229" spans="1:16" x14ac:dyDescent="0.2">
      <c r="A229" t="s">
        <v>2041</v>
      </c>
      <c r="B229" t="s">
        <v>2042</v>
      </c>
      <c r="C229" t="s">
        <v>167</v>
      </c>
      <c r="D229" t="s">
        <v>2043</v>
      </c>
      <c r="E229" t="s">
        <v>2044</v>
      </c>
      <c r="F229" t="s">
        <v>60</v>
      </c>
      <c r="G229" t="s">
        <v>2045</v>
      </c>
      <c r="H229" t="s">
        <v>171</v>
      </c>
      <c r="I229" s="1">
        <v>45408</v>
      </c>
      <c r="J229" t="s">
        <v>2046</v>
      </c>
      <c r="K229">
        <v>6.1</v>
      </c>
      <c r="L229" t="s">
        <v>1763</v>
      </c>
      <c r="M229" t="s">
        <v>87</v>
      </c>
      <c r="N229" t="s">
        <v>87</v>
      </c>
      <c r="O229" t="s">
        <v>2047</v>
      </c>
      <c r="P229" t="s">
        <v>28</v>
      </c>
    </row>
    <row r="230" spans="1:16" x14ac:dyDescent="0.2">
      <c r="A230" t="s">
        <v>2048</v>
      </c>
      <c r="B230" t="s">
        <v>2049</v>
      </c>
      <c r="C230" t="s">
        <v>122</v>
      </c>
      <c r="D230" t="s">
        <v>2050</v>
      </c>
      <c r="E230" t="s">
        <v>2051</v>
      </c>
      <c r="F230" t="s">
        <v>60</v>
      </c>
      <c r="G230" t="s">
        <v>2052</v>
      </c>
      <c r="H230" t="s">
        <v>2053</v>
      </c>
      <c r="I230" s="1">
        <v>45471</v>
      </c>
      <c r="J230" t="s">
        <v>2054</v>
      </c>
      <c r="K230">
        <v>5.3</v>
      </c>
      <c r="L230" t="s">
        <v>961</v>
      </c>
      <c r="M230" t="s">
        <v>87</v>
      </c>
      <c r="N230" t="s">
        <v>87</v>
      </c>
      <c r="O230" t="s">
        <v>314</v>
      </c>
      <c r="P230" t="s">
        <v>28</v>
      </c>
    </row>
    <row r="231" spans="1:16" x14ac:dyDescent="0.2">
      <c r="A231" t="s">
        <v>2055</v>
      </c>
      <c r="B231" t="s">
        <v>2056</v>
      </c>
      <c r="C231" t="s">
        <v>340</v>
      </c>
      <c r="D231" t="s">
        <v>2057</v>
      </c>
      <c r="E231" t="s">
        <v>2058</v>
      </c>
      <c r="F231" t="s">
        <v>60</v>
      </c>
      <c r="G231" t="s">
        <v>37</v>
      </c>
      <c r="H231" t="s">
        <v>2059</v>
      </c>
      <c r="I231" s="1">
        <v>45583</v>
      </c>
      <c r="J231" t="s">
        <v>37</v>
      </c>
      <c r="K231">
        <v>5.7</v>
      </c>
      <c r="L231" t="s">
        <v>2060</v>
      </c>
      <c r="M231" t="s">
        <v>87</v>
      </c>
      <c r="N231" t="s">
        <v>87</v>
      </c>
      <c r="O231" t="s">
        <v>88</v>
      </c>
      <c r="P231" t="s">
        <v>28</v>
      </c>
    </row>
    <row r="232" spans="1:16" x14ac:dyDescent="0.2">
      <c r="A232" t="s">
        <v>2061</v>
      </c>
      <c r="B232" t="s">
        <v>2062</v>
      </c>
      <c r="C232" t="s">
        <v>857</v>
      </c>
      <c r="D232" t="s">
        <v>2063</v>
      </c>
      <c r="E232" t="s">
        <v>2064</v>
      </c>
      <c r="F232" t="s">
        <v>60</v>
      </c>
      <c r="G232" t="s">
        <v>2065</v>
      </c>
      <c r="H232" t="s">
        <v>2066</v>
      </c>
      <c r="I232" s="1">
        <v>45302</v>
      </c>
      <c r="J232" t="s">
        <v>2067</v>
      </c>
      <c r="K232">
        <v>7.9</v>
      </c>
      <c r="L232" t="s">
        <v>344</v>
      </c>
      <c r="M232" t="s">
        <v>87</v>
      </c>
      <c r="N232" t="s">
        <v>87</v>
      </c>
      <c r="O232" t="s">
        <v>88</v>
      </c>
      <c r="P232" t="s">
        <v>28</v>
      </c>
    </row>
    <row r="233" spans="1:16" x14ac:dyDescent="0.2">
      <c r="A233" t="s">
        <v>2068</v>
      </c>
      <c r="B233" t="s">
        <v>2069</v>
      </c>
      <c r="C233" t="s">
        <v>43</v>
      </c>
      <c r="D233" t="s">
        <v>2070</v>
      </c>
      <c r="E233" t="s">
        <v>2071</v>
      </c>
      <c r="F233" t="s">
        <v>60</v>
      </c>
      <c r="G233" t="s">
        <v>2070</v>
      </c>
      <c r="H233" t="s">
        <v>2072</v>
      </c>
      <c r="I233" s="1">
        <v>45617</v>
      </c>
      <c r="J233" t="s">
        <v>37</v>
      </c>
      <c r="K233">
        <v>5.5</v>
      </c>
      <c r="L233" t="s">
        <v>715</v>
      </c>
      <c r="M233" t="s">
        <v>87</v>
      </c>
      <c r="N233" t="s">
        <v>87</v>
      </c>
      <c r="O233" t="s">
        <v>1936</v>
      </c>
      <c r="P233" t="s">
        <v>28</v>
      </c>
    </row>
    <row r="234" spans="1:16" x14ac:dyDescent="0.2">
      <c r="A234" t="s">
        <v>2073</v>
      </c>
      <c r="B234" t="s">
        <v>2074</v>
      </c>
      <c r="C234" t="s">
        <v>418</v>
      </c>
      <c r="D234" t="s">
        <v>2075</v>
      </c>
      <c r="E234" t="s">
        <v>2076</v>
      </c>
      <c r="F234" t="s">
        <v>60</v>
      </c>
      <c r="G234" t="s">
        <v>2077</v>
      </c>
      <c r="H234" t="s">
        <v>2078</v>
      </c>
      <c r="I234" s="1">
        <v>45345</v>
      </c>
      <c r="J234" t="s">
        <v>2079</v>
      </c>
      <c r="K234">
        <v>5.4</v>
      </c>
      <c r="L234" t="s">
        <v>709</v>
      </c>
      <c r="M234" t="s">
        <v>87</v>
      </c>
      <c r="N234" t="s">
        <v>2080</v>
      </c>
      <c r="O234" t="s">
        <v>258</v>
      </c>
      <c r="P234" t="s">
        <v>28</v>
      </c>
    </row>
    <row r="235" spans="1:16" x14ac:dyDescent="0.2">
      <c r="A235" t="s">
        <v>2081</v>
      </c>
      <c r="B235" t="s">
        <v>2082</v>
      </c>
      <c r="C235" t="s">
        <v>306</v>
      </c>
      <c r="D235" t="s">
        <v>2083</v>
      </c>
      <c r="E235" t="s">
        <v>2084</v>
      </c>
      <c r="F235" t="s">
        <v>60</v>
      </c>
      <c r="G235" t="s">
        <v>2085</v>
      </c>
      <c r="H235" t="s">
        <v>2086</v>
      </c>
      <c r="I235" s="1">
        <v>45583</v>
      </c>
      <c r="J235" t="s">
        <v>2087</v>
      </c>
      <c r="K235">
        <v>7.1</v>
      </c>
      <c r="L235" t="s">
        <v>1029</v>
      </c>
      <c r="M235" t="s">
        <v>87</v>
      </c>
      <c r="N235" t="s">
        <v>87</v>
      </c>
      <c r="O235" t="s">
        <v>767</v>
      </c>
      <c r="P235" t="s">
        <v>28</v>
      </c>
    </row>
    <row r="236" spans="1:16" x14ac:dyDescent="0.2">
      <c r="A236" t="s">
        <v>2088</v>
      </c>
      <c r="B236" t="s">
        <v>2089</v>
      </c>
      <c r="C236" t="s">
        <v>2090</v>
      </c>
      <c r="D236" t="s">
        <v>2091</v>
      </c>
      <c r="E236" t="s">
        <v>2092</v>
      </c>
      <c r="F236" t="s">
        <v>1956</v>
      </c>
      <c r="G236" t="s">
        <v>2093</v>
      </c>
      <c r="H236" t="s">
        <v>2094</v>
      </c>
      <c r="I236" s="1">
        <v>45576</v>
      </c>
      <c r="J236" t="s">
        <v>2095</v>
      </c>
      <c r="K236">
        <v>8</v>
      </c>
      <c r="L236" t="s">
        <v>2096</v>
      </c>
      <c r="M236" t="s">
        <v>87</v>
      </c>
      <c r="N236" t="s">
        <v>87</v>
      </c>
      <c r="O236" t="s">
        <v>2097</v>
      </c>
      <c r="P236" t="s">
        <v>28</v>
      </c>
    </row>
    <row r="237" spans="1:16" x14ac:dyDescent="0.2">
      <c r="A237" t="s">
        <v>2098</v>
      </c>
      <c r="B237" t="s">
        <v>2099</v>
      </c>
      <c r="C237" t="s">
        <v>820</v>
      </c>
      <c r="D237" t="s">
        <v>2100</v>
      </c>
      <c r="E237" t="s">
        <v>2101</v>
      </c>
      <c r="F237" t="s">
        <v>60</v>
      </c>
      <c r="G237" t="s">
        <v>2102</v>
      </c>
      <c r="H237" t="s">
        <v>2103</v>
      </c>
      <c r="I237" s="1">
        <v>45371</v>
      </c>
      <c r="J237" t="s">
        <v>2104</v>
      </c>
      <c r="K237">
        <v>8.8000000000000007</v>
      </c>
      <c r="L237" t="s">
        <v>86</v>
      </c>
      <c r="M237" t="s">
        <v>87</v>
      </c>
      <c r="N237" t="s">
        <v>87</v>
      </c>
      <c r="O237" t="s">
        <v>2105</v>
      </c>
      <c r="P237" t="s">
        <v>28</v>
      </c>
    </row>
    <row r="238" spans="1:16" x14ac:dyDescent="0.2">
      <c r="A238" t="s">
        <v>2106</v>
      </c>
      <c r="B238" t="s">
        <v>2107</v>
      </c>
      <c r="C238" t="s">
        <v>2108</v>
      </c>
      <c r="D238" t="s">
        <v>2109</v>
      </c>
      <c r="E238" t="s">
        <v>2110</v>
      </c>
      <c r="F238" t="s">
        <v>60</v>
      </c>
      <c r="G238" t="s">
        <v>2109</v>
      </c>
      <c r="H238" t="s">
        <v>2111</v>
      </c>
      <c r="I238" s="1">
        <v>45736</v>
      </c>
      <c r="J238" t="s">
        <v>37</v>
      </c>
      <c r="K238">
        <v>8.1</v>
      </c>
      <c r="L238" t="s">
        <v>2112</v>
      </c>
      <c r="M238" t="s">
        <v>87</v>
      </c>
      <c r="N238" t="s">
        <v>87</v>
      </c>
      <c r="O238" t="s">
        <v>88</v>
      </c>
      <c r="P238" t="s">
        <v>28</v>
      </c>
    </row>
    <row r="239" spans="1:16" x14ac:dyDescent="0.2">
      <c r="A239" t="s">
        <v>2113</v>
      </c>
      <c r="B239" t="s">
        <v>2114</v>
      </c>
      <c r="C239" t="s">
        <v>273</v>
      </c>
      <c r="D239" t="s">
        <v>2115</v>
      </c>
      <c r="E239" t="s">
        <v>2116</v>
      </c>
      <c r="F239" t="s">
        <v>60</v>
      </c>
      <c r="G239" t="s">
        <v>2117</v>
      </c>
      <c r="H239" t="s">
        <v>2118</v>
      </c>
      <c r="I239" s="1">
        <v>45618</v>
      </c>
      <c r="J239" t="s">
        <v>2119</v>
      </c>
      <c r="K239">
        <v>7.1</v>
      </c>
      <c r="L239" t="s">
        <v>2120</v>
      </c>
      <c r="M239" t="s">
        <v>87</v>
      </c>
      <c r="N239" t="s">
        <v>87</v>
      </c>
      <c r="O239" t="s">
        <v>1249</v>
      </c>
      <c r="P239" t="s">
        <v>28</v>
      </c>
    </row>
    <row r="240" spans="1:16" x14ac:dyDescent="0.2">
      <c r="A240" t="s">
        <v>2121</v>
      </c>
      <c r="B240" t="s">
        <v>2122</v>
      </c>
      <c r="C240" t="s">
        <v>790</v>
      </c>
      <c r="D240" t="s">
        <v>2123</v>
      </c>
      <c r="E240" t="s">
        <v>2124</v>
      </c>
      <c r="F240" t="s">
        <v>60</v>
      </c>
      <c r="G240" t="s">
        <v>2123</v>
      </c>
      <c r="H240" t="s">
        <v>794</v>
      </c>
      <c r="I240" s="1">
        <v>45750</v>
      </c>
      <c r="J240" t="s">
        <v>37</v>
      </c>
      <c r="K240">
        <v>7.1</v>
      </c>
      <c r="L240" t="s">
        <v>976</v>
      </c>
      <c r="M240" t="s">
        <v>87</v>
      </c>
      <c r="N240" t="s">
        <v>87</v>
      </c>
      <c r="O240" t="s">
        <v>2125</v>
      </c>
      <c r="P240" t="s">
        <v>1257</v>
      </c>
    </row>
    <row r="241" spans="1:16" x14ac:dyDescent="0.2">
      <c r="A241" t="s">
        <v>2126</v>
      </c>
      <c r="B241" t="s">
        <v>2127</v>
      </c>
      <c r="C241" t="s">
        <v>306</v>
      </c>
      <c r="D241" t="s">
        <v>2128</v>
      </c>
      <c r="E241" t="s">
        <v>2129</v>
      </c>
      <c r="F241" t="s">
        <v>850</v>
      </c>
      <c r="G241" t="s">
        <v>2130</v>
      </c>
      <c r="H241" t="s">
        <v>2131</v>
      </c>
      <c r="I241" s="1">
        <v>45373</v>
      </c>
      <c r="J241" t="s">
        <v>2132</v>
      </c>
      <c r="K241">
        <v>5.8</v>
      </c>
      <c r="L241" t="s">
        <v>267</v>
      </c>
      <c r="M241" t="s">
        <v>2133</v>
      </c>
      <c r="N241" t="s">
        <v>1835</v>
      </c>
      <c r="O241" t="s">
        <v>962</v>
      </c>
      <c r="P241" t="s">
        <v>28</v>
      </c>
    </row>
    <row r="242" spans="1:16" x14ac:dyDescent="0.2">
      <c r="A242" t="s">
        <v>2134</v>
      </c>
      <c r="B242" t="s">
        <v>2135</v>
      </c>
      <c r="C242" t="s">
        <v>2136</v>
      </c>
      <c r="D242" t="s">
        <v>2137</v>
      </c>
      <c r="E242" t="s">
        <v>2138</v>
      </c>
      <c r="F242" t="s">
        <v>2139</v>
      </c>
      <c r="G242" t="s">
        <v>2140</v>
      </c>
      <c r="H242" t="s">
        <v>2141</v>
      </c>
      <c r="I242" s="1">
        <v>45359</v>
      </c>
      <c r="J242" t="s">
        <v>37</v>
      </c>
      <c r="K242">
        <v>6.3</v>
      </c>
      <c r="L242" t="s">
        <v>2142</v>
      </c>
      <c r="M242" t="s">
        <v>1775</v>
      </c>
      <c r="N242" t="s">
        <v>2143</v>
      </c>
      <c r="O242" t="s">
        <v>1481</v>
      </c>
      <c r="P242" t="s">
        <v>28</v>
      </c>
    </row>
    <row r="243" spans="1:16" x14ac:dyDescent="0.2">
      <c r="A243" t="s">
        <v>2144</v>
      </c>
      <c r="B243" t="s">
        <v>2145</v>
      </c>
      <c r="C243" t="s">
        <v>389</v>
      </c>
      <c r="D243" t="s">
        <v>2146</v>
      </c>
      <c r="E243" t="s">
        <v>2147</v>
      </c>
      <c r="F243" t="s">
        <v>60</v>
      </c>
      <c r="G243" t="s">
        <v>2146</v>
      </c>
      <c r="H243" t="s">
        <v>2148</v>
      </c>
      <c r="I243" s="1">
        <v>45387</v>
      </c>
      <c r="J243" t="s">
        <v>37</v>
      </c>
      <c r="K243">
        <v>7.4</v>
      </c>
      <c r="L243" t="s">
        <v>109</v>
      </c>
      <c r="M243" t="s">
        <v>87</v>
      </c>
      <c r="N243" t="s">
        <v>87</v>
      </c>
      <c r="O243" t="s">
        <v>88</v>
      </c>
      <c r="P243" t="s">
        <v>28</v>
      </c>
    </row>
    <row r="244" spans="1:16" x14ac:dyDescent="0.2">
      <c r="A244" t="s">
        <v>2149</v>
      </c>
      <c r="B244" t="s">
        <v>2150</v>
      </c>
      <c r="C244" t="s">
        <v>2151</v>
      </c>
      <c r="D244" t="s">
        <v>2152</v>
      </c>
      <c r="E244" t="s">
        <v>2153</v>
      </c>
      <c r="F244" t="s">
        <v>340</v>
      </c>
      <c r="G244" t="s">
        <v>2152</v>
      </c>
      <c r="H244" t="s">
        <v>2154</v>
      </c>
      <c r="I244" s="1">
        <v>45690</v>
      </c>
      <c r="J244" t="s">
        <v>37</v>
      </c>
      <c r="K244">
        <v>8.6</v>
      </c>
      <c r="L244" t="s">
        <v>1902</v>
      </c>
      <c r="M244" t="s">
        <v>87</v>
      </c>
      <c r="N244" t="s">
        <v>87</v>
      </c>
      <c r="O244" t="s">
        <v>88</v>
      </c>
      <c r="P244" t="s">
        <v>28</v>
      </c>
    </row>
    <row r="245" spans="1:16" x14ac:dyDescent="0.2">
      <c r="A245" t="s">
        <v>2155</v>
      </c>
      <c r="B245" t="s">
        <v>2156</v>
      </c>
      <c r="C245" t="s">
        <v>230</v>
      </c>
      <c r="D245" t="s">
        <v>2157</v>
      </c>
      <c r="E245" t="s">
        <v>2158</v>
      </c>
      <c r="F245" t="s">
        <v>60</v>
      </c>
      <c r="G245" t="s">
        <v>2159</v>
      </c>
      <c r="H245" t="s">
        <v>2160</v>
      </c>
      <c r="I245" s="1">
        <v>45517</v>
      </c>
      <c r="J245" t="s">
        <v>2161</v>
      </c>
      <c r="K245">
        <v>6.3</v>
      </c>
      <c r="L245" t="s">
        <v>2162</v>
      </c>
      <c r="M245" t="s">
        <v>87</v>
      </c>
      <c r="N245" t="s">
        <v>2163</v>
      </c>
      <c r="O245" t="s">
        <v>1481</v>
      </c>
      <c r="P245" t="s">
        <v>28</v>
      </c>
    </row>
    <row r="246" spans="1:16" x14ac:dyDescent="0.2">
      <c r="A246" t="s">
        <v>2164</v>
      </c>
      <c r="B246" t="s">
        <v>2165</v>
      </c>
      <c r="C246" t="s">
        <v>2166</v>
      </c>
      <c r="D246" t="s">
        <v>2167</v>
      </c>
      <c r="E246" t="s">
        <v>2168</v>
      </c>
      <c r="F246" t="s">
        <v>60</v>
      </c>
      <c r="G246" t="s">
        <v>2169</v>
      </c>
      <c r="H246" t="s">
        <v>2170</v>
      </c>
      <c r="I246" s="1">
        <v>45527</v>
      </c>
      <c r="J246" t="s">
        <v>2171</v>
      </c>
      <c r="K246">
        <v>6.7</v>
      </c>
      <c r="L246" t="s">
        <v>2172</v>
      </c>
      <c r="M246" t="s">
        <v>87</v>
      </c>
      <c r="N246" t="s">
        <v>2173</v>
      </c>
      <c r="O246" t="s">
        <v>776</v>
      </c>
      <c r="P246" t="s">
        <v>28</v>
      </c>
    </row>
    <row r="247" spans="1:16" x14ac:dyDescent="0.2">
      <c r="A247" t="s">
        <v>2174</v>
      </c>
      <c r="B247" t="s">
        <v>2175</v>
      </c>
      <c r="C247" t="s">
        <v>1042</v>
      </c>
      <c r="D247" t="s">
        <v>2176</v>
      </c>
      <c r="E247" t="s">
        <v>2177</v>
      </c>
      <c r="F247" t="s">
        <v>60</v>
      </c>
      <c r="G247" t="s">
        <v>2176</v>
      </c>
      <c r="H247" t="s">
        <v>2178</v>
      </c>
      <c r="I247" s="1">
        <v>45807</v>
      </c>
      <c r="J247" t="s">
        <v>37</v>
      </c>
      <c r="K247">
        <v>7.8</v>
      </c>
      <c r="L247" t="s">
        <v>2179</v>
      </c>
      <c r="M247" t="s">
        <v>87</v>
      </c>
      <c r="N247" t="s">
        <v>87</v>
      </c>
      <c r="O247" t="s">
        <v>176</v>
      </c>
      <c r="P247" t="s">
        <v>28</v>
      </c>
    </row>
    <row r="248" spans="1:16" x14ac:dyDescent="0.2">
      <c r="A248" t="s">
        <v>2180</v>
      </c>
      <c r="B248" t="s">
        <v>2181</v>
      </c>
      <c r="C248" t="s">
        <v>1541</v>
      </c>
      <c r="D248" t="s">
        <v>2182</v>
      </c>
      <c r="E248" t="s">
        <v>2183</v>
      </c>
      <c r="F248" t="s">
        <v>60</v>
      </c>
      <c r="G248" t="s">
        <v>2182</v>
      </c>
      <c r="H248" t="s">
        <v>2184</v>
      </c>
      <c r="I248" s="1">
        <v>45491</v>
      </c>
      <c r="J248" t="s">
        <v>2185</v>
      </c>
      <c r="K248">
        <v>6.7</v>
      </c>
      <c r="L248" t="s">
        <v>1554</v>
      </c>
      <c r="M248" t="s">
        <v>87</v>
      </c>
      <c r="N248" t="s">
        <v>87</v>
      </c>
      <c r="O248" t="s">
        <v>153</v>
      </c>
      <c r="P248" t="s">
        <v>28</v>
      </c>
    </row>
    <row r="249" spans="1:16" x14ac:dyDescent="0.2">
      <c r="A249" t="s">
        <v>2186</v>
      </c>
      <c r="B249" t="s">
        <v>2187</v>
      </c>
      <c r="C249" t="s">
        <v>409</v>
      </c>
      <c r="D249" t="s">
        <v>2188</v>
      </c>
      <c r="E249" t="s">
        <v>2189</v>
      </c>
      <c r="F249" t="s">
        <v>60</v>
      </c>
      <c r="G249" t="s">
        <v>2190</v>
      </c>
      <c r="H249" t="s">
        <v>2191</v>
      </c>
      <c r="I249" s="1">
        <v>45615</v>
      </c>
      <c r="J249" t="s">
        <v>2192</v>
      </c>
      <c r="K249">
        <v>7.1</v>
      </c>
      <c r="L249" t="s">
        <v>715</v>
      </c>
      <c r="M249" t="s">
        <v>87</v>
      </c>
      <c r="N249" t="s">
        <v>87</v>
      </c>
      <c r="O249" t="s">
        <v>88</v>
      </c>
      <c r="P249" t="s">
        <v>28</v>
      </c>
    </row>
    <row r="250" spans="1:16" x14ac:dyDescent="0.2">
      <c r="A250" t="s">
        <v>2193</v>
      </c>
      <c r="B250" t="s">
        <v>2194</v>
      </c>
      <c r="C250" t="s">
        <v>2195</v>
      </c>
      <c r="D250" t="s">
        <v>2196</v>
      </c>
      <c r="E250" t="s">
        <v>2197</v>
      </c>
      <c r="F250" t="s">
        <v>2198</v>
      </c>
      <c r="G250" t="s">
        <v>2196</v>
      </c>
      <c r="H250" t="s">
        <v>2199</v>
      </c>
      <c r="I250" s="1">
        <v>45548</v>
      </c>
      <c r="J250" t="s">
        <v>2200</v>
      </c>
      <c r="K250">
        <v>8</v>
      </c>
      <c r="L250" t="s">
        <v>757</v>
      </c>
      <c r="M250" t="s">
        <v>87</v>
      </c>
      <c r="N250" t="s">
        <v>1909</v>
      </c>
      <c r="O250" t="s">
        <v>1172</v>
      </c>
      <c r="P250" t="s">
        <v>28</v>
      </c>
    </row>
    <row r="251" spans="1:16" x14ac:dyDescent="0.2">
      <c r="A251" t="s">
        <v>2201</v>
      </c>
      <c r="B251" t="s">
        <v>2202</v>
      </c>
      <c r="C251" t="s">
        <v>191</v>
      </c>
      <c r="D251" t="s">
        <v>2203</v>
      </c>
      <c r="E251" t="s">
        <v>2204</v>
      </c>
      <c r="F251" t="s">
        <v>2029</v>
      </c>
      <c r="G251" t="s">
        <v>2205</v>
      </c>
      <c r="H251" t="s">
        <v>2206</v>
      </c>
      <c r="I251" s="1">
        <v>45456</v>
      </c>
      <c r="J251" t="s">
        <v>37</v>
      </c>
      <c r="K251">
        <v>8.4</v>
      </c>
      <c r="L251" t="s">
        <v>1398</v>
      </c>
      <c r="M251" t="s">
        <v>2207</v>
      </c>
      <c r="N251" t="s">
        <v>2208</v>
      </c>
      <c r="O251" t="s">
        <v>78</v>
      </c>
      <c r="P251" t="s">
        <v>28</v>
      </c>
    </row>
    <row r="252" spans="1:16" x14ac:dyDescent="0.2">
      <c r="A252" t="s">
        <v>2209</v>
      </c>
      <c r="B252" t="s">
        <v>2210</v>
      </c>
      <c r="C252" t="s">
        <v>2211</v>
      </c>
      <c r="D252" t="s">
        <v>2212</v>
      </c>
      <c r="E252" t="s">
        <v>2213</v>
      </c>
      <c r="F252" t="s">
        <v>60</v>
      </c>
      <c r="G252" t="s">
        <v>2212</v>
      </c>
      <c r="H252" t="s">
        <v>2214</v>
      </c>
      <c r="I252" s="1">
        <v>45464</v>
      </c>
      <c r="J252" t="s">
        <v>2215</v>
      </c>
      <c r="K252">
        <v>7</v>
      </c>
      <c r="L252" t="s">
        <v>1554</v>
      </c>
      <c r="M252" t="s">
        <v>87</v>
      </c>
      <c r="N252" t="s">
        <v>2216</v>
      </c>
      <c r="O252" t="s">
        <v>446</v>
      </c>
      <c r="P252" t="s">
        <v>28</v>
      </c>
    </row>
    <row r="253" spans="1:16" x14ac:dyDescent="0.2">
      <c r="A253" t="s">
        <v>2217</v>
      </c>
      <c r="B253" t="s">
        <v>2218</v>
      </c>
      <c r="C253" t="s">
        <v>460</v>
      </c>
      <c r="D253" t="s">
        <v>2219</v>
      </c>
      <c r="E253" t="s">
        <v>2220</v>
      </c>
      <c r="F253" t="s">
        <v>1027</v>
      </c>
      <c r="G253" t="s">
        <v>2221</v>
      </c>
      <c r="H253" t="s">
        <v>2222</v>
      </c>
      <c r="I253" s="1">
        <v>45630</v>
      </c>
      <c r="J253" t="s">
        <v>37</v>
      </c>
      <c r="K253">
        <v>7.4</v>
      </c>
      <c r="L253" t="s">
        <v>2223</v>
      </c>
      <c r="M253" t="s">
        <v>87</v>
      </c>
      <c r="N253" t="s">
        <v>87</v>
      </c>
      <c r="O253" t="s">
        <v>692</v>
      </c>
      <c r="P253" t="s">
        <v>28</v>
      </c>
    </row>
    <row r="254" spans="1:16" x14ac:dyDescent="0.2">
      <c r="A254" t="s">
        <v>2224</v>
      </c>
      <c r="B254" t="s">
        <v>2225</v>
      </c>
      <c r="C254" t="s">
        <v>306</v>
      </c>
      <c r="D254" t="s">
        <v>2226</v>
      </c>
      <c r="E254" t="s">
        <v>2227</v>
      </c>
      <c r="F254" t="s">
        <v>60</v>
      </c>
      <c r="G254" t="s">
        <v>2228</v>
      </c>
      <c r="H254" t="s">
        <v>2229</v>
      </c>
      <c r="I254" s="1">
        <v>45568</v>
      </c>
      <c r="J254" t="s">
        <v>2230</v>
      </c>
      <c r="K254">
        <v>5.6</v>
      </c>
      <c r="L254" t="s">
        <v>2231</v>
      </c>
      <c r="M254" t="s">
        <v>87</v>
      </c>
      <c r="N254" t="s">
        <v>2232</v>
      </c>
      <c r="O254" t="s">
        <v>111</v>
      </c>
      <c r="P254" t="s">
        <v>28</v>
      </c>
    </row>
    <row r="255" spans="1:16" x14ac:dyDescent="0.2">
      <c r="A255" t="s">
        <v>2233</v>
      </c>
      <c r="B255" t="s">
        <v>2234</v>
      </c>
      <c r="C255" t="s">
        <v>547</v>
      </c>
      <c r="D255" t="s">
        <v>2235</v>
      </c>
      <c r="E255" t="s">
        <v>2236</v>
      </c>
      <c r="F255" t="s">
        <v>60</v>
      </c>
      <c r="G255" t="s">
        <v>2235</v>
      </c>
      <c r="H255" t="s">
        <v>2237</v>
      </c>
      <c r="I255" s="1">
        <v>45716</v>
      </c>
      <c r="J255" t="s">
        <v>2238</v>
      </c>
      <c r="K255">
        <v>7.7</v>
      </c>
      <c r="L255" t="s">
        <v>293</v>
      </c>
      <c r="M255" t="s">
        <v>87</v>
      </c>
      <c r="N255" t="s">
        <v>87</v>
      </c>
      <c r="O255" t="s">
        <v>932</v>
      </c>
      <c r="P255" t="s">
        <v>28</v>
      </c>
    </row>
    <row r="256" spans="1:16" x14ac:dyDescent="0.2">
      <c r="A256" t="s">
        <v>2239</v>
      </c>
      <c r="B256" t="s">
        <v>2240</v>
      </c>
      <c r="C256" t="s">
        <v>1252</v>
      </c>
      <c r="D256" t="s">
        <v>2241</v>
      </c>
      <c r="E256" t="s">
        <v>2242</v>
      </c>
      <c r="F256" t="s">
        <v>60</v>
      </c>
      <c r="G256" t="s">
        <v>2241</v>
      </c>
      <c r="H256" t="s">
        <v>340</v>
      </c>
      <c r="I256" s="1">
        <v>45687</v>
      </c>
      <c r="J256" t="s">
        <v>37</v>
      </c>
      <c r="K256">
        <v>4.8</v>
      </c>
      <c r="L256" t="s">
        <v>2243</v>
      </c>
      <c r="M256" t="s">
        <v>2244</v>
      </c>
      <c r="N256" t="s">
        <v>87</v>
      </c>
      <c r="O256" t="s">
        <v>561</v>
      </c>
      <c r="P256" t="s">
        <v>2245</v>
      </c>
    </row>
    <row r="257" spans="1:16" x14ac:dyDescent="0.2">
      <c r="A257" t="s">
        <v>2246</v>
      </c>
      <c r="B257" t="s">
        <v>2247</v>
      </c>
      <c r="C257" t="s">
        <v>2248</v>
      </c>
      <c r="D257" t="s">
        <v>2249</v>
      </c>
      <c r="E257" t="s">
        <v>2250</v>
      </c>
      <c r="F257" t="s">
        <v>60</v>
      </c>
      <c r="G257" t="s">
        <v>2251</v>
      </c>
      <c r="H257" t="s">
        <v>2252</v>
      </c>
      <c r="I257" s="1">
        <v>45548</v>
      </c>
      <c r="J257" t="s">
        <v>2253</v>
      </c>
      <c r="K257">
        <v>4.7</v>
      </c>
      <c r="L257" t="s">
        <v>162</v>
      </c>
      <c r="M257" t="s">
        <v>87</v>
      </c>
      <c r="N257" t="s">
        <v>87</v>
      </c>
      <c r="O257" t="s">
        <v>303</v>
      </c>
      <c r="P257" t="s">
        <v>28</v>
      </c>
    </row>
    <row r="258" spans="1:16" x14ac:dyDescent="0.2">
      <c r="A258" t="s">
        <v>2254</v>
      </c>
      <c r="B258" t="s">
        <v>2255</v>
      </c>
      <c r="C258" t="s">
        <v>273</v>
      </c>
      <c r="D258" t="s">
        <v>2256</v>
      </c>
      <c r="E258" t="s">
        <v>2257</v>
      </c>
      <c r="F258" t="s">
        <v>60</v>
      </c>
      <c r="G258" t="s">
        <v>2258</v>
      </c>
      <c r="H258" t="s">
        <v>2259</v>
      </c>
      <c r="I258" s="1">
        <v>45534</v>
      </c>
      <c r="J258" t="s">
        <v>2260</v>
      </c>
      <c r="K258">
        <v>6.2</v>
      </c>
      <c r="L258" t="s">
        <v>2112</v>
      </c>
      <c r="M258" t="s">
        <v>65</v>
      </c>
      <c r="N258" t="s">
        <v>2261</v>
      </c>
      <c r="O258" t="s">
        <v>78</v>
      </c>
      <c r="P258" t="s">
        <v>28</v>
      </c>
    </row>
    <row r="259" spans="1:16" x14ac:dyDescent="0.2">
      <c r="A259" t="s">
        <v>2262</v>
      </c>
      <c r="B259" t="s">
        <v>2263</v>
      </c>
      <c r="C259" t="s">
        <v>2264</v>
      </c>
      <c r="D259" t="s">
        <v>2265</v>
      </c>
      <c r="E259" t="s">
        <v>2266</v>
      </c>
      <c r="F259" t="s">
        <v>60</v>
      </c>
      <c r="G259" t="s">
        <v>2265</v>
      </c>
      <c r="H259" t="s">
        <v>2267</v>
      </c>
      <c r="I259" s="1">
        <v>45560</v>
      </c>
      <c r="J259" t="s">
        <v>37</v>
      </c>
      <c r="K259">
        <v>6.1</v>
      </c>
      <c r="L259" t="s">
        <v>1811</v>
      </c>
      <c r="M259" t="s">
        <v>87</v>
      </c>
      <c r="N259" t="s">
        <v>87</v>
      </c>
      <c r="O259" t="s">
        <v>767</v>
      </c>
      <c r="P259" t="s">
        <v>28</v>
      </c>
    </row>
    <row r="260" spans="1:16" x14ac:dyDescent="0.2">
      <c r="A260" t="s">
        <v>2268</v>
      </c>
      <c r="B260" t="s">
        <v>2269</v>
      </c>
      <c r="C260" t="s">
        <v>2270</v>
      </c>
      <c r="D260" t="s">
        <v>2271</v>
      </c>
      <c r="E260" t="s">
        <v>2272</v>
      </c>
      <c r="F260" t="s">
        <v>1956</v>
      </c>
      <c r="G260" t="s">
        <v>2273</v>
      </c>
      <c r="H260" t="s">
        <v>2274</v>
      </c>
      <c r="I260" s="1">
        <v>45395</v>
      </c>
      <c r="J260" t="s">
        <v>37</v>
      </c>
      <c r="K260">
        <v>8.3000000000000007</v>
      </c>
      <c r="L260" t="s">
        <v>670</v>
      </c>
      <c r="M260" t="s">
        <v>87</v>
      </c>
      <c r="N260" t="s">
        <v>87</v>
      </c>
      <c r="O260" t="s">
        <v>1179</v>
      </c>
      <c r="P260" t="s">
        <v>28</v>
      </c>
    </row>
    <row r="261" spans="1:16" x14ac:dyDescent="0.2">
      <c r="A261" t="s">
        <v>2275</v>
      </c>
      <c r="B261" t="s">
        <v>2276</v>
      </c>
      <c r="C261" t="s">
        <v>200</v>
      </c>
      <c r="D261" t="s">
        <v>2277</v>
      </c>
      <c r="E261" t="s">
        <v>2278</v>
      </c>
      <c r="F261" t="s">
        <v>876</v>
      </c>
      <c r="G261" t="s">
        <v>2279</v>
      </c>
      <c r="H261" t="s">
        <v>2280</v>
      </c>
      <c r="I261" s="1">
        <v>45520</v>
      </c>
      <c r="J261" t="s">
        <v>2281</v>
      </c>
      <c r="K261">
        <v>7.3</v>
      </c>
      <c r="L261" t="s">
        <v>515</v>
      </c>
      <c r="M261" t="s">
        <v>87</v>
      </c>
      <c r="N261" t="s">
        <v>2282</v>
      </c>
      <c r="O261" t="s">
        <v>1538</v>
      </c>
      <c r="P261" t="s">
        <v>28</v>
      </c>
    </row>
    <row r="262" spans="1:16" x14ac:dyDescent="0.2">
      <c r="A262" t="s">
        <v>2283</v>
      </c>
      <c r="B262" t="s">
        <v>2284</v>
      </c>
      <c r="C262" t="s">
        <v>2285</v>
      </c>
      <c r="D262" t="s">
        <v>2286</v>
      </c>
      <c r="E262" t="s">
        <v>2287</v>
      </c>
      <c r="F262" t="s">
        <v>60</v>
      </c>
      <c r="G262" t="s">
        <v>2288</v>
      </c>
      <c r="H262" t="s">
        <v>2289</v>
      </c>
      <c r="I262" s="1">
        <v>45573</v>
      </c>
      <c r="J262" t="s">
        <v>2290</v>
      </c>
      <c r="K262">
        <v>4.5</v>
      </c>
      <c r="L262" t="s">
        <v>515</v>
      </c>
      <c r="M262" t="s">
        <v>142</v>
      </c>
      <c r="N262" t="s">
        <v>671</v>
      </c>
      <c r="O262" t="s">
        <v>335</v>
      </c>
      <c r="P262" t="s">
        <v>28</v>
      </c>
    </row>
    <row r="263" spans="1:16" x14ac:dyDescent="0.2">
      <c r="A263" t="s">
        <v>2291</v>
      </c>
      <c r="B263" t="s">
        <v>2292</v>
      </c>
      <c r="C263" t="s">
        <v>857</v>
      </c>
      <c r="D263" t="s">
        <v>2293</v>
      </c>
      <c r="E263" t="s">
        <v>2294</v>
      </c>
      <c r="F263" t="s">
        <v>60</v>
      </c>
      <c r="G263" t="s">
        <v>2293</v>
      </c>
      <c r="H263" t="s">
        <v>2295</v>
      </c>
      <c r="I263" s="1">
        <v>45659</v>
      </c>
      <c r="J263" t="s">
        <v>37</v>
      </c>
      <c r="K263">
        <v>7.3</v>
      </c>
      <c r="L263" t="s">
        <v>1571</v>
      </c>
      <c r="M263" t="s">
        <v>87</v>
      </c>
      <c r="N263" t="s">
        <v>87</v>
      </c>
      <c r="O263" t="s">
        <v>2296</v>
      </c>
      <c r="P263" t="s">
        <v>28</v>
      </c>
    </row>
    <row r="264" spans="1:16" x14ac:dyDescent="0.2">
      <c r="A264" t="s">
        <v>2297</v>
      </c>
      <c r="B264" t="s">
        <v>2298</v>
      </c>
      <c r="C264" t="s">
        <v>122</v>
      </c>
      <c r="D264" t="s">
        <v>2299</v>
      </c>
      <c r="E264" t="s">
        <v>2300</v>
      </c>
      <c r="F264" t="s">
        <v>2301</v>
      </c>
      <c r="G264" t="s">
        <v>2299</v>
      </c>
      <c r="H264" t="s">
        <v>2302</v>
      </c>
      <c r="I264" s="1">
        <v>45360</v>
      </c>
      <c r="J264" t="s">
        <v>37</v>
      </c>
      <c r="K264">
        <v>8.1999999999999993</v>
      </c>
      <c r="L264" t="s">
        <v>2162</v>
      </c>
      <c r="M264" t="s">
        <v>87</v>
      </c>
      <c r="N264" t="s">
        <v>87</v>
      </c>
      <c r="O264" t="s">
        <v>2303</v>
      </c>
      <c r="P264" t="s">
        <v>28</v>
      </c>
    </row>
    <row r="265" spans="1:16" x14ac:dyDescent="0.2">
      <c r="A265" t="s">
        <v>2304</v>
      </c>
      <c r="B265" t="s">
        <v>2305</v>
      </c>
      <c r="C265" t="s">
        <v>2306</v>
      </c>
      <c r="D265" t="s">
        <v>2307</v>
      </c>
      <c r="E265" t="s">
        <v>2308</v>
      </c>
      <c r="F265" t="s">
        <v>60</v>
      </c>
      <c r="G265" t="s">
        <v>2309</v>
      </c>
      <c r="H265" t="s">
        <v>2310</v>
      </c>
      <c r="I265" s="1">
        <v>45709</v>
      </c>
      <c r="J265" t="s">
        <v>37</v>
      </c>
      <c r="K265">
        <v>8.1</v>
      </c>
      <c r="L265" t="s">
        <v>591</v>
      </c>
      <c r="M265" t="s">
        <v>87</v>
      </c>
      <c r="N265" t="s">
        <v>87</v>
      </c>
      <c r="O265" t="s">
        <v>988</v>
      </c>
      <c r="P265" t="s">
        <v>28</v>
      </c>
    </row>
    <row r="266" spans="1:16" x14ac:dyDescent="0.2">
      <c r="A266" t="s">
        <v>2311</v>
      </c>
      <c r="B266" t="s">
        <v>2312</v>
      </c>
      <c r="C266" t="s">
        <v>1149</v>
      </c>
      <c r="D266" t="s">
        <v>2313</v>
      </c>
      <c r="E266" t="s">
        <v>2314</v>
      </c>
      <c r="F266" t="s">
        <v>2315</v>
      </c>
      <c r="G266" t="s">
        <v>2313</v>
      </c>
      <c r="H266" t="s">
        <v>2316</v>
      </c>
      <c r="I266" s="1">
        <v>45625</v>
      </c>
      <c r="J266" t="s">
        <v>37</v>
      </c>
      <c r="K266">
        <v>8.1999999999999993</v>
      </c>
      <c r="L266" t="s">
        <v>424</v>
      </c>
      <c r="M266" t="s">
        <v>87</v>
      </c>
      <c r="N266" t="s">
        <v>87</v>
      </c>
      <c r="O266" t="s">
        <v>153</v>
      </c>
      <c r="P266" t="s">
        <v>28</v>
      </c>
    </row>
    <row r="267" spans="1:16" x14ac:dyDescent="0.2">
      <c r="A267" t="s">
        <v>2317</v>
      </c>
      <c r="B267" t="s">
        <v>2318</v>
      </c>
      <c r="C267" t="s">
        <v>488</v>
      </c>
      <c r="D267" t="s">
        <v>2319</v>
      </c>
      <c r="E267" t="s">
        <v>2320</v>
      </c>
      <c r="F267" t="s">
        <v>2321</v>
      </c>
      <c r="G267" t="s">
        <v>2322</v>
      </c>
      <c r="H267" t="s">
        <v>2323</v>
      </c>
      <c r="I267" s="1">
        <v>45647</v>
      </c>
      <c r="J267" t="s">
        <v>2324</v>
      </c>
      <c r="K267">
        <v>6.9</v>
      </c>
      <c r="L267" t="s">
        <v>976</v>
      </c>
      <c r="M267" t="s">
        <v>2325</v>
      </c>
      <c r="N267" t="s">
        <v>1998</v>
      </c>
      <c r="O267" t="s">
        <v>2326</v>
      </c>
      <c r="P267" t="s">
        <v>2327</v>
      </c>
    </row>
    <row r="268" spans="1:16" x14ac:dyDescent="0.2">
      <c r="A268" t="s">
        <v>2328</v>
      </c>
      <c r="B268" t="s">
        <v>2329</v>
      </c>
      <c r="C268" t="s">
        <v>306</v>
      </c>
      <c r="D268" t="s">
        <v>2330</v>
      </c>
      <c r="E268" t="s">
        <v>2331</v>
      </c>
      <c r="F268" t="s">
        <v>60</v>
      </c>
      <c r="G268" t="s">
        <v>2332</v>
      </c>
      <c r="H268" t="s">
        <v>2333</v>
      </c>
      <c r="I268" s="1">
        <v>45562</v>
      </c>
      <c r="J268" t="s">
        <v>2334</v>
      </c>
      <c r="K268">
        <v>5.8</v>
      </c>
      <c r="L268" t="s">
        <v>424</v>
      </c>
      <c r="M268" t="s">
        <v>87</v>
      </c>
      <c r="N268" t="s">
        <v>87</v>
      </c>
      <c r="O268" t="s">
        <v>888</v>
      </c>
      <c r="P268" t="s">
        <v>28</v>
      </c>
    </row>
    <row r="269" spans="1:16" x14ac:dyDescent="0.2">
      <c r="A269" t="s">
        <v>2335</v>
      </c>
      <c r="B269" t="s">
        <v>2336</v>
      </c>
      <c r="C269" t="s">
        <v>2337</v>
      </c>
      <c r="D269" t="s">
        <v>2338</v>
      </c>
      <c r="E269" t="s">
        <v>2339</v>
      </c>
      <c r="F269" t="s">
        <v>60</v>
      </c>
      <c r="G269" t="s">
        <v>2340</v>
      </c>
      <c r="H269" t="s">
        <v>2341</v>
      </c>
      <c r="I269" s="1">
        <v>45373</v>
      </c>
      <c r="J269" t="s">
        <v>2342</v>
      </c>
      <c r="K269">
        <v>6.2</v>
      </c>
      <c r="L269" t="s">
        <v>1554</v>
      </c>
      <c r="M269" t="s">
        <v>87</v>
      </c>
      <c r="N269" t="s">
        <v>1537</v>
      </c>
      <c r="O269" t="s">
        <v>176</v>
      </c>
      <c r="P269" t="s">
        <v>28</v>
      </c>
    </row>
    <row r="270" spans="1:16" x14ac:dyDescent="0.2">
      <c r="A270" t="s">
        <v>2343</v>
      </c>
      <c r="B270" t="s">
        <v>2344</v>
      </c>
      <c r="C270" t="s">
        <v>1166</v>
      </c>
      <c r="D270" t="s">
        <v>2345</v>
      </c>
      <c r="E270" t="s">
        <v>2346</v>
      </c>
      <c r="F270" t="s">
        <v>850</v>
      </c>
      <c r="G270" t="s">
        <v>2347</v>
      </c>
      <c r="H270" t="s">
        <v>2348</v>
      </c>
      <c r="I270" s="1">
        <v>45387</v>
      </c>
      <c r="J270" t="s">
        <v>2349</v>
      </c>
      <c r="K270">
        <v>6.5</v>
      </c>
      <c r="L270" t="s">
        <v>1332</v>
      </c>
      <c r="M270" t="s">
        <v>395</v>
      </c>
      <c r="N270" t="s">
        <v>2350</v>
      </c>
      <c r="O270" t="s">
        <v>375</v>
      </c>
      <c r="P270" t="s">
        <v>28</v>
      </c>
    </row>
    <row r="271" spans="1:16" x14ac:dyDescent="0.2">
      <c r="A271" t="s">
        <v>2351</v>
      </c>
      <c r="B271" t="s">
        <v>2352</v>
      </c>
      <c r="C271" t="s">
        <v>685</v>
      </c>
      <c r="D271" t="s">
        <v>2353</v>
      </c>
      <c r="E271" t="s">
        <v>2354</v>
      </c>
      <c r="F271" t="s">
        <v>60</v>
      </c>
      <c r="G271" t="s">
        <v>2355</v>
      </c>
      <c r="H271" t="s">
        <v>2356</v>
      </c>
      <c r="I271" s="1">
        <v>45534</v>
      </c>
      <c r="J271" t="s">
        <v>2357</v>
      </c>
      <c r="K271">
        <v>5.7</v>
      </c>
      <c r="L271" t="s">
        <v>2358</v>
      </c>
      <c r="M271" t="s">
        <v>87</v>
      </c>
      <c r="N271" t="s">
        <v>2359</v>
      </c>
      <c r="O271" t="s">
        <v>536</v>
      </c>
      <c r="P271" t="s">
        <v>28</v>
      </c>
    </row>
    <row r="272" spans="1:16" x14ac:dyDescent="0.2">
      <c r="A272" t="s">
        <v>2360</v>
      </c>
      <c r="B272" t="s">
        <v>2361</v>
      </c>
      <c r="C272" t="s">
        <v>389</v>
      </c>
      <c r="D272" t="s">
        <v>2362</v>
      </c>
      <c r="E272" t="s">
        <v>2363</v>
      </c>
      <c r="F272" t="s">
        <v>60</v>
      </c>
      <c r="G272" t="s">
        <v>2362</v>
      </c>
      <c r="H272" t="s">
        <v>2364</v>
      </c>
      <c r="I272" s="1">
        <v>45639</v>
      </c>
      <c r="J272" t="s">
        <v>37</v>
      </c>
      <c r="K272">
        <v>6.4</v>
      </c>
      <c r="L272" t="s">
        <v>930</v>
      </c>
      <c r="M272" t="s">
        <v>87</v>
      </c>
      <c r="N272" t="s">
        <v>87</v>
      </c>
      <c r="O272" t="s">
        <v>153</v>
      </c>
      <c r="P272" t="s">
        <v>28</v>
      </c>
    </row>
    <row r="273" spans="1:16" x14ac:dyDescent="0.2">
      <c r="A273" t="s">
        <v>2365</v>
      </c>
      <c r="B273" t="s">
        <v>2366</v>
      </c>
      <c r="C273" t="s">
        <v>389</v>
      </c>
      <c r="D273" t="s">
        <v>2367</v>
      </c>
      <c r="E273" t="s">
        <v>2368</v>
      </c>
      <c r="F273" t="s">
        <v>60</v>
      </c>
      <c r="G273" t="s">
        <v>2369</v>
      </c>
      <c r="H273" t="s">
        <v>2370</v>
      </c>
      <c r="I273" s="1">
        <v>45505</v>
      </c>
      <c r="J273" t="s">
        <v>37</v>
      </c>
      <c r="K273">
        <v>6.8</v>
      </c>
      <c r="L273" t="s">
        <v>119</v>
      </c>
      <c r="M273" t="s">
        <v>87</v>
      </c>
      <c r="N273" t="s">
        <v>87</v>
      </c>
      <c r="O273" t="s">
        <v>767</v>
      </c>
      <c r="P273" t="s">
        <v>28</v>
      </c>
    </row>
    <row r="274" spans="1:16" x14ac:dyDescent="0.2">
      <c r="A274" t="s">
        <v>2371</v>
      </c>
      <c r="B274" t="s">
        <v>2372</v>
      </c>
      <c r="C274" t="s">
        <v>2373</v>
      </c>
      <c r="D274" t="s">
        <v>2374</v>
      </c>
      <c r="E274" t="s">
        <v>2375</v>
      </c>
      <c r="F274" t="s">
        <v>850</v>
      </c>
      <c r="G274" t="s">
        <v>2376</v>
      </c>
      <c r="H274" t="s">
        <v>2377</v>
      </c>
      <c r="I274" s="1">
        <v>45303</v>
      </c>
      <c r="J274" t="s">
        <v>2378</v>
      </c>
      <c r="K274">
        <v>5.5</v>
      </c>
      <c r="L274" t="s">
        <v>2379</v>
      </c>
      <c r="M274" t="s">
        <v>87</v>
      </c>
      <c r="N274" t="s">
        <v>87</v>
      </c>
      <c r="O274" t="s">
        <v>888</v>
      </c>
      <c r="P274" t="s">
        <v>28</v>
      </c>
    </row>
    <row r="275" spans="1:16" x14ac:dyDescent="0.2">
      <c r="A275" t="s">
        <v>2380</v>
      </c>
      <c r="B275" t="s">
        <v>2381</v>
      </c>
      <c r="C275" t="s">
        <v>488</v>
      </c>
      <c r="D275" t="s">
        <v>2382</v>
      </c>
      <c r="E275" t="s">
        <v>2383</v>
      </c>
      <c r="F275" t="s">
        <v>876</v>
      </c>
      <c r="G275" t="s">
        <v>2384</v>
      </c>
      <c r="H275" t="s">
        <v>2385</v>
      </c>
      <c r="I275" s="1">
        <v>45604</v>
      </c>
      <c r="J275" t="s">
        <v>2386</v>
      </c>
      <c r="K275">
        <v>5.7</v>
      </c>
      <c r="L275" t="s">
        <v>1720</v>
      </c>
      <c r="M275" t="s">
        <v>87</v>
      </c>
      <c r="N275" t="s">
        <v>2387</v>
      </c>
      <c r="O275" t="s">
        <v>303</v>
      </c>
      <c r="P275" t="s">
        <v>28</v>
      </c>
    </row>
    <row r="276" spans="1:16" x14ac:dyDescent="0.2">
      <c r="A276" t="s">
        <v>2388</v>
      </c>
      <c r="B276" t="s">
        <v>2389</v>
      </c>
      <c r="C276" t="s">
        <v>2166</v>
      </c>
      <c r="D276" t="s">
        <v>2390</v>
      </c>
      <c r="E276" t="s">
        <v>2391</v>
      </c>
      <c r="F276" t="s">
        <v>2392</v>
      </c>
      <c r="G276" t="s">
        <v>2393</v>
      </c>
      <c r="H276" t="s">
        <v>2394</v>
      </c>
      <c r="I276" s="1">
        <v>45644</v>
      </c>
      <c r="J276" t="s">
        <v>37</v>
      </c>
      <c r="K276">
        <v>8.1999999999999993</v>
      </c>
      <c r="L276" t="s">
        <v>715</v>
      </c>
      <c r="M276" t="s">
        <v>87</v>
      </c>
      <c r="N276" t="s">
        <v>87</v>
      </c>
      <c r="O276" t="s">
        <v>682</v>
      </c>
      <c r="P276" t="s">
        <v>2395</v>
      </c>
    </row>
    <row r="277" spans="1:16" x14ac:dyDescent="0.2">
      <c r="A277" t="s">
        <v>2396</v>
      </c>
      <c r="B277" t="s">
        <v>2397</v>
      </c>
      <c r="C277" t="s">
        <v>2398</v>
      </c>
      <c r="D277" t="s">
        <v>2399</v>
      </c>
      <c r="E277" t="s">
        <v>2400</v>
      </c>
      <c r="F277" t="s">
        <v>2401</v>
      </c>
      <c r="G277" t="s">
        <v>2402</v>
      </c>
      <c r="H277" t="s">
        <v>2403</v>
      </c>
      <c r="I277" s="1">
        <v>45561</v>
      </c>
      <c r="J277" t="s">
        <v>2404</v>
      </c>
      <c r="K277">
        <v>5.6</v>
      </c>
      <c r="L277" t="s">
        <v>700</v>
      </c>
      <c r="M277" t="s">
        <v>87</v>
      </c>
      <c r="N277" t="s">
        <v>87</v>
      </c>
      <c r="O277" t="s">
        <v>682</v>
      </c>
      <c r="P277" t="s">
        <v>28</v>
      </c>
    </row>
    <row r="278" spans="1:16" x14ac:dyDescent="0.2">
      <c r="A278" t="s">
        <v>2405</v>
      </c>
      <c r="B278" t="s">
        <v>2406</v>
      </c>
      <c r="C278" t="s">
        <v>2407</v>
      </c>
      <c r="D278" t="s">
        <v>2408</v>
      </c>
      <c r="E278" t="s">
        <v>2409</v>
      </c>
      <c r="F278" t="s">
        <v>60</v>
      </c>
      <c r="G278" t="s">
        <v>2410</v>
      </c>
      <c r="H278" t="s">
        <v>2411</v>
      </c>
      <c r="I278" s="1">
        <v>45513</v>
      </c>
      <c r="J278" t="s">
        <v>37</v>
      </c>
      <c r="K278">
        <v>6.2</v>
      </c>
      <c r="L278" t="s">
        <v>1801</v>
      </c>
      <c r="M278" t="s">
        <v>87</v>
      </c>
      <c r="N278" t="s">
        <v>2412</v>
      </c>
      <c r="O278" t="s">
        <v>561</v>
      </c>
      <c r="P278" t="s">
        <v>28</v>
      </c>
    </row>
    <row r="279" spans="1:16" x14ac:dyDescent="0.2">
      <c r="A279" t="s">
        <v>2413</v>
      </c>
      <c r="B279" t="s">
        <v>2414</v>
      </c>
      <c r="C279" t="s">
        <v>857</v>
      </c>
      <c r="D279" t="s">
        <v>2415</v>
      </c>
      <c r="E279" t="s">
        <v>2416</v>
      </c>
      <c r="F279" t="s">
        <v>60</v>
      </c>
      <c r="G279" t="s">
        <v>2415</v>
      </c>
      <c r="H279" t="s">
        <v>2417</v>
      </c>
      <c r="I279" s="1">
        <v>45586</v>
      </c>
      <c r="J279" t="s">
        <v>37</v>
      </c>
      <c r="K279">
        <v>6.4</v>
      </c>
      <c r="L279" t="s">
        <v>1902</v>
      </c>
      <c r="M279" t="s">
        <v>87</v>
      </c>
      <c r="N279" t="s">
        <v>87</v>
      </c>
      <c r="O279" t="s">
        <v>88</v>
      </c>
      <c r="P279" t="s">
        <v>28</v>
      </c>
    </row>
    <row r="280" spans="1:16" x14ac:dyDescent="0.2">
      <c r="A280" t="s">
        <v>2418</v>
      </c>
      <c r="B280" t="s">
        <v>2419</v>
      </c>
      <c r="C280" t="s">
        <v>43</v>
      </c>
      <c r="D280" t="s">
        <v>2420</v>
      </c>
      <c r="E280" t="s">
        <v>2421</v>
      </c>
      <c r="F280" t="s">
        <v>1899</v>
      </c>
      <c r="G280" t="s">
        <v>2422</v>
      </c>
      <c r="H280" t="s">
        <v>2423</v>
      </c>
      <c r="I280" s="1">
        <v>45618</v>
      </c>
      <c r="J280" t="s">
        <v>37</v>
      </c>
      <c r="K280">
        <v>7.1</v>
      </c>
      <c r="L280" t="s">
        <v>2060</v>
      </c>
      <c r="M280" t="s">
        <v>87</v>
      </c>
      <c r="N280" t="s">
        <v>2424</v>
      </c>
      <c r="O280" t="s">
        <v>386</v>
      </c>
      <c r="P280" t="s">
        <v>270</v>
      </c>
    </row>
    <row r="281" spans="1:16" x14ac:dyDescent="0.2">
      <c r="A281" t="s">
        <v>2425</v>
      </c>
      <c r="B281" t="s">
        <v>2426</v>
      </c>
      <c r="C281" t="s">
        <v>1947</v>
      </c>
      <c r="D281" t="s">
        <v>2427</v>
      </c>
      <c r="E281" t="s">
        <v>2428</v>
      </c>
      <c r="F281" t="s">
        <v>60</v>
      </c>
      <c r="G281" t="s">
        <v>2429</v>
      </c>
      <c r="H281" t="s">
        <v>2430</v>
      </c>
      <c r="I281" s="1">
        <v>45625</v>
      </c>
      <c r="J281" t="s">
        <v>2431</v>
      </c>
      <c r="K281">
        <v>5.9</v>
      </c>
      <c r="L281" t="s">
        <v>968</v>
      </c>
      <c r="M281" t="s">
        <v>87</v>
      </c>
      <c r="N281" t="s">
        <v>2432</v>
      </c>
      <c r="O281" t="s">
        <v>335</v>
      </c>
      <c r="P281" t="s">
        <v>28</v>
      </c>
    </row>
    <row r="282" spans="1:16" x14ac:dyDescent="0.2">
      <c r="A282" t="s">
        <v>2433</v>
      </c>
      <c r="B282" t="s">
        <v>2434</v>
      </c>
      <c r="C282" t="s">
        <v>409</v>
      </c>
      <c r="D282" t="s">
        <v>2435</v>
      </c>
      <c r="E282" t="s">
        <v>2436</v>
      </c>
      <c r="F282" t="s">
        <v>60</v>
      </c>
      <c r="G282" t="s">
        <v>2435</v>
      </c>
      <c r="H282" t="s">
        <v>2437</v>
      </c>
      <c r="I282" s="1">
        <v>45385</v>
      </c>
      <c r="J282" t="s">
        <v>2438</v>
      </c>
      <c r="K282">
        <v>6.2</v>
      </c>
      <c r="L282" t="s">
        <v>2439</v>
      </c>
      <c r="M282" t="s">
        <v>87</v>
      </c>
      <c r="N282" t="s">
        <v>87</v>
      </c>
      <c r="O282" t="s">
        <v>88</v>
      </c>
      <c r="P282" t="s">
        <v>28</v>
      </c>
    </row>
    <row r="283" spans="1:16" x14ac:dyDescent="0.2">
      <c r="A283" t="s">
        <v>2440</v>
      </c>
      <c r="B283" t="s">
        <v>2441</v>
      </c>
      <c r="C283" t="s">
        <v>2442</v>
      </c>
      <c r="D283" t="s">
        <v>2443</v>
      </c>
      <c r="E283" t="s">
        <v>2444</v>
      </c>
      <c r="F283" t="s">
        <v>60</v>
      </c>
      <c r="G283" t="s">
        <v>2445</v>
      </c>
      <c r="H283" t="s">
        <v>2446</v>
      </c>
      <c r="I283" s="1">
        <v>45303</v>
      </c>
      <c r="J283" t="s">
        <v>2447</v>
      </c>
      <c r="K283">
        <v>5.6</v>
      </c>
      <c r="L283" t="s">
        <v>1801</v>
      </c>
      <c r="M283" t="s">
        <v>2448</v>
      </c>
      <c r="N283" t="s">
        <v>2449</v>
      </c>
      <c r="O283" t="s">
        <v>406</v>
      </c>
      <c r="P283" t="s">
        <v>28</v>
      </c>
    </row>
    <row r="284" spans="1:16" x14ac:dyDescent="0.2">
      <c r="A284" t="s">
        <v>2450</v>
      </c>
      <c r="B284" t="s">
        <v>2451</v>
      </c>
      <c r="C284" t="s">
        <v>2452</v>
      </c>
      <c r="D284" t="s">
        <v>2453</v>
      </c>
      <c r="E284" t="s">
        <v>2454</v>
      </c>
      <c r="F284" t="s">
        <v>1965</v>
      </c>
      <c r="G284" t="s">
        <v>2455</v>
      </c>
      <c r="H284" t="s">
        <v>2456</v>
      </c>
      <c r="I284" s="1">
        <v>45630</v>
      </c>
      <c r="J284" t="s">
        <v>2457</v>
      </c>
      <c r="K284">
        <v>7.8</v>
      </c>
      <c r="L284" t="s">
        <v>834</v>
      </c>
      <c r="M284" t="s">
        <v>87</v>
      </c>
      <c r="N284" t="s">
        <v>87</v>
      </c>
      <c r="O284" t="s">
        <v>1371</v>
      </c>
      <c r="P284" t="s">
        <v>28</v>
      </c>
    </row>
    <row r="285" spans="1:16" x14ac:dyDescent="0.2">
      <c r="A285" t="s">
        <v>2458</v>
      </c>
      <c r="B285" t="s">
        <v>2459</v>
      </c>
      <c r="C285" t="s">
        <v>317</v>
      </c>
      <c r="D285" t="s">
        <v>2460</v>
      </c>
      <c r="E285" t="s">
        <v>2461</v>
      </c>
      <c r="F285" t="s">
        <v>678</v>
      </c>
      <c r="G285" t="s">
        <v>2460</v>
      </c>
      <c r="H285" t="s">
        <v>2462</v>
      </c>
      <c r="I285" s="1">
        <v>45421</v>
      </c>
      <c r="J285" t="s">
        <v>37</v>
      </c>
      <c r="K285">
        <v>7.5</v>
      </c>
      <c r="L285" t="s">
        <v>333</v>
      </c>
      <c r="M285" t="s">
        <v>87</v>
      </c>
      <c r="N285" t="s">
        <v>87</v>
      </c>
      <c r="O285" t="s">
        <v>1936</v>
      </c>
      <c r="P285" t="s">
        <v>28</v>
      </c>
    </row>
    <row r="286" spans="1:16" x14ac:dyDescent="0.2">
      <c r="A286" t="s">
        <v>2463</v>
      </c>
      <c r="B286" t="s">
        <v>2464</v>
      </c>
      <c r="C286" t="s">
        <v>1166</v>
      </c>
      <c r="D286" t="s">
        <v>2465</v>
      </c>
      <c r="E286" t="s">
        <v>2466</v>
      </c>
      <c r="F286" t="s">
        <v>60</v>
      </c>
      <c r="G286" t="s">
        <v>2467</v>
      </c>
      <c r="H286" t="s">
        <v>2468</v>
      </c>
      <c r="I286" s="1">
        <v>45429</v>
      </c>
      <c r="J286" t="s">
        <v>2469</v>
      </c>
      <c r="K286">
        <v>4.5999999999999996</v>
      </c>
      <c r="L286" t="s">
        <v>709</v>
      </c>
      <c r="M286" t="s">
        <v>2470</v>
      </c>
      <c r="N286" t="s">
        <v>2471</v>
      </c>
      <c r="O286" t="s">
        <v>1277</v>
      </c>
      <c r="P286" t="s">
        <v>28</v>
      </c>
    </row>
    <row r="287" spans="1:16" x14ac:dyDescent="0.2">
      <c r="A287" t="s">
        <v>2472</v>
      </c>
      <c r="B287" t="s">
        <v>2473</v>
      </c>
      <c r="C287" t="s">
        <v>2474</v>
      </c>
      <c r="D287" t="s">
        <v>2475</v>
      </c>
      <c r="E287" t="s">
        <v>2476</v>
      </c>
      <c r="F287" t="s">
        <v>60</v>
      </c>
      <c r="G287" t="s">
        <v>2475</v>
      </c>
      <c r="H287" t="s">
        <v>2477</v>
      </c>
      <c r="I287" s="1">
        <v>45672</v>
      </c>
      <c r="J287" t="s">
        <v>2478</v>
      </c>
      <c r="K287">
        <v>5.4</v>
      </c>
      <c r="L287" t="s">
        <v>2479</v>
      </c>
      <c r="M287" t="s">
        <v>87</v>
      </c>
      <c r="N287" t="s">
        <v>87</v>
      </c>
      <c r="O287" t="s">
        <v>132</v>
      </c>
      <c r="P287" t="s">
        <v>28</v>
      </c>
    </row>
    <row r="288" spans="1:16" x14ac:dyDescent="0.2">
      <c r="A288" t="s">
        <v>2480</v>
      </c>
      <c r="B288" t="s">
        <v>2481</v>
      </c>
      <c r="C288" t="s">
        <v>2482</v>
      </c>
      <c r="D288" t="s">
        <v>2483</v>
      </c>
      <c r="E288" t="s">
        <v>2484</v>
      </c>
      <c r="F288" t="s">
        <v>667</v>
      </c>
      <c r="G288" t="s">
        <v>2483</v>
      </c>
      <c r="H288" t="s">
        <v>2485</v>
      </c>
      <c r="I288" s="1">
        <v>45618</v>
      </c>
      <c r="J288" t="s">
        <v>37</v>
      </c>
      <c r="K288">
        <v>7.8</v>
      </c>
      <c r="L288" t="s">
        <v>2486</v>
      </c>
      <c r="M288" t="s">
        <v>87</v>
      </c>
      <c r="N288" t="s">
        <v>1999</v>
      </c>
      <c r="O288" t="s">
        <v>2487</v>
      </c>
      <c r="P288" t="s">
        <v>270</v>
      </c>
    </row>
    <row r="289" spans="1:16" x14ac:dyDescent="0.2">
      <c r="A289" t="s">
        <v>2488</v>
      </c>
      <c r="B289" t="s">
        <v>2489</v>
      </c>
      <c r="C289" t="s">
        <v>2490</v>
      </c>
      <c r="D289" t="s">
        <v>2491</v>
      </c>
      <c r="E289" t="s">
        <v>2492</v>
      </c>
      <c r="F289" t="s">
        <v>1080</v>
      </c>
      <c r="G289" t="s">
        <v>2493</v>
      </c>
      <c r="H289" t="s">
        <v>2494</v>
      </c>
      <c r="I289" s="1">
        <v>45364</v>
      </c>
      <c r="J289" t="s">
        <v>37</v>
      </c>
      <c r="K289">
        <v>6.6</v>
      </c>
      <c r="L289" t="s">
        <v>1982</v>
      </c>
      <c r="M289" t="s">
        <v>87</v>
      </c>
      <c r="N289" t="s">
        <v>87</v>
      </c>
      <c r="O289" t="s">
        <v>1936</v>
      </c>
      <c r="P289" t="s">
        <v>28</v>
      </c>
    </row>
    <row r="290" spans="1:16" x14ac:dyDescent="0.2">
      <c r="A290" t="s">
        <v>2495</v>
      </c>
      <c r="B290" t="s">
        <v>2496</v>
      </c>
      <c r="C290" t="s">
        <v>2497</v>
      </c>
      <c r="D290" t="s">
        <v>2498</v>
      </c>
      <c r="E290" t="s">
        <v>2499</v>
      </c>
      <c r="F290" t="s">
        <v>60</v>
      </c>
      <c r="G290" t="s">
        <v>2498</v>
      </c>
      <c r="H290" t="s">
        <v>2500</v>
      </c>
      <c r="I290" s="1">
        <v>45632</v>
      </c>
      <c r="J290" t="s">
        <v>2501</v>
      </c>
      <c r="K290">
        <v>6.3</v>
      </c>
      <c r="L290" t="s">
        <v>2502</v>
      </c>
      <c r="M290" t="s">
        <v>87</v>
      </c>
      <c r="N290" t="s">
        <v>2503</v>
      </c>
      <c r="O290" t="s">
        <v>314</v>
      </c>
      <c r="P290" t="s">
        <v>54</v>
      </c>
    </row>
    <row r="291" spans="1:16" x14ac:dyDescent="0.2">
      <c r="A291" t="s">
        <v>2504</v>
      </c>
      <c r="B291" t="s">
        <v>2505</v>
      </c>
      <c r="C291" t="s">
        <v>2452</v>
      </c>
      <c r="D291" t="s">
        <v>2506</v>
      </c>
      <c r="E291" t="s">
        <v>2507</v>
      </c>
      <c r="F291" t="s">
        <v>2508</v>
      </c>
      <c r="G291" t="s">
        <v>2506</v>
      </c>
      <c r="H291" t="s">
        <v>2509</v>
      </c>
      <c r="I291" s="1">
        <v>45344</v>
      </c>
      <c r="J291" t="s">
        <v>2510</v>
      </c>
      <c r="K291">
        <v>6.9</v>
      </c>
      <c r="L291" t="s">
        <v>709</v>
      </c>
      <c r="M291" t="s">
        <v>87</v>
      </c>
      <c r="N291" t="s">
        <v>2511</v>
      </c>
      <c r="O291" t="s">
        <v>1228</v>
      </c>
      <c r="P291" t="s">
        <v>2512</v>
      </c>
    </row>
    <row r="292" spans="1:16" x14ac:dyDescent="0.2">
      <c r="A292" t="s">
        <v>2513</v>
      </c>
      <c r="B292" t="s">
        <v>2514</v>
      </c>
      <c r="C292" t="s">
        <v>230</v>
      </c>
      <c r="D292" t="s">
        <v>2515</v>
      </c>
      <c r="E292" t="s">
        <v>2516</v>
      </c>
      <c r="F292" t="s">
        <v>60</v>
      </c>
      <c r="G292" t="s">
        <v>2515</v>
      </c>
      <c r="H292" t="s">
        <v>2517</v>
      </c>
      <c r="I292" s="1">
        <v>45590</v>
      </c>
      <c r="J292" t="s">
        <v>37</v>
      </c>
      <c r="K292">
        <v>6.1</v>
      </c>
      <c r="L292" t="s">
        <v>1720</v>
      </c>
      <c r="M292" t="s">
        <v>87</v>
      </c>
      <c r="N292" t="s">
        <v>87</v>
      </c>
      <c r="O292" t="s">
        <v>88</v>
      </c>
      <c r="P292" t="s">
        <v>28</v>
      </c>
    </row>
    <row r="293" spans="1:16" x14ac:dyDescent="0.2">
      <c r="A293" t="s">
        <v>2518</v>
      </c>
      <c r="B293" t="s">
        <v>2519</v>
      </c>
      <c r="C293" t="s">
        <v>460</v>
      </c>
      <c r="D293" t="s">
        <v>2520</v>
      </c>
      <c r="E293" t="s">
        <v>2521</v>
      </c>
      <c r="F293" t="s">
        <v>1027</v>
      </c>
      <c r="G293" t="s">
        <v>2522</v>
      </c>
      <c r="H293" t="s">
        <v>2523</v>
      </c>
      <c r="I293" s="1">
        <v>45554</v>
      </c>
      <c r="J293" t="s">
        <v>37</v>
      </c>
      <c r="K293">
        <v>6.9</v>
      </c>
      <c r="L293" t="s">
        <v>1011</v>
      </c>
      <c r="M293" t="s">
        <v>87</v>
      </c>
      <c r="N293" t="s">
        <v>2524</v>
      </c>
      <c r="O293" t="s">
        <v>375</v>
      </c>
      <c r="P293" t="s">
        <v>627</v>
      </c>
    </row>
    <row r="294" spans="1:16" x14ac:dyDescent="0.2">
      <c r="A294" t="s">
        <v>2525</v>
      </c>
      <c r="B294" t="s">
        <v>2526</v>
      </c>
      <c r="C294" t="s">
        <v>488</v>
      </c>
      <c r="D294" t="s">
        <v>2527</v>
      </c>
      <c r="E294" t="s">
        <v>2528</v>
      </c>
      <c r="F294" t="s">
        <v>60</v>
      </c>
      <c r="G294" t="s">
        <v>2527</v>
      </c>
      <c r="H294" t="s">
        <v>2529</v>
      </c>
      <c r="I294" s="1">
        <v>45597</v>
      </c>
      <c r="J294" t="s">
        <v>37</v>
      </c>
      <c r="K294">
        <v>5.0999999999999996</v>
      </c>
      <c r="L294" t="s">
        <v>2530</v>
      </c>
      <c r="M294" t="s">
        <v>87</v>
      </c>
      <c r="N294" t="s">
        <v>2531</v>
      </c>
      <c r="O294" t="s">
        <v>682</v>
      </c>
      <c r="P294" t="s">
        <v>28</v>
      </c>
    </row>
    <row r="295" spans="1:16" x14ac:dyDescent="0.2">
      <c r="A295" t="s">
        <v>2532</v>
      </c>
      <c r="B295" t="s">
        <v>2533</v>
      </c>
      <c r="C295" t="s">
        <v>2534</v>
      </c>
      <c r="D295" t="s">
        <v>2535</v>
      </c>
      <c r="E295" t="s">
        <v>2536</v>
      </c>
      <c r="F295" t="s">
        <v>60</v>
      </c>
      <c r="G295" t="s">
        <v>2535</v>
      </c>
      <c r="H295" t="s">
        <v>2537</v>
      </c>
      <c r="I295" s="1">
        <v>45421</v>
      </c>
      <c r="J295" t="s">
        <v>2538</v>
      </c>
      <c r="K295">
        <v>6.9</v>
      </c>
      <c r="L295" t="s">
        <v>2162</v>
      </c>
      <c r="M295" t="s">
        <v>87</v>
      </c>
      <c r="N295" t="s">
        <v>87</v>
      </c>
      <c r="O295" t="s">
        <v>1936</v>
      </c>
      <c r="P295" t="s">
        <v>28</v>
      </c>
    </row>
    <row r="296" spans="1:16" x14ac:dyDescent="0.2">
      <c r="A296" t="s">
        <v>2539</v>
      </c>
      <c r="B296" t="s">
        <v>2540</v>
      </c>
      <c r="C296" t="s">
        <v>2541</v>
      </c>
      <c r="D296" t="s">
        <v>2542</v>
      </c>
      <c r="E296" t="s">
        <v>2543</v>
      </c>
      <c r="F296" t="s">
        <v>60</v>
      </c>
      <c r="G296" t="s">
        <v>2544</v>
      </c>
      <c r="H296" t="s">
        <v>2545</v>
      </c>
      <c r="I296" s="1">
        <v>45352</v>
      </c>
      <c r="J296" t="s">
        <v>37</v>
      </c>
      <c r="K296">
        <v>5.7</v>
      </c>
      <c r="L296" t="s">
        <v>86</v>
      </c>
      <c r="M296" t="s">
        <v>1239</v>
      </c>
      <c r="N296" t="s">
        <v>87</v>
      </c>
      <c r="O296" t="s">
        <v>888</v>
      </c>
      <c r="P296" t="s">
        <v>28</v>
      </c>
    </row>
    <row r="297" spans="1:16" x14ac:dyDescent="0.2">
      <c r="A297" t="s">
        <v>2546</v>
      </c>
      <c r="B297" t="s">
        <v>2547</v>
      </c>
      <c r="C297" t="s">
        <v>156</v>
      </c>
      <c r="D297" t="s">
        <v>2548</v>
      </c>
      <c r="E297" t="s">
        <v>2549</v>
      </c>
      <c r="F297" t="s">
        <v>60</v>
      </c>
      <c r="G297" t="s">
        <v>2550</v>
      </c>
      <c r="H297" t="s">
        <v>2551</v>
      </c>
      <c r="I297" s="1">
        <v>45429</v>
      </c>
      <c r="J297" t="s">
        <v>2552</v>
      </c>
      <c r="K297">
        <v>6.3</v>
      </c>
      <c r="L297" t="s">
        <v>2553</v>
      </c>
      <c r="M297" t="s">
        <v>395</v>
      </c>
      <c r="N297" t="s">
        <v>2554</v>
      </c>
      <c r="O297" t="s">
        <v>386</v>
      </c>
      <c r="P297" t="s">
        <v>28</v>
      </c>
    </row>
    <row r="298" spans="1:16" x14ac:dyDescent="0.2">
      <c r="A298" t="s">
        <v>2555</v>
      </c>
      <c r="B298" t="s">
        <v>2556</v>
      </c>
      <c r="C298" t="s">
        <v>1977</v>
      </c>
      <c r="D298" t="s">
        <v>2557</v>
      </c>
      <c r="E298" t="s">
        <v>2558</v>
      </c>
      <c r="F298" t="s">
        <v>2559</v>
      </c>
      <c r="G298" t="s">
        <v>2557</v>
      </c>
      <c r="H298" t="s">
        <v>2560</v>
      </c>
      <c r="I298" s="1">
        <v>45635</v>
      </c>
      <c r="J298" t="s">
        <v>37</v>
      </c>
      <c r="K298">
        <v>7</v>
      </c>
      <c r="L298" t="s">
        <v>2561</v>
      </c>
      <c r="M298" t="s">
        <v>87</v>
      </c>
      <c r="N298" t="s">
        <v>2562</v>
      </c>
      <c r="O298" t="s">
        <v>888</v>
      </c>
      <c r="P298" t="s">
        <v>28</v>
      </c>
    </row>
    <row r="299" spans="1:16" x14ac:dyDescent="0.2">
      <c r="A299" t="s">
        <v>2563</v>
      </c>
      <c r="B299" t="s">
        <v>2564</v>
      </c>
      <c r="C299" t="s">
        <v>2565</v>
      </c>
      <c r="D299" t="s">
        <v>2566</v>
      </c>
      <c r="E299" t="s">
        <v>2567</v>
      </c>
      <c r="F299" t="s">
        <v>83</v>
      </c>
      <c r="G299" t="s">
        <v>2568</v>
      </c>
      <c r="H299" t="s">
        <v>2569</v>
      </c>
      <c r="I299" s="1">
        <v>45316</v>
      </c>
      <c r="J299" t="s">
        <v>2570</v>
      </c>
      <c r="K299">
        <v>7.2</v>
      </c>
      <c r="L299" t="s">
        <v>2571</v>
      </c>
      <c r="M299" t="s">
        <v>87</v>
      </c>
      <c r="N299" t="s">
        <v>87</v>
      </c>
      <c r="O299" t="s">
        <v>153</v>
      </c>
      <c r="P299" t="s">
        <v>28</v>
      </c>
    </row>
    <row r="300" spans="1:16" x14ac:dyDescent="0.2">
      <c r="A300" t="s">
        <v>2572</v>
      </c>
      <c r="B300" t="s">
        <v>2573</v>
      </c>
      <c r="C300" t="s">
        <v>488</v>
      </c>
      <c r="D300" t="s">
        <v>2574</v>
      </c>
      <c r="E300" t="s">
        <v>2575</v>
      </c>
      <c r="F300" t="s">
        <v>2576</v>
      </c>
      <c r="G300" t="s">
        <v>2574</v>
      </c>
      <c r="H300" t="s">
        <v>2577</v>
      </c>
      <c r="I300" s="1">
        <v>45532</v>
      </c>
      <c r="J300" t="s">
        <v>37</v>
      </c>
      <c r="K300">
        <v>6.9</v>
      </c>
      <c r="L300" t="s">
        <v>1902</v>
      </c>
      <c r="M300" t="s">
        <v>87</v>
      </c>
      <c r="N300" t="s">
        <v>2578</v>
      </c>
      <c r="O300" t="s">
        <v>682</v>
      </c>
      <c r="P300" t="s">
        <v>947</v>
      </c>
    </row>
    <row r="301" spans="1:16" x14ac:dyDescent="0.2">
      <c r="A301" t="s">
        <v>2579</v>
      </c>
      <c r="B301" t="s">
        <v>2580</v>
      </c>
      <c r="C301" t="s">
        <v>2581</v>
      </c>
      <c r="D301" t="s">
        <v>2582</v>
      </c>
      <c r="E301" t="s">
        <v>2583</v>
      </c>
      <c r="F301" t="s">
        <v>60</v>
      </c>
      <c r="G301" t="s">
        <v>2584</v>
      </c>
      <c r="H301" t="s">
        <v>2585</v>
      </c>
      <c r="I301" s="1">
        <v>45470</v>
      </c>
      <c r="J301" t="s">
        <v>37</v>
      </c>
      <c r="K301">
        <v>7.4</v>
      </c>
      <c r="L301" t="s">
        <v>2162</v>
      </c>
      <c r="M301" t="s">
        <v>87</v>
      </c>
      <c r="N301" t="s">
        <v>87</v>
      </c>
      <c r="O301" t="s">
        <v>767</v>
      </c>
      <c r="P301" t="s">
        <v>28</v>
      </c>
    </row>
    <row r="302" spans="1:16" x14ac:dyDescent="0.2">
      <c r="A302" t="s">
        <v>2586</v>
      </c>
      <c r="B302" t="s">
        <v>2587</v>
      </c>
      <c r="C302" t="s">
        <v>43</v>
      </c>
      <c r="D302" t="s">
        <v>2588</v>
      </c>
      <c r="E302" t="s">
        <v>2589</v>
      </c>
      <c r="F302" t="s">
        <v>2590</v>
      </c>
      <c r="G302" t="s">
        <v>2588</v>
      </c>
      <c r="H302" t="s">
        <v>2591</v>
      </c>
      <c r="I302" s="1">
        <v>45583</v>
      </c>
      <c r="J302" t="s">
        <v>37</v>
      </c>
      <c r="K302">
        <v>5.5</v>
      </c>
      <c r="L302" t="s">
        <v>2592</v>
      </c>
      <c r="M302" t="s">
        <v>2593</v>
      </c>
      <c r="N302" t="s">
        <v>2594</v>
      </c>
      <c r="O302" t="s">
        <v>536</v>
      </c>
      <c r="P302" t="s">
        <v>270</v>
      </c>
    </row>
    <row r="303" spans="1:16" x14ac:dyDescent="0.2">
      <c r="A303" t="s">
        <v>2595</v>
      </c>
      <c r="B303" t="s">
        <v>2596</v>
      </c>
      <c r="C303" t="s">
        <v>509</v>
      </c>
      <c r="D303" t="s">
        <v>2597</v>
      </c>
      <c r="E303" t="s">
        <v>2598</v>
      </c>
      <c r="F303" t="s">
        <v>60</v>
      </c>
      <c r="G303" t="s">
        <v>2599</v>
      </c>
      <c r="H303" t="s">
        <v>2600</v>
      </c>
      <c r="I303" s="1">
        <v>45380</v>
      </c>
      <c r="J303" t="s">
        <v>2601</v>
      </c>
      <c r="K303">
        <v>7.4</v>
      </c>
      <c r="L303" t="s">
        <v>515</v>
      </c>
      <c r="M303" t="s">
        <v>87</v>
      </c>
      <c r="N303" t="s">
        <v>87</v>
      </c>
      <c r="O303" t="s">
        <v>153</v>
      </c>
      <c r="P303" t="s">
        <v>28</v>
      </c>
    </row>
    <row r="304" spans="1:16" x14ac:dyDescent="0.2">
      <c r="A304" t="s">
        <v>2602</v>
      </c>
      <c r="B304" t="s">
        <v>2603</v>
      </c>
      <c r="C304" t="s">
        <v>664</v>
      </c>
      <c r="D304" t="s">
        <v>2604</v>
      </c>
      <c r="E304" t="s">
        <v>2605</v>
      </c>
      <c r="F304" t="s">
        <v>667</v>
      </c>
      <c r="G304" t="s">
        <v>2604</v>
      </c>
      <c r="H304" t="s">
        <v>2606</v>
      </c>
      <c r="I304" s="1">
        <v>45645</v>
      </c>
      <c r="J304" t="s">
        <v>37</v>
      </c>
      <c r="K304">
        <v>7</v>
      </c>
      <c r="L304" t="s">
        <v>681</v>
      </c>
      <c r="M304" t="s">
        <v>2207</v>
      </c>
      <c r="N304" t="s">
        <v>2607</v>
      </c>
      <c r="O304" t="s">
        <v>1944</v>
      </c>
      <c r="P304" t="s">
        <v>270</v>
      </c>
    </row>
    <row r="305" spans="1:16" x14ac:dyDescent="0.2">
      <c r="A305" t="s">
        <v>2608</v>
      </c>
      <c r="B305" t="s">
        <v>2609</v>
      </c>
      <c r="C305" t="s">
        <v>573</v>
      </c>
      <c r="D305" t="s">
        <v>2610</v>
      </c>
      <c r="E305" t="s">
        <v>2611</v>
      </c>
      <c r="F305" t="s">
        <v>60</v>
      </c>
      <c r="G305" t="s">
        <v>2610</v>
      </c>
      <c r="H305" t="s">
        <v>2612</v>
      </c>
      <c r="I305" s="1">
        <v>45541</v>
      </c>
      <c r="J305" t="s">
        <v>37</v>
      </c>
      <c r="K305">
        <v>4.7</v>
      </c>
      <c r="L305" t="s">
        <v>2613</v>
      </c>
      <c r="M305" t="s">
        <v>87</v>
      </c>
      <c r="N305" t="s">
        <v>2614</v>
      </c>
      <c r="O305" t="s">
        <v>682</v>
      </c>
      <c r="P305" t="s">
        <v>1430</v>
      </c>
    </row>
    <row r="306" spans="1:16" x14ac:dyDescent="0.2">
      <c r="A306" t="s">
        <v>2615</v>
      </c>
      <c r="B306" t="s">
        <v>2616</v>
      </c>
      <c r="C306" t="s">
        <v>2617</v>
      </c>
      <c r="D306" t="s">
        <v>2618</v>
      </c>
      <c r="E306" t="s">
        <v>2619</v>
      </c>
      <c r="F306" t="s">
        <v>60</v>
      </c>
      <c r="G306" t="s">
        <v>2618</v>
      </c>
      <c r="H306" t="s">
        <v>2620</v>
      </c>
      <c r="I306" s="1">
        <v>45399</v>
      </c>
      <c r="J306" t="s">
        <v>37</v>
      </c>
      <c r="K306">
        <v>7.2</v>
      </c>
      <c r="L306" t="s">
        <v>670</v>
      </c>
      <c r="M306" t="s">
        <v>87</v>
      </c>
      <c r="N306" t="s">
        <v>87</v>
      </c>
      <c r="O306" t="s">
        <v>2621</v>
      </c>
      <c r="P306" t="s">
        <v>28</v>
      </c>
    </row>
    <row r="307" spans="1:16" x14ac:dyDescent="0.2">
      <c r="A307" t="s">
        <v>2622</v>
      </c>
      <c r="B307" t="s">
        <v>2623</v>
      </c>
      <c r="C307" t="s">
        <v>2624</v>
      </c>
      <c r="D307" t="s">
        <v>2625</v>
      </c>
      <c r="E307" t="s">
        <v>2626</v>
      </c>
      <c r="F307" t="s">
        <v>60</v>
      </c>
      <c r="G307" t="s">
        <v>2625</v>
      </c>
      <c r="H307" t="s">
        <v>2627</v>
      </c>
      <c r="I307" s="1">
        <v>45637</v>
      </c>
      <c r="J307" t="s">
        <v>2628</v>
      </c>
      <c r="K307">
        <v>4.3</v>
      </c>
      <c r="L307" t="s">
        <v>1115</v>
      </c>
      <c r="M307" t="s">
        <v>87</v>
      </c>
      <c r="N307" t="s">
        <v>2629</v>
      </c>
      <c r="O307" t="s">
        <v>426</v>
      </c>
      <c r="P307" t="s">
        <v>2630</v>
      </c>
    </row>
    <row r="308" spans="1:16" x14ac:dyDescent="0.2">
      <c r="A308" t="s">
        <v>2631</v>
      </c>
      <c r="B308" t="s">
        <v>2632</v>
      </c>
      <c r="C308" t="s">
        <v>2633</v>
      </c>
      <c r="D308" t="s">
        <v>2634</v>
      </c>
      <c r="E308" t="s">
        <v>2635</v>
      </c>
      <c r="F308" t="s">
        <v>340</v>
      </c>
      <c r="G308" t="s">
        <v>2634</v>
      </c>
      <c r="H308" t="s">
        <v>2636</v>
      </c>
      <c r="I308" s="1">
        <v>45320</v>
      </c>
      <c r="J308" t="s">
        <v>37</v>
      </c>
      <c r="K308">
        <v>6.2</v>
      </c>
      <c r="L308" t="s">
        <v>2637</v>
      </c>
      <c r="M308" t="s">
        <v>87</v>
      </c>
      <c r="N308" t="s">
        <v>87</v>
      </c>
      <c r="O308" t="s">
        <v>767</v>
      </c>
      <c r="P308" t="s">
        <v>28</v>
      </c>
    </row>
    <row r="309" spans="1:16" x14ac:dyDescent="0.2">
      <c r="A309" t="s">
        <v>2638</v>
      </c>
      <c r="B309" t="s">
        <v>2639</v>
      </c>
      <c r="C309" t="s">
        <v>760</v>
      </c>
      <c r="D309" t="s">
        <v>2640</v>
      </c>
      <c r="E309" t="s">
        <v>2641</v>
      </c>
      <c r="F309" t="s">
        <v>60</v>
      </c>
      <c r="G309" t="s">
        <v>2640</v>
      </c>
      <c r="H309" t="s">
        <v>2642</v>
      </c>
      <c r="I309" s="1">
        <v>45582</v>
      </c>
      <c r="J309" t="s">
        <v>2643</v>
      </c>
      <c r="K309">
        <v>5.4</v>
      </c>
      <c r="L309" t="s">
        <v>757</v>
      </c>
      <c r="M309" t="s">
        <v>87</v>
      </c>
      <c r="N309" t="s">
        <v>87</v>
      </c>
      <c r="O309" t="s">
        <v>962</v>
      </c>
      <c r="P309" t="s">
        <v>28</v>
      </c>
    </row>
    <row r="310" spans="1:16" x14ac:dyDescent="0.2">
      <c r="A310" t="s">
        <v>2644</v>
      </c>
      <c r="B310" t="s">
        <v>2645</v>
      </c>
      <c r="C310" t="s">
        <v>2646</v>
      </c>
      <c r="D310" t="s">
        <v>2647</v>
      </c>
      <c r="E310" t="s">
        <v>2648</v>
      </c>
      <c r="F310" t="s">
        <v>60</v>
      </c>
      <c r="G310" t="s">
        <v>2647</v>
      </c>
      <c r="H310" t="s">
        <v>2649</v>
      </c>
      <c r="I310" s="1">
        <v>45594</v>
      </c>
      <c r="J310" t="s">
        <v>37</v>
      </c>
      <c r="K310">
        <v>6.4</v>
      </c>
      <c r="L310" t="s">
        <v>976</v>
      </c>
      <c r="M310" t="s">
        <v>87</v>
      </c>
      <c r="N310" t="s">
        <v>87</v>
      </c>
      <c r="O310" t="s">
        <v>1179</v>
      </c>
      <c r="P310" t="s">
        <v>28</v>
      </c>
    </row>
    <row r="311" spans="1:16" x14ac:dyDescent="0.2">
      <c r="A311" t="s">
        <v>2650</v>
      </c>
      <c r="B311" t="s">
        <v>2651</v>
      </c>
      <c r="C311" t="s">
        <v>1931</v>
      </c>
      <c r="D311" t="s">
        <v>2652</v>
      </c>
      <c r="E311" t="s">
        <v>2653</v>
      </c>
      <c r="F311" t="s">
        <v>83</v>
      </c>
      <c r="G311" t="s">
        <v>2654</v>
      </c>
      <c r="H311" t="s">
        <v>2655</v>
      </c>
      <c r="I311" s="1">
        <v>45476</v>
      </c>
      <c r="J311" t="s">
        <v>37</v>
      </c>
      <c r="K311">
        <v>6.4</v>
      </c>
      <c r="L311" t="s">
        <v>2656</v>
      </c>
      <c r="M311" t="s">
        <v>225</v>
      </c>
      <c r="N311" t="s">
        <v>87</v>
      </c>
      <c r="O311" t="s">
        <v>293</v>
      </c>
      <c r="P311" t="s">
        <v>28</v>
      </c>
    </row>
    <row r="312" spans="1:16" x14ac:dyDescent="0.2">
      <c r="A312" t="s">
        <v>2657</v>
      </c>
      <c r="B312" t="s">
        <v>2658</v>
      </c>
      <c r="C312" t="s">
        <v>664</v>
      </c>
      <c r="D312" t="s">
        <v>2659</v>
      </c>
      <c r="E312" t="s">
        <v>2660</v>
      </c>
      <c r="F312" t="s">
        <v>340</v>
      </c>
      <c r="G312" t="s">
        <v>2659</v>
      </c>
      <c r="H312" t="s">
        <v>2661</v>
      </c>
      <c r="I312" s="1">
        <v>45646</v>
      </c>
      <c r="J312" t="s">
        <v>37</v>
      </c>
      <c r="K312">
        <v>5.8</v>
      </c>
      <c r="L312" t="s">
        <v>2662</v>
      </c>
      <c r="M312" t="s">
        <v>87</v>
      </c>
      <c r="N312" t="s">
        <v>87</v>
      </c>
      <c r="O312" t="s">
        <v>88</v>
      </c>
      <c r="P312" t="s">
        <v>28</v>
      </c>
    </row>
    <row r="313" spans="1:16" x14ac:dyDescent="0.2">
      <c r="A313" t="s">
        <v>2663</v>
      </c>
      <c r="B313" t="s">
        <v>2664</v>
      </c>
      <c r="C313" t="s">
        <v>1977</v>
      </c>
      <c r="D313" t="s">
        <v>2665</v>
      </c>
      <c r="E313" t="s">
        <v>2666</v>
      </c>
      <c r="F313" t="s">
        <v>60</v>
      </c>
      <c r="G313" t="s">
        <v>2665</v>
      </c>
      <c r="H313" t="s">
        <v>2667</v>
      </c>
      <c r="I313" s="1">
        <v>45562</v>
      </c>
      <c r="J313" t="s">
        <v>37</v>
      </c>
      <c r="K313">
        <v>7.4</v>
      </c>
      <c r="L313" t="s">
        <v>515</v>
      </c>
      <c r="M313" t="s">
        <v>87</v>
      </c>
      <c r="N313" t="s">
        <v>87</v>
      </c>
      <c r="O313" t="s">
        <v>111</v>
      </c>
      <c r="P313" t="s">
        <v>28</v>
      </c>
    </row>
    <row r="314" spans="1:16" x14ac:dyDescent="0.2">
      <c r="A314" t="s">
        <v>2668</v>
      </c>
      <c r="B314" t="s">
        <v>2669</v>
      </c>
      <c r="C314" t="s">
        <v>857</v>
      </c>
      <c r="D314" t="s">
        <v>2670</v>
      </c>
      <c r="E314" t="s">
        <v>2671</v>
      </c>
      <c r="F314" t="s">
        <v>60</v>
      </c>
      <c r="G314" t="s">
        <v>2670</v>
      </c>
      <c r="H314" t="s">
        <v>2672</v>
      </c>
      <c r="I314" s="1">
        <v>45537</v>
      </c>
      <c r="J314" t="s">
        <v>37</v>
      </c>
      <c r="K314">
        <v>7.4</v>
      </c>
      <c r="L314" t="s">
        <v>1763</v>
      </c>
      <c r="M314" t="s">
        <v>87</v>
      </c>
      <c r="N314" t="s">
        <v>87</v>
      </c>
      <c r="O314" t="s">
        <v>88</v>
      </c>
      <c r="P314" t="s">
        <v>28</v>
      </c>
    </row>
    <row r="315" spans="1:16" x14ac:dyDescent="0.2">
      <c r="A315" t="s">
        <v>2673</v>
      </c>
      <c r="B315" t="s">
        <v>2674</v>
      </c>
      <c r="C315" t="s">
        <v>2675</v>
      </c>
      <c r="D315" t="s">
        <v>2676</v>
      </c>
      <c r="E315" t="s">
        <v>2677</v>
      </c>
      <c r="F315" t="s">
        <v>60</v>
      </c>
      <c r="G315" t="s">
        <v>2678</v>
      </c>
      <c r="H315" t="s">
        <v>2679</v>
      </c>
      <c r="I315" s="1">
        <v>45541</v>
      </c>
      <c r="J315" t="s">
        <v>2680</v>
      </c>
      <c r="K315">
        <v>5.8</v>
      </c>
      <c r="L315" t="s">
        <v>1636</v>
      </c>
      <c r="M315" t="s">
        <v>87</v>
      </c>
      <c r="N315" t="s">
        <v>87</v>
      </c>
      <c r="O315" t="s">
        <v>536</v>
      </c>
      <c r="P315" t="s">
        <v>28</v>
      </c>
    </row>
    <row r="316" spans="1:16" x14ac:dyDescent="0.2">
      <c r="A316" t="s">
        <v>2681</v>
      </c>
      <c r="B316" t="s">
        <v>2682</v>
      </c>
      <c r="C316" t="s">
        <v>306</v>
      </c>
      <c r="D316" t="s">
        <v>2683</v>
      </c>
      <c r="E316" t="s">
        <v>2684</v>
      </c>
      <c r="F316" t="s">
        <v>2576</v>
      </c>
      <c r="G316" t="s">
        <v>2685</v>
      </c>
      <c r="H316" t="s">
        <v>2686</v>
      </c>
      <c r="I316" s="1">
        <v>45583</v>
      </c>
      <c r="J316" t="s">
        <v>37</v>
      </c>
      <c r="K316">
        <v>6.4</v>
      </c>
      <c r="L316" t="s">
        <v>475</v>
      </c>
      <c r="M316" t="s">
        <v>87</v>
      </c>
      <c r="N316" t="s">
        <v>2687</v>
      </c>
      <c r="O316" t="s">
        <v>962</v>
      </c>
      <c r="P316" t="s">
        <v>28</v>
      </c>
    </row>
    <row r="317" spans="1:16" x14ac:dyDescent="0.2">
      <c r="A317" t="s">
        <v>2688</v>
      </c>
      <c r="B317" t="s">
        <v>2689</v>
      </c>
      <c r="C317" t="s">
        <v>409</v>
      </c>
      <c r="D317" t="s">
        <v>2690</v>
      </c>
      <c r="E317" t="s">
        <v>2691</v>
      </c>
      <c r="F317" t="s">
        <v>60</v>
      </c>
      <c r="G317" t="s">
        <v>2690</v>
      </c>
      <c r="H317" t="s">
        <v>2692</v>
      </c>
      <c r="I317" s="1">
        <v>45567</v>
      </c>
      <c r="J317" t="s">
        <v>2693</v>
      </c>
      <c r="K317">
        <v>6.7</v>
      </c>
      <c r="L317" t="s">
        <v>2694</v>
      </c>
      <c r="M317" t="s">
        <v>87</v>
      </c>
      <c r="N317" t="s">
        <v>87</v>
      </c>
      <c r="O317" t="s">
        <v>88</v>
      </c>
      <c r="P317" t="s">
        <v>28</v>
      </c>
    </row>
    <row r="318" spans="1:16" x14ac:dyDescent="0.2">
      <c r="A318" t="s">
        <v>2695</v>
      </c>
      <c r="B318" t="s">
        <v>2696</v>
      </c>
      <c r="C318" t="s">
        <v>630</v>
      </c>
      <c r="D318" t="s">
        <v>2697</v>
      </c>
      <c r="E318" t="s">
        <v>2698</v>
      </c>
      <c r="F318" t="s">
        <v>1435</v>
      </c>
      <c r="G318" t="s">
        <v>2697</v>
      </c>
      <c r="H318" t="s">
        <v>2699</v>
      </c>
      <c r="I318" s="1">
        <v>45667</v>
      </c>
      <c r="J318" t="s">
        <v>2700</v>
      </c>
      <c r="K318">
        <v>4.5999999999999996</v>
      </c>
      <c r="L318" t="s">
        <v>2701</v>
      </c>
      <c r="M318" t="s">
        <v>87</v>
      </c>
      <c r="N318" t="s">
        <v>2702</v>
      </c>
      <c r="O318" t="s">
        <v>208</v>
      </c>
      <c r="P318" t="s">
        <v>28</v>
      </c>
    </row>
    <row r="319" spans="1:16" x14ac:dyDescent="0.2">
      <c r="A319" t="s">
        <v>2703</v>
      </c>
      <c r="B319" t="s">
        <v>2704</v>
      </c>
      <c r="C319" t="s">
        <v>2705</v>
      </c>
      <c r="D319" t="s">
        <v>2706</v>
      </c>
      <c r="E319" t="s">
        <v>2707</v>
      </c>
      <c r="F319" t="s">
        <v>60</v>
      </c>
      <c r="G319" t="s">
        <v>2708</v>
      </c>
      <c r="H319" t="s">
        <v>2709</v>
      </c>
      <c r="I319" s="1">
        <v>45595</v>
      </c>
      <c r="J319" t="s">
        <v>2710</v>
      </c>
      <c r="K319">
        <v>5</v>
      </c>
      <c r="L319" t="s">
        <v>119</v>
      </c>
      <c r="M319" t="s">
        <v>87</v>
      </c>
      <c r="N319" t="s">
        <v>87</v>
      </c>
      <c r="O319" t="s">
        <v>1277</v>
      </c>
      <c r="P319" t="s">
        <v>28</v>
      </c>
    </row>
    <row r="320" spans="1:16" x14ac:dyDescent="0.2">
      <c r="A320" t="s">
        <v>2711</v>
      </c>
      <c r="B320" t="s">
        <v>2712</v>
      </c>
      <c r="C320" t="s">
        <v>2713</v>
      </c>
      <c r="D320" t="s">
        <v>2714</v>
      </c>
      <c r="E320" t="s">
        <v>2715</v>
      </c>
      <c r="F320" t="s">
        <v>60</v>
      </c>
      <c r="G320" t="s">
        <v>2714</v>
      </c>
      <c r="H320" t="s">
        <v>2716</v>
      </c>
      <c r="I320" s="1">
        <v>45653</v>
      </c>
      <c r="J320" t="s">
        <v>2717</v>
      </c>
      <c r="K320">
        <v>5.0999999999999996</v>
      </c>
      <c r="L320" t="s">
        <v>445</v>
      </c>
      <c r="M320" t="s">
        <v>87</v>
      </c>
      <c r="N320" t="s">
        <v>2718</v>
      </c>
      <c r="O320" t="s">
        <v>347</v>
      </c>
      <c r="P320" t="s">
        <v>28</v>
      </c>
    </row>
    <row r="321" spans="1:16" x14ac:dyDescent="0.2">
      <c r="A321" t="s">
        <v>2719</v>
      </c>
      <c r="B321" t="s">
        <v>2720</v>
      </c>
      <c r="C321" t="s">
        <v>296</v>
      </c>
      <c r="D321" t="s">
        <v>2721</v>
      </c>
      <c r="E321" t="s">
        <v>2722</v>
      </c>
      <c r="F321" t="s">
        <v>60</v>
      </c>
      <c r="G321" t="s">
        <v>2721</v>
      </c>
      <c r="H321" t="s">
        <v>2723</v>
      </c>
      <c r="I321" s="1">
        <v>45618</v>
      </c>
      <c r="J321" t="s">
        <v>2724</v>
      </c>
      <c r="K321">
        <v>5.7</v>
      </c>
      <c r="L321" t="s">
        <v>2096</v>
      </c>
      <c r="M321" t="s">
        <v>87</v>
      </c>
      <c r="N321" t="s">
        <v>87</v>
      </c>
      <c r="O321" t="s">
        <v>66</v>
      </c>
      <c r="P321" t="s">
        <v>28</v>
      </c>
    </row>
    <row r="322" spans="1:16" x14ac:dyDescent="0.2">
      <c r="A322" t="s">
        <v>2725</v>
      </c>
      <c r="B322" t="s">
        <v>2726</v>
      </c>
      <c r="C322" t="s">
        <v>2727</v>
      </c>
      <c r="D322" t="s">
        <v>2728</v>
      </c>
      <c r="E322" t="s">
        <v>2729</v>
      </c>
      <c r="F322" t="s">
        <v>667</v>
      </c>
      <c r="G322" t="s">
        <v>2728</v>
      </c>
      <c r="H322" t="s">
        <v>2730</v>
      </c>
      <c r="I322" s="1">
        <v>45589</v>
      </c>
      <c r="J322" t="s">
        <v>37</v>
      </c>
      <c r="K322">
        <v>6.9</v>
      </c>
      <c r="L322" t="s">
        <v>1652</v>
      </c>
      <c r="M322" t="s">
        <v>87</v>
      </c>
      <c r="N322" t="s">
        <v>2731</v>
      </c>
      <c r="O322" t="s">
        <v>2732</v>
      </c>
      <c r="P322" t="s">
        <v>270</v>
      </c>
    </row>
    <row r="323" spans="1:16" x14ac:dyDescent="0.2">
      <c r="A323" t="s">
        <v>2733</v>
      </c>
      <c r="B323" t="s">
        <v>2734</v>
      </c>
      <c r="C323" t="s">
        <v>2735</v>
      </c>
      <c r="D323" t="s">
        <v>2736</v>
      </c>
      <c r="E323" t="s">
        <v>2737</v>
      </c>
      <c r="F323" t="s">
        <v>2738</v>
      </c>
      <c r="G323" t="s">
        <v>2739</v>
      </c>
      <c r="H323" t="s">
        <v>2740</v>
      </c>
      <c r="I323" s="1">
        <v>45596</v>
      </c>
      <c r="J323" t="s">
        <v>37</v>
      </c>
      <c r="K323">
        <v>6.1</v>
      </c>
      <c r="L323" t="s">
        <v>119</v>
      </c>
      <c r="M323" t="s">
        <v>87</v>
      </c>
      <c r="N323" t="s">
        <v>87</v>
      </c>
      <c r="O323" t="s">
        <v>2326</v>
      </c>
      <c r="P323" t="s">
        <v>28</v>
      </c>
    </row>
    <row r="324" spans="1:16" x14ac:dyDescent="0.2">
      <c r="A324" t="s">
        <v>2741</v>
      </c>
      <c r="B324" t="s">
        <v>2742</v>
      </c>
      <c r="C324" t="s">
        <v>200</v>
      </c>
      <c r="D324" t="s">
        <v>2743</v>
      </c>
      <c r="E324" t="s">
        <v>2744</v>
      </c>
      <c r="F324" t="s">
        <v>60</v>
      </c>
      <c r="G324" t="s">
        <v>2745</v>
      </c>
      <c r="H324" t="s">
        <v>2746</v>
      </c>
      <c r="I324" s="1">
        <v>45371</v>
      </c>
      <c r="J324" t="s">
        <v>37</v>
      </c>
      <c r="K324">
        <v>6.7</v>
      </c>
      <c r="L324" t="s">
        <v>757</v>
      </c>
      <c r="M324" t="s">
        <v>87</v>
      </c>
      <c r="N324" t="s">
        <v>87</v>
      </c>
      <c r="O324" t="s">
        <v>88</v>
      </c>
      <c r="P324" t="s">
        <v>28</v>
      </c>
    </row>
    <row r="325" spans="1:16" x14ac:dyDescent="0.2">
      <c r="A325" t="s">
        <v>2747</v>
      </c>
      <c r="B325" t="s">
        <v>2748</v>
      </c>
      <c r="C325" t="s">
        <v>1977</v>
      </c>
      <c r="D325" t="s">
        <v>2749</v>
      </c>
      <c r="E325" t="s">
        <v>2750</v>
      </c>
      <c r="F325" t="s">
        <v>1234</v>
      </c>
      <c r="G325" t="s">
        <v>2749</v>
      </c>
      <c r="H325" t="s">
        <v>2751</v>
      </c>
      <c r="I325" s="1">
        <v>45624</v>
      </c>
      <c r="J325" t="s">
        <v>37</v>
      </c>
      <c r="K325">
        <v>7.5</v>
      </c>
      <c r="L325" t="s">
        <v>2530</v>
      </c>
      <c r="M325" t="s">
        <v>87</v>
      </c>
      <c r="N325" t="s">
        <v>2752</v>
      </c>
      <c r="O325" t="s">
        <v>144</v>
      </c>
      <c r="P325" t="s">
        <v>2753</v>
      </c>
    </row>
    <row r="326" spans="1:16" x14ac:dyDescent="0.2">
      <c r="A326" t="s">
        <v>2754</v>
      </c>
      <c r="B326" t="s">
        <v>2755</v>
      </c>
      <c r="C326" t="s">
        <v>327</v>
      </c>
      <c r="D326" t="s">
        <v>2756</v>
      </c>
      <c r="E326" t="s">
        <v>2757</v>
      </c>
      <c r="F326" t="s">
        <v>60</v>
      </c>
      <c r="G326" t="s">
        <v>2758</v>
      </c>
      <c r="H326" t="s">
        <v>2759</v>
      </c>
      <c r="I326" s="1">
        <v>45474</v>
      </c>
      <c r="J326" t="s">
        <v>37</v>
      </c>
      <c r="K326">
        <v>0</v>
      </c>
      <c r="L326" t="s">
        <v>2760</v>
      </c>
      <c r="M326" t="s">
        <v>87</v>
      </c>
      <c r="N326" t="s">
        <v>87</v>
      </c>
      <c r="O326" t="s">
        <v>88</v>
      </c>
      <c r="P326" t="s">
        <v>28</v>
      </c>
    </row>
    <row r="327" spans="1:16" x14ac:dyDescent="0.2">
      <c r="A327" t="s">
        <v>2761</v>
      </c>
      <c r="B327" t="s">
        <v>2762</v>
      </c>
      <c r="C327" t="s">
        <v>1210</v>
      </c>
      <c r="D327" t="s">
        <v>2763</v>
      </c>
      <c r="E327" t="s">
        <v>2764</v>
      </c>
      <c r="F327" t="s">
        <v>60</v>
      </c>
      <c r="G327" t="s">
        <v>2765</v>
      </c>
      <c r="H327" t="s">
        <v>2766</v>
      </c>
      <c r="I327" s="1">
        <v>45730</v>
      </c>
      <c r="J327" t="s">
        <v>2767</v>
      </c>
      <c r="K327">
        <v>7</v>
      </c>
      <c r="L327" t="s">
        <v>2768</v>
      </c>
      <c r="M327" t="s">
        <v>40</v>
      </c>
      <c r="N327" t="s">
        <v>2769</v>
      </c>
      <c r="O327" t="s">
        <v>1277</v>
      </c>
      <c r="P327" t="s">
        <v>28</v>
      </c>
    </row>
    <row r="328" spans="1:16" x14ac:dyDescent="0.2">
      <c r="A328" t="s">
        <v>2770</v>
      </c>
      <c r="B328" t="s">
        <v>2771</v>
      </c>
      <c r="C328" t="s">
        <v>2772</v>
      </c>
      <c r="D328" t="s">
        <v>2773</v>
      </c>
      <c r="E328" t="s">
        <v>2774</v>
      </c>
      <c r="F328" t="s">
        <v>60</v>
      </c>
      <c r="G328" t="s">
        <v>2775</v>
      </c>
      <c r="H328" t="s">
        <v>2776</v>
      </c>
      <c r="I328" s="1">
        <v>45618</v>
      </c>
      <c r="J328" t="s">
        <v>2777</v>
      </c>
      <c r="K328">
        <v>6.3</v>
      </c>
      <c r="L328" t="s">
        <v>968</v>
      </c>
      <c r="M328" t="s">
        <v>87</v>
      </c>
      <c r="N328" t="s">
        <v>775</v>
      </c>
      <c r="O328" t="s">
        <v>2778</v>
      </c>
      <c r="P328" t="s">
        <v>28</v>
      </c>
    </row>
    <row r="329" spans="1:16" x14ac:dyDescent="0.2">
      <c r="A329" t="s">
        <v>2779</v>
      </c>
      <c r="B329" t="s">
        <v>2780</v>
      </c>
      <c r="C329" t="s">
        <v>317</v>
      </c>
      <c r="D329" t="s">
        <v>2781</v>
      </c>
      <c r="E329" t="s">
        <v>2782</v>
      </c>
      <c r="F329" t="s">
        <v>60</v>
      </c>
      <c r="G329" t="s">
        <v>2783</v>
      </c>
      <c r="H329" t="s">
        <v>2784</v>
      </c>
      <c r="I329" s="1">
        <v>45576</v>
      </c>
      <c r="J329" t="s">
        <v>37</v>
      </c>
      <c r="K329">
        <v>5.7</v>
      </c>
      <c r="L329" t="s">
        <v>515</v>
      </c>
      <c r="M329" t="s">
        <v>87</v>
      </c>
      <c r="N329" t="s">
        <v>87</v>
      </c>
      <c r="O329" t="s">
        <v>1481</v>
      </c>
      <c r="P329" t="s">
        <v>28</v>
      </c>
    </row>
    <row r="330" spans="1:16" x14ac:dyDescent="0.2">
      <c r="A330" t="s">
        <v>2785</v>
      </c>
      <c r="B330" t="s">
        <v>2786</v>
      </c>
      <c r="C330" t="s">
        <v>2787</v>
      </c>
      <c r="D330" t="s">
        <v>2788</v>
      </c>
      <c r="E330" t="s">
        <v>2789</v>
      </c>
      <c r="F330" t="s">
        <v>2790</v>
      </c>
      <c r="G330" t="s">
        <v>2788</v>
      </c>
      <c r="H330" t="s">
        <v>2791</v>
      </c>
      <c r="I330" s="1">
        <v>45617</v>
      </c>
      <c r="J330" t="s">
        <v>2792</v>
      </c>
      <c r="K330">
        <v>7.8</v>
      </c>
      <c r="L330" t="s">
        <v>2060</v>
      </c>
      <c r="M330" t="s">
        <v>87</v>
      </c>
      <c r="N330" t="s">
        <v>2793</v>
      </c>
      <c r="O330" t="s">
        <v>2794</v>
      </c>
      <c r="P330" t="s">
        <v>2753</v>
      </c>
    </row>
    <row r="331" spans="1:16" x14ac:dyDescent="0.2">
      <c r="A331" t="s">
        <v>2795</v>
      </c>
      <c r="B331" t="s">
        <v>2796</v>
      </c>
      <c r="C331" t="s">
        <v>409</v>
      </c>
      <c r="D331" t="s">
        <v>2797</v>
      </c>
      <c r="E331" t="s">
        <v>2798</v>
      </c>
      <c r="F331" t="s">
        <v>60</v>
      </c>
      <c r="G331" t="s">
        <v>2797</v>
      </c>
      <c r="H331" t="s">
        <v>2799</v>
      </c>
      <c r="I331" s="1">
        <v>45603</v>
      </c>
      <c r="J331" t="s">
        <v>37</v>
      </c>
      <c r="K331">
        <v>7.4</v>
      </c>
      <c r="L331" t="s">
        <v>1753</v>
      </c>
      <c r="M331" t="s">
        <v>87</v>
      </c>
      <c r="N331" t="s">
        <v>87</v>
      </c>
      <c r="O331" t="s">
        <v>1936</v>
      </c>
      <c r="P331" t="s">
        <v>28</v>
      </c>
    </row>
    <row r="332" spans="1:16" x14ac:dyDescent="0.2">
      <c r="A332" t="s">
        <v>2800</v>
      </c>
      <c r="B332" t="s">
        <v>2801</v>
      </c>
      <c r="C332" t="s">
        <v>1403</v>
      </c>
      <c r="D332" t="s">
        <v>2802</v>
      </c>
      <c r="E332" t="s">
        <v>2803</v>
      </c>
      <c r="F332" t="s">
        <v>60</v>
      </c>
      <c r="G332" t="s">
        <v>2804</v>
      </c>
      <c r="H332" t="s">
        <v>2805</v>
      </c>
      <c r="I332" s="1">
        <v>45436</v>
      </c>
      <c r="J332" t="s">
        <v>2806</v>
      </c>
      <c r="K332">
        <v>5.6</v>
      </c>
      <c r="L332" t="s">
        <v>995</v>
      </c>
      <c r="M332" t="s">
        <v>87</v>
      </c>
      <c r="N332" t="s">
        <v>87</v>
      </c>
      <c r="O332" t="s">
        <v>293</v>
      </c>
      <c r="P332" t="s">
        <v>28</v>
      </c>
    </row>
    <row r="333" spans="1:16" x14ac:dyDescent="0.2">
      <c r="A333" t="s">
        <v>2807</v>
      </c>
      <c r="B333" t="s">
        <v>2808</v>
      </c>
      <c r="C333" t="s">
        <v>230</v>
      </c>
      <c r="D333" t="s">
        <v>2809</v>
      </c>
      <c r="E333" t="s">
        <v>2810</v>
      </c>
      <c r="F333" t="s">
        <v>1611</v>
      </c>
      <c r="G333" t="s">
        <v>2811</v>
      </c>
      <c r="H333" t="s">
        <v>2812</v>
      </c>
      <c r="I333" s="1">
        <v>45695</v>
      </c>
      <c r="J333" t="s">
        <v>37</v>
      </c>
      <c r="K333">
        <v>6.8</v>
      </c>
      <c r="L333" t="s">
        <v>2813</v>
      </c>
      <c r="M333" t="s">
        <v>87</v>
      </c>
      <c r="N333" t="s">
        <v>2814</v>
      </c>
      <c r="O333" t="s">
        <v>692</v>
      </c>
      <c r="P333" t="s">
        <v>2815</v>
      </c>
    </row>
    <row r="334" spans="1:16" x14ac:dyDescent="0.2">
      <c r="A334" t="s">
        <v>2816</v>
      </c>
      <c r="B334" t="s">
        <v>2817</v>
      </c>
      <c r="C334" t="s">
        <v>2818</v>
      </c>
      <c r="D334" t="s">
        <v>2819</v>
      </c>
      <c r="E334" t="s">
        <v>2820</v>
      </c>
      <c r="F334" t="s">
        <v>1965</v>
      </c>
      <c r="G334" t="s">
        <v>2819</v>
      </c>
      <c r="H334" t="s">
        <v>2821</v>
      </c>
      <c r="I334" s="1">
        <v>45625</v>
      </c>
      <c r="J334" t="s">
        <v>2822</v>
      </c>
      <c r="K334">
        <v>7</v>
      </c>
      <c r="L334" t="s">
        <v>954</v>
      </c>
      <c r="M334" t="s">
        <v>87</v>
      </c>
      <c r="N334" t="s">
        <v>87</v>
      </c>
      <c r="O334" t="s">
        <v>153</v>
      </c>
      <c r="P334" t="s">
        <v>28</v>
      </c>
    </row>
    <row r="335" spans="1:16" x14ac:dyDescent="0.2">
      <c r="A335" t="s">
        <v>2823</v>
      </c>
      <c r="B335" t="s">
        <v>2824</v>
      </c>
      <c r="C335" t="s">
        <v>857</v>
      </c>
      <c r="D335" t="s">
        <v>2825</v>
      </c>
      <c r="E335" t="s">
        <v>2826</v>
      </c>
      <c r="F335" t="s">
        <v>60</v>
      </c>
      <c r="G335" t="s">
        <v>2825</v>
      </c>
      <c r="H335" t="s">
        <v>2827</v>
      </c>
      <c r="I335" s="1">
        <v>45527</v>
      </c>
      <c r="J335" t="s">
        <v>2828</v>
      </c>
      <c r="K335">
        <v>5.8</v>
      </c>
      <c r="L335" t="s">
        <v>700</v>
      </c>
      <c r="M335" t="s">
        <v>87</v>
      </c>
      <c r="N335" t="s">
        <v>87</v>
      </c>
      <c r="O335" t="s">
        <v>1277</v>
      </c>
      <c r="P335" t="s">
        <v>28</v>
      </c>
    </row>
    <row r="336" spans="1:16" x14ac:dyDescent="0.2">
      <c r="A336" t="s">
        <v>2829</v>
      </c>
      <c r="B336" t="s">
        <v>2830</v>
      </c>
      <c r="C336" t="s">
        <v>251</v>
      </c>
      <c r="D336" t="s">
        <v>2831</v>
      </c>
      <c r="E336" t="s">
        <v>2832</v>
      </c>
      <c r="F336" t="s">
        <v>60</v>
      </c>
      <c r="G336" t="s">
        <v>2831</v>
      </c>
      <c r="H336" t="s">
        <v>2833</v>
      </c>
      <c r="I336" s="1">
        <v>45471</v>
      </c>
      <c r="J336" t="s">
        <v>2834</v>
      </c>
      <c r="K336">
        <v>5.6</v>
      </c>
      <c r="L336" t="s">
        <v>404</v>
      </c>
      <c r="M336" t="s">
        <v>87</v>
      </c>
      <c r="N336" t="s">
        <v>1615</v>
      </c>
      <c r="O336" t="s">
        <v>1481</v>
      </c>
      <c r="P336" t="s">
        <v>28</v>
      </c>
    </row>
    <row r="337" spans="1:16" x14ac:dyDescent="0.2">
      <c r="A337" t="s">
        <v>2835</v>
      </c>
      <c r="B337" t="s">
        <v>2836</v>
      </c>
      <c r="C337" t="s">
        <v>2837</v>
      </c>
      <c r="D337" t="s">
        <v>2838</v>
      </c>
      <c r="E337" t="s">
        <v>2839</v>
      </c>
      <c r="F337" t="s">
        <v>60</v>
      </c>
      <c r="G337" t="s">
        <v>2840</v>
      </c>
      <c r="H337" t="s">
        <v>2841</v>
      </c>
      <c r="I337" s="1">
        <v>45708</v>
      </c>
      <c r="J337" t="s">
        <v>37</v>
      </c>
      <c r="K337">
        <v>5.5</v>
      </c>
      <c r="L337" t="s">
        <v>445</v>
      </c>
      <c r="M337" t="s">
        <v>87</v>
      </c>
      <c r="N337" t="s">
        <v>2842</v>
      </c>
      <c r="O337" t="s">
        <v>100</v>
      </c>
      <c r="P337" t="s">
        <v>2843</v>
      </c>
    </row>
    <row r="338" spans="1:16" x14ac:dyDescent="0.2">
      <c r="A338" t="s">
        <v>2844</v>
      </c>
      <c r="B338" t="s">
        <v>2845</v>
      </c>
      <c r="C338" t="s">
        <v>2211</v>
      </c>
      <c r="D338" t="s">
        <v>2846</v>
      </c>
      <c r="E338" t="s">
        <v>2847</v>
      </c>
      <c r="F338" t="s">
        <v>60</v>
      </c>
      <c r="G338" t="s">
        <v>2846</v>
      </c>
      <c r="H338" t="s">
        <v>2848</v>
      </c>
      <c r="I338" s="1">
        <v>45435</v>
      </c>
      <c r="J338" t="s">
        <v>37</v>
      </c>
      <c r="K338">
        <v>7.3</v>
      </c>
      <c r="L338" t="s">
        <v>2112</v>
      </c>
      <c r="M338" t="s">
        <v>87</v>
      </c>
      <c r="N338" t="s">
        <v>87</v>
      </c>
      <c r="O338" t="s">
        <v>862</v>
      </c>
      <c r="P338" t="s">
        <v>28</v>
      </c>
    </row>
    <row r="339" spans="1:16" x14ac:dyDescent="0.2">
      <c r="A339" t="s">
        <v>2849</v>
      </c>
      <c r="B339" t="s">
        <v>2850</v>
      </c>
      <c r="C339" t="s">
        <v>317</v>
      </c>
      <c r="D339" t="s">
        <v>2851</v>
      </c>
      <c r="E339" t="s">
        <v>2852</v>
      </c>
      <c r="F339" t="s">
        <v>2853</v>
      </c>
      <c r="G339" t="s">
        <v>2851</v>
      </c>
      <c r="H339" t="s">
        <v>2854</v>
      </c>
      <c r="I339" s="1">
        <v>45441</v>
      </c>
      <c r="J339" t="s">
        <v>2855</v>
      </c>
      <c r="K339">
        <v>7.4</v>
      </c>
      <c r="L339" t="s">
        <v>1361</v>
      </c>
      <c r="M339" t="s">
        <v>87</v>
      </c>
      <c r="N339" t="s">
        <v>2856</v>
      </c>
      <c r="O339" t="s">
        <v>1776</v>
      </c>
      <c r="P339" t="s">
        <v>2857</v>
      </c>
    </row>
    <row r="340" spans="1:16" x14ac:dyDescent="0.2">
      <c r="A340" t="s">
        <v>2858</v>
      </c>
      <c r="B340" t="s">
        <v>2859</v>
      </c>
      <c r="C340" t="s">
        <v>573</v>
      </c>
      <c r="D340" t="s">
        <v>2860</v>
      </c>
      <c r="E340" t="s">
        <v>2861</v>
      </c>
      <c r="F340" t="s">
        <v>60</v>
      </c>
      <c r="G340" t="s">
        <v>2862</v>
      </c>
      <c r="H340" t="s">
        <v>2863</v>
      </c>
      <c r="I340" s="1">
        <v>45478</v>
      </c>
      <c r="J340" t="s">
        <v>37</v>
      </c>
      <c r="K340">
        <v>4.0999999999999996</v>
      </c>
      <c r="L340" t="s">
        <v>1029</v>
      </c>
      <c r="M340" t="s">
        <v>87</v>
      </c>
      <c r="N340" t="s">
        <v>2864</v>
      </c>
      <c r="O340" t="s">
        <v>880</v>
      </c>
      <c r="P340" t="s">
        <v>28</v>
      </c>
    </row>
    <row r="341" spans="1:16" x14ac:dyDescent="0.2">
      <c r="A341" t="s">
        <v>2865</v>
      </c>
      <c r="B341" t="s">
        <v>2866</v>
      </c>
      <c r="C341" t="s">
        <v>2867</v>
      </c>
      <c r="D341" t="s">
        <v>2868</v>
      </c>
      <c r="E341" t="s">
        <v>2869</v>
      </c>
      <c r="F341" t="s">
        <v>60</v>
      </c>
      <c r="G341" t="s">
        <v>2870</v>
      </c>
      <c r="H341" t="s">
        <v>2871</v>
      </c>
      <c r="I341" s="1">
        <v>45436</v>
      </c>
      <c r="J341" t="s">
        <v>2872</v>
      </c>
      <c r="K341">
        <v>5.7</v>
      </c>
      <c r="L341" t="s">
        <v>824</v>
      </c>
      <c r="M341" t="s">
        <v>1021</v>
      </c>
      <c r="N341" t="s">
        <v>2873</v>
      </c>
      <c r="O341" t="s">
        <v>561</v>
      </c>
      <c r="P341" t="s">
        <v>28</v>
      </c>
    </row>
    <row r="342" spans="1:16" x14ac:dyDescent="0.2">
      <c r="A342" t="s">
        <v>2874</v>
      </c>
      <c r="B342" t="s">
        <v>2875</v>
      </c>
      <c r="C342" t="s">
        <v>409</v>
      </c>
      <c r="D342" t="s">
        <v>2876</v>
      </c>
      <c r="E342" t="s">
        <v>2877</v>
      </c>
      <c r="F342" t="s">
        <v>60</v>
      </c>
      <c r="G342" t="s">
        <v>2876</v>
      </c>
      <c r="H342" t="s">
        <v>2878</v>
      </c>
      <c r="I342" s="1">
        <v>45516</v>
      </c>
      <c r="J342" t="s">
        <v>37</v>
      </c>
      <c r="K342">
        <v>6.4</v>
      </c>
      <c r="L342" t="s">
        <v>2879</v>
      </c>
      <c r="M342" t="s">
        <v>87</v>
      </c>
      <c r="N342" t="s">
        <v>87</v>
      </c>
      <c r="O342" t="s">
        <v>88</v>
      </c>
      <c r="P342" t="s">
        <v>1513</v>
      </c>
    </row>
    <row r="343" spans="1:16" x14ac:dyDescent="0.2">
      <c r="A343" t="s">
        <v>2880</v>
      </c>
      <c r="B343" t="s">
        <v>2881</v>
      </c>
      <c r="C343" t="s">
        <v>306</v>
      </c>
      <c r="D343" t="s">
        <v>2882</v>
      </c>
      <c r="E343" t="s">
        <v>2883</v>
      </c>
      <c r="F343" t="s">
        <v>60</v>
      </c>
      <c r="G343" t="s">
        <v>2882</v>
      </c>
      <c r="H343" t="s">
        <v>2884</v>
      </c>
      <c r="I343" s="1">
        <v>45485</v>
      </c>
      <c r="J343" t="s">
        <v>37</v>
      </c>
      <c r="K343">
        <v>4.7</v>
      </c>
      <c r="L343" t="s">
        <v>1636</v>
      </c>
      <c r="M343" t="s">
        <v>2885</v>
      </c>
      <c r="N343" t="s">
        <v>87</v>
      </c>
      <c r="O343" t="s">
        <v>347</v>
      </c>
      <c r="P343" t="s">
        <v>2886</v>
      </c>
    </row>
    <row r="344" spans="1:16" x14ac:dyDescent="0.2">
      <c r="A344" t="s">
        <v>2887</v>
      </c>
      <c r="B344" t="s">
        <v>2888</v>
      </c>
      <c r="C344" t="s">
        <v>1231</v>
      </c>
      <c r="D344" t="s">
        <v>2889</v>
      </c>
      <c r="E344" t="s">
        <v>2890</v>
      </c>
      <c r="F344" t="s">
        <v>60</v>
      </c>
      <c r="G344" t="s">
        <v>2891</v>
      </c>
      <c r="H344" t="s">
        <v>2892</v>
      </c>
      <c r="I344" s="1">
        <v>45576</v>
      </c>
      <c r="J344" t="s">
        <v>2893</v>
      </c>
      <c r="K344">
        <v>6.1</v>
      </c>
      <c r="L344" t="s">
        <v>2894</v>
      </c>
      <c r="M344" t="s">
        <v>87</v>
      </c>
      <c r="N344" t="s">
        <v>2895</v>
      </c>
      <c r="O344" t="s">
        <v>335</v>
      </c>
      <c r="P344" t="s">
        <v>28</v>
      </c>
    </row>
    <row r="345" spans="1:16" x14ac:dyDescent="0.2">
      <c r="A345" t="s">
        <v>2896</v>
      </c>
      <c r="B345" t="s">
        <v>2897</v>
      </c>
      <c r="C345" t="s">
        <v>2898</v>
      </c>
      <c r="D345" t="s">
        <v>2899</v>
      </c>
      <c r="E345" t="s">
        <v>2900</v>
      </c>
      <c r="F345" t="s">
        <v>60</v>
      </c>
      <c r="G345" t="s">
        <v>2899</v>
      </c>
      <c r="H345" t="s">
        <v>2901</v>
      </c>
      <c r="I345" s="1">
        <v>45415</v>
      </c>
      <c r="J345" t="s">
        <v>2902</v>
      </c>
      <c r="K345">
        <v>4.0999999999999996</v>
      </c>
      <c r="L345" t="s">
        <v>2172</v>
      </c>
      <c r="M345" t="s">
        <v>87</v>
      </c>
      <c r="N345" t="s">
        <v>2903</v>
      </c>
      <c r="O345" t="s">
        <v>1522</v>
      </c>
      <c r="P345" t="s">
        <v>28</v>
      </c>
    </row>
    <row r="346" spans="1:16" x14ac:dyDescent="0.2">
      <c r="A346" t="s">
        <v>2904</v>
      </c>
      <c r="B346" t="s">
        <v>2905</v>
      </c>
      <c r="C346" t="s">
        <v>103</v>
      </c>
      <c r="D346" t="s">
        <v>2906</v>
      </c>
      <c r="E346" t="s">
        <v>2907</v>
      </c>
      <c r="F346" t="s">
        <v>2908</v>
      </c>
      <c r="G346" t="s">
        <v>2906</v>
      </c>
      <c r="H346" t="s">
        <v>2909</v>
      </c>
      <c r="I346" s="1">
        <v>45407</v>
      </c>
      <c r="J346" t="s">
        <v>37</v>
      </c>
      <c r="K346">
        <v>5.4</v>
      </c>
      <c r="L346" t="s">
        <v>2910</v>
      </c>
      <c r="M346" t="s">
        <v>87</v>
      </c>
      <c r="N346" t="s">
        <v>2911</v>
      </c>
      <c r="O346" t="s">
        <v>932</v>
      </c>
      <c r="P346" t="s">
        <v>2912</v>
      </c>
    </row>
    <row r="347" spans="1:16" x14ac:dyDescent="0.2">
      <c r="A347" t="s">
        <v>2913</v>
      </c>
      <c r="B347" t="s">
        <v>2914</v>
      </c>
      <c r="C347" t="s">
        <v>2867</v>
      </c>
      <c r="D347" t="s">
        <v>2915</v>
      </c>
      <c r="E347" t="s">
        <v>2916</v>
      </c>
      <c r="F347" t="s">
        <v>60</v>
      </c>
      <c r="G347" t="s">
        <v>2917</v>
      </c>
      <c r="H347" t="s">
        <v>2918</v>
      </c>
      <c r="I347" s="1">
        <v>45506</v>
      </c>
      <c r="J347" t="s">
        <v>2919</v>
      </c>
      <c r="K347">
        <v>5.7</v>
      </c>
      <c r="L347" t="s">
        <v>2920</v>
      </c>
      <c r="M347" t="s">
        <v>1239</v>
      </c>
      <c r="N347" t="s">
        <v>2921</v>
      </c>
      <c r="O347" t="s">
        <v>208</v>
      </c>
      <c r="P347" t="s">
        <v>28</v>
      </c>
    </row>
    <row r="348" spans="1:16" x14ac:dyDescent="0.2">
      <c r="A348" t="s">
        <v>2922</v>
      </c>
      <c r="B348" t="s">
        <v>2923</v>
      </c>
      <c r="C348" t="s">
        <v>2924</v>
      </c>
      <c r="D348" t="s">
        <v>2925</v>
      </c>
      <c r="E348" t="s">
        <v>2926</v>
      </c>
      <c r="F348" t="s">
        <v>263</v>
      </c>
      <c r="G348" t="s">
        <v>2927</v>
      </c>
      <c r="H348" t="s">
        <v>2928</v>
      </c>
      <c r="I348" s="1">
        <v>45470</v>
      </c>
      <c r="J348" t="s">
        <v>37</v>
      </c>
      <c r="K348">
        <v>7</v>
      </c>
      <c r="L348" t="s">
        <v>2142</v>
      </c>
      <c r="M348" t="s">
        <v>2929</v>
      </c>
      <c r="N348" t="s">
        <v>2930</v>
      </c>
      <c r="O348" t="s">
        <v>2931</v>
      </c>
      <c r="P348" t="s">
        <v>28</v>
      </c>
    </row>
    <row r="349" spans="1:16" x14ac:dyDescent="0.2">
      <c r="A349" t="s">
        <v>2932</v>
      </c>
      <c r="B349" t="s">
        <v>2933</v>
      </c>
      <c r="C349" t="s">
        <v>1166</v>
      </c>
      <c r="D349" t="s">
        <v>2934</v>
      </c>
      <c r="E349" t="s">
        <v>2935</v>
      </c>
      <c r="F349" t="s">
        <v>60</v>
      </c>
      <c r="G349" t="s">
        <v>2936</v>
      </c>
      <c r="H349" t="s">
        <v>2937</v>
      </c>
      <c r="I349" s="1">
        <v>45562</v>
      </c>
      <c r="J349" t="s">
        <v>2938</v>
      </c>
      <c r="K349">
        <v>4.5999999999999996</v>
      </c>
      <c r="L349" t="s">
        <v>2694</v>
      </c>
      <c r="M349" t="s">
        <v>2939</v>
      </c>
      <c r="N349" t="s">
        <v>2940</v>
      </c>
      <c r="O349" t="s">
        <v>1538</v>
      </c>
      <c r="P349" t="s">
        <v>28</v>
      </c>
    </row>
    <row r="350" spans="1:16" x14ac:dyDescent="0.2">
      <c r="A350" t="s">
        <v>2941</v>
      </c>
      <c r="B350" t="s">
        <v>2942</v>
      </c>
      <c r="C350" t="s">
        <v>2943</v>
      </c>
      <c r="D350" t="s">
        <v>2944</v>
      </c>
      <c r="E350" t="s">
        <v>2945</v>
      </c>
      <c r="F350" t="s">
        <v>1956</v>
      </c>
      <c r="G350" t="s">
        <v>2946</v>
      </c>
      <c r="H350" t="s">
        <v>2947</v>
      </c>
      <c r="I350" s="1">
        <v>45570</v>
      </c>
      <c r="J350" t="s">
        <v>37</v>
      </c>
      <c r="K350">
        <v>8.3000000000000007</v>
      </c>
      <c r="L350" t="s">
        <v>445</v>
      </c>
      <c r="M350" t="s">
        <v>87</v>
      </c>
      <c r="N350" t="s">
        <v>87</v>
      </c>
      <c r="O350" t="s">
        <v>88</v>
      </c>
      <c r="P350" t="s">
        <v>2948</v>
      </c>
    </row>
    <row r="351" spans="1:16" x14ac:dyDescent="0.2">
      <c r="A351" t="s">
        <v>2949</v>
      </c>
      <c r="B351" t="s">
        <v>2950</v>
      </c>
      <c r="C351" t="s">
        <v>2951</v>
      </c>
      <c r="D351" t="s">
        <v>2952</v>
      </c>
      <c r="E351" t="s">
        <v>2953</v>
      </c>
      <c r="F351" t="s">
        <v>60</v>
      </c>
      <c r="G351" t="s">
        <v>2952</v>
      </c>
      <c r="H351" t="s">
        <v>2954</v>
      </c>
      <c r="I351" s="1">
        <v>45415</v>
      </c>
      <c r="J351" t="s">
        <v>2955</v>
      </c>
      <c r="K351">
        <v>5.5</v>
      </c>
      <c r="L351" t="s">
        <v>344</v>
      </c>
      <c r="M351" t="s">
        <v>2956</v>
      </c>
      <c r="N351" t="s">
        <v>87</v>
      </c>
      <c r="O351" t="s">
        <v>682</v>
      </c>
      <c r="P351" t="s">
        <v>28</v>
      </c>
    </row>
    <row r="352" spans="1:16" x14ac:dyDescent="0.2">
      <c r="A352" t="s">
        <v>2957</v>
      </c>
      <c r="B352" t="s">
        <v>2958</v>
      </c>
      <c r="C352" t="s">
        <v>2959</v>
      </c>
      <c r="D352" t="s">
        <v>2960</v>
      </c>
      <c r="E352" t="s">
        <v>2961</v>
      </c>
      <c r="F352" t="s">
        <v>60</v>
      </c>
      <c r="G352" t="s">
        <v>2962</v>
      </c>
      <c r="H352" t="s">
        <v>2963</v>
      </c>
      <c r="I352" s="1">
        <v>45492</v>
      </c>
      <c r="J352" t="s">
        <v>2964</v>
      </c>
      <c r="K352">
        <v>7.5</v>
      </c>
      <c r="L352" t="s">
        <v>333</v>
      </c>
      <c r="M352" t="s">
        <v>87</v>
      </c>
      <c r="N352" t="s">
        <v>2965</v>
      </c>
      <c r="O352" t="s">
        <v>2966</v>
      </c>
      <c r="P352" t="s">
        <v>28</v>
      </c>
    </row>
    <row r="353" spans="1:16" x14ac:dyDescent="0.2">
      <c r="A353" t="s">
        <v>2967</v>
      </c>
      <c r="B353" t="s">
        <v>2968</v>
      </c>
      <c r="C353" t="s">
        <v>857</v>
      </c>
      <c r="D353" t="s">
        <v>2969</v>
      </c>
      <c r="E353" t="s">
        <v>2970</v>
      </c>
      <c r="F353" t="s">
        <v>60</v>
      </c>
      <c r="G353" t="s">
        <v>2969</v>
      </c>
      <c r="H353" t="s">
        <v>2971</v>
      </c>
      <c r="I353" s="1">
        <v>45477</v>
      </c>
      <c r="J353" t="s">
        <v>37</v>
      </c>
      <c r="K353">
        <v>6.4</v>
      </c>
      <c r="L353" t="s">
        <v>2972</v>
      </c>
      <c r="M353" t="s">
        <v>87</v>
      </c>
      <c r="N353" t="s">
        <v>87</v>
      </c>
      <c r="O353" t="s">
        <v>88</v>
      </c>
      <c r="P353" t="s">
        <v>2973</v>
      </c>
    </row>
    <row r="354" spans="1:16" x14ac:dyDescent="0.2">
      <c r="A354" t="s">
        <v>2974</v>
      </c>
      <c r="B354" t="s">
        <v>2975</v>
      </c>
      <c r="C354" t="s">
        <v>122</v>
      </c>
      <c r="D354" t="s">
        <v>2976</v>
      </c>
      <c r="E354" t="s">
        <v>2977</v>
      </c>
      <c r="F354" t="s">
        <v>60</v>
      </c>
      <c r="G354" t="s">
        <v>2976</v>
      </c>
      <c r="H354" t="s">
        <v>2978</v>
      </c>
      <c r="I354" s="1">
        <v>45652</v>
      </c>
      <c r="J354" t="s">
        <v>37</v>
      </c>
      <c r="K354">
        <v>6.5</v>
      </c>
      <c r="L354" t="s">
        <v>2979</v>
      </c>
      <c r="M354" t="s">
        <v>87</v>
      </c>
      <c r="N354" t="s">
        <v>87</v>
      </c>
      <c r="O354" t="s">
        <v>88</v>
      </c>
      <c r="P354" t="s">
        <v>1430</v>
      </c>
    </row>
    <row r="355" spans="1:16" x14ac:dyDescent="0.2">
      <c r="A355" t="s">
        <v>2980</v>
      </c>
      <c r="B355" t="s">
        <v>2981</v>
      </c>
      <c r="C355" t="s">
        <v>1252</v>
      </c>
      <c r="D355" t="s">
        <v>2982</v>
      </c>
      <c r="E355" t="s">
        <v>2983</v>
      </c>
      <c r="F355" t="s">
        <v>60</v>
      </c>
      <c r="G355" t="s">
        <v>2982</v>
      </c>
      <c r="H355" t="s">
        <v>340</v>
      </c>
      <c r="I355" s="1">
        <v>45681</v>
      </c>
      <c r="J355" t="s">
        <v>37</v>
      </c>
      <c r="K355">
        <v>5.7</v>
      </c>
      <c r="L355" t="s">
        <v>2984</v>
      </c>
      <c r="M355" t="s">
        <v>87</v>
      </c>
      <c r="N355" t="s">
        <v>87</v>
      </c>
      <c r="O355" t="s">
        <v>880</v>
      </c>
      <c r="P355" t="s">
        <v>2886</v>
      </c>
    </row>
    <row r="356" spans="1:16" x14ac:dyDescent="0.2">
      <c r="A356" t="s">
        <v>2985</v>
      </c>
      <c r="B356" t="s">
        <v>2986</v>
      </c>
      <c r="C356" t="s">
        <v>306</v>
      </c>
      <c r="D356" t="s">
        <v>2987</v>
      </c>
      <c r="E356" t="s">
        <v>2988</v>
      </c>
      <c r="F356" t="s">
        <v>60</v>
      </c>
      <c r="G356" t="s">
        <v>2987</v>
      </c>
      <c r="H356" t="s">
        <v>340</v>
      </c>
      <c r="I356" s="1">
        <v>45513</v>
      </c>
      <c r="J356" t="s">
        <v>37</v>
      </c>
      <c r="K356">
        <v>6.6</v>
      </c>
      <c r="L356" t="s">
        <v>1354</v>
      </c>
      <c r="M356" t="s">
        <v>2989</v>
      </c>
      <c r="N356" t="s">
        <v>87</v>
      </c>
      <c r="O356" t="s">
        <v>2990</v>
      </c>
      <c r="P356" t="s">
        <v>28</v>
      </c>
    </row>
    <row r="357" spans="1:16" x14ac:dyDescent="0.2">
      <c r="A357" t="s">
        <v>2991</v>
      </c>
      <c r="B357" t="s">
        <v>2992</v>
      </c>
      <c r="C357" t="s">
        <v>43</v>
      </c>
      <c r="D357" t="s">
        <v>2993</v>
      </c>
      <c r="E357" t="s">
        <v>2994</v>
      </c>
      <c r="F357" t="s">
        <v>60</v>
      </c>
      <c r="G357" t="s">
        <v>2993</v>
      </c>
      <c r="H357" t="s">
        <v>2995</v>
      </c>
      <c r="I357" s="1">
        <v>45720</v>
      </c>
      <c r="J357" t="s">
        <v>37</v>
      </c>
      <c r="K357">
        <v>7.9</v>
      </c>
      <c r="L357" t="s">
        <v>258</v>
      </c>
      <c r="M357" t="s">
        <v>87</v>
      </c>
      <c r="N357" t="s">
        <v>87</v>
      </c>
      <c r="O357" t="s">
        <v>208</v>
      </c>
      <c r="P357" t="s">
        <v>28</v>
      </c>
    </row>
    <row r="358" spans="1:16" x14ac:dyDescent="0.2">
      <c r="A358" t="s">
        <v>2996</v>
      </c>
      <c r="B358" t="s">
        <v>2997</v>
      </c>
      <c r="C358" t="s">
        <v>2633</v>
      </c>
      <c r="D358" t="s">
        <v>2998</v>
      </c>
      <c r="E358" t="s">
        <v>2999</v>
      </c>
      <c r="F358" t="s">
        <v>60</v>
      </c>
      <c r="G358" t="s">
        <v>2998</v>
      </c>
      <c r="H358" t="s">
        <v>3000</v>
      </c>
      <c r="I358" s="1">
        <v>45541</v>
      </c>
      <c r="J358" t="s">
        <v>3001</v>
      </c>
      <c r="K358">
        <v>5.3</v>
      </c>
      <c r="L358" t="s">
        <v>2060</v>
      </c>
      <c r="M358" t="s">
        <v>87</v>
      </c>
      <c r="N358" t="s">
        <v>87</v>
      </c>
      <c r="O358" t="s">
        <v>88</v>
      </c>
      <c r="P358" t="s">
        <v>28</v>
      </c>
    </row>
    <row r="359" spans="1:16" x14ac:dyDescent="0.2">
      <c r="A359" t="s">
        <v>3002</v>
      </c>
      <c r="B359" t="s">
        <v>3003</v>
      </c>
      <c r="C359" t="s">
        <v>3004</v>
      </c>
      <c r="D359" t="s">
        <v>3005</v>
      </c>
      <c r="E359" t="s">
        <v>3006</v>
      </c>
      <c r="F359" t="s">
        <v>60</v>
      </c>
      <c r="G359" t="s">
        <v>3005</v>
      </c>
      <c r="H359" t="s">
        <v>3007</v>
      </c>
      <c r="I359" s="1">
        <v>45569</v>
      </c>
      <c r="J359" t="s">
        <v>3008</v>
      </c>
      <c r="K359">
        <v>5.7</v>
      </c>
      <c r="L359" t="s">
        <v>954</v>
      </c>
      <c r="M359" t="s">
        <v>87</v>
      </c>
      <c r="N359" t="s">
        <v>3009</v>
      </c>
      <c r="O359" t="s">
        <v>682</v>
      </c>
      <c r="P359" t="s">
        <v>28</v>
      </c>
    </row>
    <row r="360" spans="1:16" x14ac:dyDescent="0.2">
      <c r="A360" t="s">
        <v>3010</v>
      </c>
      <c r="B360" t="s">
        <v>3011</v>
      </c>
      <c r="C360" t="s">
        <v>3012</v>
      </c>
      <c r="D360" t="s">
        <v>3013</v>
      </c>
      <c r="E360" t="s">
        <v>3014</v>
      </c>
      <c r="F360" t="s">
        <v>60</v>
      </c>
      <c r="G360" t="s">
        <v>3015</v>
      </c>
      <c r="H360" t="s">
        <v>3016</v>
      </c>
      <c r="I360" s="1">
        <v>45498</v>
      </c>
      <c r="J360" t="s">
        <v>37</v>
      </c>
      <c r="K360">
        <v>6.4</v>
      </c>
      <c r="L360" t="s">
        <v>3017</v>
      </c>
      <c r="M360" t="s">
        <v>87</v>
      </c>
      <c r="N360" t="s">
        <v>87</v>
      </c>
      <c r="O360" t="s">
        <v>153</v>
      </c>
      <c r="P360" t="s">
        <v>28</v>
      </c>
    </row>
    <row r="361" spans="1:16" x14ac:dyDescent="0.2">
      <c r="A361" t="s">
        <v>3018</v>
      </c>
      <c r="B361" t="s">
        <v>3019</v>
      </c>
      <c r="C361" t="s">
        <v>547</v>
      </c>
      <c r="D361" t="s">
        <v>3020</v>
      </c>
      <c r="E361" t="s">
        <v>3021</v>
      </c>
      <c r="F361" t="s">
        <v>60</v>
      </c>
      <c r="G361" t="s">
        <v>3020</v>
      </c>
      <c r="H361" t="s">
        <v>3022</v>
      </c>
      <c r="I361" s="1">
        <v>45527</v>
      </c>
      <c r="J361" t="s">
        <v>3023</v>
      </c>
      <c r="K361">
        <v>6.2</v>
      </c>
      <c r="L361" t="s">
        <v>3017</v>
      </c>
      <c r="M361" t="s">
        <v>87</v>
      </c>
      <c r="N361" t="s">
        <v>3024</v>
      </c>
      <c r="O361" t="s">
        <v>406</v>
      </c>
      <c r="P361" t="s">
        <v>28</v>
      </c>
    </row>
    <row r="362" spans="1:16" x14ac:dyDescent="0.2">
      <c r="A362" t="s">
        <v>3025</v>
      </c>
      <c r="B362" t="s">
        <v>3026</v>
      </c>
      <c r="C362" t="s">
        <v>3027</v>
      </c>
      <c r="D362" t="s">
        <v>3028</v>
      </c>
      <c r="E362" t="s">
        <v>3029</v>
      </c>
      <c r="F362" t="s">
        <v>60</v>
      </c>
      <c r="G362" t="s">
        <v>3028</v>
      </c>
      <c r="H362" t="s">
        <v>3030</v>
      </c>
      <c r="I362" s="1">
        <v>45540</v>
      </c>
      <c r="J362" t="s">
        <v>37</v>
      </c>
      <c r="K362">
        <v>7.4</v>
      </c>
      <c r="L362" t="s">
        <v>2694</v>
      </c>
      <c r="M362" t="s">
        <v>87</v>
      </c>
      <c r="N362" t="s">
        <v>87</v>
      </c>
      <c r="O362" t="s">
        <v>88</v>
      </c>
      <c r="P362" t="s">
        <v>28</v>
      </c>
    </row>
    <row r="363" spans="1:16" x14ac:dyDescent="0.2">
      <c r="A363" t="s">
        <v>3031</v>
      </c>
      <c r="B363" t="s">
        <v>3032</v>
      </c>
      <c r="C363" t="s">
        <v>3033</v>
      </c>
      <c r="D363" t="s">
        <v>3034</v>
      </c>
      <c r="E363" t="s">
        <v>3035</v>
      </c>
      <c r="F363" t="s">
        <v>3036</v>
      </c>
      <c r="G363" t="s">
        <v>3037</v>
      </c>
      <c r="H363" t="s">
        <v>3038</v>
      </c>
      <c r="I363" s="1">
        <v>45295</v>
      </c>
      <c r="J363" t="s">
        <v>3039</v>
      </c>
      <c r="K363">
        <v>7.5</v>
      </c>
      <c r="L363" t="s">
        <v>50</v>
      </c>
      <c r="M363" t="s">
        <v>87</v>
      </c>
      <c r="N363" t="s">
        <v>87</v>
      </c>
      <c r="O363" t="s">
        <v>88</v>
      </c>
      <c r="P363" t="s">
        <v>28</v>
      </c>
    </row>
    <row r="364" spans="1:16" x14ac:dyDescent="0.2">
      <c r="A364" t="s">
        <v>3040</v>
      </c>
      <c r="B364" t="s">
        <v>3041</v>
      </c>
      <c r="C364" t="s">
        <v>3042</v>
      </c>
      <c r="D364" t="s">
        <v>3043</v>
      </c>
      <c r="E364" t="s">
        <v>3044</v>
      </c>
      <c r="F364" t="s">
        <v>3045</v>
      </c>
      <c r="G364" t="s">
        <v>3043</v>
      </c>
      <c r="H364" t="s">
        <v>3046</v>
      </c>
      <c r="I364" s="1">
        <v>45679</v>
      </c>
      <c r="J364" t="s">
        <v>37</v>
      </c>
      <c r="K364">
        <v>1.3</v>
      </c>
      <c r="L364" t="s">
        <v>3047</v>
      </c>
      <c r="M364" t="s">
        <v>3048</v>
      </c>
      <c r="N364" t="s">
        <v>3049</v>
      </c>
      <c r="O364" t="s">
        <v>682</v>
      </c>
      <c r="P364" t="s">
        <v>947</v>
      </c>
    </row>
    <row r="365" spans="1:16" x14ac:dyDescent="0.2">
      <c r="A365" t="s">
        <v>3050</v>
      </c>
      <c r="B365" t="s">
        <v>3051</v>
      </c>
      <c r="C365" t="s">
        <v>3052</v>
      </c>
      <c r="D365" t="s">
        <v>3053</v>
      </c>
      <c r="E365" t="s">
        <v>3054</v>
      </c>
      <c r="F365" t="s">
        <v>60</v>
      </c>
      <c r="G365" t="s">
        <v>3053</v>
      </c>
      <c r="H365" t="s">
        <v>3055</v>
      </c>
      <c r="I365" s="1">
        <v>45546</v>
      </c>
      <c r="J365" t="s">
        <v>37</v>
      </c>
      <c r="K365">
        <v>6</v>
      </c>
      <c r="L365" t="s">
        <v>3056</v>
      </c>
      <c r="M365" t="s">
        <v>87</v>
      </c>
      <c r="N365" t="s">
        <v>87</v>
      </c>
      <c r="O365" t="s">
        <v>88</v>
      </c>
      <c r="P365" t="s">
        <v>2857</v>
      </c>
    </row>
    <row r="366" spans="1:16" x14ac:dyDescent="0.2">
      <c r="A366" t="s">
        <v>3057</v>
      </c>
      <c r="B366" t="s">
        <v>3058</v>
      </c>
      <c r="C366" t="s">
        <v>114</v>
      </c>
      <c r="D366" t="s">
        <v>3059</v>
      </c>
      <c r="E366" t="s">
        <v>3060</v>
      </c>
      <c r="F366" t="s">
        <v>60</v>
      </c>
      <c r="G366" t="s">
        <v>3059</v>
      </c>
      <c r="H366" t="s">
        <v>3061</v>
      </c>
      <c r="I366" s="1">
        <v>45550</v>
      </c>
      <c r="J366" t="s">
        <v>37</v>
      </c>
      <c r="K366">
        <v>7.4</v>
      </c>
      <c r="L366" t="s">
        <v>1951</v>
      </c>
      <c r="M366" t="s">
        <v>87</v>
      </c>
      <c r="N366" t="s">
        <v>87</v>
      </c>
      <c r="O366" t="s">
        <v>88</v>
      </c>
      <c r="P366" t="s">
        <v>28</v>
      </c>
    </row>
    <row r="367" spans="1:16" x14ac:dyDescent="0.2">
      <c r="A367" t="s">
        <v>3062</v>
      </c>
      <c r="B367" t="s">
        <v>3063</v>
      </c>
      <c r="C367" t="s">
        <v>306</v>
      </c>
      <c r="D367" t="s">
        <v>3064</v>
      </c>
      <c r="E367" t="s">
        <v>3065</v>
      </c>
      <c r="F367" t="s">
        <v>60</v>
      </c>
      <c r="G367" t="s">
        <v>3064</v>
      </c>
      <c r="H367" t="s">
        <v>3066</v>
      </c>
      <c r="I367" s="1">
        <v>45555</v>
      </c>
      <c r="J367" t="s">
        <v>3067</v>
      </c>
      <c r="K367">
        <v>5.4</v>
      </c>
      <c r="L367" t="s">
        <v>700</v>
      </c>
      <c r="M367" t="s">
        <v>65</v>
      </c>
      <c r="N367" t="s">
        <v>3068</v>
      </c>
      <c r="O367" t="s">
        <v>561</v>
      </c>
      <c r="P367" t="s">
        <v>28</v>
      </c>
    </row>
    <row r="368" spans="1:16" x14ac:dyDescent="0.2">
      <c r="A368" t="s">
        <v>3069</v>
      </c>
      <c r="B368" t="s">
        <v>3070</v>
      </c>
      <c r="C368" t="s">
        <v>3071</v>
      </c>
      <c r="D368" t="s">
        <v>3072</v>
      </c>
      <c r="E368" t="s">
        <v>3073</v>
      </c>
      <c r="F368" t="s">
        <v>60</v>
      </c>
      <c r="G368" t="s">
        <v>3074</v>
      </c>
      <c r="H368" t="s">
        <v>3075</v>
      </c>
      <c r="I368" s="1">
        <v>45485</v>
      </c>
      <c r="J368" t="s">
        <v>37</v>
      </c>
      <c r="K368">
        <v>4.7</v>
      </c>
      <c r="L368" t="s">
        <v>3076</v>
      </c>
      <c r="M368" t="s">
        <v>87</v>
      </c>
      <c r="N368" t="s">
        <v>87</v>
      </c>
      <c r="O368" t="s">
        <v>1277</v>
      </c>
      <c r="P368" t="s">
        <v>28</v>
      </c>
    </row>
    <row r="369" spans="1:16" x14ac:dyDescent="0.2">
      <c r="A369" t="s">
        <v>3077</v>
      </c>
      <c r="B369" t="s">
        <v>3078</v>
      </c>
      <c r="C369" t="s">
        <v>306</v>
      </c>
      <c r="D369" t="s">
        <v>3079</v>
      </c>
      <c r="E369" t="s">
        <v>3080</v>
      </c>
      <c r="F369" t="s">
        <v>60</v>
      </c>
      <c r="G369" t="s">
        <v>3081</v>
      </c>
      <c r="H369" t="s">
        <v>3082</v>
      </c>
      <c r="I369" s="1">
        <v>45534</v>
      </c>
      <c r="J369" t="s">
        <v>3083</v>
      </c>
      <c r="K369">
        <v>5.0999999999999996</v>
      </c>
      <c r="L369" t="s">
        <v>709</v>
      </c>
      <c r="M369" t="s">
        <v>87</v>
      </c>
      <c r="N369" t="s">
        <v>87</v>
      </c>
      <c r="O369" t="s">
        <v>406</v>
      </c>
      <c r="P369" t="s">
        <v>28</v>
      </c>
    </row>
    <row r="370" spans="1:16" x14ac:dyDescent="0.2">
      <c r="A370" t="s">
        <v>3084</v>
      </c>
      <c r="B370" t="s">
        <v>3085</v>
      </c>
      <c r="C370" t="s">
        <v>3086</v>
      </c>
      <c r="D370" t="s">
        <v>3087</v>
      </c>
      <c r="E370" t="s">
        <v>3088</v>
      </c>
      <c r="F370" t="s">
        <v>1956</v>
      </c>
      <c r="G370" t="s">
        <v>3087</v>
      </c>
      <c r="H370" t="s">
        <v>3089</v>
      </c>
      <c r="I370" s="1">
        <v>45604</v>
      </c>
      <c r="J370" t="s">
        <v>37</v>
      </c>
      <c r="K370">
        <v>9.3000000000000007</v>
      </c>
      <c r="L370" t="s">
        <v>757</v>
      </c>
      <c r="M370" t="s">
        <v>87</v>
      </c>
      <c r="N370" t="s">
        <v>3090</v>
      </c>
      <c r="O370" t="s">
        <v>672</v>
      </c>
      <c r="P370" t="s">
        <v>2948</v>
      </c>
    </row>
    <row r="371" spans="1:16" x14ac:dyDescent="0.2">
      <c r="A371" t="s">
        <v>3091</v>
      </c>
      <c r="B371" t="s">
        <v>3092</v>
      </c>
      <c r="C371" t="s">
        <v>1127</v>
      </c>
      <c r="D371" t="s">
        <v>3093</v>
      </c>
      <c r="E371" t="s">
        <v>3094</v>
      </c>
      <c r="F371" t="s">
        <v>3095</v>
      </c>
      <c r="G371" t="s">
        <v>3093</v>
      </c>
      <c r="H371" t="s">
        <v>3096</v>
      </c>
      <c r="I371" s="1">
        <v>45632</v>
      </c>
      <c r="J371" t="s">
        <v>3097</v>
      </c>
      <c r="K371">
        <v>5.0999999999999996</v>
      </c>
      <c r="L371" t="s">
        <v>1720</v>
      </c>
      <c r="M371" t="s">
        <v>87</v>
      </c>
      <c r="N371" t="s">
        <v>3098</v>
      </c>
      <c r="O371" t="s">
        <v>426</v>
      </c>
      <c r="P371" t="s">
        <v>1430</v>
      </c>
    </row>
    <row r="372" spans="1:16" x14ac:dyDescent="0.2">
      <c r="A372" t="s">
        <v>3099</v>
      </c>
      <c r="B372" t="s">
        <v>3100</v>
      </c>
      <c r="C372" t="s">
        <v>317</v>
      </c>
      <c r="D372" t="s">
        <v>3101</v>
      </c>
      <c r="E372" t="s">
        <v>3102</v>
      </c>
      <c r="F372" t="s">
        <v>1831</v>
      </c>
      <c r="G372" t="s">
        <v>3103</v>
      </c>
      <c r="H372" t="s">
        <v>3104</v>
      </c>
      <c r="I372" s="1">
        <v>45644</v>
      </c>
      <c r="J372" t="s">
        <v>37</v>
      </c>
      <c r="K372">
        <v>7.1</v>
      </c>
      <c r="L372" t="s">
        <v>2530</v>
      </c>
      <c r="M372" t="s">
        <v>87</v>
      </c>
      <c r="N372" t="s">
        <v>3105</v>
      </c>
      <c r="O372" t="s">
        <v>293</v>
      </c>
      <c r="P372" t="s">
        <v>270</v>
      </c>
    </row>
    <row r="373" spans="1:16" x14ac:dyDescent="0.2">
      <c r="A373" t="s">
        <v>3106</v>
      </c>
      <c r="B373" t="s">
        <v>3107</v>
      </c>
      <c r="C373" t="s">
        <v>695</v>
      </c>
      <c r="D373" t="s">
        <v>3108</v>
      </c>
      <c r="E373" t="s">
        <v>3109</v>
      </c>
      <c r="F373" t="s">
        <v>60</v>
      </c>
      <c r="G373" t="s">
        <v>3108</v>
      </c>
      <c r="H373" t="s">
        <v>3110</v>
      </c>
      <c r="I373" s="1">
        <v>45304</v>
      </c>
      <c r="J373" t="s">
        <v>3111</v>
      </c>
      <c r="K373">
        <v>6.6</v>
      </c>
      <c r="L373" t="s">
        <v>3112</v>
      </c>
      <c r="M373" t="s">
        <v>87</v>
      </c>
      <c r="N373" t="s">
        <v>87</v>
      </c>
      <c r="O373" t="s">
        <v>3113</v>
      </c>
      <c r="P373" t="s">
        <v>28</v>
      </c>
    </row>
    <row r="374" spans="1:16" x14ac:dyDescent="0.2">
      <c r="A374" t="s">
        <v>3114</v>
      </c>
      <c r="B374" t="s">
        <v>3115</v>
      </c>
      <c r="C374" t="s">
        <v>3116</v>
      </c>
      <c r="D374" t="s">
        <v>3117</v>
      </c>
      <c r="E374" t="s">
        <v>3118</v>
      </c>
      <c r="F374" t="s">
        <v>1956</v>
      </c>
      <c r="G374" t="s">
        <v>3119</v>
      </c>
      <c r="H374" t="s">
        <v>3120</v>
      </c>
      <c r="I374" s="1">
        <v>45681</v>
      </c>
      <c r="J374" t="s">
        <v>37</v>
      </c>
      <c r="K374">
        <v>7.3</v>
      </c>
      <c r="L374" t="s">
        <v>3121</v>
      </c>
      <c r="M374" t="s">
        <v>87</v>
      </c>
      <c r="N374" t="s">
        <v>2207</v>
      </c>
      <c r="O374" t="s">
        <v>561</v>
      </c>
      <c r="P374" t="s">
        <v>28</v>
      </c>
    </row>
    <row r="375" spans="1:16" x14ac:dyDescent="0.2">
      <c r="A375" t="s">
        <v>3122</v>
      </c>
      <c r="B375" t="s">
        <v>3123</v>
      </c>
      <c r="C375" t="s">
        <v>1231</v>
      </c>
      <c r="D375" t="s">
        <v>3124</v>
      </c>
      <c r="E375" t="s">
        <v>3125</v>
      </c>
      <c r="F375" t="s">
        <v>3126</v>
      </c>
      <c r="G375" t="s">
        <v>3127</v>
      </c>
      <c r="H375" t="s">
        <v>3128</v>
      </c>
      <c r="I375" s="1">
        <v>45464</v>
      </c>
      <c r="J375" t="s">
        <v>3129</v>
      </c>
      <c r="K375">
        <v>4.5999999999999996</v>
      </c>
      <c r="L375" t="s">
        <v>2162</v>
      </c>
      <c r="M375" t="s">
        <v>87</v>
      </c>
      <c r="N375" t="s">
        <v>87</v>
      </c>
      <c r="O375" t="s">
        <v>692</v>
      </c>
      <c r="P375" t="s">
        <v>28</v>
      </c>
    </row>
    <row r="376" spans="1:16" x14ac:dyDescent="0.2">
      <c r="A376" t="s">
        <v>3130</v>
      </c>
      <c r="B376" t="s">
        <v>3131</v>
      </c>
      <c r="C376" t="s">
        <v>2727</v>
      </c>
      <c r="D376" t="s">
        <v>3132</v>
      </c>
      <c r="E376" t="s">
        <v>3133</v>
      </c>
      <c r="F376" t="s">
        <v>60</v>
      </c>
      <c r="G376" t="s">
        <v>3132</v>
      </c>
      <c r="H376" t="s">
        <v>3134</v>
      </c>
      <c r="I376" s="1">
        <v>45329</v>
      </c>
      <c r="J376" t="s">
        <v>37</v>
      </c>
      <c r="K376">
        <v>6.4</v>
      </c>
      <c r="L376" t="s">
        <v>3135</v>
      </c>
      <c r="M376" t="s">
        <v>87</v>
      </c>
      <c r="N376" t="s">
        <v>87</v>
      </c>
      <c r="O376" t="s">
        <v>1003</v>
      </c>
      <c r="P376" t="s">
        <v>54</v>
      </c>
    </row>
    <row r="377" spans="1:16" x14ac:dyDescent="0.2">
      <c r="A377" t="s">
        <v>3136</v>
      </c>
      <c r="B377" t="s">
        <v>3137</v>
      </c>
      <c r="C377" t="s">
        <v>306</v>
      </c>
      <c r="D377" t="s">
        <v>3138</v>
      </c>
      <c r="E377" t="s">
        <v>3139</v>
      </c>
      <c r="F377" t="s">
        <v>60</v>
      </c>
      <c r="G377" t="s">
        <v>3140</v>
      </c>
      <c r="H377" t="s">
        <v>3141</v>
      </c>
      <c r="I377" s="1">
        <v>45469</v>
      </c>
      <c r="J377" t="s">
        <v>3142</v>
      </c>
      <c r="K377">
        <v>4.7</v>
      </c>
      <c r="L377" t="s">
        <v>515</v>
      </c>
      <c r="M377" t="s">
        <v>1399</v>
      </c>
      <c r="N377" t="s">
        <v>3143</v>
      </c>
      <c r="O377" t="s">
        <v>1538</v>
      </c>
      <c r="P377" t="s">
        <v>28</v>
      </c>
    </row>
    <row r="378" spans="1:16" x14ac:dyDescent="0.2">
      <c r="A378" t="s">
        <v>3144</v>
      </c>
      <c r="B378" t="s">
        <v>3145</v>
      </c>
      <c r="C378" t="s">
        <v>3146</v>
      </c>
      <c r="D378" t="s">
        <v>3147</v>
      </c>
      <c r="E378" t="s">
        <v>3148</v>
      </c>
      <c r="F378" t="s">
        <v>60</v>
      </c>
      <c r="G378" t="s">
        <v>3149</v>
      </c>
      <c r="H378" t="s">
        <v>3150</v>
      </c>
      <c r="I378" s="1">
        <v>45674</v>
      </c>
      <c r="J378" t="s">
        <v>37</v>
      </c>
      <c r="K378">
        <v>6.3</v>
      </c>
      <c r="L378" t="s">
        <v>3151</v>
      </c>
      <c r="M378" t="s">
        <v>87</v>
      </c>
      <c r="N378" t="s">
        <v>3152</v>
      </c>
      <c r="O378" t="s">
        <v>2778</v>
      </c>
      <c r="P378" t="s">
        <v>1430</v>
      </c>
    </row>
    <row r="379" spans="1:16" x14ac:dyDescent="0.2">
      <c r="A379" t="s">
        <v>3153</v>
      </c>
      <c r="B379" t="s">
        <v>3154</v>
      </c>
      <c r="C379" t="s">
        <v>43</v>
      </c>
      <c r="D379" t="s">
        <v>3155</v>
      </c>
      <c r="E379" t="s">
        <v>3156</v>
      </c>
      <c r="F379" t="s">
        <v>60</v>
      </c>
      <c r="G379" t="s">
        <v>3155</v>
      </c>
      <c r="H379" t="s">
        <v>3157</v>
      </c>
      <c r="I379" s="1">
        <v>45543</v>
      </c>
      <c r="J379" t="s">
        <v>3158</v>
      </c>
      <c r="K379">
        <v>7</v>
      </c>
      <c r="L379" t="s">
        <v>976</v>
      </c>
      <c r="M379" t="s">
        <v>87</v>
      </c>
      <c r="N379" t="s">
        <v>87</v>
      </c>
      <c r="O379" t="s">
        <v>88</v>
      </c>
      <c r="P379" t="s">
        <v>1513</v>
      </c>
    </row>
    <row r="380" spans="1:16" x14ac:dyDescent="0.2">
      <c r="A380" t="s">
        <v>3159</v>
      </c>
      <c r="B380" t="s">
        <v>3160</v>
      </c>
      <c r="C380" t="s">
        <v>409</v>
      </c>
      <c r="D380" t="s">
        <v>3161</v>
      </c>
      <c r="E380" t="s">
        <v>3162</v>
      </c>
      <c r="F380" t="s">
        <v>340</v>
      </c>
      <c r="G380" t="s">
        <v>3161</v>
      </c>
      <c r="H380" t="s">
        <v>3163</v>
      </c>
      <c r="I380" s="1">
        <v>45600</v>
      </c>
      <c r="J380" t="s">
        <v>37</v>
      </c>
      <c r="K380">
        <v>7.6</v>
      </c>
      <c r="L380" t="s">
        <v>2561</v>
      </c>
      <c r="M380" t="s">
        <v>87</v>
      </c>
      <c r="N380" t="s">
        <v>87</v>
      </c>
      <c r="O380" t="s">
        <v>88</v>
      </c>
      <c r="P380" t="s">
        <v>28</v>
      </c>
    </row>
    <row r="381" spans="1:16" x14ac:dyDescent="0.2">
      <c r="A381" t="s">
        <v>3164</v>
      </c>
      <c r="B381" t="s">
        <v>3165</v>
      </c>
      <c r="C381" t="s">
        <v>3166</v>
      </c>
      <c r="D381" t="s">
        <v>3167</v>
      </c>
      <c r="E381" t="s">
        <v>3168</v>
      </c>
      <c r="F381" t="s">
        <v>1965</v>
      </c>
      <c r="G381" t="s">
        <v>3169</v>
      </c>
      <c r="H381" t="s">
        <v>3170</v>
      </c>
      <c r="I381" s="1">
        <v>45626</v>
      </c>
      <c r="J381" t="s">
        <v>37</v>
      </c>
      <c r="K381">
        <v>8</v>
      </c>
      <c r="L381" t="s">
        <v>2592</v>
      </c>
      <c r="M381" t="s">
        <v>87</v>
      </c>
      <c r="N381" t="s">
        <v>87</v>
      </c>
      <c r="O381" t="s">
        <v>3171</v>
      </c>
      <c r="P381" t="s">
        <v>2512</v>
      </c>
    </row>
    <row r="382" spans="1:16" x14ac:dyDescent="0.2">
      <c r="A382" t="s">
        <v>3172</v>
      </c>
      <c r="B382" t="s">
        <v>3173</v>
      </c>
      <c r="C382" t="s">
        <v>857</v>
      </c>
      <c r="D382" t="s">
        <v>3174</v>
      </c>
      <c r="E382" t="s">
        <v>3175</v>
      </c>
      <c r="F382" t="s">
        <v>340</v>
      </c>
      <c r="G382" t="s">
        <v>3174</v>
      </c>
      <c r="H382" t="s">
        <v>3176</v>
      </c>
      <c r="I382" s="1">
        <v>45692</v>
      </c>
      <c r="J382" t="s">
        <v>37</v>
      </c>
      <c r="K382">
        <v>5.9</v>
      </c>
      <c r="L382" t="s">
        <v>1437</v>
      </c>
      <c r="M382" t="s">
        <v>87</v>
      </c>
      <c r="N382" t="s">
        <v>3177</v>
      </c>
      <c r="O382" t="s">
        <v>208</v>
      </c>
      <c r="P382" t="s">
        <v>28</v>
      </c>
    </row>
    <row r="383" spans="1:16" x14ac:dyDescent="0.2">
      <c r="A383" t="s">
        <v>3178</v>
      </c>
      <c r="B383" t="s">
        <v>3179</v>
      </c>
      <c r="C383" t="s">
        <v>573</v>
      </c>
      <c r="D383" t="s">
        <v>3180</v>
      </c>
      <c r="E383" t="s">
        <v>3181</v>
      </c>
      <c r="F383" t="s">
        <v>60</v>
      </c>
      <c r="G383" t="s">
        <v>3182</v>
      </c>
      <c r="H383" t="s">
        <v>3183</v>
      </c>
      <c r="I383" s="1">
        <v>45555</v>
      </c>
      <c r="J383" t="s">
        <v>37</v>
      </c>
      <c r="K383">
        <v>5.0999999999999996</v>
      </c>
      <c r="L383" t="s">
        <v>3184</v>
      </c>
      <c r="M383" t="s">
        <v>142</v>
      </c>
      <c r="N383" t="s">
        <v>87</v>
      </c>
      <c r="O383" t="s">
        <v>808</v>
      </c>
      <c r="P383" t="s">
        <v>28</v>
      </c>
    </row>
    <row r="384" spans="1:16" x14ac:dyDescent="0.2">
      <c r="A384" t="s">
        <v>3185</v>
      </c>
      <c r="B384" t="s">
        <v>3186</v>
      </c>
      <c r="C384" t="s">
        <v>3187</v>
      </c>
      <c r="D384" t="s">
        <v>3188</v>
      </c>
      <c r="E384" t="s">
        <v>3189</v>
      </c>
      <c r="F384" t="s">
        <v>1956</v>
      </c>
      <c r="G384" t="s">
        <v>3190</v>
      </c>
      <c r="H384" t="s">
        <v>3191</v>
      </c>
      <c r="I384" s="1">
        <v>45295</v>
      </c>
      <c r="J384" t="s">
        <v>37</v>
      </c>
      <c r="K384">
        <v>8</v>
      </c>
      <c r="L384" t="s">
        <v>1811</v>
      </c>
      <c r="M384" t="s">
        <v>87</v>
      </c>
      <c r="N384" t="s">
        <v>87</v>
      </c>
      <c r="O384" t="s">
        <v>3192</v>
      </c>
      <c r="P384" t="s">
        <v>28</v>
      </c>
    </row>
    <row r="385" spans="1:16" x14ac:dyDescent="0.2">
      <c r="A385" t="s">
        <v>3193</v>
      </c>
      <c r="B385" t="s">
        <v>3194</v>
      </c>
      <c r="C385" t="s">
        <v>306</v>
      </c>
      <c r="D385" t="s">
        <v>3195</v>
      </c>
      <c r="E385" t="s">
        <v>3196</v>
      </c>
      <c r="F385" t="s">
        <v>60</v>
      </c>
      <c r="G385" t="s">
        <v>3197</v>
      </c>
      <c r="H385" t="s">
        <v>3198</v>
      </c>
      <c r="I385" s="1">
        <v>45678</v>
      </c>
      <c r="J385" t="s">
        <v>3199</v>
      </c>
      <c r="K385">
        <v>3.8</v>
      </c>
      <c r="L385" t="s">
        <v>3200</v>
      </c>
      <c r="M385" t="s">
        <v>87</v>
      </c>
      <c r="N385" t="s">
        <v>87</v>
      </c>
      <c r="O385" t="s">
        <v>1218</v>
      </c>
      <c r="P385" t="s">
        <v>28</v>
      </c>
    </row>
    <row r="386" spans="1:16" x14ac:dyDescent="0.2">
      <c r="A386" t="s">
        <v>3201</v>
      </c>
      <c r="B386" t="s">
        <v>3202</v>
      </c>
      <c r="C386" t="s">
        <v>2705</v>
      </c>
      <c r="D386" t="s">
        <v>3203</v>
      </c>
      <c r="E386" t="s">
        <v>3204</v>
      </c>
      <c r="F386" t="s">
        <v>60</v>
      </c>
      <c r="G386" t="s">
        <v>3205</v>
      </c>
      <c r="H386" t="s">
        <v>3206</v>
      </c>
      <c r="I386" s="1">
        <v>45534</v>
      </c>
      <c r="J386" t="s">
        <v>3207</v>
      </c>
      <c r="K386">
        <v>5.2</v>
      </c>
      <c r="L386" t="s">
        <v>700</v>
      </c>
      <c r="M386" t="s">
        <v>1561</v>
      </c>
      <c r="N386" t="s">
        <v>3208</v>
      </c>
      <c r="O386" t="s">
        <v>258</v>
      </c>
      <c r="P386" t="s">
        <v>28</v>
      </c>
    </row>
    <row r="387" spans="1:16" x14ac:dyDescent="0.2">
      <c r="A387" t="s">
        <v>3209</v>
      </c>
      <c r="B387" t="s">
        <v>3210</v>
      </c>
      <c r="C387" t="s">
        <v>1166</v>
      </c>
      <c r="D387" t="s">
        <v>3211</v>
      </c>
      <c r="E387" t="s">
        <v>3212</v>
      </c>
      <c r="F387" t="s">
        <v>60</v>
      </c>
      <c r="G387" t="s">
        <v>3213</v>
      </c>
      <c r="H387" t="s">
        <v>3214</v>
      </c>
      <c r="I387" s="1">
        <v>45415</v>
      </c>
      <c r="J387" t="s">
        <v>3215</v>
      </c>
      <c r="K387">
        <v>4.8</v>
      </c>
      <c r="L387" t="s">
        <v>506</v>
      </c>
      <c r="M387" t="s">
        <v>3216</v>
      </c>
      <c r="N387" t="s">
        <v>3217</v>
      </c>
      <c r="O387" t="s">
        <v>808</v>
      </c>
      <c r="P387" t="s">
        <v>28</v>
      </c>
    </row>
    <row r="388" spans="1:16" x14ac:dyDescent="0.2">
      <c r="A388" t="s">
        <v>3218</v>
      </c>
      <c r="B388" t="s">
        <v>3219</v>
      </c>
      <c r="C388" t="s">
        <v>103</v>
      </c>
      <c r="D388" t="s">
        <v>3220</v>
      </c>
      <c r="E388" t="s">
        <v>3221</v>
      </c>
      <c r="F388" t="s">
        <v>1080</v>
      </c>
      <c r="G388" t="s">
        <v>3220</v>
      </c>
      <c r="H388" t="s">
        <v>3222</v>
      </c>
      <c r="I388" s="1">
        <v>45625</v>
      </c>
      <c r="J388" t="s">
        <v>37</v>
      </c>
      <c r="K388">
        <v>3.4</v>
      </c>
      <c r="L388" t="s">
        <v>3223</v>
      </c>
      <c r="M388" t="s">
        <v>87</v>
      </c>
      <c r="N388" t="s">
        <v>3224</v>
      </c>
      <c r="O388" t="s">
        <v>111</v>
      </c>
      <c r="P388" t="s">
        <v>889</v>
      </c>
    </row>
    <row r="389" spans="1:16" x14ac:dyDescent="0.2">
      <c r="A389" t="s">
        <v>3225</v>
      </c>
      <c r="B389" t="s">
        <v>3226</v>
      </c>
      <c r="C389" t="s">
        <v>1541</v>
      </c>
      <c r="D389" t="s">
        <v>3227</v>
      </c>
      <c r="E389" t="s">
        <v>3228</v>
      </c>
      <c r="F389" t="s">
        <v>3229</v>
      </c>
      <c r="G389" t="s">
        <v>3230</v>
      </c>
      <c r="H389" t="s">
        <v>3231</v>
      </c>
      <c r="I389" s="1">
        <v>45316</v>
      </c>
      <c r="J389" t="s">
        <v>37</v>
      </c>
      <c r="K389">
        <v>6.2</v>
      </c>
      <c r="L389" t="s">
        <v>3232</v>
      </c>
      <c r="M389" t="s">
        <v>2856</v>
      </c>
      <c r="N389" t="s">
        <v>345</v>
      </c>
      <c r="O389" t="s">
        <v>457</v>
      </c>
      <c r="P389" t="s">
        <v>270</v>
      </c>
    </row>
    <row r="390" spans="1:16" x14ac:dyDescent="0.2">
      <c r="A390" t="s">
        <v>3233</v>
      </c>
      <c r="B390" t="s">
        <v>3234</v>
      </c>
      <c r="C390" t="s">
        <v>909</v>
      </c>
      <c r="D390" t="s">
        <v>3235</v>
      </c>
      <c r="E390" t="s">
        <v>3236</v>
      </c>
      <c r="F390" t="s">
        <v>3237</v>
      </c>
      <c r="G390" t="s">
        <v>3238</v>
      </c>
      <c r="H390" t="s">
        <v>3239</v>
      </c>
      <c r="I390" s="1">
        <v>45607</v>
      </c>
      <c r="J390" t="s">
        <v>37</v>
      </c>
      <c r="K390">
        <v>7</v>
      </c>
      <c r="L390" t="s">
        <v>3240</v>
      </c>
      <c r="M390" t="s">
        <v>87</v>
      </c>
      <c r="N390" t="s">
        <v>87</v>
      </c>
      <c r="O390" t="s">
        <v>1936</v>
      </c>
      <c r="P390" t="s">
        <v>2815</v>
      </c>
    </row>
    <row r="391" spans="1:16" x14ac:dyDescent="0.2">
      <c r="A391" t="s">
        <v>3241</v>
      </c>
      <c r="B391" t="s">
        <v>3242</v>
      </c>
      <c r="C391" t="s">
        <v>460</v>
      </c>
      <c r="D391" t="s">
        <v>3243</v>
      </c>
      <c r="E391" t="s">
        <v>3244</v>
      </c>
      <c r="F391" t="s">
        <v>60</v>
      </c>
      <c r="G391" t="s">
        <v>3243</v>
      </c>
      <c r="H391" t="s">
        <v>3245</v>
      </c>
      <c r="I391" s="1">
        <v>45387</v>
      </c>
      <c r="J391" t="s">
        <v>3246</v>
      </c>
      <c r="K391">
        <v>6.8</v>
      </c>
      <c r="L391" t="s">
        <v>2920</v>
      </c>
      <c r="M391" t="s">
        <v>87</v>
      </c>
      <c r="N391" t="s">
        <v>87</v>
      </c>
      <c r="O391" t="s">
        <v>153</v>
      </c>
      <c r="P391" t="s">
        <v>28</v>
      </c>
    </row>
    <row r="392" spans="1:16" x14ac:dyDescent="0.2">
      <c r="A392" t="s">
        <v>3247</v>
      </c>
      <c r="B392" t="s">
        <v>3248</v>
      </c>
      <c r="C392" t="s">
        <v>991</v>
      </c>
      <c r="D392" t="s">
        <v>3249</v>
      </c>
      <c r="E392" t="s">
        <v>3250</v>
      </c>
      <c r="F392" t="s">
        <v>1965</v>
      </c>
      <c r="G392" t="s">
        <v>3249</v>
      </c>
      <c r="H392" t="s">
        <v>3251</v>
      </c>
      <c r="I392" s="1">
        <v>45604</v>
      </c>
      <c r="J392" t="s">
        <v>3252</v>
      </c>
      <c r="K392">
        <v>8.1</v>
      </c>
      <c r="L392" t="s">
        <v>3253</v>
      </c>
      <c r="M392" t="s">
        <v>87</v>
      </c>
      <c r="N392" t="s">
        <v>87</v>
      </c>
      <c r="O392" t="s">
        <v>153</v>
      </c>
      <c r="P392" t="s">
        <v>28</v>
      </c>
    </row>
    <row r="393" spans="1:16" x14ac:dyDescent="0.2">
      <c r="A393" t="s">
        <v>3254</v>
      </c>
      <c r="B393" t="s">
        <v>3255</v>
      </c>
      <c r="C393" t="s">
        <v>340</v>
      </c>
      <c r="D393" t="s">
        <v>3256</v>
      </c>
      <c r="E393" t="s">
        <v>3257</v>
      </c>
      <c r="F393" t="s">
        <v>1956</v>
      </c>
      <c r="G393" t="s">
        <v>37</v>
      </c>
      <c r="H393" t="s">
        <v>3258</v>
      </c>
      <c r="I393" s="1">
        <v>45603</v>
      </c>
      <c r="J393" t="s">
        <v>37</v>
      </c>
      <c r="K393">
        <v>7.8</v>
      </c>
      <c r="L393" t="s">
        <v>700</v>
      </c>
      <c r="M393" t="s">
        <v>87</v>
      </c>
      <c r="N393" t="s">
        <v>2216</v>
      </c>
      <c r="O393" t="s">
        <v>415</v>
      </c>
      <c r="P393" t="s">
        <v>28</v>
      </c>
    </row>
    <row r="394" spans="1:16" x14ac:dyDescent="0.2">
      <c r="A394" t="s">
        <v>3259</v>
      </c>
      <c r="B394" t="s">
        <v>3260</v>
      </c>
      <c r="C394" t="s">
        <v>340</v>
      </c>
      <c r="D394" t="s">
        <v>3261</v>
      </c>
      <c r="E394" t="s">
        <v>3262</v>
      </c>
      <c r="F394" t="s">
        <v>60</v>
      </c>
      <c r="G394" t="s">
        <v>37</v>
      </c>
      <c r="H394" t="s">
        <v>3263</v>
      </c>
      <c r="I394" s="1">
        <v>45331</v>
      </c>
      <c r="J394" t="s">
        <v>37</v>
      </c>
      <c r="K394">
        <v>6.1</v>
      </c>
      <c r="L394" t="s">
        <v>50</v>
      </c>
      <c r="M394" t="s">
        <v>87</v>
      </c>
      <c r="N394" t="s">
        <v>87</v>
      </c>
      <c r="O394" t="s">
        <v>426</v>
      </c>
      <c r="P394" t="s">
        <v>28</v>
      </c>
    </row>
    <row r="395" spans="1:16" x14ac:dyDescent="0.2">
      <c r="A395" t="s">
        <v>3264</v>
      </c>
      <c r="B395" t="s">
        <v>3265</v>
      </c>
      <c r="C395" t="s">
        <v>340</v>
      </c>
      <c r="D395" t="s">
        <v>3266</v>
      </c>
      <c r="E395" t="s">
        <v>3267</v>
      </c>
      <c r="F395" t="s">
        <v>60</v>
      </c>
      <c r="G395" t="s">
        <v>37</v>
      </c>
      <c r="H395" t="s">
        <v>3268</v>
      </c>
      <c r="I395" s="1">
        <v>45519</v>
      </c>
      <c r="J395" t="s">
        <v>37</v>
      </c>
      <c r="K395">
        <v>5.8</v>
      </c>
      <c r="L395" t="s">
        <v>1216</v>
      </c>
      <c r="M395" t="s">
        <v>87</v>
      </c>
      <c r="N395" t="s">
        <v>87</v>
      </c>
      <c r="O395" t="s">
        <v>692</v>
      </c>
      <c r="P395" t="s">
        <v>28</v>
      </c>
    </row>
    <row r="396" spans="1:16" x14ac:dyDescent="0.2">
      <c r="A396" t="s">
        <v>3269</v>
      </c>
      <c r="B396" t="s">
        <v>3270</v>
      </c>
      <c r="C396" t="s">
        <v>340</v>
      </c>
      <c r="D396" t="s">
        <v>3271</v>
      </c>
      <c r="E396" t="s">
        <v>3272</v>
      </c>
      <c r="F396" t="s">
        <v>60</v>
      </c>
      <c r="G396" t="s">
        <v>37</v>
      </c>
      <c r="H396" t="s">
        <v>3273</v>
      </c>
      <c r="I396" s="1">
        <v>45541</v>
      </c>
      <c r="J396" t="s">
        <v>37</v>
      </c>
      <c r="K396">
        <v>4.5999999999999996</v>
      </c>
      <c r="L396" t="s">
        <v>1361</v>
      </c>
      <c r="M396" t="s">
        <v>87</v>
      </c>
      <c r="N396" t="s">
        <v>3274</v>
      </c>
      <c r="O396" t="s">
        <v>1481</v>
      </c>
      <c r="P396" t="s">
        <v>28</v>
      </c>
    </row>
    <row r="397" spans="1:16" x14ac:dyDescent="0.2">
      <c r="A397" t="s">
        <v>3275</v>
      </c>
      <c r="B397" t="s">
        <v>3276</v>
      </c>
      <c r="C397" t="s">
        <v>340</v>
      </c>
      <c r="D397" t="s">
        <v>3277</v>
      </c>
      <c r="E397" t="s">
        <v>3278</v>
      </c>
      <c r="F397" t="s">
        <v>60</v>
      </c>
      <c r="G397" t="s">
        <v>37</v>
      </c>
      <c r="H397" t="s">
        <v>3279</v>
      </c>
      <c r="I397" s="1">
        <v>45457</v>
      </c>
      <c r="J397" t="s">
        <v>37</v>
      </c>
      <c r="K397">
        <v>7.6</v>
      </c>
      <c r="L397" t="s">
        <v>3280</v>
      </c>
      <c r="M397" t="s">
        <v>87</v>
      </c>
      <c r="N397" t="s">
        <v>3281</v>
      </c>
      <c r="O397" t="s">
        <v>1249</v>
      </c>
      <c r="P397" t="s">
        <v>28</v>
      </c>
    </row>
    <row r="398" spans="1:16" x14ac:dyDescent="0.2">
      <c r="A398" t="s">
        <v>3282</v>
      </c>
      <c r="B398" t="s">
        <v>3283</v>
      </c>
      <c r="C398" t="s">
        <v>340</v>
      </c>
      <c r="D398" t="s">
        <v>3284</v>
      </c>
      <c r="E398" t="s">
        <v>3285</v>
      </c>
      <c r="F398" t="s">
        <v>60</v>
      </c>
      <c r="G398" t="s">
        <v>37</v>
      </c>
      <c r="H398" t="s">
        <v>3286</v>
      </c>
      <c r="I398" s="1">
        <v>45590</v>
      </c>
      <c r="J398" t="s">
        <v>37</v>
      </c>
      <c r="K398">
        <v>6.6</v>
      </c>
      <c r="L398" t="s">
        <v>1011</v>
      </c>
      <c r="M398" t="s">
        <v>87</v>
      </c>
      <c r="N398" t="s">
        <v>87</v>
      </c>
      <c r="O398" t="s">
        <v>767</v>
      </c>
      <c r="P398" t="s">
        <v>1430</v>
      </c>
    </row>
    <row r="399" spans="1:16" x14ac:dyDescent="0.2">
      <c r="A399" t="s">
        <v>3287</v>
      </c>
      <c r="B399" t="s">
        <v>3288</v>
      </c>
      <c r="C399" t="s">
        <v>340</v>
      </c>
      <c r="D399" t="s">
        <v>3289</v>
      </c>
      <c r="E399" t="s">
        <v>3290</v>
      </c>
      <c r="F399" t="s">
        <v>1965</v>
      </c>
      <c r="G399" t="s">
        <v>37</v>
      </c>
      <c r="H399" t="s">
        <v>3291</v>
      </c>
      <c r="I399" s="1">
        <v>45521</v>
      </c>
      <c r="J399" t="s">
        <v>37</v>
      </c>
      <c r="K399">
        <v>7.7</v>
      </c>
      <c r="L399" t="s">
        <v>2894</v>
      </c>
      <c r="M399" t="s">
        <v>87</v>
      </c>
      <c r="N399" t="s">
        <v>87</v>
      </c>
      <c r="O399" t="s">
        <v>153</v>
      </c>
      <c r="P399" t="s">
        <v>28</v>
      </c>
    </row>
    <row r="400" spans="1:16" x14ac:dyDescent="0.2">
      <c r="A400" t="s">
        <v>3292</v>
      </c>
      <c r="B400" t="s">
        <v>3293</v>
      </c>
      <c r="C400" t="s">
        <v>340</v>
      </c>
      <c r="D400" t="s">
        <v>3294</v>
      </c>
      <c r="E400" t="s">
        <v>3295</v>
      </c>
      <c r="F400" t="s">
        <v>3296</v>
      </c>
      <c r="G400" t="s">
        <v>37</v>
      </c>
      <c r="H400" t="s">
        <v>340</v>
      </c>
      <c r="I400" s="1">
        <v>45596</v>
      </c>
      <c r="J400" t="s">
        <v>37</v>
      </c>
      <c r="K400">
        <v>7.4</v>
      </c>
      <c r="L400" t="s">
        <v>2358</v>
      </c>
      <c r="M400" t="s">
        <v>87</v>
      </c>
      <c r="N400" t="s">
        <v>87</v>
      </c>
      <c r="O400" t="s">
        <v>551</v>
      </c>
      <c r="P400" t="s">
        <v>28</v>
      </c>
    </row>
    <row r="401" spans="1:16" x14ac:dyDescent="0.2">
      <c r="A401" t="s">
        <v>3297</v>
      </c>
      <c r="B401" t="s">
        <v>3298</v>
      </c>
      <c r="C401" t="s">
        <v>340</v>
      </c>
      <c r="D401" t="s">
        <v>3299</v>
      </c>
      <c r="E401" t="s">
        <v>3300</v>
      </c>
      <c r="F401" t="s">
        <v>1435</v>
      </c>
      <c r="G401" t="s">
        <v>37</v>
      </c>
      <c r="H401" t="s">
        <v>3301</v>
      </c>
      <c r="I401" s="1">
        <v>45448</v>
      </c>
      <c r="J401" t="s">
        <v>37</v>
      </c>
      <c r="K401">
        <v>5.2</v>
      </c>
      <c r="L401" t="s">
        <v>961</v>
      </c>
      <c r="M401" t="s">
        <v>39</v>
      </c>
      <c r="N401" t="s">
        <v>87</v>
      </c>
      <c r="O401" t="s">
        <v>426</v>
      </c>
      <c r="P401" t="s">
        <v>28</v>
      </c>
    </row>
    <row r="402" spans="1:16" x14ac:dyDescent="0.2">
      <c r="A402" t="s">
        <v>3302</v>
      </c>
      <c r="B402" t="s">
        <v>3303</v>
      </c>
      <c r="C402" t="s">
        <v>340</v>
      </c>
      <c r="D402" t="s">
        <v>3304</v>
      </c>
      <c r="E402" t="s">
        <v>3305</v>
      </c>
      <c r="F402" t="s">
        <v>60</v>
      </c>
      <c r="G402" t="s">
        <v>37</v>
      </c>
      <c r="H402" t="s">
        <v>3306</v>
      </c>
      <c r="I402" s="1">
        <v>45592</v>
      </c>
      <c r="J402" t="s">
        <v>37</v>
      </c>
      <c r="K402">
        <v>7.2</v>
      </c>
      <c r="L402" t="s">
        <v>1652</v>
      </c>
      <c r="M402" t="s">
        <v>87</v>
      </c>
      <c r="N402" t="s">
        <v>87</v>
      </c>
      <c r="O402" t="s">
        <v>3307</v>
      </c>
      <c r="P402" t="s">
        <v>28</v>
      </c>
    </row>
    <row r="403" spans="1:16" x14ac:dyDescent="0.2">
      <c r="A403" t="s">
        <v>3308</v>
      </c>
      <c r="B403" t="s">
        <v>3309</v>
      </c>
      <c r="C403" t="s">
        <v>340</v>
      </c>
      <c r="D403" t="s">
        <v>3310</v>
      </c>
      <c r="E403" t="s">
        <v>3311</v>
      </c>
      <c r="F403" t="s">
        <v>60</v>
      </c>
      <c r="G403" t="s">
        <v>37</v>
      </c>
      <c r="H403" t="s">
        <v>3312</v>
      </c>
      <c r="I403" s="1">
        <v>45618</v>
      </c>
      <c r="J403" t="s">
        <v>37</v>
      </c>
      <c r="K403">
        <v>3.5</v>
      </c>
      <c r="L403" t="s">
        <v>834</v>
      </c>
      <c r="M403" t="s">
        <v>87</v>
      </c>
      <c r="N403" t="s">
        <v>3313</v>
      </c>
      <c r="O403" t="s">
        <v>962</v>
      </c>
      <c r="P403" t="s">
        <v>28</v>
      </c>
    </row>
    <row r="404" spans="1:16" x14ac:dyDescent="0.2">
      <c r="A404" t="s">
        <v>3314</v>
      </c>
      <c r="B404" t="s">
        <v>3315</v>
      </c>
      <c r="C404" t="s">
        <v>340</v>
      </c>
      <c r="D404" t="s">
        <v>3316</v>
      </c>
      <c r="E404" t="s">
        <v>3317</v>
      </c>
      <c r="F404" t="s">
        <v>60</v>
      </c>
      <c r="G404" t="s">
        <v>37</v>
      </c>
      <c r="H404" t="s">
        <v>3318</v>
      </c>
      <c r="I404" s="1">
        <v>45593</v>
      </c>
      <c r="J404" t="s">
        <v>37</v>
      </c>
      <c r="K404">
        <v>4.2</v>
      </c>
      <c r="L404" t="s">
        <v>1902</v>
      </c>
      <c r="M404" t="s">
        <v>87</v>
      </c>
      <c r="N404" t="s">
        <v>87</v>
      </c>
      <c r="O404" t="s">
        <v>962</v>
      </c>
      <c r="P404" t="s">
        <v>2753</v>
      </c>
    </row>
    <row r="405" spans="1:16" x14ac:dyDescent="0.2">
      <c r="A405" t="s">
        <v>3319</v>
      </c>
      <c r="B405" t="s">
        <v>3320</v>
      </c>
      <c r="C405" t="s">
        <v>340</v>
      </c>
      <c r="D405" t="s">
        <v>3321</v>
      </c>
      <c r="E405" t="s">
        <v>3322</v>
      </c>
      <c r="F405" t="s">
        <v>60</v>
      </c>
      <c r="G405" t="s">
        <v>37</v>
      </c>
      <c r="H405" t="s">
        <v>3323</v>
      </c>
      <c r="I405" s="1">
        <v>45331</v>
      </c>
      <c r="J405" t="s">
        <v>37</v>
      </c>
      <c r="K405">
        <v>6.1</v>
      </c>
      <c r="L405" t="s">
        <v>914</v>
      </c>
      <c r="M405" t="s">
        <v>3208</v>
      </c>
      <c r="N405" t="s">
        <v>3324</v>
      </c>
      <c r="O405" t="s">
        <v>561</v>
      </c>
      <c r="P405" t="s">
        <v>28</v>
      </c>
    </row>
    <row r="406" spans="1:16" x14ac:dyDescent="0.2">
      <c r="A406" t="s">
        <v>3325</v>
      </c>
      <c r="B406" t="s">
        <v>3326</v>
      </c>
      <c r="C406" t="s">
        <v>340</v>
      </c>
      <c r="D406" t="s">
        <v>3327</v>
      </c>
      <c r="E406" t="s">
        <v>3328</v>
      </c>
      <c r="F406" t="s">
        <v>1080</v>
      </c>
      <c r="G406" t="s">
        <v>37</v>
      </c>
      <c r="H406" t="s">
        <v>3329</v>
      </c>
      <c r="I406" s="1">
        <v>45569</v>
      </c>
      <c r="J406" t="s">
        <v>37</v>
      </c>
      <c r="K406">
        <v>4.9000000000000004</v>
      </c>
      <c r="L406" t="s">
        <v>109</v>
      </c>
      <c r="M406" t="s">
        <v>87</v>
      </c>
      <c r="N406" t="s">
        <v>87</v>
      </c>
      <c r="O406" t="s">
        <v>335</v>
      </c>
      <c r="P406" t="s">
        <v>28</v>
      </c>
    </row>
    <row r="407" spans="1:16" x14ac:dyDescent="0.2">
      <c r="A407" t="s">
        <v>3330</v>
      </c>
      <c r="B407" t="s">
        <v>3331</v>
      </c>
      <c r="C407" t="s">
        <v>340</v>
      </c>
      <c r="D407" t="s">
        <v>3332</v>
      </c>
      <c r="E407" t="s">
        <v>3333</v>
      </c>
      <c r="F407" t="s">
        <v>3334</v>
      </c>
      <c r="G407" t="s">
        <v>37</v>
      </c>
      <c r="H407" t="s">
        <v>3335</v>
      </c>
      <c r="I407" s="1">
        <v>45590</v>
      </c>
      <c r="J407" t="s">
        <v>37</v>
      </c>
      <c r="K407">
        <v>7.3</v>
      </c>
      <c r="L407" t="s">
        <v>1560</v>
      </c>
      <c r="M407" t="s">
        <v>87</v>
      </c>
      <c r="N407" t="s">
        <v>3336</v>
      </c>
      <c r="O407" t="s">
        <v>132</v>
      </c>
      <c r="P407" t="s">
        <v>28</v>
      </c>
    </row>
    <row r="408" spans="1:16" x14ac:dyDescent="0.2">
      <c r="A408" t="s">
        <v>3337</v>
      </c>
      <c r="B408" t="s">
        <v>3338</v>
      </c>
      <c r="C408" t="s">
        <v>340</v>
      </c>
      <c r="D408" t="s">
        <v>3339</v>
      </c>
      <c r="E408" t="s">
        <v>3340</v>
      </c>
      <c r="F408" t="s">
        <v>3341</v>
      </c>
      <c r="G408" t="s">
        <v>37</v>
      </c>
      <c r="H408" t="s">
        <v>3342</v>
      </c>
      <c r="I408" s="1">
        <v>45681</v>
      </c>
      <c r="J408" t="s">
        <v>37</v>
      </c>
      <c r="K408">
        <v>8.9</v>
      </c>
      <c r="L408" t="s">
        <v>1560</v>
      </c>
      <c r="M408" t="s">
        <v>87</v>
      </c>
      <c r="N408" t="s">
        <v>1999</v>
      </c>
      <c r="O408" t="s">
        <v>188</v>
      </c>
      <c r="P408" t="s">
        <v>3343</v>
      </c>
    </row>
    <row r="409" spans="1:16" x14ac:dyDescent="0.2">
      <c r="A409" t="s">
        <v>3344</v>
      </c>
      <c r="B409" t="s">
        <v>3345</v>
      </c>
      <c r="C409" t="s">
        <v>340</v>
      </c>
      <c r="D409" t="s">
        <v>3346</v>
      </c>
      <c r="E409" t="s">
        <v>3347</v>
      </c>
      <c r="F409" t="s">
        <v>60</v>
      </c>
      <c r="G409" t="s">
        <v>37</v>
      </c>
      <c r="H409" t="s">
        <v>3348</v>
      </c>
      <c r="I409" s="1">
        <v>45295</v>
      </c>
      <c r="J409" t="s">
        <v>37</v>
      </c>
      <c r="K409">
        <v>6</v>
      </c>
      <c r="L409" t="s">
        <v>1546</v>
      </c>
      <c r="M409" t="s">
        <v>87</v>
      </c>
      <c r="N409" t="s">
        <v>87</v>
      </c>
      <c r="O409" t="s">
        <v>88</v>
      </c>
      <c r="P409" t="s">
        <v>28</v>
      </c>
    </row>
    <row r="410" spans="1:16" x14ac:dyDescent="0.2">
      <c r="A410" t="s">
        <v>3349</v>
      </c>
      <c r="B410" t="s">
        <v>3350</v>
      </c>
      <c r="C410" t="s">
        <v>340</v>
      </c>
      <c r="D410" t="s">
        <v>3351</v>
      </c>
      <c r="E410" t="s">
        <v>3352</v>
      </c>
      <c r="F410" t="s">
        <v>60</v>
      </c>
      <c r="G410" t="s">
        <v>37</v>
      </c>
      <c r="H410" t="s">
        <v>3353</v>
      </c>
      <c r="I410" s="1">
        <v>45604</v>
      </c>
      <c r="J410" t="s">
        <v>37</v>
      </c>
      <c r="K410">
        <v>6.2</v>
      </c>
      <c r="L410" t="s">
        <v>3354</v>
      </c>
      <c r="M410" t="s">
        <v>87</v>
      </c>
      <c r="N410" t="s">
        <v>87</v>
      </c>
      <c r="O410" t="s">
        <v>498</v>
      </c>
      <c r="P410" t="s">
        <v>1513</v>
      </c>
    </row>
    <row r="411" spans="1:16" x14ac:dyDescent="0.2">
      <c r="A411" t="s">
        <v>3355</v>
      </c>
      <c r="B411" t="s">
        <v>3356</v>
      </c>
      <c r="C411" t="s">
        <v>340</v>
      </c>
      <c r="D411" t="s">
        <v>3357</v>
      </c>
      <c r="E411" t="s">
        <v>3358</v>
      </c>
      <c r="F411" t="s">
        <v>60</v>
      </c>
      <c r="G411" t="s">
        <v>37</v>
      </c>
      <c r="H411" t="s">
        <v>3359</v>
      </c>
      <c r="I411" s="1">
        <v>45687</v>
      </c>
      <c r="J411" t="s">
        <v>37</v>
      </c>
      <c r="K411">
        <v>8.3000000000000007</v>
      </c>
      <c r="L411" t="s">
        <v>3360</v>
      </c>
      <c r="M411" t="s">
        <v>87</v>
      </c>
      <c r="N411" t="s">
        <v>3361</v>
      </c>
      <c r="O411" t="s">
        <v>561</v>
      </c>
      <c r="P411" t="s">
        <v>1430</v>
      </c>
    </row>
    <row r="412" spans="1:16" x14ac:dyDescent="0.2">
      <c r="A412" t="s">
        <v>3362</v>
      </c>
      <c r="B412" t="s">
        <v>3363</v>
      </c>
      <c r="C412" t="s">
        <v>340</v>
      </c>
      <c r="D412" t="s">
        <v>3364</v>
      </c>
      <c r="E412" t="s">
        <v>3365</v>
      </c>
      <c r="F412" t="s">
        <v>60</v>
      </c>
      <c r="G412" t="s">
        <v>37</v>
      </c>
      <c r="H412" t="s">
        <v>3366</v>
      </c>
      <c r="I412" s="1">
        <v>45384</v>
      </c>
      <c r="J412" t="s">
        <v>37</v>
      </c>
      <c r="K412">
        <v>5.7</v>
      </c>
      <c r="L412" t="s">
        <v>2701</v>
      </c>
      <c r="M412" t="s">
        <v>87</v>
      </c>
      <c r="N412" t="s">
        <v>425</v>
      </c>
      <c r="O412" t="s">
        <v>293</v>
      </c>
      <c r="P412" t="s">
        <v>28</v>
      </c>
    </row>
    <row r="413" spans="1:16" x14ac:dyDescent="0.2">
      <c r="A413" t="s">
        <v>3367</v>
      </c>
      <c r="B413" t="s">
        <v>3368</v>
      </c>
      <c r="C413" t="s">
        <v>340</v>
      </c>
      <c r="D413" t="s">
        <v>3369</v>
      </c>
      <c r="E413" t="s">
        <v>3370</v>
      </c>
      <c r="F413" t="s">
        <v>60</v>
      </c>
      <c r="G413" t="s">
        <v>37</v>
      </c>
      <c r="H413" t="s">
        <v>3371</v>
      </c>
      <c r="I413" s="1">
        <v>45492</v>
      </c>
      <c r="J413" t="s">
        <v>37</v>
      </c>
      <c r="K413">
        <v>6</v>
      </c>
      <c r="L413" t="s">
        <v>3372</v>
      </c>
      <c r="M413" t="s">
        <v>87</v>
      </c>
      <c r="N413" t="s">
        <v>87</v>
      </c>
      <c r="O413" t="s">
        <v>88</v>
      </c>
      <c r="P413" t="s">
        <v>28</v>
      </c>
    </row>
    <row r="414" spans="1:16" x14ac:dyDescent="0.2">
      <c r="A414" t="s">
        <v>3373</v>
      </c>
      <c r="B414" t="s">
        <v>3374</v>
      </c>
      <c r="C414" t="s">
        <v>340</v>
      </c>
      <c r="D414" t="s">
        <v>3375</v>
      </c>
      <c r="E414" t="s">
        <v>3376</v>
      </c>
      <c r="F414" t="s">
        <v>667</v>
      </c>
      <c r="G414" t="s">
        <v>37</v>
      </c>
      <c r="H414" t="s">
        <v>3377</v>
      </c>
      <c r="I414" s="1">
        <v>45547</v>
      </c>
      <c r="J414" t="s">
        <v>37</v>
      </c>
      <c r="K414">
        <v>8</v>
      </c>
      <c r="L414" t="s">
        <v>2112</v>
      </c>
      <c r="M414" t="s">
        <v>87</v>
      </c>
      <c r="N414" t="s">
        <v>1512</v>
      </c>
      <c r="O414" t="s">
        <v>2778</v>
      </c>
      <c r="P414" t="s">
        <v>270</v>
      </c>
    </row>
    <row r="415" spans="1:16" x14ac:dyDescent="0.2">
      <c r="A415" t="s">
        <v>3378</v>
      </c>
      <c r="B415" t="s">
        <v>3379</v>
      </c>
      <c r="C415" t="s">
        <v>340</v>
      </c>
      <c r="D415" t="s">
        <v>3380</v>
      </c>
      <c r="E415" t="s">
        <v>3381</v>
      </c>
      <c r="F415" t="s">
        <v>60</v>
      </c>
      <c r="G415" t="s">
        <v>37</v>
      </c>
      <c r="H415" t="s">
        <v>3382</v>
      </c>
      <c r="I415" s="1">
        <v>45379</v>
      </c>
      <c r="J415" t="s">
        <v>37</v>
      </c>
      <c r="K415">
        <v>7.7</v>
      </c>
      <c r="L415" t="s">
        <v>2223</v>
      </c>
      <c r="M415" t="s">
        <v>87</v>
      </c>
      <c r="N415" t="s">
        <v>87</v>
      </c>
      <c r="O415" t="s">
        <v>1333</v>
      </c>
      <c r="P415" t="s">
        <v>28</v>
      </c>
    </row>
    <row r="416" spans="1:16" x14ac:dyDescent="0.2">
      <c r="A416" t="s">
        <v>3383</v>
      </c>
      <c r="B416" t="s">
        <v>3384</v>
      </c>
      <c r="C416" t="s">
        <v>340</v>
      </c>
      <c r="D416" t="s">
        <v>3385</v>
      </c>
      <c r="E416" t="s">
        <v>3386</v>
      </c>
      <c r="F416" t="s">
        <v>1657</v>
      </c>
      <c r="G416" t="s">
        <v>37</v>
      </c>
      <c r="H416" t="s">
        <v>3387</v>
      </c>
      <c r="I416" s="1">
        <v>45651</v>
      </c>
      <c r="J416" t="s">
        <v>37</v>
      </c>
      <c r="K416">
        <v>5.8</v>
      </c>
      <c r="L416" t="s">
        <v>3388</v>
      </c>
      <c r="M416" t="s">
        <v>87</v>
      </c>
      <c r="N416" t="s">
        <v>87</v>
      </c>
      <c r="O416" t="s">
        <v>1936</v>
      </c>
      <c r="P416" t="s">
        <v>1660</v>
      </c>
    </row>
    <row r="417" spans="1:16" x14ac:dyDescent="0.2">
      <c r="A417" t="s">
        <v>3389</v>
      </c>
      <c r="B417" t="s">
        <v>3390</v>
      </c>
      <c r="C417" t="s">
        <v>340</v>
      </c>
      <c r="D417" t="s">
        <v>3391</v>
      </c>
      <c r="E417" t="s">
        <v>3392</v>
      </c>
      <c r="F417" t="s">
        <v>60</v>
      </c>
      <c r="G417" t="s">
        <v>37</v>
      </c>
      <c r="H417" t="s">
        <v>3393</v>
      </c>
      <c r="I417" s="1">
        <v>45589</v>
      </c>
      <c r="J417" t="s">
        <v>37</v>
      </c>
      <c r="K417">
        <v>5.4</v>
      </c>
      <c r="L417" t="s">
        <v>2112</v>
      </c>
      <c r="M417" t="s">
        <v>87</v>
      </c>
      <c r="N417" t="s">
        <v>3394</v>
      </c>
      <c r="O417" t="s">
        <v>561</v>
      </c>
      <c r="P417" t="s">
        <v>28</v>
      </c>
    </row>
    <row r="418" spans="1:16" x14ac:dyDescent="0.2">
      <c r="A418" t="s">
        <v>3395</v>
      </c>
      <c r="B418" t="s">
        <v>3396</v>
      </c>
      <c r="C418" t="s">
        <v>340</v>
      </c>
      <c r="D418" t="s">
        <v>3397</v>
      </c>
      <c r="E418" t="s">
        <v>3398</v>
      </c>
      <c r="F418" t="s">
        <v>60</v>
      </c>
      <c r="G418" t="s">
        <v>37</v>
      </c>
      <c r="H418" t="s">
        <v>3399</v>
      </c>
      <c r="I418" s="1">
        <v>45723</v>
      </c>
      <c r="J418" t="s">
        <v>37</v>
      </c>
      <c r="K418">
        <v>7.5</v>
      </c>
      <c r="L418" t="s">
        <v>988</v>
      </c>
      <c r="M418" t="s">
        <v>87</v>
      </c>
      <c r="N418" t="s">
        <v>2940</v>
      </c>
      <c r="O418" t="s">
        <v>1277</v>
      </c>
      <c r="P418" t="s">
        <v>28</v>
      </c>
    </row>
    <row r="419" spans="1:16" x14ac:dyDescent="0.2">
      <c r="A419" t="s">
        <v>3400</v>
      </c>
      <c r="B419" t="s">
        <v>3401</v>
      </c>
      <c r="C419" t="s">
        <v>340</v>
      </c>
      <c r="D419" t="s">
        <v>3402</v>
      </c>
      <c r="E419" t="s">
        <v>3403</v>
      </c>
      <c r="F419" t="s">
        <v>678</v>
      </c>
      <c r="G419" t="s">
        <v>37</v>
      </c>
      <c r="H419" t="s">
        <v>3404</v>
      </c>
      <c r="I419" s="1">
        <v>45359</v>
      </c>
      <c r="J419" t="s">
        <v>37</v>
      </c>
      <c r="K419">
        <v>6.6</v>
      </c>
      <c r="L419" t="s">
        <v>1520</v>
      </c>
      <c r="M419" t="s">
        <v>87</v>
      </c>
      <c r="N419" t="s">
        <v>3405</v>
      </c>
      <c r="O419" t="s">
        <v>1776</v>
      </c>
      <c r="P419" t="s">
        <v>3406</v>
      </c>
    </row>
    <row r="420" spans="1:16" x14ac:dyDescent="0.2">
      <c r="A420" t="s">
        <v>3407</v>
      </c>
      <c r="B420" t="s">
        <v>3408</v>
      </c>
      <c r="C420" t="s">
        <v>340</v>
      </c>
      <c r="D420" t="s">
        <v>3409</v>
      </c>
      <c r="E420" t="s">
        <v>3410</v>
      </c>
      <c r="F420" t="s">
        <v>1080</v>
      </c>
      <c r="G420" t="s">
        <v>37</v>
      </c>
      <c r="H420" t="s">
        <v>3411</v>
      </c>
      <c r="I420" s="1">
        <v>45590</v>
      </c>
      <c r="J420" t="s">
        <v>37</v>
      </c>
      <c r="K420">
        <v>7.1</v>
      </c>
      <c r="L420" t="s">
        <v>2694</v>
      </c>
      <c r="M420" t="s">
        <v>87</v>
      </c>
      <c r="N420" t="s">
        <v>87</v>
      </c>
      <c r="O420" t="s">
        <v>153</v>
      </c>
      <c r="P420" t="s">
        <v>28</v>
      </c>
    </row>
    <row r="421" spans="1:16" x14ac:dyDescent="0.2">
      <c r="A421" t="s">
        <v>3412</v>
      </c>
      <c r="B421" t="s">
        <v>3413</v>
      </c>
      <c r="C421" t="s">
        <v>340</v>
      </c>
      <c r="D421" t="s">
        <v>3414</v>
      </c>
      <c r="E421" t="s">
        <v>3415</v>
      </c>
      <c r="F421" t="s">
        <v>60</v>
      </c>
      <c r="G421" t="s">
        <v>37</v>
      </c>
      <c r="H421" t="s">
        <v>3416</v>
      </c>
      <c r="I421" s="1">
        <v>45401</v>
      </c>
      <c r="J421" t="s">
        <v>37</v>
      </c>
      <c r="K421">
        <v>5.3</v>
      </c>
      <c r="L421" t="s">
        <v>1629</v>
      </c>
      <c r="M421" t="s">
        <v>3417</v>
      </c>
      <c r="N421" t="s">
        <v>87</v>
      </c>
      <c r="O421" t="s">
        <v>386</v>
      </c>
      <c r="P421" t="s">
        <v>28</v>
      </c>
    </row>
    <row r="422" spans="1:16" x14ac:dyDescent="0.2">
      <c r="A422" t="s">
        <v>3418</v>
      </c>
      <c r="B422" t="s">
        <v>3419</v>
      </c>
      <c r="C422" t="s">
        <v>340</v>
      </c>
      <c r="D422" t="s">
        <v>3420</v>
      </c>
      <c r="E422" t="s">
        <v>3421</v>
      </c>
      <c r="F422" t="s">
        <v>60</v>
      </c>
      <c r="G422" t="s">
        <v>37</v>
      </c>
      <c r="H422" t="s">
        <v>3422</v>
      </c>
      <c r="I422" s="1">
        <v>45497</v>
      </c>
      <c r="J422" t="s">
        <v>37</v>
      </c>
      <c r="K422">
        <v>6.1</v>
      </c>
      <c r="L422" t="s">
        <v>2894</v>
      </c>
      <c r="M422" t="s">
        <v>87</v>
      </c>
      <c r="N422" t="s">
        <v>87</v>
      </c>
      <c r="O422" t="s">
        <v>88</v>
      </c>
      <c r="P422" t="s">
        <v>28</v>
      </c>
    </row>
    <row r="423" spans="1:16" x14ac:dyDescent="0.2">
      <c r="A423" t="s">
        <v>3423</v>
      </c>
      <c r="B423" t="s">
        <v>3424</v>
      </c>
      <c r="C423" t="s">
        <v>340</v>
      </c>
      <c r="D423" t="s">
        <v>3425</v>
      </c>
      <c r="E423" t="s">
        <v>3426</v>
      </c>
      <c r="F423" t="s">
        <v>60</v>
      </c>
      <c r="G423" t="s">
        <v>37</v>
      </c>
      <c r="H423" t="s">
        <v>3427</v>
      </c>
      <c r="I423" s="1">
        <v>45554</v>
      </c>
      <c r="J423" t="s">
        <v>37</v>
      </c>
      <c r="K423">
        <v>7.3</v>
      </c>
      <c r="L423" t="s">
        <v>3428</v>
      </c>
      <c r="M423" t="s">
        <v>87</v>
      </c>
      <c r="N423" t="s">
        <v>87</v>
      </c>
      <c r="O423" t="s">
        <v>551</v>
      </c>
      <c r="P423" t="s">
        <v>28</v>
      </c>
    </row>
    <row r="424" spans="1:16" x14ac:dyDescent="0.2">
      <c r="A424" t="s">
        <v>3429</v>
      </c>
      <c r="B424" t="s">
        <v>3430</v>
      </c>
      <c r="C424" t="s">
        <v>340</v>
      </c>
      <c r="D424" t="s">
        <v>3431</v>
      </c>
      <c r="E424" t="s">
        <v>3432</v>
      </c>
      <c r="F424" t="s">
        <v>1965</v>
      </c>
      <c r="G424" t="s">
        <v>37</v>
      </c>
      <c r="H424" t="s">
        <v>3433</v>
      </c>
      <c r="I424" s="1">
        <v>45390</v>
      </c>
      <c r="J424" t="s">
        <v>37</v>
      </c>
      <c r="K424">
        <v>8.6</v>
      </c>
      <c r="L424" t="s">
        <v>3434</v>
      </c>
      <c r="M424" t="s">
        <v>87</v>
      </c>
      <c r="N424" t="s">
        <v>87</v>
      </c>
      <c r="O424" t="s">
        <v>88</v>
      </c>
      <c r="P424" t="s">
        <v>28</v>
      </c>
    </row>
    <row r="425" spans="1:16" x14ac:dyDescent="0.2">
      <c r="A425" t="s">
        <v>3435</v>
      </c>
      <c r="B425" t="s">
        <v>3436</v>
      </c>
      <c r="C425" t="s">
        <v>340</v>
      </c>
      <c r="D425" t="s">
        <v>3437</v>
      </c>
      <c r="E425" t="s">
        <v>3438</v>
      </c>
      <c r="F425" t="s">
        <v>60</v>
      </c>
      <c r="G425" t="s">
        <v>37</v>
      </c>
      <c r="H425" t="s">
        <v>3439</v>
      </c>
      <c r="I425" s="1">
        <v>45569</v>
      </c>
      <c r="J425" t="s">
        <v>37</v>
      </c>
      <c r="K425">
        <v>5.0999999999999996</v>
      </c>
      <c r="L425" t="s">
        <v>2561</v>
      </c>
      <c r="M425" t="s">
        <v>87</v>
      </c>
      <c r="N425" t="s">
        <v>87</v>
      </c>
      <c r="O425" t="s">
        <v>208</v>
      </c>
      <c r="P425" t="s">
        <v>28</v>
      </c>
    </row>
    <row r="426" spans="1:16" x14ac:dyDescent="0.2">
      <c r="A426" t="s">
        <v>3440</v>
      </c>
      <c r="B426" t="s">
        <v>3441</v>
      </c>
      <c r="C426" t="s">
        <v>340</v>
      </c>
      <c r="D426" t="s">
        <v>3442</v>
      </c>
      <c r="E426" t="s">
        <v>3443</v>
      </c>
      <c r="F426" t="s">
        <v>60</v>
      </c>
      <c r="G426" t="s">
        <v>37</v>
      </c>
      <c r="H426" t="s">
        <v>3444</v>
      </c>
      <c r="I426" s="1">
        <v>45366</v>
      </c>
      <c r="J426" t="s">
        <v>37</v>
      </c>
      <c r="K426">
        <v>7</v>
      </c>
      <c r="L426" t="s">
        <v>1049</v>
      </c>
      <c r="M426" t="s">
        <v>87</v>
      </c>
      <c r="N426" t="s">
        <v>3445</v>
      </c>
      <c r="O426" t="s">
        <v>888</v>
      </c>
      <c r="P426" t="s">
        <v>28</v>
      </c>
    </row>
    <row r="427" spans="1:16" x14ac:dyDescent="0.2">
      <c r="A427" t="s">
        <v>3446</v>
      </c>
      <c r="B427" t="s">
        <v>3447</v>
      </c>
      <c r="C427" t="s">
        <v>340</v>
      </c>
      <c r="D427" t="s">
        <v>3448</v>
      </c>
      <c r="E427" t="s">
        <v>3449</v>
      </c>
      <c r="F427" t="s">
        <v>60</v>
      </c>
      <c r="G427" t="s">
        <v>37</v>
      </c>
      <c r="H427" t="s">
        <v>3450</v>
      </c>
      <c r="I427" s="1">
        <v>45358</v>
      </c>
      <c r="J427" t="s">
        <v>37</v>
      </c>
      <c r="K427">
        <v>6.2</v>
      </c>
      <c r="L427" t="s">
        <v>206</v>
      </c>
      <c r="M427" t="s">
        <v>87</v>
      </c>
      <c r="N427" t="s">
        <v>87</v>
      </c>
      <c r="O427" t="s">
        <v>1944</v>
      </c>
      <c r="P427" t="s">
        <v>28</v>
      </c>
    </row>
    <row r="428" spans="1:16" x14ac:dyDescent="0.2">
      <c r="A428" t="s">
        <v>3451</v>
      </c>
      <c r="B428" t="s">
        <v>3452</v>
      </c>
      <c r="C428" t="s">
        <v>340</v>
      </c>
      <c r="D428" t="s">
        <v>3453</v>
      </c>
      <c r="E428" t="s">
        <v>3454</v>
      </c>
      <c r="F428" t="s">
        <v>1476</v>
      </c>
      <c r="G428" t="s">
        <v>37</v>
      </c>
      <c r="H428" t="s">
        <v>3455</v>
      </c>
      <c r="I428" s="1">
        <v>45632</v>
      </c>
      <c r="J428" t="s">
        <v>37</v>
      </c>
      <c r="K428">
        <v>6.5</v>
      </c>
      <c r="L428" t="s">
        <v>861</v>
      </c>
      <c r="M428" t="s">
        <v>87</v>
      </c>
      <c r="N428" t="s">
        <v>87</v>
      </c>
      <c r="O428" t="s">
        <v>88</v>
      </c>
      <c r="P428" t="s">
        <v>28</v>
      </c>
    </row>
    <row r="429" spans="1:16" x14ac:dyDescent="0.2">
      <c r="A429" t="s">
        <v>3456</v>
      </c>
      <c r="B429" t="s">
        <v>3457</v>
      </c>
      <c r="C429" t="s">
        <v>340</v>
      </c>
      <c r="D429" t="s">
        <v>3458</v>
      </c>
      <c r="E429" t="s">
        <v>3459</v>
      </c>
      <c r="F429" t="s">
        <v>667</v>
      </c>
      <c r="G429" t="s">
        <v>37</v>
      </c>
      <c r="H429" t="s">
        <v>3460</v>
      </c>
      <c r="I429" s="1">
        <v>45393</v>
      </c>
      <c r="J429" t="s">
        <v>37</v>
      </c>
      <c r="K429">
        <v>7.8</v>
      </c>
      <c r="L429" t="s">
        <v>64</v>
      </c>
      <c r="M429" t="s">
        <v>87</v>
      </c>
      <c r="N429" t="s">
        <v>3461</v>
      </c>
      <c r="O429" t="s">
        <v>3462</v>
      </c>
      <c r="P429" t="s">
        <v>270</v>
      </c>
    </row>
    <row r="430" spans="1:16" x14ac:dyDescent="0.2">
      <c r="A430" t="s">
        <v>3463</v>
      </c>
      <c r="B430" t="s">
        <v>3464</v>
      </c>
      <c r="C430" t="s">
        <v>340</v>
      </c>
      <c r="D430" t="s">
        <v>3465</v>
      </c>
      <c r="E430" t="s">
        <v>3466</v>
      </c>
      <c r="F430" t="s">
        <v>60</v>
      </c>
      <c r="G430" t="s">
        <v>37</v>
      </c>
      <c r="H430" t="s">
        <v>3467</v>
      </c>
      <c r="I430" s="1">
        <v>45575</v>
      </c>
      <c r="J430" t="s">
        <v>37</v>
      </c>
      <c r="K430">
        <v>6.3</v>
      </c>
      <c r="L430" t="s">
        <v>1951</v>
      </c>
      <c r="M430" t="s">
        <v>87</v>
      </c>
      <c r="N430" t="s">
        <v>87</v>
      </c>
      <c r="O430" t="s">
        <v>303</v>
      </c>
      <c r="P430" t="s">
        <v>28</v>
      </c>
    </row>
    <row r="431" spans="1:16" x14ac:dyDescent="0.2">
      <c r="A431" t="s">
        <v>3468</v>
      </c>
      <c r="B431" t="s">
        <v>3469</v>
      </c>
      <c r="C431" t="s">
        <v>340</v>
      </c>
      <c r="D431" t="s">
        <v>3470</v>
      </c>
      <c r="E431" t="s">
        <v>3471</v>
      </c>
      <c r="F431" t="s">
        <v>60</v>
      </c>
      <c r="G431" t="s">
        <v>37</v>
      </c>
      <c r="H431" t="s">
        <v>3472</v>
      </c>
      <c r="I431" s="1">
        <v>45345</v>
      </c>
      <c r="J431" t="s">
        <v>37</v>
      </c>
      <c r="K431">
        <v>4.4000000000000004</v>
      </c>
      <c r="L431" t="s">
        <v>3473</v>
      </c>
      <c r="M431" t="s">
        <v>87</v>
      </c>
      <c r="N431" t="s">
        <v>87</v>
      </c>
      <c r="O431" t="s">
        <v>1277</v>
      </c>
      <c r="P431" t="s">
        <v>28</v>
      </c>
    </row>
    <row r="432" spans="1:16" x14ac:dyDescent="0.2">
      <c r="A432" t="s">
        <v>3474</v>
      </c>
      <c r="B432" t="s">
        <v>3475</v>
      </c>
      <c r="C432" t="s">
        <v>340</v>
      </c>
      <c r="D432" t="s">
        <v>3476</v>
      </c>
      <c r="E432" t="s">
        <v>3477</v>
      </c>
      <c r="F432" t="s">
        <v>60</v>
      </c>
      <c r="G432" t="s">
        <v>37</v>
      </c>
      <c r="H432" t="s">
        <v>3478</v>
      </c>
      <c r="I432" s="1">
        <v>45550</v>
      </c>
      <c r="J432" t="s">
        <v>37</v>
      </c>
      <c r="K432">
        <v>6.6</v>
      </c>
      <c r="L432" t="s">
        <v>3479</v>
      </c>
      <c r="M432" t="s">
        <v>87</v>
      </c>
      <c r="N432" t="s">
        <v>87</v>
      </c>
      <c r="O432" t="s">
        <v>415</v>
      </c>
      <c r="P432" t="s">
        <v>1430</v>
      </c>
    </row>
    <row r="433" spans="1:16" x14ac:dyDescent="0.2">
      <c r="A433" t="s">
        <v>3480</v>
      </c>
      <c r="B433" t="s">
        <v>3481</v>
      </c>
      <c r="C433" t="s">
        <v>340</v>
      </c>
      <c r="D433" t="s">
        <v>3482</v>
      </c>
      <c r="E433" t="s">
        <v>3483</v>
      </c>
      <c r="F433" t="s">
        <v>34</v>
      </c>
      <c r="G433" t="s">
        <v>37</v>
      </c>
      <c r="H433" t="s">
        <v>3484</v>
      </c>
      <c r="I433" s="1">
        <v>45599</v>
      </c>
      <c r="J433" t="s">
        <v>37</v>
      </c>
      <c r="K433">
        <v>7.6</v>
      </c>
      <c r="L433" t="s">
        <v>1902</v>
      </c>
      <c r="M433" t="s">
        <v>87</v>
      </c>
      <c r="N433" t="s">
        <v>87</v>
      </c>
      <c r="O433" t="s">
        <v>88</v>
      </c>
      <c r="P433" t="s">
        <v>28</v>
      </c>
    </row>
    <row r="434" spans="1:16" x14ac:dyDescent="0.2">
      <c r="A434" t="s">
        <v>3485</v>
      </c>
      <c r="B434" t="s">
        <v>3486</v>
      </c>
      <c r="C434" t="s">
        <v>340</v>
      </c>
      <c r="D434" t="s">
        <v>3487</v>
      </c>
      <c r="E434" t="s">
        <v>3488</v>
      </c>
      <c r="F434" t="s">
        <v>60</v>
      </c>
      <c r="G434" t="s">
        <v>37</v>
      </c>
      <c r="H434" t="s">
        <v>3489</v>
      </c>
      <c r="I434" s="1">
        <v>45345</v>
      </c>
      <c r="J434" t="s">
        <v>37</v>
      </c>
      <c r="K434">
        <v>7.4</v>
      </c>
      <c r="L434" t="s">
        <v>424</v>
      </c>
      <c r="M434" t="s">
        <v>3208</v>
      </c>
      <c r="N434" t="s">
        <v>3490</v>
      </c>
      <c r="O434" t="s">
        <v>293</v>
      </c>
      <c r="P434" t="s">
        <v>28</v>
      </c>
    </row>
    <row r="435" spans="1:16" x14ac:dyDescent="0.2">
      <c r="A435" t="s">
        <v>3491</v>
      </c>
      <c r="B435" t="s">
        <v>3492</v>
      </c>
      <c r="C435" t="s">
        <v>340</v>
      </c>
      <c r="D435" t="s">
        <v>3493</v>
      </c>
      <c r="E435" t="s">
        <v>3494</v>
      </c>
      <c r="F435" t="s">
        <v>3495</v>
      </c>
      <c r="G435" t="s">
        <v>37</v>
      </c>
      <c r="H435" t="s">
        <v>3496</v>
      </c>
      <c r="I435" s="1">
        <v>45562</v>
      </c>
      <c r="J435" t="s">
        <v>37</v>
      </c>
      <c r="K435">
        <v>6.2</v>
      </c>
      <c r="L435" t="s">
        <v>3497</v>
      </c>
      <c r="M435" t="s">
        <v>87</v>
      </c>
      <c r="N435" t="s">
        <v>3498</v>
      </c>
      <c r="O435" t="s">
        <v>2326</v>
      </c>
      <c r="P435" t="s">
        <v>1984</v>
      </c>
    </row>
    <row r="436" spans="1:16" x14ac:dyDescent="0.2">
      <c r="A436" t="s">
        <v>3499</v>
      </c>
      <c r="B436" t="s">
        <v>3500</v>
      </c>
      <c r="C436" t="s">
        <v>340</v>
      </c>
      <c r="D436" t="s">
        <v>3501</v>
      </c>
      <c r="E436" t="s">
        <v>3502</v>
      </c>
      <c r="F436" t="s">
        <v>60</v>
      </c>
      <c r="G436" t="s">
        <v>37</v>
      </c>
      <c r="H436" t="s">
        <v>3503</v>
      </c>
      <c r="I436" s="1">
        <v>45302</v>
      </c>
      <c r="J436" t="s">
        <v>37</v>
      </c>
      <c r="K436">
        <v>7.9</v>
      </c>
      <c r="L436" t="s">
        <v>1554</v>
      </c>
      <c r="M436" t="s">
        <v>87</v>
      </c>
      <c r="N436" t="s">
        <v>87</v>
      </c>
      <c r="O436" t="s">
        <v>415</v>
      </c>
      <c r="P436" t="s">
        <v>28</v>
      </c>
    </row>
    <row r="437" spans="1:16" x14ac:dyDescent="0.2">
      <c r="A437" t="s">
        <v>3504</v>
      </c>
      <c r="B437" t="s">
        <v>3505</v>
      </c>
      <c r="C437" t="s">
        <v>340</v>
      </c>
      <c r="D437" t="s">
        <v>3506</v>
      </c>
      <c r="E437" t="s">
        <v>3507</v>
      </c>
      <c r="F437" t="s">
        <v>60</v>
      </c>
      <c r="G437" t="s">
        <v>37</v>
      </c>
      <c r="H437" t="s">
        <v>3508</v>
      </c>
      <c r="I437" s="1">
        <v>45576</v>
      </c>
      <c r="J437" t="s">
        <v>37</v>
      </c>
      <c r="K437">
        <v>5.5</v>
      </c>
      <c r="L437" t="s">
        <v>1951</v>
      </c>
      <c r="M437" t="s">
        <v>87</v>
      </c>
      <c r="N437" t="s">
        <v>3509</v>
      </c>
      <c r="O437" t="s">
        <v>962</v>
      </c>
      <c r="P437" t="s">
        <v>1430</v>
      </c>
    </row>
    <row r="438" spans="1:16" x14ac:dyDescent="0.2">
      <c r="A438" t="s">
        <v>3510</v>
      </c>
      <c r="B438" t="s">
        <v>3511</v>
      </c>
      <c r="C438" t="s">
        <v>340</v>
      </c>
      <c r="D438" t="s">
        <v>3512</v>
      </c>
      <c r="E438" t="s">
        <v>3513</v>
      </c>
      <c r="F438" t="s">
        <v>60</v>
      </c>
      <c r="G438" t="s">
        <v>37</v>
      </c>
      <c r="H438" t="s">
        <v>3514</v>
      </c>
      <c r="I438" s="1">
        <v>45599</v>
      </c>
      <c r="J438" t="s">
        <v>37</v>
      </c>
      <c r="K438">
        <v>8.5</v>
      </c>
      <c r="L438" t="s">
        <v>3515</v>
      </c>
      <c r="M438" t="s">
        <v>87</v>
      </c>
      <c r="N438" t="s">
        <v>87</v>
      </c>
      <c r="O438" t="s">
        <v>1936</v>
      </c>
      <c r="P438" t="s">
        <v>28</v>
      </c>
    </row>
    <row r="439" spans="1:16" x14ac:dyDescent="0.2">
      <c r="A439" t="s">
        <v>3516</v>
      </c>
      <c r="B439" t="s">
        <v>3517</v>
      </c>
      <c r="C439" t="s">
        <v>340</v>
      </c>
      <c r="D439" t="s">
        <v>3518</v>
      </c>
      <c r="E439" t="s">
        <v>3519</v>
      </c>
      <c r="F439" t="s">
        <v>60</v>
      </c>
      <c r="G439" t="s">
        <v>37</v>
      </c>
      <c r="H439" t="s">
        <v>3520</v>
      </c>
      <c r="I439" s="1">
        <v>45492</v>
      </c>
      <c r="J439" t="s">
        <v>37</v>
      </c>
      <c r="K439">
        <v>3.6</v>
      </c>
      <c r="L439" t="s">
        <v>3521</v>
      </c>
      <c r="M439" t="s">
        <v>87</v>
      </c>
      <c r="N439" t="s">
        <v>87</v>
      </c>
      <c r="O439" t="s">
        <v>718</v>
      </c>
      <c r="P439" t="s">
        <v>28</v>
      </c>
    </row>
    <row r="440" spans="1:16" x14ac:dyDescent="0.2">
      <c r="A440" t="s">
        <v>3522</v>
      </c>
      <c r="B440" t="s">
        <v>3523</v>
      </c>
      <c r="C440" t="s">
        <v>340</v>
      </c>
      <c r="D440" t="s">
        <v>3524</v>
      </c>
      <c r="E440" t="s">
        <v>3525</v>
      </c>
      <c r="F440" t="s">
        <v>340</v>
      </c>
      <c r="G440" t="s">
        <v>37</v>
      </c>
      <c r="H440" t="s">
        <v>3526</v>
      </c>
      <c r="I440" s="1">
        <v>45582</v>
      </c>
      <c r="J440" t="s">
        <v>37</v>
      </c>
      <c r="K440">
        <v>6.2</v>
      </c>
      <c r="L440" t="s">
        <v>1902</v>
      </c>
      <c r="M440" t="s">
        <v>87</v>
      </c>
      <c r="N440" t="s">
        <v>87</v>
      </c>
      <c r="O440" t="s">
        <v>88</v>
      </c>
      <c r="P440" t="s">
        <v>28</v>
      </c>
    </row>
    <row r="441" spans="1:16" x14ac:dyDescent="0.2">
      <c r="A441" t="s">
        <v>3527</v>
      </c>
      <c r="B441" t="s">
        <v>3528</v>
      </c>
      <c r="C441" t="s">
        <v>340</v>
      </c>
      <c r="D441" t="s">
        <v>3529</v>
      </c>
      <c r="E441" t="s">
        <v>3530</v>
      </c>
      <c r="F441" t="s">
        <v>60</v>
      </c>
      <c r="G441" t="s">
        <v>37</v>
      </c>
      <c r="H441" t="s">
        <v>3531</v>
      </c>
      <c r="I441" s="1">
        <v>45442</v>
      </c>
      <c r="J441" t="s">
        <v>37</v>
      </c>
      <c r="K441">
        <v>6.7</v>
      </c>
      <c r="L441" t="s">
        <v>3532</v>
      </c>
      <c r="M441" t="s">
        <v>87</v>
      </c>
      <c r="N441" t="s">
        <v>87</v>
      </c>
      <c r="O441" t="s">
        <v>551</v>
      </c>
      <c r="P441" t="s">
        <v>28</v>
      </c>
    </row>
    <row r="442" spans="1:16" x14ac:dyDescent="0.2">
      <c r="A442" t="s">
        <v>3533</v>
      </c>
      <c r="B442" t="s">
        <v>3534</v>
      </c>
      <c r="C442" t="s">
        <v>340</v>
      </c>
      <c r="D442" t="s">
        <v>3535</v>
      </c>
      <c r="E442" t="s">
        <v>3536</v>
      </c>
      <c r="F442" t="s">
        <v>60</v>
      </c>
      <c r="G442" t="s">
        <v>37</v>
      </c>
      <c r="H442" t="s">
        <v>3537</v>
      </c>
      <c r="I442" s="1">
        <v>45555</v>
      </c>
      <c r="J442" t="s">
        <v>37</v>
      </c>
      <c r="K442">
        <v>5.5</v>
      </c>
      <c r="L442" t="s">
        <v>2561</v>
      </c>
      <c r="M442" t="s">
        <v>87</v>
      </c>
      <c r="N442" t="s">
        <v>3538</v>
      </c>
      <c r="O442" t="s">
        <v>406</v>
      </c>
      <c r="P442" t="s">
        <v>28</v>
      </c>
    </row>
    <row r="443" spans="1:16" x14ac:dyDescent="0.2">
      <c r="A443" t="s">
        <v>3539</v>
      </c>
      <c r="B443" t="s">
        <v>3540</v>
      </c>
      <c r="C443" t="s">
        <v>340</v>
      </c>
      <c r="D443" t="s">
        <v>3541</v>
      </c>
      <c r="E443" t="s">
        <v>3542</v>
      </c>
      <c r="F443" t="s">
        <v>3036</v>
      </c>
      <c r="G443" t="s">
        <v>37</v>
      </c>
      <c r="H443" t="s">
        <v>3543</v>
      </c>
      <c r="I443" s="1">
        <v>45403</v>
      </c>
      <c r="J443" t="s">
        <v>37</v>
      </c>
      <c r="K443">
        <v>7</v>
      </c>
      <c r="L443" t="s">
        <v>3544</v>
      </c>
      <c r="M443" t="s">
        <v>87</v>
      </c>
      <c r="N443" t="s">
        <v>87</v>
      </c>
      <c r="O443" t="s">
        <v>88</v>
      </c>
      <c r="P443" t="s">
        <v>28</v>
      </c>
    </row>
    <row r="444" spans="1:16" x14ac:dyDescent="0.2">
      <c r="A444" t="s">
        <v>3545</v>
      </c>
      <c r="B444" t="s">
        <v>3546</v>
      </c>
      <c r="C444" t="s">
        <v>340</v>
      </c>
      <c r="D444" t="s">
        <v>3547</v>
      </c>
      <c r="E444" t="s">
        <v>3548</v>
      </c>
      <c r="F444" t="s">
        <v>60</v>
      </c>
      <c r="G444" t="s">
        <v>37</v>
      </c>
      <c r="H444" t="s">
        <v>3549</v>
      </c>
      <c r="I444" s="1">
        <v>45470</v>
      </c>
      <c r="J444" t="s">
        <v>37</v>
      </c>
      <c r="K444">
        <v>7</v>
      </c>
      <c r="L444" t="s">
        <v>2162</v>
      </c>
      <c r="M444" t="s">
        <v>87</v>
      </c>
      <c r="N444" t="s">
        <v>87</v>
      </c>
      <c r="O444" t="s">
        <v>153</v>
      </c>
      <c r="P444" t="s">
        <v>28</v>
      </c>
    </row>
    <row r="445" spans="1:16" x14ac:dyDescent="0.2">
      <c r="A445" t="s">
        <v>3550</v>
      </c>
      <c r="B445" t="s">
        <v>3551</v>
      </c>
      <c r="C445" t="s">
        <v>340</v>
      </c>
      <c r="D445" t="s">
        <v>3552</v>
      </c>
      <c r="E445" t="s">
        <v>3553</v>
      </c>
      <c r="F445" t="s">
        <v>60</v>
      </c>
      <c r="G445" t="s">
        <v>37</v>
      </c>
      <c r="H445" t="s">
        <v>3554</v>
      </c>
      <c r="I445" s="1">
        <v>45365</v>
      </c>
      <c r="J445" t="s">
        <v>37</v>
      </c>
      <c r="K445">
        <v>6.7</v>
      </c>
      <c r="L445" t="s">
        <v>2112</v>
      </c>
      <c r="M445" t="s">
        <v>87</v>
      </c>
      <c r="N445" t="s">
        <v>87</v>
      </c>
      <c r="O445" t="s">
        <v>854</v>
      </c>
      <c r="P445" t="s">
        <v>28</v>
      </c>
    </row>
    <row r="446" spans="1:16" x14ac:dyDescent="0.2">
      <c r="A446" t="s">
        <v>3555</v>
      </c>
      <c r="B446" t="s">
        <v>3556</v>
      </c>
      <c r="C446" t="s">
        <v>340</v>
      </c>
      <c r="D446" t="s">
        <v>3557</v>
      </c>
      <c r="E446" t="s">
        <v>3558</v>
      </c>
      <c r="F446" t="s">
        <v>60</v>
      </c>
      <c r="G446" t="s">
        <v>37</v>
      </c>
      <c r="H446" t="s">
        <v>3559</v>
      </c>
      <c r="I446" s="1">
        <v>45562</v>
      </c>
      <c r="J446" t="s">
        <v>37</v>
      </c>
      <c r="K446">
        <v>6</v>
      </c>
      <c r="L446" t="s">
        <v>1871</v>
      </c>
      <c r="M446" t="s">
        <v>87</v>
      </c>
      <c r="N446" t="s">
        <v>87</v>
      </c>
      <c r="O446" t="s">
        <v>208</v>
      </c>
      <c r="P446" t="s">
        <v>28</v>
      </c>
    </row>
    <row r="447" spans="1:16" x14ac:dyDescent="0.2">
      <c r="A447" t="s">
        <v>3560</v>
      </c>
      <c r="B447" t="s">
        <v>3561</v>
      </c>
      <c r="C447" t="s">
        <v>340</v>
      </c>
      <c r="D447" t="s">
        <v>3562</v>
      </c>
      <c r="E447" t="s">
        <v>3563</v>
      </c>
      <c r="F447" t="s">
        <v>1121</v>
      </c>
      <c r="G447" t="s">
        <v>37</v>
      </c>
      <c r="H447" t="s">
        <v>3564</v>
      </c>
      <c r="I447" s="1">
        <v>45484</v>
      </c>
      <c r="J447" t="s">
        <v>37</v>
      </c>
      <c r="K447">
        <v>7.4</v>
      </c>
      <c r="L447" t="s">
        <v>3565</v>
      </c>
      <c r="M447" t="s">
        <v>87</v>
      </c>
      <c r="N447" t="s">
        <v>1999</v>
      </c>
      <c r="O447" t="s">
        <v>682</v>
      </c>
      <c r="P447" t="s">
        <v>1257</v>
      </c>
    </row>
    <row r="448" spans="1:16" x14ac:dyDescent="0.2">
      <c r="A448" t="s">
        <v>3566</v>
      </c>
      <c r="B448" t="s">
        <v>3567</v>
      </c>
      <c r="C448" t="s">
        <v>340</v>
      </c>
      <c r="D448" t="s">
        <v>3568</v>
      </c>
      <c r="E448" t="s">
        <v>3569</v>
      </c>
      <c r="F448" t="s">
        <v>60</v>
      </c>
      <c r="G448" t="s">
        <v>37</v>
      </c>
      <c r="H448" t="s">
        <v>3570</v>
      </c>
      <c r="I448" s="1">
        <v>45449</v>
      </c>
      <c r="J448" t="s">
        <v>37</v>
      </c>
      <c r="K448">
        <v>6</v>
      </c>
      <c r="L448" t="s">
        <v>3571</v>
      </c>
      <c r="M448" t="s">
        <v>87</v>
      </c>
      <c r="N448" t="s">
        <v>3572</v>
      </c>
      <c r="O448" t="s">
        <v>682</v>
      </c>
      <c r="P448" t="s">
        <v>28</v>
      </c>
    </row>
    <row r="449" spans="1:16" x14ac:dyDescent="0.2">
      <c r="A449" t="s">
        <v>3573</v>
      </c>
      <c r="B449" t="s">
        <v>3574</v>
      </c>
      <c r="C449" t="s">
        <v>340</v>
      </c>
      <c r="D449" t="s">
        <v>3575</v>
      </c>
      <c r="E449" t="s">
        <v>3576</v>
      </c>
      <c r="F449" t="s">
        <v>60</v>
      </c>
      <c r="G449" t="s">
        <v>37</v>
      </c>
      <c r="H449" t="s">
        <v>3577</v>
      </c>
      <c r="I449" s="1">
        <v>45635</v>
      </c>
      <c r="J449" t="s">
        <v>37</v>
      </c>
      <c r="K449">
        <v>9</v>
      </c>
      <c r="L449" t="s">
        <v>2701</v>
      </c>
      <c r="M449" t="s">
        <v>87</v>
      </c>
      <c r="N449" t="s">
        <v>87</v>
      </c>
      <c r="O449" t="s">
        <v>88</v>
      </c>
      <c r="P449" t="s">
        <v>28</v>
      </c>
    </row>
    <row r="450" spans="1:16" x14ac:dyDescent="0.2">
      <c r="A450" t="s">
        <v>3578</v>
      </c>
      <c r="B450" t="s">
        <v>3579</v>
      </c>
      <c r="C450" t="s">
        <v>340</v>
      </c>
      <c r="D450" t="s">
        <v>3580</v>
      </c>
      <c r="E450" t="s">
        <v>3581</v>
      </c>
      <c r="F450" t="s">
        <v>60</v>
      </c>
      <c r="G450" t="s">
        <v>37</v>
      </c>
      <c r="H450" t="s">
        <v>3582</v>
      </c>
      <c r="I450" s="1">
        <v>45366</v>
      </c>
      <c r="J450" t="s">
        <v>37</v>
      </c>
      <c r="K450">
        <v>7.2</v>
      </c>
      <c r="L450" t="s">
        <v>3428</v>
      </c>
      <c r="M450" t="s">
        <v>87</v>
      </c>
      <c r="N450" t="s">
        <v>87</v>
      </c>
      <c r="O450" t="s">
        <v>3583</v>
      </c>
      <c r="P450" t="s">
        <v>28</v>
      </c>
    </row>
    <row r="451" spans="1:16" x14ac:dyDescent="0.2">
      <c r="A451" t="s">
        <v>3584</v>
      </c>
      <c r="B451" t="s">
        <v>3585</v>
      </c>
      <c r="C451" t="s">
        <v>1166</v>
      </c>
      <c r="D451" t="s">
        <v>3586</v>
      </c>
      <c r="E451" t="s">
        <v>3587</v>
      </c>
      <c r="F451" t="s">
        <v>60</v>
      </c>
      <c r="G451" t="s">
        <v>37</v>
      </c>
      <c r="H451" t="s">
        <v>3588</v>
      </c>
      <c r="I451" s="1">
        <v>45499</v>
      </c>
      <c r="J451" t="s">
        <v>3589</v>
      </c>
      <c r="K451">
        <v>4.2</v>
      </c>
      <c r="L451" t="s">
        <v>2172</v>
      </c>
      <c r="M451" t="s">
        <v>87</v>
      </c>
      <c r="N451" t="s">
        <v>3590</v>
      </c>
      <c r="O451" t="s">
        <v>682</v>
      </c>
      <c r="P451" t="s">
        <v>28</v>
      </c>
    </row>
    <row r="452" spans="1:16" x14ac:dyDescent="0.2">
      <c r="A452" t="s">
        <v>3591</v>
      </c>
      <c r="B452" t="s">
        <v>3592</v>
      </c>
      <c r="C452" t="s">
        <v>43</v>
      </c>
      <c r="D452" t="s">
        <v>3593</v>
      </c>
      <c r="E452" t="s">
        <v>3594</v>
      </c>
      <c r="F452" t="s">
        <v>60</v>
      </c>
      <c r="G452" t="s">
        <v>3595</v>
      </c>
      <c r="H452" t="s">
        <v>3596</v>
      </c>
      <c r="I452" s="1">
        <v>45632</v>
      </c>
      <c r="J452" t="s">
        <v>3597</v>
      </c>
      <c r="K452">
        <v>5.2</v>
      </c>
      <c r="L452" t="s">
        <v>3544</v>
      </c>
      <c r="M452" t="s">
        <v>87</v>
      </c>
      <c r="N452" t="s">
        <v>87</v>
      </c>
      <c r="O452" t="s">
        <v>406</v>
      </c>
      <c r="P452" t="s">
        <v>28</v>
      </c>
    </row>
    <row r="453" spans="1:16" x14ac:dyDescent="0.2">
      <c r="A453" t="s">
        <v>3598</v>
      </c>
      <c r="B453" t="s">
        <v>3599</v>
      </c>
      <c r="C453" t="s">
        <v>685</v>
      </c>
      <c r="D453" t="s">
        <v>3600</v>
      </c>
      <c r="E453" t="s">
        <v>3601</v>
      </c>
      <c r="F453" t="s">
        <v>60</v>
      </c>
      <c r="G453" t="s">
        <v>3602</v>
      </c>
      <c r="H453" t="s">
        <v>3603</v>
      </c>
      <c r="I453" s="1">
        <v>45343</v>
      </c>
      <c r="J453" t="s">
        <v>37</v>
      </c>
      <c r="K453">
        <v>6.7</v>
      </c>
      <c r="L453" t="s">
        <v>1554</v>
      </c>
      <c r="M453" t="s">
        <v>87</v>
      </c>
      <c r="N453" t="s">
        <v>87</v>
      </c>
      <c r="O453" t="s">
        <v>3604</v>
      </c>
      <c r="P453" t="s">
        <v>28</v>
      </c>
    </row>
    <row r="454" spans="1:16" x14ac:dyDescent="0.2">
      <c r="A454" t="s">
        <v>3605</v>
      </c>
      <c r="B454" t="s">
        <v>3606</v>
      </c>
      <c r="C454" t="s">
        <v>857</v>
      </c>
      <c r="D454" t="s">
        <v>3607</v>
      </c>
      <c r="E454" t="s">
        <v>3608</v>
      </c>
      <c r="F454" t="s">
        <v>60</v>
      </c>
      <c r="G454" t="s">
        <v>3607</v>
      </c>
      <c r="H454" t="s">
        <v>3609</v>
      </c>
      <c r="I454" s="1">
        <v>45571</v>
      </c>
      <c r="J454" t="s">
        <v>3610</v>
      </c>
      <c r="K454">
        <v>6.5</v>
      </c>
      <c r="L454" t="s">
        <v>930</v>
      </c>
      <c r="M454" t="s">
        <v>87</v>
      </c>
      <c r="N454" t="s">
        <v>87</v>
      </c>
      <c r="O454" t="s">
        <v>88</v>
      </c>
      <c r="P454" t="s">
        <v>28</v>
      </c>
    </row>
    <row r="455" spans="1:16" x14ac:dyDescent="0.2">
      <c r="A455" t="s">
        <v>3611</v>
      </c>
      <c r="B455" t="s">
        <v>3612</v>
      </c>
      <c r="C455" t="s">
        <v>43</v>
      </c>
      <c r="D455" t="s">
        <v>3613</v>
      </c>
      <c r="E455" t="s">
        <v>3614</v>
      </c>
      <c r="F455" t="s">
        <v>1080</v>
      </c>
      <c r="G455" t="s">
        <v>3613</v>
      </c>
      <c r="H455" t="s">
        <v>3615</v>
      </c>
      <c r="I455" s="1">
        <v>45639</v>
      </c>
      <c r="J455" t="s">
        <v>37</v>
      </c>
      <c r="K455">
        <v>7.2</v>
      </c>
      <c r="L455" t="s">
        <v>3616</v>
      </c>
      <c r="M455" t="s">
        <v>87</v>
      </c>
      <c r="N455" t="s">
        <v>87</v>
      </c>
      <c r="O455" t="s">
        <v>88</v>
      </c>
      <c r="P455" t="s">
        <v>28</v>
      </c>
    </row>
    <row r="456" spans="1:16" x14ac:dyDescent="0.2">
      <c r="A456" t="s">
        <v>3617</v>
      </c>
      <c r="B456" t="s">
        <v>3618</v>
      </c>
      <c r="C456" t="s">
        <v>3619</v>
      </c>
      <c r="D456" t="s">
        <v>3620</v>
      </c>
      <c r="E456" t="s">
        <v>3621</v>
      </c>
      <c r="F456" t="s">
        <v>60</v>
      </c>
      <c r="G456" t="s">
        <v>3622</v>
      </c>
      <c r="H456" t="s">
        <v>3623</v>
      </c>
      <c r="I456" s="1">
        <v>45517</v>
      </c>
      <c r="J456" t="s">
        <v>37</v>
      </c>
      <c r="K456">
        <v>7</v>
      </c>
      <c r="L456" t="s">
        <v>1072</v>
      </c>
      <c r="M456" t="s">
        <v>87</v>
      </c>
      <c r="N456" t="s">
        <v>87</v>
      </c>
      <c r="O456" t="s">
        <v>3624</v>
      </c>
      <c r="P456" t="s">
        <v>28</v>
      </c>
    </row>
    <row r="457" spans="1:16" x14ac:dyDescent="0.2">
      <c r="A457" t="s">
        <v>3625</v>
      </c>
      <c r="B457" t="s">
        <v>3626</v>
      </c>
      <c r="C457" t="s">
        <v>1252</v>
      </c>
      <c r="D457" t="s">
        <v>3627</v>
      </c>
      <c r="E457" t="s">
        <v>3628</v>
      </c>
      <c r="F457" t="s">
        <v>60</v>
      </c>
      <c r="G457" t="s">
        <v>3627</v>
      </c>
      <c r="H457" t="s">
        <v>3629</v>
      </c>
      <c r="I457" s="1">
        <v>45300</v>
      </c>
      <c r="J457" t="s">
        <v>37</v>
      </c>
      <c r="K457">
        <v>4.7</v>
      </c>
      <c r="L457" t="s">
        <v>2530</v>
      </c>
      <c r="M457" t="s">
        <v>87</v>
      </c>
      <c r="N457" t="s">
        <v>87</v>
      </c>
      <c r="O457" t="s">
        <v>303</v>
      </c>
      <c r="P457" t="s">
        <v>54</v>
      </c>
    </row>
    <row r="458" spans="1:16" x14ac:dyDescent="0.2">
      <c r="A458" t="s">
        <v>3630</v>
      </c>
      <c r="B458" t="s">
        <v>3631</v>
      </c>
      <c r="C458" t="s">
        <v>43</v>
      </c>
      <c r="D458" t="s">
        <v>3632</v>
      </c>
      <c r="E458" t="s">
        <v>3633</v>
      </c>
      <c r="F458" t="s">
        <v>60</v>
      </c>
      <c r="G458" t="s">
        <v>3632</v>
      </c>
      <c r="H458" t="s">
        <v>3634</v>
      </c>
      <c r="I458" s="1">
        <v>45589</v>
      </c>
      <c r="J458" t="s">
        <v>3635</v>
      </c>
      <c r="K458">
        <v>5.4</v>
      </c>
      <c r="L458" t="s">
        <v>2561</v>
      </c>
      <c r="M458" t="s">
        <v>87</v>
      </c>
      <c r="N458" t="s">
        <v>87</v>
      </c>
      <c r="O458" t="s">
        <v>767</v>
      </c>
      <c r="P458" t="s">
        <v>28</v>
      </c>
    </row>
    <row r="459" spans="1:16" x14ac:dyDescent="0.2">
      <c r="A459" t="s">
        <v>3636</v>
      </c>
      <c r="B459" t="s">
        <v>3637</v>
      </c>
      <c r="C459" t="s">
        <v>3638</v>
      </c>
      <c r="D459" t="s">
        <v>3639</v>
      </c>
      <c r="E459" t="s">
        <v>3640</v>
      </c>
      <c r="F459" t="s">
        <v>3641</v>
      </c>
      <c r="G459" t="s">
        <v>3642</v>
      </c>
      <c r="H459" t="s">
        <v>3643</v>
      </c>
      <c r="I459" s="1">
        <v>45590</v>
      </c>
      <c r="J459" t="s">
        <v>37</v>
      </c>
      <c r="K459">
        <v>8.1999999999999993</v>
      </c>
      <c r="L459" t="s">
        <v>515</v>
      </c>
      <c r="M459" t="s">
        <v>87</v>
      </c>
      <c r="N459" t="s">
        <v>2940</v>
      </c>
      <c r="O459" t="s">
        <v>932</v>
      </c>
      <c r="P459" t="s">
        <v>28</v>
      </c>
    </row>
    <row r="460" spans="1:16" x14ac:dyDescent="0.2">
      <c r="A460" t="s">
        <v>3644</v>
      </c>
      <c r="B460" t="s">
        <v>3645</v>
      </c>
      <c r="C460" t="s">
        <v>1252</v>
      </c>
      <c r="D460" t="s">
        <v>3646</v>
      </c>
      <c r="E460" t="s">
        <v>3647</v>
      </c>
      <c r="F460" t="s">
        <v>60</v>
      </c>
      <c r="G460" t="s">
        <v>3648</v>
      </c>
      <c r="H460" t="s">
        <v>3649</v>
      </c>
      <c r="I460" s="1">
        <v>45597</v>
      </c>
      <c r="J460" t="s">
        <v>3650</v>
      </c>
      <c r="K460">
        <v>5.3</v>
      </c>
      <c r="L460" t="s">
        <v>1115</v>
      </c>
      <c r="M460" t="s">
        <v>87</v>
      </c>
      <c r="N460" t="s">
        <v>3651</v>
      </c>
      <c r="O460" t="s">
        <v>682</v>
      </c>
      <c r="P460" t="s">
        <v>28</v>
      </c>
    </row>
    <row r="461" spans="1:16" x14ac:dyDescent="0.2">
      <c r="A461" t="s">
        <v>3652</v>
      </c>
      <c r="B461" t="s">
        <v>3653</v>
      </c>
      <c r="C461" t="s">
        <v>991</v>
      </c>
      <c r="D461" t="s">
        <v>3654</v>
      </c>
      <c r="E461" t="s">
        <v>3655</v>
      </c>
      <c r="F461" t="s">
        <v>60</v>
      </c>
      <c r="G461" t="s">
        <v>3656</v>
      </c>
      <c r="H461" t="s">
        <v>3657</v>
      </c>
      <c r="I461" s="1">
        <v>45506</v>
      </c>
      <c r="J461" t="s">
        <v>3658</v>
      </c>
      <c r="K461">
        <v>5.7</v>
      </c>
      <c r="L461" t="s">
        <v>3659</v>
      </c>
      <c r="M461" t="s">
        <v>87</v>
      </c>
      <c r="N461" t="s">
        <v>87</v>
      </c>
      <c r="O461" t="s">
        <v>1481</v>
      </c>
      <c r="P461" t="s">
        <v>28</v>
      </c>
    </row>
    <row r="462" spans="1:16" x14ac:dyDescent="0.2">
      <c r="A462" t="s">
        <v>3660</v>
      </c>
      <c r="B462" t="s">
        <v>3661</v>
      </c>
      <c r="C462" t="s">
        <v>991</v>
      </c>
      <c r="D462" t="s">
        <v>3662</v>
      </c>
      <c r="E462" t="s">
        <v>3663</v>
      </c>
      <c r="F462" t="s">
        <v>60</v>
      </c>
      <c r="G462" t="s">
        <v>3664</v>
      </c>
      <c r="H462" t="s">
        <v>3665</v>
      </c>
      <c r="I462" s="1">
        <v>45623</v>
      </c>
      <c r="J462" t="s">
        <v>3666</v>
      </c>
      <c r="K462">
        <v>5.7</v>
      </c>
      <c r="L462" t="s">
        <v>824</v>
      </c>
      <c r="M462" t="s">
        <v>87</v>
      </c>
      <c r="N462" t="s">
        <v>87</v>
      </c>
      <c r="O462" t="s">
        <v>561</v>
      </c>
      <c r="P462" t="s">
        <v>28</v>
      </c>
    </row>
    <row r="463" spans="1:16" x14ac:dyDescent="0.2">
      <c r="A463" t="s">
        <v>3667</v>
      </c>
      <c r="B463" t="s">
        <v>3668</v>
      </c>
      <c r="C463" t="s">
        <v>306</v>
      </c>
      <c r="D463" t="s">
        <v>3669</v>
      </c>
      <c r="E463" t="s">
        <v>3670</v>
      </c>
      <c r="F463" t="s">
        <v>60</v>
      </c>
      <c r="G463" t="s">
        <v>3671</v>
      </c>
      <c r="H463" t="s">
        <v>3672</v>
      </c>
      <c r="I463" s="1">
        <v>45464</v>
      </c>
      <c r="J463" t="s">
        <v>37</v>
      </c>
      <c r="K463">
        <v>4.2</v>
      </c>
      <c r="L463" t="s">
        <v>515</v>
      </c>
      <c r="M463" t="s">
        <v>3673</v>
      </c>
      <c r="N463" t="s">
        <v>2216</v>
      </c>
      <c r="O463" t="s">
        <v>517</v>
      </c>
      <c r="P463" t="s">
        <v>28</v>
      </c>
    </row>
    <row r="464" spans="1:16" x14ac:dyDescent="0.2">
      <c r="A464" t="s">
        <v>3674</v>
      </c>
      <c r="B464" t="s">
        <v>3675</v>
      </c>
      <c r="C464" t="s">
        <v>3676</v>
      </c>
      <c r="D464" t="s">
        <v>3677</v>
      </c>
      <c r="E464" t="s">
        <v>3678</v>
      </c>
      <c r="F464" t="s">
        <v>1956</v>
      </c>
      <c r="G464" t="s">
        <v>3679</v>
      </c>
      <c r="H464" t="s">
        <v>3680</v>
      </c>
      <c r="I464" s="1">
        <v>45568</v>
      </c>
      <c r="J464" t="s">
        <v>37</v>
      </c>
      <c r="K464">
        <v>7.9</v>
      </c>
      <c r="L464" t="s">
        <v>1652</v>
      </c>
      <c r="M464" t="s">
        <v>87</v>
      </c>
      <c r="N464" t="s">
        <v>87</v>
      </c>
      <c r="O464" t="s">
        <v>88</v>
      </c>
      <c r="P464" t="s">
        <v>28</v>
      </c>
    </row>
    <row r="465" spans="1:16" x14ac:dyDescent="0.2">
      <c r="A465" t="s">
        <v>3681</v>
      </c>
      <c r="B465" t="s">
        <v>3682</v>
      </c>
      <c r="C465" t="s">
        <v>43</v>
      </c>
      <c r="D465" t="s">
        <v>3683</v>
      </c>
      <c r="E465" t="s">
        <v>3684</v>
      </c>
      <c r="F465" t="s">
        <v>60</v>
      </c>
      <c r="G465" t="s">
        <v>3683</v>
      </c>
      <c r="H465" t="s">
        <v>3685</v>
      </c>
      <c r="I465" s="1">
        <v>45354</v>
      </c>
      <c r="J465" t="s">
        <v>3686</v>
      </c>
      <c r="K465">
        <v>6</v>
      </c>
      <c r="L465" t="s">
        <v>700</v>
      </c>
      <c r="M465" t="s">
        <v>87</v>
      </c>
      <c r="N465" t="s">
        <v>87</v>
      </c>
      <c r="O465" t="s">
        <v>3687</v>
      </c>
      <c r="P465" t="s">
        <v>28</v>
      </c>
    </row>
    <row r="466" spans="1:16" x14ac:dyDescent="0.2">
      <c r="A466" t="s">
        <v>3688</v>
      </c>
      <c r="B466" t="s">
        <v>3689</v>
      </c>
      <c r="C466" t="s">
        <v>3690</v>
      </c>
      <c r="D466" t="s">
        <v>3691</v>
      </c>
      <c r="E466" t="s">
        <v>3692</v>
      </c>
      <c r="F466" t="s">
        <v>60</v>
      </c>
      <c r="G466" t="s">
        <v>3691</v>
      </c>
      <c r="H466" t="s">
        <v>3693</v>
      </c>
      <c r="I466" s="1">
        <v>45407</v>
      </c>
      <c r="J466" t="s">
        <v>37</v>
      </c>
      <c r="K466">
        <v>7.5</v>
      </c>
      <c r="L466" t="s">
        <v>1554</v>
      </c>
      <c r="M466" t="s">
        <v>87</v>
      </c>
      <c r="N466" t="s">
        <v>87</v>
      </c>
      <c r="O466" t="s">
        <v>153</v>
      </c>
      <c r="P466" t="s">
        <v>28</v>
      </c>
    </row>
    <row r="467" spans="1:16" x14ac:dyDescent="0.2">
      <c r="A467" t="s">
        <v>3694</v>
      </c>
      <c r="B467" t="s">
        <v>3695</v>
      </c>
      <c r="C467" t="s">
        <v>43</v>
      </c>
      <c r="D467" t="s">
        <v>3696</v>
      </c>
      <c r="E467" t="s">
        <v>3697</v>
      </c>
      <c r="F467" t="s">
        <v>60</v>
      </c>
      <c r="G467" t="s">
        <v>3696</v>
      </c>
      <c r="H467" t="s">
        <v>3698</v>
      </c>
      <c r="I467" s="1">
        <v>45772</v>
      </c>
      <c r="J467" t="s">
        <v>37</v>
      </c>
      <c r="K467">
        <v>6.2</v>
      </c>
      <c r="L467" t="s">
        <v>1228</v>
      </c>
      <c r="M467" t="s">
        <v>87</v>
      </c>
      <c r="N467" t="s">
        <v>87</v>
      </c>
      <c r="O467" t="s">
        <v>2326</v>
      </c>
      <c r="P467" t="s">
        <v>28</v>
      </c>
    </row>
    <row r="468" spans="1:16" x14ac:dyDescent="0.2">
      <c r="A468" t="s">
        <v>3699</v>
      </c>
      <c r="B468" t="s">
        <v>3700</v>
      </c>
      <c r="C468" t="s">
        <v>779</v>
      </c>
      <c r="D468" t="s">
        <v>3701</v>
      </c>
      <c r="E468" t="s">
        <v>3702</v>
      </c>
      <c r="F468" t="s">
        <v>60</v>
      </c>
      <c r="G468" t="s">
        <v>3701</v>
      </c>
      <c r="H468" t="s">
        <v>3703</v>
      </c>
      <c r="I468" s="1">
        <v>45639</v>
      </c>
      <c r="J468" t="s">
        <v>37</v>
      </c>
      <c r="K468">
        <v>4.5</v>
      </c>
      <c r="L468" t="s">
        <v>3704</v>
      </c>
      <c r="M468" t="s">
        <v>87</v>
      </c>
      <c r="N468" t="s">
        <v>87</v>
      </c>
      <c r="O468" t="s">
        <v>718</v>
      </c>
      <c r="P468" t="s">
        <v>28</v>
      </c>
    </row>
    <row r="469" spans="1:16" x14ac:dyDescent="0.2">
      <c r="A469" t="s">
        <v>3705</v>
      </c>
      <c r="B469" t="s">
        <v>3706</v>
      </c>
      <c r="C469" t="s">
        <v>909</v>
      </c>
      <c r="D469" t="s">
        <v>3707</v>
      </c>
      <c r="E469" t="s">
        <v>3708</v>
      </c>
      <c r="F469" t="s">
        <v>60</v>
      </c>
      <c r="G469" t="s">
        <v>3707</v>
      </c>
      <c r="H469" t="s">
        <v>3709</v>
      </c>
      <c r="I469" s="1">
        <v>45301</v>
      </c>
      <c r="J469" t="s">
        <v>37</v>
      </c>
      <c r="K469">
        <v>7.1</v>
      </c>
      <c r="L469" t="s">
        <v>757</v>
      </c>
      <c r="M469" t="s">
        <v>87</v>
      </c>
      <c r="N469" t="s">
        <v>87</v>
      </c>
      <c r="O469" t="s">
        <v>767</v>
      </c>
      <c r="P469" t="s">
        <v>28</v>
      </c>
    </row>
    <row r="470" spans="1:16" x14ac:dyDescent="0.2">
      <c r="A470" t="s">
        <v>3710</v>
      </c>
      <c r="B470" t="s">
        <v>3711</v>
      </c>
      <c r="C470" t="s">
        <v>3712</v>
      </c>
      <c r="D470" t="s">
        <v>3713</v>
      </c>
      <c r="E470" t="s">
        <v>3714</v>
      </c>
      <c r="F470" t="s">
        <v>60</v>
      </c>
      <c r="G470" t="s">
        <v>3715</v>
      </c>
      <c r="H470" t="s">
        <v>3716</v>
      </c>
      <c r="I470" s="1">
        <v>45505</v>
      </c>
      <c r="J470" t="s">
        <v>37</v>
      </c>
      <c r="K470">
        <v>7.3</v>
      </c>
      <c r="L470" t="s">
        <v>236</v>
      </c>
      <c r="M470" t="s">
        <v>87</v>
      </c>
      <c r="N470" t="s">
        <v>87</v>
      </c>
      <c r="O470" t="s">
        <v>2097</v>
      </c>
      <c r="P470" t="s">
        <v>28</v>
      </c>
    </row>
    <row r="471" spans="1:16" x14ac:dyDescent="0.2">
      <c r="A471" t="s">
        <v>3717</v>
      </c>
      <c r="B471" t="s">
        <v>3718</v>
      </c>
      <c r="C471" t="s">
        <v>1182</v>
      </c>
      <c r="D471" t="s">
        <v>3719</v>
      </c>
      <c r="E471" t="s">
        <v>3720</v>
      </c>
      <c r="F471" t="s">
        <v>60</v>
      </c>
      <c r="G471" t="s">
        <v>3719</v>
      </c>
      <c r="H471" t="s">
        <v>3721</v>
      </c>
      <c r="I471" s="1">
        <v>45637</v>
      </c>
      <c r="J471" t="s">
        <v>37</v>
      </c>
      <c r="K471">
        <v>7.5</v>
      </c>
      <c r="L471" t="s">
        <v>834</v>
      </c>
      <c r="M471" t="s">
        <v>87</v>
      </c>
      <c r="N471" t="s">
        <v>87</v>
      </c>
      <c r="O471" t="s">
        <v>3722</v>
      </c>
      <c r="P471" t="s">
        <v>28</v>
      </c>
    </row>
    <row r="472" spans="1:16" x14ac:dyDescent="0.2">
      <c r="A472" t="s">
        <v>3723</v>
      </c>
      <c r="B472" t="s">
        <v>3724</v>
      </c>
      <c r="C472" t="s">
        <v>3725</v>
      </c>
      <c r="D472" t="s">
        <v>3726</v>
      </c>
      <c r="E472" t="s">
        <v>3727</v>
      </c>
      <c r="F472" t="s">
        <v>60</v>
      </c>
      <c r="G472" t="s">
        <v>3726</v>
      </c>
      <c r="H472" t="s">
        <v>3728</v>
      </c>
      <c r="I472" s="1">
        <v>45621</v>
      </c>
      <c r="J472" t="s">
        <v>3729</v>
      </c>
      <c r="K472">
        <v>5.4</v>
      </c>
      <c r="L472" t="s">
        <v>119</v>
      </c>
      <c r="M472" t="s">
        <v>87</v>
      </c>
      <c r="N472" t="s">
        <v>87</v>
      </c>
      <c r="O472" t="s">
        <v>888</v>
      </c>
      <c r="P472" t="s">
        <v>28</v>
      </c>
    </row>
    <row r="473" spans="1:16" x14ac:dyDescent="0.2">
      <c r="A473" t="s">
        <v>3730</v>
      </c>
      <c r="B473" t="s">
        <v>3731</v>
      </c>
      <c r="C473" t="s">
        <v>1947</v>
      </c>
      <c r="D473" t="s">
        <v>3732</v>
      </c>
      <c r="E473" t="s">
        <v>3733</v>
      </c>
      <c r="F473" t="s">
        <v>60</v>
      </c>
      <c r="G473" t="s">
        <v>3734</v>
      </c>
      <c r="H473" t="s">
        <v>340</v>
      </c>
      <c r="I473" s="1">
        <v>45645</v>
      </c>
      <c r="J473" t="s">
        <v>37</v>
      </c>
      <c r="K473">
        <v>6.3</v>
      </c>
      <c r="L473" t="s">
        <v>3735</v>
      </c>
      <c r="M473" t="s">
        <v>87</v>
      </c>
      <c r="N473" t="s">
        <v>87</v>
      </c>
      <c r="O473" t="s">
        <v>2303</v>
      </c>
      <c r="P473" t="s">
        <v>28</v>
      </c>
    </row>
    <row r="474" spans="1:16" x14ac:dyDescent="0.2">
      <c r="A474" t="s">
        <v>3736</v>
      </c>
      <c r="B474" t="s">
        <v>3737</v>
      </c>
      <c r="C474" t="s">
        <v>3738</v>
      </c>
      <c r="D474" t="s">
        <v>3739</v>
      </c>
      <c r="E474" t="s">
        <v>3740</v>
      </c>
      <c r="F474" t="s">
        <v>60</v>
      </c>
      <c r="G474" t="s">
        <v>3741</v>
      </c>
      <c r="H474" t="s">
        <v>3742</v>
      </c>
      <c r="I474" s="1">
        <v>45597</v>
      </c>
      <c r="J474" t="s">
        <v>3743</v>
      </c>
      <c r="K474">
        <v>6.2</v>
      </c>
      <c r="L474" t="s">
        <v>3744</v>
      </c>
      <c r="M474" t="s">
        <v>87</v>
      </c>
      <c r="N474" t="s">
        <v>807</v>
      </c>
      <c r="O474" t="s">
        <v>446</v>
      </c>
      <c r="P474" t="s">
        <v>28</v>
      </c>
    </row>
    <row r="475" spans="1:16" x14ac:dyDescent="0.2">
      <c r="A475" t="s">
        <v>3745</v>
      </c>
      <c r="B475" t="s">
        <v>3746</v>
      </c>
      <c r="C475" t="s">
        <v>3747</v>
      </c>
      <c r="D475" t="s">
        <v>3748</v>
      </c>
      <c r="E475" t="s">
        <v>3749</v>
      </c>
      <c r="F475" t="s">
        <v>1965</v>
      </c>
      <c r="G475" t="s">
        <v>3750</v>
      </c>
      <c r="H475" t="s">
        <v>340</v>
      </c>
      <c r="I475" s="1">
        <v>45292</v>
      </c>
      <c r="J475" t="s">
        <v>37</v>
      </c>
      <c r="K475">
        <v>7.8</v>
      </c>
      <c r="L475" t="s">
        <v>3751</v>
      </c>
      <c r="M475" t="s">
        <v>87</v>
      </c>
      <c r="N475" t="s">
        <v>87</v>
      </c>
      <c r="O475" t="s">
        <v>153</v>
      </c>
      <c r="P475" t="s">
        <v>28</v>
      </c>
    </row>
    <row r="476" spans="1:16" x14ac:dyDescent="0.2">
      <c r="A476" t="s">
        <v>3752</v>
      </c>
      <c r="B476" t="s">
        <v>3753</v>
      </c>
      <c r="C476" t="s">
        <v>43</v>
      </c>
      <c r="D476" t="s">
        <v>3754</v>
      </c>
      <c r="E476" t="s">
        <v>3755</v>
      </c>
      <c r="F476" t="s">
        <v>1080</v>
      </c>
      <c r="G476" t="s">
        <v>3756</v>
      </c>
      <c r="H476" t="s">
        <v>3757</v>
      </c>
      <c r="I476" s="1">
        <v>45443</v>
      </c>
      <c r="J476" t="s">
        <v>37</v>
      </c>
      <c r="K476">
        <v>7.2</v>
      </c>
      <c r="L476" t="s">
        <v>3758</v>
      </c>
      <c r="M476" t="s">
        <v>87</v>
      </c>
      <c r="N476" t="s">
        <v>87</v>
      </c>
      <c r="O476" t="s">
        <v>1936</v>
      </c>
      <c r="P476" t="s">
        <v>28</v>
      </c>
    </row>
    <row r="477" spans="1:16" x14ac:dyDescent="0.2">
      <c r="A477" t="s">
        <v>3759</v>
      </c>
      <c r="B477" t="s">
        <v>3760</v>
      </c>
      <c r="C477" t="s">
        <v>685</v>
      </c>
      <c r="D477" t="s">
        <v>3761</v>
      </c>
      <c r="E477" t="s">
        <v>3762</v>
      </c>
      <c r="F477" t="s">
        <v>60</v>
      </c>
      <c r="G477" t="s">
        <v>3761</v>
      </c>
      <c r="H477" t="s">
        <v>3763</v>
      </c>
      <c r="I477" s="1">
        <v>45681</v>
      </c>
      <c r="J477" t="s">
        <v>3764</v>
      </c>
      <c r="K477">
        <v>7.9</v>
      </c>
      <c r="L477" t="s">
        <v>1982</v>
      </c>
      <c r="M477" t="s">
        <v>87</v>
      </c>
      <c r="N477" t="s">
        <v>3765</v>
      </c>
      <c r="O477" t="s">
        <v>835</v>
      </c>
      <c r="P477" t="s">
        <v>889</v>
      </c>
    </row>
    <row r="478" spans="1:16" x14ac:dyDescent="0.2">
      <c r="A478" t="s">
        <v>3766</v>
      </c>
      <c r="B478" t="s">
        <v>3767</v>
      </c>
      <c r="C478" t="s">
        <v>1977</v>
      </c>
      <c r="D478" t="s">
        <v>3768</v>
      </c>
      <c r="E478" t="s">
        <v>3769</v>
      </c>
      <c r="F478" t="s">
        <v>340</v>
      </c>
      <c r="G478" t="s">
        <v>3768</v>
      </c>
      <c r="H478" t="s">
        <v>3770</v>
      </c>
      <c r="I478" s="1">
        <v>45642</v>
      </c>
      <c r="J478" t="s">
        <v>37</v>
      </c>
      <c r="K478">
        <v>7.2</v>
      </c>
      <c r="L478" t="s">
        <v>3771</v>
      </c>
      <c r="M478" t="s">
        <v>87</v>
      </c>
      <c r="N478" t="s">
        <v>87</v>
      </c>
      <c r="O478" t="s">
        <v>144</v>
      </c>
      <c r="P478" t="s">
        <v>28</v>
      </c>
    </row>
    <row r="479" spans="1:16" x14ac:dyDescent="0.2">
      <c r="A479" t="s">
        <v>3772</v>
      </c>
      <c r="B479" t="s">
        <v>3773</v>
      </c>
      <c r="C479" t="s">
        <v>695</v>
      </c>
      <c r="D479" t="s">
        <v>3774</v>
      </c>
      <c r="E479" t="s">
        <v>3775</v>
      </c>
      <c r="F479" t="s">
        <v>340</v>
      </c>
      <c r="G479" t="s">
        <v>3774</v>
      </c>
      <c r="H479" t="s">
        <v>3776</v>
      </c>
      <c r="I479" s="1">
        <v>45528</v>
      </c>
      <c r="J479" t="s">
        <v>37</v>
      </c>
      <c r="K479">
        <v>6.2</v>
      </c>
      <c r="L479" t="s">
        <v>3777</v>
      </c>
      <c r="M479" t="s">
        <v>87</v>
      </c>
      <c r="N479" t="s">
        <v>87</v>
      </c>
      <c r="O479" t="s">
        <v>1116</v>
      </c>
      <c r="P479" t="s">
        <v>1430</v>
      </c>
    </row>
    <row r="480" spans="1:16" x14ac:dyDescent="0.2">
      <c r="A480" t="s">
        <v>3778</v>
      </c>
      <c r="B480" t="s">
        <v>3779</v>
      </c>
      <c r="C480" t="s">
        <v>857</v>
      </c>
      <c r="D480" t="s">
        <v>3780</v>
      </c>
      <c r="E480" t="s">
        <v>3781</v>
      </c>
      <c r="F480" t="s">
        <v>60</v>
      </c>
      <c r="G480" t="s">
        <v>3780</v>
      </c>
      <c r="H480" t="s">
        <v>3782</v>
      </c>
      <c r="I480" s="1">
        <v>45624</v>
      </c>
      <c r="J480" t="s">
        <v>3783</v>
      </c>
      <c r="K480">
        <v>5.6</v>
      </c>
      <c r="L480" t="s">
        <v>681</v>
      </c>
      <c r="M480" t="s">
        <v>87</v>
      </c>
      <c r="N480" t="s">
        <v>87</v>
      </c>
      <c r="O480" t="s">
        <v>446</v>
      </c>
      <c r="P480" t="s">
        <v>28</v>
      </c>
    </row>
    <row r="481" spans="1:16" x14ac:dyDescent="0.2">
      <c r="A481" t="s">
        <v>3784</v>
      </c>
      <c r="B481" t="s">
        <v>3785</v>
      </c>
      <c r="C481" t="s">
        <v>327</v>
      </c>
      <c r="D481" t="s">
        <v>3786</v>
      </c>
      <c r="E481" t="s">
        <v>3787</v>
      </c>
      <c r="F481" t="s">
        <v>1899</v>
      </c>
      <c r="G481" t="s">
        <v>3788</v>
      </c>
      <c r="H481" t="s">
        <v>3789</v>
      </c>
      <c r="I481" s="1">
        <v>45520</v>
      </c>
      <c r="J481" t="s">
        <v>37</v>
      </c>
      <c r="K481">
        <v>6.9</v>
      </c>
      <c r="L481" t="s">
        <v>384</v>
      </c>
      <c r="M481" t="s">
        <v>87</v>
      </c>
      <c r="N481" t="s">
        <v>3790</v>
      </c>
      <c r="O481" t="s">
        <v>3791</v>
      </c>
      <c r="P481" t="s">
        <v>28</v>
      </c>
    </row>
    <row r="482" spans="1:16" x14ac:dyDescent="0.2">
      <c r="A482" t="s">
        <v>3792</v>
      </c>
      <c r="B482" t="s">
        <v>3793</v>
      </c>
      <c r="C482" t="s">
        <v>460</v>
      </c>
      <c r="D482" t="s">
        <v>3794</v>
      </c>
      <c r="E482" t="s">
        <v>3795</v>
      </c>
      <c r="F482" t="s">
        <v>3796</v>
      </c>
      <c r="G482" t="s">
        <v>3797</v>
      </c>
      <c r="H482" t="s">
        <v>3798</v>
      </c>
      <c r="I482" s="1">
        <v>45641</v>
      </c>
      <c r="J482" t="s">
        <v>37</v>
      </c>
      <c r="K482">
        <v>7.3</v>
      </c>
      <c r="L482" t="s">
        <v>3799</v>
      </c>
      <c r="M482" t="s">
        <v>87</v>
      </c>
      <c r="N482" t="s">
        <v>87</v>
      </c>
      <c r="O482" t="s">
        <v>88</v>
      </c>
      <c r="P482" t="s">
        <v>3800</v>
      </c>
    </row>
    <row r="483" spans="1:16" x14ac:dyDescent="0.2">
      <c r="A483" t="s">
        <v>3801</v>
      </c>
      <c r="B483" t="s">
        <v>3802</v>
      </c>
      <c r="C483" t="s">
        <v>43</v>
      </c>
      <c r="D483" t="s">
        <v>3803</v>
      </c>
      <c r="E483" t="s">
        <v>3804</v>
      </c>
      <c r="F483" t="s">
        <v>60</v>
      </c>
      <c r="G483" t="s">
        <v>3803</v>
      </c>
      <c r="H483" t="s">
        <v>3805</v>
      </c>
      <c r="I483" s="1">
        <v>45407</v>
      </c>
      <c r="J483" t="s">
        <v>3806</v>
      </c>
      <c r="K483">
        <v>8</v>
      </c>
      <c r="L483" t="s">
        <v>258</v>
      </c>
      <c r="M483" t="s">
        <v>87</v>
      </c>
      <c r="N483" t="s">
        <v>87</v>
      </c>
      <c r="O483" t="s">
        <v>1249</v>
      </c>
      <c r="P483" t="s">
        <v>1430</v>
      </c>
    </row>
    <row r="484" spans="1:16" x14ac:dyDescent="0.2">
      <c r="A484" t="s">
        <v>3807</v>
      </c>
      <c r="B484" t="s">
        <v>3808</v>
      </c>
      <c r="C484" t="s">
        <v>1166</v>
      </c>
      <c r="D484" t="s">
        <v>3809</v>
      </c>
      <c r="E484" t="s">
        <v>3810</v>
      </c>
      <c r="F484" t="s">
        <v>340</v>
      </c>
      <c r="G484" t="s">
        <v>3811</v>
      </c>
      <c r="H484" t="s">
        <v>3812</v>
      </c>
      <c r="I484" s="1">
        <v>45525</v>
      </c>
      <c r="J484" t="s">
        <v>3813</v>
      </c>
      <c r="K484">
        <v>5.5</v>
      </c>
      <c r="L484" t="s">
        <v>3814</v>
      </c>
      <c r="M484" t="s">
        <v>3815</v>
      </c>
      <c r="N484" t="s">
        <v>87</v>
      </c>
      <c r="O484" t="s">
        <v>468</v>
      </c>
      <c r="P484" t="s">
        <v>28</v>
      </c>
    </row>
    <row r="485" spans="1:16" x14ac:dyDescent="0.2">
      <c r="A485" t="s">
        <v>3816</v>
      </c>
      <c r="B485" t="s">
        <v>3817</v>
      </c>
      <c r="C485" t="s">
        <v>43</v>
      </c>
      <c r="D485" t="s">
        <v>3818</v>
      </c>
      <c r="E485" t="s">
        <v>3819</v>
      </c>
      <c r="F485" t="s">
        <v>1657</v>
      </c>
      <c r="G485" t="s">
        <v>3820</v>
      </c>
      <c r="H485" t="s">
        <v>3821</v>
      </c>
      <c r="I485" s="1">
        <v>45597</v>
      </c>
      <c r="J485" t="s">
        <v>37</v>
      </c>
      <c r="K485">
        <v>7</v>
      </c>
      <c r="L485" t="s">
        <v>2223</v>
      </c>
      <c r="M485" t="s">
        <v>87</v>
      </c>
      <c r="N485" t="s">
        <v>87</v>
      </c>
      <c r="O485" t="s">
        <v>176</v>
      </c>
      <c r="P485" t="s">
        <v>28</v>
      </c>
    </row>
    <row r="486" spans="1:16" x14ac:dyDescent="0.2">
      <c r="A486" t="s">
        <v>3822</v>
      </c>
      <c r="B486" t="s">
        <v>3823</v>
      </c>
      <c r="C486" t="s">
        <v>3824</v>
      </c>
      <c r="D486" t="s">
        <v>3825</v>
      </c>
      <c r="E486" t="s">
        <v>3826</v>
      </c>
      <c r="F486" t="s">
        <v>60</v>
      </c>
      <c r="G486" t="s">
        <v>3827</v>
      </c>
      <c r="H486" t="s">
        <v>3828</v>
      </c>
      <c r="I486" s="1">
        <v>45492</v>
      </c>
      <c r="J486" t="s">
        <v>3829</v>
      </c>
      <c r="K486">
        <v>6.3</v>
      </c>
      <c r="L486" t="s">
        <v>757</v>
      </c>
      <c r="M486" t="s">
        <v>87</v>
      </c>
      <c r="N486" t="s">
        <v>87</v>
      </c>
      <c r="O486" t="s">
        <v>1538</v>
      </c>
      <c r="P486" t="s">
        <v>28</v>
      </c>
    </row>
    <row r="487" spans="1:16" x14ac:dyDescent="0.2">
      <c r="A487" t="s">
        <v>3830</v>
      </c>
      <c r="B487" t="s">
        <v>3831</v>
      </c>
      <c r="C487" t="s">
        <v>389</v>
      </c>
      <c r="D487" t="s">
        <v>3832</v>
      </c>
      <c r="E487" t="s">
        <v>3833</v>
      </c>
      <c r="F487" t="s">
        <v>60</v>
      </c>
      <c r="G487" t="s">
        <v>3834</v>
      </c>
      <c r="H487" t="s">
        <v>3835</v>
      </c>
      <c r="I487" s="1">
        <v>45307</v>
      </c>
      <c r="J487" t="s">
        <v>3836</v>
      </c>
      <c r="K487">
        <v>6.7</v>
      </c>
      <c r="L487" t="s">
        <v>424</v>
      </c>
      <c r="M487" t="s">
        <v>87</v>
      </c>
      <c r="N487" t="s">
        <v>87</v>
      </c>
      <c r="O487" t="s">
        <v>153</v>
      </c>
      <c r="P487" t="s">
        <v>28</v>
      </c>
    </row>
    <row r="488" spans="1:16" x14ac:dyDescent="0.2">
      <c r="A488" t="s">
        <v>3837</v>
      </c>
      <c r="B488" t="s">
        <v>3838</v>
      </c>
      <c r="C488" t="s">
        <v>3839</v>
      </c>
      <c r="D488" t="s">
        <v>3840</v>
      </c>
      <c r="E488" t="s">
        <v>3841</v>
      </c>
      <c r="F488" t="s">
        <v>2029</v>
      </c>
      <c r="G488" t="s">
        <v>3840</v>
      </c>
      <c r="H488" t="s">
        <v>3842</v>
      </c>
      <c r="I488" s="1">
        <v>45519</v>
      </c>
      <c r="J488" t="s">
        <v>37</v>
      </c>
      <c r="K488">
        <v>6.6</v>
      </c>
      <c r="L488" t="s">
        <v>475</v>
      </c>
      <c r="M488" t="s">
        <v>87</v>
      </c>
      <c r="N488" t="s">
        <v>3843</v>
      </c>
      <c r="O488" t="s">
        <v>3844</v>
      </c>
      <c r="P488" t="s">
        <v>270</v>
      </c>
    </row>
    <row r="489" spans="1:16" x14ac:dyDescent="0.2">
      <c r="A489" t="s">
        <v>3845</v>
      </c>
      <c r="B489" t="s">
        <v>3846</v>
      </c>
      <c r="C489" t="s">
        <v>3847</v>
      </c>
      <c r="D489" t="s">
        <v>3848</v>
      </c>
      <c r="E489" t="s">
        <v>3849</v>
      </c>
      <c r="F489" t="s">
        <v>3850</v>
      </c>
      <c r="G489" t="s">
        <v>3848</v>
      </c>
      <c r="H489" t="s">
        <v>3851</v>
      </c>
      <c r="I489" s="1">
        <v>45396</v>
      </c>
      <c r="J489" t="s">
        <v>3852</v>
      </c>
      <c r="K489">
        <v>6.8</v>
      </c>
      <c r="L489" t="s">
        <v>3428</v>
      </c>
      <c r="M489" t="s">
        <v>87</v>
      </c>
      <c r="N489" t="s">
        <v>87</v>
      </c>
      <c r="O489" t="s">
        <v>153</v>
      </c>
      <c r="P489" t="s">
        <v>28</v>
      </c>
    </row>
    <row r="490" spans="1:16" x14ac:dyDescent="0.2">
      <c r="A490" t="s">
        <v>3853</v>
      </c>
      <c r="B490" t="s">
        <v>3854</v>
      </c>
      <c r="C490" t="s">
        <v>156</v>
      </c>
      <c r="D490" t="s">
        <v>3855</v>
      </c>
      <c r="E490" t="s">
        <v>3856</v>
      </c>
      <c r="F490" t="s">
        <v>60</v>
      </c>
      <c r="G490" t="s">
        <v>3855</v>
      </c>
      <c r="H490" t="s">
        <v>3857</v>
      </c>
      <c r="I490" s="1">
        <v>45336</v>
      </c>
      <c r="J490" t="s">
        <v>3858</v>
      </c>
      <c r="K490">
        <v>6.2</v>
      </c>
      <c r="L490" t="s">
        <v>344</v>
      </c>
      <c r="M490" t="s">
        <v>87</v>
      </c>
      <c r="N490" t="s">
        <v>3859</v>
      </c>
      <c r="O490" t="s">
        <v>888</v>
      </c>
      <c r="P490" t="s">
        <v>28</v>
      </c>
    </row>
    <row r="491" spans="1:16" x14ac:dyDescent="0.2">
      <c r="A491" t="s">
        <v>3860</v>
      </c>
      <c r="B491" t="s">
        <v>3861</v>
      </c>
      <c r="C491" t="s">
        <v>909</v>
      </c>
      <c r="D491" t="s">
        <v>3862</v>
      </c>
      <c r="E491" t="s">
        <v>3863</v>
      </c>
      <c r="F491" t="s">
        <v>60</v>
      </c>
      <c r="G491" t="s">
        <v>3864</v>
      </c>
      <c r="H491" t="s">
        <v>3865</v>
      </c>
      <c r="I491" s="1">
        <v>45631</v>
      </c>
      <c r="J491" t="s">
        <v>37</v>
      </c>
      <c r="K491">
        <v>6.1</v>
      </c>
      <c r="L491" t="s">
        <v>3866</v>
      </c>
      <c r="M491" t="s">
        <v>87</v>
      </c>
      <c r="N491" t="s">
        <v>87</v>
      </c>
      <c r="O491" t="s">
        <v>88</v>
      </c>
      <c r="P491" t="s">
        <v>28</v>
      </c>
    </row>
    <row r="492" spans="1:16" x14ac:dyDescent="0.2">
      <c r="A492" t="s">
        <v>3867</v>
      </c>
      <c r="B492" t="s">
        <v>3868</v>
      </c>
      <c r="C492" t="s">
        <v>43</v>
      </c>
      <c r="D492" t="s">
        <v>3869</v>
      </c>
      <c r="E492" t="s">
        <v>3870</v>
      </c>
      <c r="F492" t="s">
        <v>3796</v>
      </c>
      <c r="G492" t="s">
        <v>3869</v>
      </c>
      <c r="H492" t="s">
        <v>3871</v>
      </c>
      <c r="I492" s="1">
        <v>45557</v>
      </c>
      <c r="J492" t="s">
        <v>37</v>
      </c>
      <c r="K492">
        <v>7.6</v>
      </c>
      <c r="L492" t="s">
        <v>2060</v>
      </c>
      <c r="M492" t="s">
        <v>87</v>
      </c>
      <c r="N492" t="s">
        <v>87</v>
      </c>
      <c r="O492" t="s">
        <v>88</v>
      </c>
      <c r="P492" t="s">
        <v>3800</v>
      </c>
    </row>
    <row r="493" spans="1:16" x14ac:dyDescent="0.2">
      <c r="A493" t="s">
        <v>3872</v>
      </c>
      <c r="B493" t="s">
        <v>3873</v>
      </c>
      <c r="C493" t="s">
        <v>3874</v>
      </c>
      <c r="D493" t="s">
        <v>3875</v>
      </c>
      <c r="E493" t="s">
        <v>3876</v>
      </c>
      <c r="F493" t="s">
        <v>340</v>
      </c>
      <c r="G493" t="s">
        <v>3875</v>
      </c>
      <c r="H493" t="s">
        <v>3877</v>
      </c>
      <c r="I493" s="1">
        <v>45632</v>
      </c>
      <c r="J493" t="s">
        <v>37</v>
      </c>
      <c r="K493">
        <v>5.5</v>
      </c>
      <c r="L493" t="s">
        <v>2060</v>
      </c>
      <c r="M493" t="s">
        <v>87</v>
      </c>
      <c r="N493" t="s">
        <v>87</v>
      </c>
      <c r="O493" t="s">
        <v>880</v>
      </c>
      <c r="P493" t="s">
        <v>28</v>
      </c>
    </row>
    <row r="494" spans="1:16" x14ac:dyDescent="0.2">
      <c r="A494" t="s">
        <v>3878</v>
      </c>
      <c r="B494" t="s">
        <v>3879</v>
      </c>
      <c r="C494" t="s">
        <v>1252</v>
      </c>
      <c r="D494" t="s">
        <v>3880</v>
      </c>
      <c r="E494" t="s">
        <v>3881</v>
      </c>
      <c r="F494" t="s">
        <v>1476</v>
      </c>
      <c r="G494" t="s">
        <v>3880</v>
      </c>
      <c r="H494" t="s">
        <v>3882</v>
      </c>
      <c r="I494" s="1">
        <v>45474</v>
      </c>
      <c r="J494" t="s">
        <v>37</v>
      </c>
      <c r="K494">
        <v>6.5</v>
      </c>
      <c r="L494" t="s">
        <v>3883</v>
      </c>
      <c r="M494" t="s">
        <v>87</v>
      </c>
      <c r="N494" t="s">
        <v>87</v>
      </c>
      <c r="O494" t="s">
        <v>335</v>
      </c>
      <c r="P494" t="s">
        <v>28</v>
      </c>
    </row>
    <row r="495" spans="1:16" x14ac:dyDescent="0.2">
      <c r="A495" t="s">
        <v>3884</v>
      </c>
      <c r="B495" t="s">
        <v>3885</v>
      </c>
      <c r="C495" t="s">
        <v>359</v>
      </c>
      <c r="D495" t="s">
        <v>3886</v>
      </c>
      <c r="E495" t="s">
        <v>3887</v>
      </c>
      <c r="F495" t="s">
        <v>3888</v>
      </c>
      <c r="G495" t="s">
        <v>3889</v>
      </c>
      <c r="H495" t="s">
        <v>3890</v>
      </c>
      <c r="I495" s="1">
        <v>45308</v>
      </c>
      <c r="J495" t="s">
        <v>37</v>
      </c>
      <c r="K495">
        <v>8</v>
      </c>
      <c r="L495" t="s">
        <v>256</v>
      </c>
      <c r="M495" t="s">
        <v>87</v>
      </c>
      <c r="N495" t="s">
        <v>87</v>
      </c>
      <c r="O495" t="s">
        <v>767</v>
      </c>
      <c r="P495" t="s">
        <v>28</v>
      </c>
    </row>
    <row r="496" spans="1:16" x14ac:dyDescent="0.2">
      <c r="A496" t="s">
        <v>3891</v>
      </c>
      <c r="B496" t="s">
        <v>3892</v>
      </c>
      <c r="C496" t="s">
        <v>43</v>
      </c>
      <c r="D496" t="s">
        <v>3893</v>
      </c>
      <c r="E496" t="s">
        <v>3894</v>
      </c>
      <c r="F496" t="s">
        <v>60</v>
      </c>
      <c r="G496" t="s">
        <v>3895</v>
      </c>
      <c r="H496" t="s">
        <v>3896</v>
      </c>
      <c r="I496" s="1">
        <v>45414</v>
      </c>
      <c r="J496" t="s">
        <v>3897</v>
      </c>
      <c r="K496">
        <v>6.5</v>
      </c>
      <c r="L496" t="s">
        <v>424</v>
      </c>
      <c r="M496" t="s">
        <v>87</v>
      </c>
      <c r="N496" t="s">
        <v>87</v>
      </c>
      <c r="O496" t="s">
        <v>1936</v>
      </c>
      <c r="P496" t="s">
        <v>28</v>
      </c>
    </row>
    <row r="497" spans="1:16" x14ac:dyDescent="0.2">
      <c r="A497" t="s">
        <v>3898</v>
      </c>
      <c r="B497" t="s">
        <v>3899</v>
      </c>
      <c r="C497" t="s">
        <v>3900</v>
      </c>
      <c r="D497" t="s">
        <v>3901</v>
      </c>
      <c r="E497" t="s">
        <v>3902</v>
      </c>
      <c r="F497" t="s">
        <v>60</v>
      </c>
      <c r="G497" t="s">
        <v>3903</v>
      </c>
      <c r="H497" t="s">
        <v>3904</v>
      </c>
      <c r="I497" s="1">
        <v>45616</v>
      </c>
      <c r="J497" t="s">
        <v>37</v>
      </c>
      <c r="K497">
        <v>4.0999999999999996</v>
      </c>
      <c r="L497" t="s">
        <v>1944</v>
      </c>
      <c r="M497" t="s">
        <v>1736</v>
      </c>
      <c r="N497" t="s">
        <v>87</v>
      </c>
      <c r="O497" t="s">
        <v>88</v>
      </c>
      <c r="P497" t="s">
        <v>3905</v>
      </c>
    </row>
    <row r="498" spans="1:16" x14ac:dyDescent="0.2">
      <c r="A498" t="s">
        <v>3906</v>
      </c>
      <c r="B498" t="s">
        <v>3907</v>
      </c>
      <c r="C498" t="s">
        <v>1149</v>
      </c>
      <c r="D498" t="s">
        <v>3908</v>
      </c>
      <c r="E498" t="s">
        <v>3909</v>
      </c>
      <c r="F498" t="s">
        <v>2576</v>
      </c>
      <c r="G498" t="s">
        <v>3908</v>
      </c>
      <c r="H498" t="s">
        <v>3910</v>
      </c>
      <c r="I498" s="1">
        <v>45604</v>
      </c>
      <c r="J498" t="s">
        <v>3911</v>
      </c>
      <c r="K498">
        <v>6.5</v>
      </c>
      <c r="L498" t="s">
        <v>1354</v>
      </c>
      <c r="M498" t="s">
        <v>87</v>
      </c>
      <c r="N498" t="s">
        <v>87</v>
      </c>
      <c r="O498" t="s">
        <v>1936</v>
      </c>
      <c r="P498" t="s">
        <v>28</v>
      </c>
    </row>
    <row r="499" spans="1:16" x14ac:dyDescent="0.2">
      <c r="A499" t="s">
        <v>3912</v>
      </c>
      <c r="B499" t="s">
        <v>3913</v>
      </c>
      <c r="C499" t="s">
        <v>3914</v>
      </c>
      <c r="D499" t="s">
        <v>3915</v>
      </c>
      <c r="E499" t="s">
        <v>3916</v>
      </c>
      <c r="F499" t="s">
        <v>3917</v>
      </c>
      <c r="G499" t="s">
        <v>3915</v>
      </c>
      <c r="H499" t="s">
        <v>3918</v>
      </c>
      <c r="I499" s="1">
        <v>45673</v>
      </c>
      <c r="J499" t="s">
        <v>37</v>
      </c>
      <c r="K499">
        <v>7.4</v>
      </c>
      <c r="L499" t="s">
        <v>1902</v>
      </c>
      <c r="M499" t="s">
        <v>87</v>
      </c>
      <c r="N499" t="s">
        <v>87</v>
      </c>
      <c r="O499" t="s">
        <v>3919</v>
      </c>
      <c r="P499" t="s">
        <v>3920</v>
      </c>
    </row>
    <row r="500" spans="1:16" x14ac:dyDescent="0.2">
      <c r="A500" t="s">
        <v>3921</v>
      </c>
      <c r="B500" t="s">
        <v>3922</v>
      </c>
      <c r="C500" t="s">
        <v>1231</v>
      </c>
      <c r="D500" t="s">
        <v>3923</v>
      </c>
      <c r="E500" t="s">
        <v>3924</v>
      </c>
      <c r="F500" t="s">
        <v>3925</v>
      </c>
      <c r="G500" t="s">
        <v>3926</v>
      </c>
      <c r="H500" t="s">
        <v>3927</v>
      </c>
      <c r="I500" s="1">
        <v>45582</v>
      </c>
      <c r="J500" t="s">
        <v>37</v>
      </c>
      <c r="K500">
        <v>6.5</v>
      </c>
      <c r="L500" t="s">
        <v>3751</v>
      </c>
      <c r="M500" t="s">
        <v>87</v>
      </c>
      <c r="N500" t="s">
        <v>87</v>
      </c>
      <c r="O500" t="s">
        <v>1154</v>
      </c>
      <c r="P500" t="s">
        <v>28</v>
      </c>
    </row>
    <row r="501" spans="1:16" x14ac:dyDescent="0.2">
      <c r="A501" t="s">
        <v>3928</v>
      </c>
      <c r="B501" t="s">
        <v>3929</v>
      </c>
      <c r="C501" t="s">
        <v>389</v>
      </c>
      <c r="D501" t="s">
        <v>3930</v>
      </c>
      <c r="E501" t="s">
        <v>3931</v>
      </c>
      <c r="F501" t="s">
        <v>2576</v>
      </c>
      <c r="G501" t="s">
        <v>3932</v>
      </c>
      <c r="H501" t="s">
        <v>3933</v>
      </c>
      <c r="I501" s="1">
        <v>45392</v>
      </c>
      <c r="J501" t="s">
        <v>37</v>
      </c>
      <c r="K501">
        <v>6.1</v>
      </c>
      <c r="L501" t="s">
        <v>930</v>
      </c>
      <c r="M501" t="s">
        <v>87</v>
      </c>
      <c r="N501" t="s">
        <v>87</v>
      </c>
      <c r="O501" t="s">
        <v>767</v>
      </c>
      <c r="P501" t="s">
        <v>28</v>
      </c>
    </row>
    <row r="502" spans="1:16" x14ac:dyDescent="0.2">
      <c r="A502" t="s">
        <v>3934</v>
      </c>
      <c r="B502" t="s">
        <v>3935</v>
      </c>
      <c r="C502" t="s">
        <v>909</v>
      </c>
      <c r="D502" t="s">
        <v>3936</v>
      </c>
      <c r="E502" t="s">
        <v>3937</v>
      </c>
      <c r="F502" t="s">
        <v>1476</v>
      </c>
      <c r="G502" t="s">
        <v>3938</v>
      </c>
      <c r="H502" t="s">
        <v>3939</v>
      </c>
      <c r="I502" s="1">
        <v>45305</v>
      </c>
      <c r="J502" t="s">
        <v>37</v>
      </c>
      <c r="K502">
        <v>6.8</v>
      </c>
      <c r="L502" t="s">
        <v>2920</v>
      </c>
      <c r="M502" t="s">
        <v>87</v>
      </c>
      <c r="N502" t="s">
        <v>87</v>
      </c>
      <c r="O502" t="s">
        <v>88</v>
      </c>
      <c r="P502"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ADD9-A2C8-0747-803C-3F698BDCD6C2}">
  <dimension ref="A1:AB502"/>
  <sheetViews>
    <sheetView topLeftCell="G1" zoomScaleNormal="100" workbookViewId="0">
      <selection activeCell="O114" sqref="O114"/>
    </sheetView>
  </sheetViews>
  <sheetFormatPr baseColWidth="10" defaultRowHeight="16" x14ac:dyDescent="0.2"/>
  <cols>
    <col min="1" max="1" width="35" customWidth="1"/>
    <col min="2" max="2" width="40.83203125" bestFit="1" customWidth="1"/>
    <col min="3" max="3" width="67.5" bestFit="1" customWidth="1"/>
    <col min="4" max="4" width="67.5" customWidth="1"/>
    <col min="5" max="5" width="80.6640625" bestFit="1" customWidth="1"/>
    <col min="6" max="6" width="49" bestFit="1" customWidth="1"/>
    <col min="7" max="7" width="80.6640625" bestFit="1" customWidth="1"/>
    <col min="8" max="8" width="15.1640625" bestFit="1" customWidth="1"/>
    <col min="9" max="9" width="16.1640625" customWidth="1"/>
    <col min="10" max="10" width="15" bestFit="1" customWidth="1"/>
    <col min="11" max="11" width="15" customWidth="1"/>
    <col min="12" max="12" width="13.33203125" customWidth="1"/>
    <col min="13" max="13" width="25.83203125" customWidth="1"/>
    <col min="14" max="14" width="22.6640625" customWidth="1"/>
    <col min="15" max="15" width="20" customWidth="1"/>
    <col min="16" max="17" width="19.33203125" customWidth="1"/>
    <col min="18" max="18" width="17.6640625" bestFit="1" customWidth="1"/>
  </cols>
  <sheetData>
    <row r="1" spans="1:28" x14ac:dyDescent="0.2">
      <c r="A1" s="9" t="s">
        <v>3940</v>
      </c>
      <c r="B1" s="9" t="s">
        <v>1</v>
      </c>
      <c r="C1" s="9" t="s">
        <v>2</v>
      </c>
      <c r="D1" s="9" t="s">
        <v>4469</v>
      </c>
      <c r="E1" s="9" t="s">
        <v>4</v>
      </c>
      <c r="F1" s="9" t="s">
        <v>5</v>
      </c>
      <c r="G1" s="9" t="s">
        <v>7</v>
      </c>
      <c r="H1" s="9" t="s">
        <v>8</v>
      </c>
      <c r="I1" s="9" t="s">
        <v>4448</v>
      </c>
      <c r="J1" s="9" t="s">
        <v>10</v>
      </c>
      <c r="K1" s="9" t="s">
        <v>4467</v>
      </c>
      <c r="L1" s="9" t="s">
        <v>11</v>
      </c>
      <c r="M1" s="9" t="s">
        <v>4444</v>
      </c>
      <c r="N1" s="9" t="s">
        <v>4445</v>
      </c>
      <c r="O1" s="9" t="s">
        <v>4449</v>
      </c>
      <c r="P1" s="9" t="s">
        <v>4442</v>
      </c>
      <c r="Q1" s="9" t="s">
        <v>4470</v>
      </c>
      <c r="R1" s="9" t="s">
        <v>15</v>
      </c>
    </row>
    <row r="2" spans="1:28" hidden="1" x14ac:dyDescent="0.2">
      <c r="A2" s="7" t="s">
        <v>4259</v>
      </c>
      <c r="B2" s="7" t="s">
        <v>2712</v>
      </c>
      <c r="C2" s="7" t="s">
        <v>2713</v>
      </c>
      <c r="D2" s="7" t="str">
        <f>SUBSTITUTE(SUBSTITUTE(SUBSTITUTE(SUBSTITUTE(Table2[[#This Row],[Genres]],"[",""),"]",""),",",""),"'","")</f>
        <v>Documentary Thriller</v>
      </c>
      <c r="E2" s="7" t="s">
        <v>2715</v>
      </c>
      <c r="F2" s="7" t="s">
        <v>60</v>
      </c>
      <c r="G2" s="7" t="s">
        <v>2716</v>
      </c>
      <c r="H2" s="8">
        <v>45653</v>
      </c>
      <c r="I2" s="7" t="str">
        <f>_xlfn.CONCAT(YEAR(Table2[[#This Row],[Release_Date]]),"/",MONTH(Table2[[#This Row],[Release_Date]]))</f>
        <v>2024/12</v>
      </c>
      <c r="J2" s="7">
        <v>5.0999999999999996</v>
      </c>
      <c r="K2" s="7">
        <f>ROUND(Table2[[#This Row],[Vote_Average]],0)</f>
        <v>5</v>
      </c>
      <c r="L2" s="7">
        <v>1400</v>
      </c>
      <c r="M2" s="7">
        <v>0</v>
      </c>
      <c r="N2" s="7">
        <v>4.5600000000000002E-2</v>
      </c>
      <c r="O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4.5600000000000002E-2</v>
      </c>
      <c r="P2" s="7">
        <v>85</v>
      </c>
      <c r="Q2" s="7">
        <v>75</v>
      </c>
      <c r="R2" s="7" t="s">
        <v>28</v>
      </c>
    </row>
    <row r="3" spans="1:28" hidden="1" x14ac:dyDescent="0.2">
      <c r="A3" s="7" t="s">
        <v>4025</v>
      </c>
      <c r="B3" s="7" t="s">
        <v>864</v>
      </c>
      <c r="C3" s="7" t="s">
        <v>865</v>
      </c>
      <c r="D3" s="7" t="str">
        <f>SUBSTITUTE(SUBSTITUTE(SUBSTITUTE(SUBSTITUTE(Table2[[#This Row],[Genres]],"[",""),"]",""),",",""),"'","")</f>
        <v>Adventure Drama Fantasy Mystery Sci-Fi</v>
      </c>
      <c r="E3" s="7" t="s">
        <v>867</v>
      </c>
      <c r="F3" s="7" t="s">
        <v>60</v>
      </c>
      <c r="G3" s="7" t="s">
        <v>869</v>
      </c>
      <c r="H3" s="8">
        <v>45372</v>
      </c>
      <c r="I3" s="7" t="str">
        <f>_xlfn.CONCAT(YEAR(Table2[[#This Row],[Release_Date]]),"/",MONTH(Table2[[#This Row],[Release_Date]]))</f>
        <v>2024/3</v>
      </c>
      <c r="J3" s="7">
        <v>7.5</v>
      </c>
      <c r="K3" s="7">
        <f>ROUND(Table2[[#This Row],[Vote_Average]],0)</f>
        <v>8</v>
      </c>
      <c r="L3" s="7">
        <v>158000</v>
      </c>
      <c r="M3" s="7">
        <v>0</v>
      </c>
      <c r="N3" s="7">
        <v>0</v>
      </c>
      <c r="O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 s="7">
        <v>60</v>
      </c>
      <c r="Q3" s="7">
        <v>60</v>
      </c>
      <c r="R3" s="7" t="s">
        <v>28</v>
      </c>
    </row>
    <row r="4" spans="1:28" hidden="1" x14ac:dyDescent="0.2">
      <c r="A4" s="7" t="s">
        <v>3953</v>
      </c>
      <c r="B4" s="7" t="s">
        <v>155</v>
      </c>
      <c r="C4" s="7" t="s">
        <v>156</v>
      </c>
      <c r="D4" s="7" t="str">
        <f>SUBSTITUTE(SUBSTITUTE(SUBSTITUTE(SUBSTITUTE(Table2[[#This Row],[Genres]],"[",""),"]",""),",",""),"'","")</f>
        <v>Biography Drama Music</v>
      </c>
      <c r="E4" s="7" t="s">
        <v>158</v>
      </c>
      <c r="F4" s="7" t="s">
        <v>60</v>
      </c>
      <c r="G4" s="7" t="s">
        <v>160</v>
      </c>
      <c r="H4" s="8">
        <v>45651</v>
      </c>
      <c r="I4" s="7" t="str">
        <f>_xlfn.CONCAT(YEAR(Table2[[#This Row],[Release_Date]]),"/",MONTH(Table2[[#This Row],[Release_Date]]))</f>
        <v>2024/12</v>
      </c>
      <c r="J4" s="7">
        <v>7.6</v>
      </c>
      <c r="K4" s="7">
        <f>ROUND(Table2[[#This Row],[Vote_Average]],0)</f>
        <v>8</v>
      </c>
      <c r="L4" s="7">
        <v>31000</v>
      </c>
      <c r="M4" s="7">
        <v>70</v>
      </c>
      <c r="N4" s="7">
        <v>99.1</v>
      </c>
      <c r="O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0.41599999999999998</v>
      </c>
      <c r="P4" s="7">
        <v>141</v>
      </c>
      <c r="Q4" s="7">
        <v>135</v>
      </c>
      <c r="R4" s="7" t="s">
        <v>28</v>
      </c>
    </row>
    <row r="5" spans="1:28" hidden="1" x14ac:dyDescent="0.2">
      <c r="A5" s="5" t="s">
        <v>3976</v>
      </c>
      <c r="B5" s="5" t="s">
        <v>398</v>
      </c>
      <c r="C5" s="5" t="s">
        <v>399</v>
      </c>
      <c r="D5" s="5" t="str">
        <f>SUBSTITUTE(SUBSTITUTE(SUBSTITUTE(SUBSTITUTE(Table2[[#This Row],[Genres]],"[",""),"]",""),",",""),"'","")</f>
        <v>Comedy Drama Thriller</v>
      </c>
      <c r="E5" s="5" t="s">
        <v>401</v>
      </c>
      <c r="F5" s="5" t="s">
        <v>60</v>
      </c>
      <c r="G5" s="5" t="s">
        <v>403</v>
      </c>
      <c r="H5" s="6">
        <v>45569</v>
      </c>
      <c r="I5" s="5" t="str">
        <f>_xlfn.CONCAT(YEAR(Table2[[#This Row],[Release_Date]]),"/",MONTH(Table2[[#This Row],[Release_Date]]))</f>
        <v>2024/10</v>
      </c>
      <c r="J5" s="5">
        <v>6.9</v>
      </c>
      <c r="K5" s="5">
        <f>ROUND(Table2[[#This Row],[Vote_Average]],0)</f>
        <v>7</v>
      </c>
      <c r="L5" s="5">
        <v>24000</v>
      </c>
      <c r="M5" s="5">
        <v>0</v>
      </c>
      <c r="N5" s="5">
        <v>1.4</v>
      </c>
      <c r="O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v>
      </c>
      <c r="P5" s="5">
        <v>112</v>
      </c>
      <c r="Q5" s="5">
        <v>105</v>
      </c>
      <c r="R5" s="5" t="s">
        <v>28</v>
      </c>
    </row>
    <row r="6" spans="1:28" hidden="1" x14ac:dyDescent="0.2">
      <c r="A6" s="7" t="s">
        <v>4169</v>
      </c>
      <c r="B6" s="7" t="s">
        <v>2049</v>
      </c>
      <c r="C6" s="7" t="s">
        <v>122</v>
      </c>
      <c r="D6" s="7" t="str">
        <f>SUBSTITUTE(SUBSTITUTE(SUBSTITUTE(SUBSTITUTE(Table2[[#This Row],[Genres]],"[",""),"]",""),",",""),"'","")</f>
        <v>Comedy Drama Romance</v>
      </c>
      <c r="E6" s="7" t="s">
        <v>2051</v>
      </c>
      <c r="F6" s="7" t="s">
        <v>60</v>
      </c>
      <c r="G6" s="7" t="s">
        <v>2053</v>
      </c>
      <c r="H6" s="8">
        <v>45471</v>
      </c>
      <c r="I6" s="7" t="str">
        <f>_xlfn.CONCAT(YEAR(Table2[[#This Row],[Release_Date]]),"/",MONTH(Table2[[#This Row],[Release_Date]]))</f>
        <v>2024/6</v>
      </c>
      <c r="J6" s="7">
        <v>5.3</v>
      </c>
      <c r="K6" s="7">
        <f>ROUND(Table2[[#This Row],[Vote_Average]],0)</f>
        <v>5</v>
      </c>
      <c r="L6" s="7">
        <v>35000</v>
      </c>
      <c r="M6" s="7">
        <v>0</v>
      </c>
      <c r="N6" s="7">
        <v>0</v>
      </c>
      <c r="O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6" s="7">
        <v>111</v>
      </c>
      <c r="Q6" s="7">
        <v>105</v>
      </c>
      <c r="R6" s="7" t="s">
        <v>28</v>
      </c>
    </row>
    <row r="7" spans="1:28" hidden="1" x14ac:dyDescent="0.2">
      <c r="A7" s="5" t="s">
        <v>4242</v>
      </c>
      <c r="B7" s="5" t="s">
        <v>2596</v>
      </c>
      <c r="C7" s="5" t="s">
        <v>509</v>
      </c>
      <c r="D7" s="5" t="str">
        <f>SUBSTITUTE(SUBSTITUTE(SUBSTITUTE(SUBSTITUTE(Table2[[#This Row],[Genres]],"[",""),"]",""),",",""),"'","")</f>
        <v>Drama History Thriller</v>
      </c>
      <c r="E7" s="5" t="s">
        <v>2598</v>
      </c>
      <c r="F7" s="5" t="s">
        <v>60</v>
      </c>
      <c r="G7" s="5" t="s">
        <v>2600</v>
      </c>
      <c r="H7" s="6">
        <v>45380</v>
      </c>
      <c r="I7" s="5" t="str">
        <f>_xlfn.CONCAT(YEAR(Table2[[#This Row],[Release_Date]]),"/",MONTH(Table2[[#This Row],[Release_Date]]))</f>
        <v>2024/3</v>
      </c>
      <c r="J7" s="5">
        <v>7.4</v>
      </c>
      <c r="K7" s="5">
        <f>ROUND(Table2[[#This Row],[Vote_Average]],0)</f>
        <v>7</v>
      </c>
      <c r="L7" s="5">
        <v>11000</v>
      </c>
      <c r="M7" s="5">
        <v>0</v>
      </c>
      <c r="N7" s="5">
        <v>0</v>
      </c>
      <c r="O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 s="5">
        <v>60</v>
      </c>
      <c r="Q7" s="5">
        <v>60</v>
      </c>
      <c r="R7" s="5" t="s">
        <v>28</v>
      </c>
    </row>
    <row r="8" spans="1:28" hidden="1" x14ac:dyDescent="0.2">
      <c r="A8" s="5" t="s">
        <v>4212</v>
      </c>
      <c r="B8" s="5" t="s">
        <v>2366</v>
      </c>
      <c r="C8" s="5" t="s">
        <v>389</v>
      </c>
      <c r="D8" s="5" t="str">
        <f>SUBSTITUTE(SUBSTITUTE(SUBSTITUTE(SUBSTITUTE(Table2[[#This Row],[Genres]],"[",""),"]",""),",",""),"'","")</f>
        <v>Crime Drama Mystery Thriller</v>
      </c>
      <c r="E8" s="5" t="s">
        <v>2368</v>
      </c>
      <c r="F8" s="5" t="s">
        <v>60</v>
      </c>
      <c r="G8" s="5" t="s">
        <v>2370</v>
      </c>
      <c r="H8" s="6">
        <v>45505</v>
      </c>
      <c r="I8" s="5" t="str">
        <f>_xlfn.CONCAT(YEAR(Table2[[#This Row],[Release_Date]]),"/",MONTH(Table2[[#This Row],[Release_Date]]))</f>
        <v>2024/8</v>
      </c>
      <c r="J8" s="5">
        <v>6.8</v>
      </c>
      <c r="K8" s="5">
        <f>ROUND(Table2[[#This Row],[Vote_Average]],0)</f>
        <v>7</v>
      </c>
      <c r="L8" s="5">
        <v>18000</v>
      </c>
      <c r="M8" s="5">
        <v>0</v>
      </c>
      <c r="N8" s="5">
        <v>0</v>
      </c>
      <c r="O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 s="5">
        <v>50</v>
      </c>
      <c r="Q8" s="5">
        <v>45</v>
      </c>
      <c r="R8" s="5" t="s">
        <v>28</v>
      </c>
    </row>
    <row r="9" spans="1:28" hidden="1" x14ac:dyDescent="0.2">
      <c r="A9" s="7" t="s">
        <v>4435</v>
      </c>
      <c r="B9" s="7" t="s">
        <v>3892</v>
      </c>
      <c r="C9" s="7" t="s">
        <v>43</v>
      </c>
      <c r="D9" s="7" t="str">
        <f>SUBSTITUTE(SUBSTITUTE(SUBSTITUTE(SUBSTITUTE(Table2[[#This Row],[Genres]],"[",""),"]",""),",",""),"'","")</f>
        <v>Drama</v>
      </c>
      <c r="E9" s="7" t="s">
        <v>3894</v>
      </c>
      <c r="F9" s="7" t="s">
        <v>60</v>
      </c>
      <c r="G9" s="7" t="s">
        <v>3896</v>
      </c>
      <c r="H9" s="8">
        <v>45414</v>
      </c>
      <c r="I9" s="7" t="str">
        <f>_xlfn.CONCAT(YEAR(Table2[[#This Row],[Release_Date]]),"/",MONTH(Table2[[#This Row],[Release_Date]]))</f>
        <v>2024/5</v>
      </c>
      <c r="J9" s="7">
        <v>6.5</v>
      </c>
      <c r="K9" s="7">
        <f>ROUND(Table2[[#This Row],[Vote_Average]],0)</f>
        <v>7</v>
      </c>
      <c r="L9" s="7">
        <v>15000</v>
      </c>
      <c r="M9" s="7">
        <v>0</v>
      </c>
      <c r="N9" s="7">
        <v>0</v>
      </c>
      <c r="O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 s="7">
        <v>45</v>
      </c>
      <c r="Q9" s="7">
        <v>45</v>
      </c>
      <c r="R9" s="7" t="s">
        <v>28</v>
      </c>
    </row>
    <row r="10" spans="1:28" hidden="1" x14ac:dyDescent="0.2">
      <c r="A10" s="7" t="s">
        <v>3991</v>
      </c>
      <c r="B10" s="7" t="s">
        <v>546</v>
      </c>
      <c r="C10" s="7" t="s">
        <v>547</v>
      </c>
      <c r="D10" s="7" t="str">
        <f>SUBSTITUTE(SUBSTITUTE(SUBSTITUTE(SUBSTITUTE(Table2[[#This Row],[Genres]],"[",""),"]",""),",",""),"'","")</f>
        <v>Comedy Crime</v>
      </c>
      <c r="E10" s="7" t="s">
        <v>549</v>
      </c>
      <c r="F10" s="7" t="s">
        <v>83</v>
      </c>
      <c r="G10" s="7" t="s">
        <v>550</v>
      </c>
      <c r="H10" s="8">
        <v>45617</v>
      </c>
      <c r="I10" s="7" t="str">
        <f>_xlfn.CONCAT(YEAR(Table2[[#This Row],[Release_Date]]),"/",MONTH(Table2[[#This Row],[Release_Date]]))</f>
        <v>2024/11</v>
      </c>
      <c r="J10" s="7">
        <v>7.7</v>
      </c>
      <c r="K10" s="7">
        <f>ROUND(Table2[[#This Row],[Vote_Average]],0)</f>
        <v>8</v>
      </c>
      <c r="L10" s="7">
        <v>28000</v>
      </c>
      <c r="M10" s="7">
        <v>0</v>
      </c>
      <c r="N10" s="7">
        <v>0</v>
      </c>
      <c r="O1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 s="7">
        <v>30</v>
      </c>
      <c r="Q10" s="7">
        <v>30</v>
      </c>
      <c r="R10" s="7" t="s">
        <v>28</v>
      </c>
    </row>
    <row r="11" spans="1:28" hidden="1" x14ac:dyDescent="0.2">
      <c r="A11" s="7" t="s">
        <v>4145</v>
      </c>
      <c r="B11" s="7" t="s">
        <v>1858</v>
      </c>
      <c r="C11" s="7" t="s">
        <v>1859</v>
      </c>
      <c r="D11" s="7" t="str">
        <f>SUBSTITUTE(SUBSTITUTE(SUBSTITUTE(SUBSTITUTE(Table2[[#This Row],[Genres]],"[",""),"]",""),",",""),"'","")</f>
        <v>Short Drama Romance</v>
      </c>
      <c r="E11" s="7" t="s">
        <v>1861</v>
      </c>
      <c r="F11" s="7" t="s">
        <v>60</v>
      </c>
      <c r="G11" s="7" t="s">
        <v>1863</v>
      </c>
      <c r="H11" s="8">
        <v>45629</v>
      </c>
      <c r="I11" s="7" t="str">
        <f>_xlfn.CONCAT(YEAR(Table2[[#This Row],[Release_Date]]),"/",MONTH(Table2[[#This Row],[Release_Date]]))</f>
        <v>2024/12</v>
      </c>
      <c r="J11" s="7">
        <v>7.7</v>
      </c>
      <c r="K11" s="7">
        <f>ROUND(Table2[[#This Row],[Vote_Average]],0)</f>
        <v>8</v>
      </c>
      <c r="L11" s="7">
        <v>225</v>
      </c>
      <c r="M11" s="7">
        <v>0</v>
      </c>
      <c r="N11" s="7">
        <v>0</v>
      </c>
      <c r="O1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 s="7" t="s">
        <v>4443</v>
      </c>
      <c r="Q11" s="7" t="s">
        <v>4443</v>
      </c>
      <c r="R11" s="7" t="s">
        <v>28</v>
      </c>
    </row>
    <row r="12" spans="1:28" hidden="1" x14ac:dyDescent="0.2">
      <c r="A12" s="7" t="s">
        <v>4081</v>
      </c>
      <c r="B12" s="7" t="s">
        <v>1335</v>
      </c>
      <c r="C12" s="7" t="s">
        <v>1336</v>
      </c>
      <c r="D12" s="7" t="str">
        <f>SUBSTITUTE(SUBSTITUTE(SUBSTITUTE(SUBSTITUTE(Table2[[#This Row],[Genres]],"[",""),"]",""),",",""),"'","")</f>
        <v>Drama Horror Sci-Fi Thriller</v>
      </c>
      <c r="E12" s="7" t="s">
        <v>1338</v>
      </c>
      <c r="F12" s="7" t="s">
        <v>1339</v>
      </c>
      <c r="G12" s="7" t="s">
        <v>1341</v>
      </c>
      <c r="H12" s="8">
        <v>45471</v>
      </c>
      <c r="I12" s="7" t="str">
        <f>_xlfn.CONCAT(YEAR(Table2[[#This Row],[Release_Date]]),"/",MONTH(Table2[[#This Row],[Release_Date]]))</f>
        <v>2024/6</v>
      </c>
      <c r="J12" s="7">
        <v>6.3</v>
      </c>
      <c r="K12" s="7">
        <f>ROUND(Table2[[#This Row],[Vote_Average]],0)</f>
        <v>6</v>
      </c>
      <c r="L12" s="7">
        <v>141000</v>
      </c>
      <c r="M12" s="7">
        <v>67</v>
      </c>
      <c r="N12" s="7">
        <v>261.89999999999998</v>
      </c>
      <c r="O1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2.9089999999999998</v>
      </c>
      <c r="P12" s="7">
        <v>99</v>
      </c>
      <c r="Q12" s="7">
        <v>90</v>
      </c>
      <c r="R12" s="7" t="s">
        <v>28</v>
      </c>
    </row>
    <row r="13" spans="1:28" hidden="1" x14ac:dyDescent="0.2">
      <c r="A13" s="7" t="s">
        <v>3957</v>
      </c>
      <c r="B13" s="7" t="s">
        <v>199</v>
      </c>
      <c r="C13" s="7" t="s">
        <v>200</v>
      </c>
      <c r="D13" s="7" t="str">
        <f>SUBSTITUTE(SUBSTITUTE(SUBSTITUTE(SUBSTITUTE(Table2[[#This Row],[Genres]],"[",""),"]",""),",",""),"'","")</f>
        <v>Comedy Drama</v>
      </c>
      <c r="E13" s="7" t="s">
        <v>202</v>
      </c>
      <c r="F13" s="7" t="s">
        <v>203</v>
      </c>
      <c r="G13" s="7" t="s">
        <v>205</v>
      </c>
      <c r="H13" s="8">
        <v>45597</v>
      </c>
      <c r="I13" s="7" t="str">
        <f>_xlfn.CONCAT(YEAR(Table2[[#This Row],[Release_Date]]),"/",MONTH(Table2[[#This Row],[Release_Date]]))</f>
        <v>2024/11</v>
      </c>
      <c r="J13" s="7">
        <v>7.1</v>
      </c>
      <c r="K13" s="7">
        <f>ROUND(Table2[[#This Row],[Vote_Average]],0)</f>
        <v>7</v>
      </c>
      <c r="L13" s="7">
        <v>54000</v>
      </c>
      <c r="M13" s="7">
        <v>0</v>
      </c>
      <c r="N13" s="7">
        <v>19.600000000000001</v>
      </c>
      <c r="O1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19.600000000000001</v>
      </c>
      <c r="P13" s="7">
        <v>90</v>
      </c>
      <c r="Q13" s="7">
        <v>90</v>
      </c>
      <c r="R13" s="7" t="s">
        <v>28</v>
      </c>
    </row>
    <row r="14" spans="1:28" hidden="1" x14ac:dyDescent="0.2">
      <c r="A14" s="5" t="s">
        <v>4434</v>
      </c>
      <c r="B14" s="5" t="s">
        <v>3885</v>
      </c>
      <c r="C14" s="5" t="s">
        <v>359</v>
      </c>
      <c r="D14" s="5" t="str">
        <f>SUBSTITUTE(SUBSTITUTE(SUBSTITUTE(SUBSTITUTE(Table2[[#This Row],[Genres]],"[",""),"]",""),",",""),"'","")</f>
        <v>Action Drama Mystery Thriller</v>
      </c>
      <c r="E14" s="5" t="s">
        <v>3887</v>
      </c>
      <c r="F14" s="5" t="s">
        <v>3888</v>
      </c>
      <c r="G14" s="5" t="s">
        <v>3890</v>
      </c>
      <c r="H14" s="6">
        <v>45308</v>
      </c>
      <c r="I14" s="5" t="str">
        <f>_xlfn.CONCAT(YEAR(Table2[[#This Row],[Release_Date]]),"/",MONTH(Table2[[#This Row],[Release_Date]]))</f>
        <v>2024/1</v>
      </c>
      <c r="J14" s="5">
        <v>8</v>
      </c>
      <c r="K14" s="5">
        <f>ROUND(Table2[[#This Row],[Vote_Average]],0)</f>
        <v>8</v>
      </c>
      <c r="L14" s="5">
        <v>7000</v>
      </c>
      <c r="M14" s="5">
        <v>0</v>
      </c>
      <c r="N14" s="5">
        <v>0</v>
      </c>
      <c r="O1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4" s="5">
        <v>50</v>
      </c>
      <c r="Q14" s="5">
        <v>45</v>
      </c>
      <c r="R14" s="5" t="s">
        <v>28</v>
      </c>
    </row>
    <row r="15" spans="1:28" hidden="1" x14ac:dyDescent="0.2">
      <c r="A15" s="5" t="s">
        <v>4204</v>
      </c>
      <c r="B15" s="5" t="s">
        <v>2305</v>
      </c>
      <c r="C15" s="5" t="s">
        <v>2306</v>
      </c>
      <c r="D15" s="5" t="str">
        <f>SUBSTITUTE(SUBSTITUTE(SUBSTITUTE(SUBSTITUTE(Table2[[#This Row],[Genres]],"[",""),"]",""),",",""),"'","")</f>
        <v>Drama History Sport</v>
      </c>
      <c r="E15" s="5" t="s">
        <v>2308</v>
      </c>
      <c r="F15" s="5" t="s">
        <v>60</v>
      </c>
      <c r="G15" s="5" t="s">
        <v>2310</v>
      </c>
      <c r="H15" s="6">
        <v>45709</v>
      </c>
      <c r="I15" s="5" t="str">
        <f>_xlfn.CONCAT(YEAR(Table2[[#This Row],[Release_Date]]),"/",MONTH(Table2[[#This Row],[Release_Date]]))</f>
        <v>2025/2</v>
      </c>
      <c r="J15" s="5">
        <v>8.1</v>
      </c>
      <c r="K15" s="5">
        <f>ROUND(Table2[[#This Row],[Vote_Average]],0)</f>
        <v>8</v>
      </c>
      <c r="L15" s="5">
        <v>128</v>
      </c>
      <c r="M15" s="5">
        <v>0</v>
      </c>
      <c r="N15" s="5">
        <v>0</v>
      </c>
      <c r="O1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5" s="5">
        <v>105</v>
      </c>
      <c r="Q15" s="5">
        <v>105</v>
      </c>
      <c r="R15" s="5" t="s">
        <v>28</v>
      </c>
      <c r="AB15" s="4"/>
    </row>
    <row r="16" spans="1:28" hidden="1" x14ac:dyDescent="0.2">
      <c r="A16" s="5" t="s">
        <v>4368</v>
      </c>
      <c r="B16" s="5" t="s">
        <v>3457</v>
      </c>
      <c r="C16" s="5" t="s">
        <v>340</v>
      </c>
      <c r="D16" s="5" t="str">
        <f>SUBSTITUTE(SUBSTITUTE(SUBSTITUTE(SUBSTITUTE(Table2[[#This Row],[Genres]],"[",""),"]",""),",",""),"'","")</f>
        <v>Not_Found</v>
      </c>
      <c r="E16" s="5" t="s">
        <v>3459</v>
      </c>
      <c r="F16" s="5" t="s">
        <v>667</v>
      </c>
      <c r="G16" s="5" t="s">
        <v>3460</v>
      </c>
      <c r="H16" s="6">
        <v>45393</v>
      </c>
      <c r="I16" s="5" t="str">
        <f>_xlfn.CONCAT(YEAR(Table2[[#This Row],[Release_Date]]),"/",MONTH(Table2[[#This Row],[Release_Date]]))</f>
        <v>2024/4</v>
      </c>
      <c r="J16" s="5">
        <v>7.8</v>
      </c>
      <c r="K16" s="5">
        <f>ROUND(Table2[[#This Row],[Vote_Average]],0)</f>
        <v>8</v>
      </c>
      <c r="L16" s="5">
        <v>26000</v>
      </c>
      <c r="M16" s="5">
        <v>0</v>
      </c>
      <c r="N16" s="5">
        <v>3.7</v>
      </c>
      <c r="O1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3.7</v>
      </c>
      <c r="P16" s="5">
        <v>155</v>
      </c>
      <c r="Q16" s="5">
        <v>150</v>
      </c>
      <c r="R16" s="5" t="s">
        <v>270</v>
      </c>
    </row>
    <row r="17" spans="1:18" hidden="1" x14ac:dyDescent="0.2">
      <c r="A17" s="7" t="s">
        <v>4065</v>
      </c>
      <c r="B17" s="7" t="s">
        <v>1201</v>
      </c>
      <c r="C17" s="7" t="s">
        <v>306</v>
      </c>
      <c r="D17" s="7" t="str">
        <f>SUBSTITUTE(SUBSTITUTE(SUBSTITUTE(SUBSTITUTE(Table2[[#This Row],[Genres]],"[",""),"]",""),",",""),"'","")</f>
        <v>Horror Thriller</v>
      </c>
      <c r="E17" s="7" t="s">
        <v>1203</v>
      </c>
      <c r="F17" s="7" t="s">
        <v>60</v>
      </c>
      <c r="G17" s="7" t="s">
        <v>1205</v>
      </c>
      <c r="H17" s="8">
        <v>45401</v>
      </c>
      <c r="I17" s="7" t="str">
        <f>_xlfn.CONCAT(YEAR(Table2[[#This Row],[Release_Date]]),"/",MONTH(Table2[[#This Row],[Release_Date]]))</f>
        <v>2024/4</v>
      </c>
      <c r="J17" s="7">
        <v>6.6</v>
      </c>
      <c r="K17" s="7">
        <f>ROUND(Table2[[#This Row],[Vote_Average]],0)</f>
        <v>7</v>
      </c>
      <c r="L17" s="7">
        <v>91000</v>
      </c>
      <c r="M17" s="7">
        <v>28</v>
      </c>
      <c r="N17" s="7">
        <v>42.8</v>
      </c>
      <c r="O1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0.52900000000000003</v>
      </c>
      <c r="P17" s="7">
        <v>109</v>
      </c>
      <c r="Q17" s="7">
        <v>105</v>
      </c>
      <c r="R17" s="7" t="s">
        <v>28</v>
      </c>
    </row>
    <row r="18" spans="1:18" hidden="1" x14ac:dyDescent="0.2">
      <c r="A18" s="5" t="s">
        <v>4164</v>
      </c>
      <c r="B18" s="5" t="s">
        <v>2010</v>
      </c>
      <c r="C18" s="5" t="s">
        <v>573</v>
      </c>
      <c r="D18" s="5" t="str">
        <f>SUBSTITUTE(SUBSTITUTE(SUBSTITUTE(SUBSTITUTE(Table2[[#This Row],[Genres]],"[",""),"]",""),",",""),"'","")</f>
        <v>Action Crime Drama Mystery Thriller</v>
      </c>
      <c r="E18" s="5" t="s">
        <v>2012</v>
      </c>
      <c r="F18" s="5" t="s">
        <v>60</v>
      </c>
      <c r="G18" s="5" t="s">
        <v>2013</v>
      </c>
      <c r="H18" s="6">
        <v>45597</v>
      </c>
      <c r="I18" s="5" t="str">
        <f>_xlfn.CONCAT(YEAR(Table2[[#This Row],[Release_Date]]),"/",MONTH(Table2[[#This Row],[Release_Date]]))</f>
        <v>2024/11</v>
      </c>
      <c r="J18" s="5">
        <v>5.2</v>
      </c>
      <c r="K18" s="5">
        <f>ROUND(Table2[[#This Row],[Vote_Average]],0)</f>
        <v>5</v>
      </c>
      <c r="L18" s="5">
        <v>6600</v>
      </c>
      <c r="M18" s="5">
        <v>30</v>
      </c>
      <c r="N18" s="5">
        <v>3.9</v>
      </c>
      <c r="O1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-0.87</v>
      </c>
      <c r="P18" s="5">
        <v>112</v>
      </c>
      <c r="Q18" s="5">
        <v>105</v>
      </c>
      <c r="R18" s="5" t="s">
        <v>28</v>
      </c>
    </row>
    <row r="19" spans="1:18" hidden="1" x14ac:dyDescent="0.2">
      <c r="A19" s="7" t="s">
        <v>4325</v>
      </c>
      <c r="B19" s="7" t="s">
        <v>3202</v>
      </c>
      <c r="C19" s="7" t="s">
        <v>2705</v>
      </c>
      <c r="D19" s="7" t="str">
        <f>SUBSTITUTE(SUBSTITUTE(SUBSTITUTE(SUBSTITUTE(Table2[[#This Row],[Genres]],"[",""),"]",""),",",""),"'","")</f>
        <v>Horror Mystery Sci-Fi Thriller</v>
      </c>
      <c r="E19" s="7" t="s">
        <v>3204</v>
      </c>
      <c r="F19" s="7" t="s">
        <v>60</v>
      </c>
      <c r="G19" s="7" t="s">
        <v>3206</v>
      </c>
      <c r="H19" s="8">
        <v>45534</v>
      </c>
      <c r="I19" s="7" t="str">
        <f>_xlfn.CONCAT(YEAR(Table2[[#This Row],[Release_Date]]),"/",MONTH(Table2[[#This Row],[Release_Date]]))</f>
        <v>2024/8</v>
      </c>
      <c r="J19" s="7">
        <v>5.2</v>
      </c>
      <c r="K19" s="7">
        <f>ROUND(Table2[[#This Row],[Vote_Average]],0)</f>
        <v>5</v>
      </c>
      <c r="L19" s="7">
        <v>13000</v>
      </c>
      <c r="M19" s="7">
        <v>12</v>
      </c>
      <c r="N19" s="7">
        <v>13</v>
      </c>
      <c r="O1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8.3000000000000004E-2</v>
      </c>
      <c r="P19" s="7">
        <v>84</v>
      </c>
      <c r="Q19" s="7">
        <v>75</v>
      </c>
      <c r="R19" s="7" t="s">
        <v>28</v>
      </c>
    </row>
    <row r="20" spans="1:18" hidden="1" x14ac:dyDescent="0.2">
      <c r="A20" s="7" t="s">
        <v>4233</v>
      </c>
      <c r="B20" s="7" t="s">
        <v>2526</v>
      </c>
      <c r="C20" s="7" t="s">
        <v>488</v>
      </c>
      <c r="D20" s="7" t="str">
        <f>SUBSTITUTE(SUBSTITUTE(SUBSTITUTE(SUBSTITUTE(Table2[[#This Row],[Genres]],"[",""),"]",""),",",""),"'","")</f>
        <v>Action Thriller</v>
      </c>
      <c r="E20" s="7" t="s">
        <v>2528</v>
      </c>
      <c r="F20" s="7" t="s">
        <v>60</v>
      </c>
      <c r="G20" s="7" t="s">
        <v>2529</v>
      </c>
      <c r="H20" s="8">
        <v>45597</v>
      </c>
      <c r="I20" s="7" t="str">
        <f>_xlfn.CONCAT(YEAR(Table2[[#This Row],[Release_Date]]),"/",MONTH(Table2[[#This Row],[Release_Date]]))</f>
        <v>2024/11</v>
      </c>
      <c r="J20" s="7">
        <v>5.0999999999999996</v>
      </c>
      <c r="K20" s="7">
        <f>ROUND(Table2[[#This Row],[Vote_Average]],0)</f>
        <v>5</v>
      </c>
      <c r="L20" s="7">
        <v>2100</v>
      </c>
      <c r="M20" s="7">
        <v>0</v>
      </c>
      <c r="N20" s="7">
        <v>4.3999999999999997E-2</v>
      </c>
      <c r="O2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4.3999999999999997E-2</v>
      </c>
      <c r="P20" s="7">
        <v>97</v>
      </c>
      <c r="Q20" s="7">
        <v>90</v>
      </c>
      <c r="R20" s="7" t="s">
        <v>28</v>
      </c>
    </row>
    <row r="21" spans="1:18" hidden="1" x14ac:dyDescent="0.2">
      <c r="A21" s="5" t="s">
        <v>4084</v>
      </c>
      <c r="B21" s="5" t="s">
        <v>1363</v>
      </c>
      <c r="C21" s="5" t="s">
        <v>1364</v>
      </c>
      <c r="D21" s="5" t="str">
        <f>SUBSTITUTE(SUBSTITUTE(SUBSTITUTE(SUBSTITUTE(Table2[[#This Row],[Genres]],"[",""),"]",""),",",""),"'","")</f>
        <v>Action Adventure Comedy Drama Fantasy Sci-Fi</v>
      </c>
      <c r="E21" s="5" t="s">
        <v>1366</v>
      </c>
      <c r="F21" s="5" t="s">
        <v>60</v>
      </c>
      <c r="G21" s="5" t="s">
        <v>1368</v>
      </c>
      <c r="H21" s="6">
        <v>45553</v>
      </c>
      <c r="I21" s="5" t="str">
        <f>_xlfn.CONCAT(YEAR(Table2[[#This Row],[Release_Date]]),"/",MONTH(Table2[[#This Row],[Release_Date]]))</f>
        <v>2024/9</v>
      </c>
      <c r="J21" s="5">
        <v>7.2</v>
      </c>
      <c r="K21" s="5">
        <f>ROUND(Table2[[#This Row],[Vote_Average]],0)</f>
        <v>7</v>
      </c>
      <c r="L21" s="5">
        <v>70000</v>
      </c>
      <c r="M21" s="5">
        <v>0</v>
      </c>
      <c r="N21" s="5">
        <v>0</v>
      </c>
      <c r="O2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 s="5">
        <v>40</v>
      </c>
      <c r="Q21" s="5">
        <v>30</v>
      </c>
      <c r="R21" s="5" t="s">
        <v>28</v>
      </c>
    </row>
    <row r="22" spans="1:18" hidden="1" x14ac:dyDescent="0.2">
      <c r="A22" s="7" t="s">
        <v>3973</v>
      </c>
      <c r="B22" s="7" t="s">
        <v>365</v>
      </c>
      <c r="C22" s="7" t="s">
        <v>366</v>
      </c>
      <c r="D22" s="7" t="str">
        <f>SUBSTITUTE(SUBSTITUTE(SUBSTITUTE(SUBSTITUTE(Table2[[#This Row],[Genres]],"[",""),"]",""),",",""),"'","")</f>
        <v>Horror Sci-Fi Thriller</v>
      </c>
      <c r="E22" s="7" t="s">
        <v>368</v>
      </c>
      <c r="F22" s="7" t="s">
        <v>60</v>
      </c>
      <c r="G22" s="7" t="s">
        <v>370</v>
      </c>
      <c r="H22" s="8">
        <v>45520</v>
      </c>
      <c r="I22" s="7" t="str">
        <f>_xlfn.CONCAT(YEAR(Table2[[#This Row],[Release_Date]]),"/",MONTH(Table2[[#This Row],[Release_Date]]))</f>
        <v>2024/8</v>
      </c>
      <c r="J22" s="7">
        <v>7.1</v>
      </c>
      <c r="K22" s="7">
        <f>ROUND(Table2[[#This Row],[Vote_Average]],0)</f>
        <v>7</v>
      </c>
      <c r="L22" s="7">
        <v>228000</v>
      </c>
      <c r="M22" s="7">
        <v>80</v>
      </c>
      <c r="N22" s="7">
        <v>350.9</v>
      </c>
      <c r="O2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3.3860000000000001</v>
      </c>
      <c r="P22" s="7">
        <v>119</v>
      </c>
      <c r="Q22" s="7">
        <v>105</v>
      </c>
      <c r="R22" s="7" t="s">
        <v>28</v>
      </c>
    </row>
    <row r="23" spans="1:18" hidden="1" x14ac:dyDescent="0.2">
      <c r="A23" s="7" t="s">
        <v>4303</v>
      </c>
      <c r="B23" s="7" t="s">
        <v>3041</v>
      </c>
      <c r="C23" s="7" t="s">
        <v>3042</v>
      </c>
      <c r="D23" s="7" t="str">
        <f>SUBSTITUTE(SUBSTITUTE(SUBSTITUTE(SUBSTITUTE(Table2[[#This Row],[Genres]],"[",""),"]",""),",",""),"'","")</f>
        <v>Adventure</v>
      </c>
      <c r="E23" s="7" t="s">
        <v>3044</v>
      </c>
      <c r="F23" s="7" t="s">
        <v>3045</v>
      </c>
      <c r="G23" s="7" t="s">
        <v>3046</v>
      </c>
      <c r="H23" s="8">
        <v>45679</v>
      </c>
      <c r="I23" s="7" t="str">
        <f>_xlfn.CONCAT(YEAR(Table2[[#This Row],[Release_Date]]),"/",MONTH(Table2[[#This Row],[Release_Date]]))</f>
        <v>2025/1</v>
      </c>
      <c r="J23" s="7">
        <v>1.3</v>
      </c>
      <c r="K23" s="7">
        <f>ROUND(Table2[[#This Row],[Vote_Average]],0)</f>
        <v>1</v>
      </c>
      <c r="L23" s="7">
        <v>573</v>
      </c>
      <c r="M23" s="7">
        <v>11.6</v>
      </c>
      <c r="N23" s="7">
        <v>7.0099999999999996E-2</v>
      </c>
      <c r="O2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-0.99399999999999999</v>
      </c>
      <c r="P23" s="7">
        <v>97</v>
      </c>
      <c r="Q23" s="7">
        <v>90</v>
      </c>
      <c r="R23" s="7" t="s">
        <v>947</v>
      </c>
    </row>
    <row r="24" spans="1:18" hidden="1" x14ac:dyDescent="0.2">
      <c r="A24" s="7" t="s">
        <v>4107</v>
      </c>
      <c r="B24" s="7" t="s">
        <v>1564</v>
      </c>
      <c r="C24" s="7" t="s">
        <v>317</v>
      </c>
      <c r="D24" s="7" t="str">
        <f>SUBSTITUTE(SUBSTITUTE(SUBSTITUTE(SUBSTITUTE(Table2[[#This Row],[Genres]],"[",""),"]",""),",",""),"'","")</f>
        <v>Drama Romance</v>
      </c>
      <c r="E24" s="7" t="s">
        <v>1566</v>
      </c>
      <c r="F24" s="7" t="s">
        <v>1567</v>
      </c>
      <c r="G24" s="7" t="s">
        <v>1569</v>
      </c>
      <c r="H24" s="8">
        <v>45567</v>
      </c>
      <c r="I24" s="7" t="str">
        <f>_xlfn.CONCAT(YEAR(Table2[[#This Row],[Release_Date]]),"/",MONTH(Table2[[#This Row],[Release_Date]]))</f>
        <v>2024/10</v>
      </c>
      <c r="J24" s="7">
        <v>7.1</v>
      </c>
      <c r="K24" s="7">
        <f>ROUND(Table2[[#This Row],[Vote_Average]],0)</f>
        <v>7</v>
      </c>
      <c r="L24" s="7">
        <v>7300</v>
      </c>
      <c r="M24" s="7">
        <v>0</v>
      </c>
      <c r="N24" s="7">
        <v>3.1</v>
      </c>
      <c r="O2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3.1</v>
      </c>
      <c r="P24" s="7">
        <v>118</v>
      </c>
      <c r="Q24" s="7">
        <v>105</v>
      </c>
      <c r="R24" s="7" t="s">
        <v>947</v>
      </c>
    </row>
    <row r="25" spans="1:18" hidden="1" x14ac:dyDescent="0.2">
      <c r="A25" s="7" t="s">
        <v>4315</v>
      </c>
      <c r="B25" s="7" t="s">
        <v>3131</v>
      </c>
      <c r="C25" s="7" t="s">
        <v>2727</v>
      </c>
      <c r="D25" s="7" t="str">
        <f>SUBSTITUTE(SUBSTITUTE(SUBSTITUTE(SUBSTITUTE(Table2[[#This Row],[Genres]],"[",""),"]",""),",",""),"'","")</f>
        <v>Action Crime</v>
      </c>
      <c r="E25" s="7" t="s">
        <v>3133</v>
      </c>
      <c r="F25" s="7" t="s">
        <v>60</v>
      </c>
      <c r="G25" s="7" t="s">
        <v>3134</v>
      </c>
      <c r="H25" s="8">
        <v>45329</v>
      </c>
      <c r="I25" s="7" t="str">
        <f>_xlfn.CONCAT(YEAR(Table2[[#This Row],[Release_Date]]),"/",MONTH(Table2[[#This Row],[Release_Date]]))</f>
        <v>2024/2</v>
      </c>
      <c r="J25" s="7">
        <v>6.4</v>
      </c>
      <c r="K25" s="7">
        <f>ROUND(Table2[[#This Row],[Vote_Average]],0)</f>
        <v>6</v>
      </c>
      <c r="L25" s="7">
        <v>895</v>
      </c>
      <c r="M25" s="7">
        <v>0</v>
      </c>
      <c r="N25" s="7">
        <v>0</v>
      </c>
      <c r="O2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 s="7">
        <v>44</v>
      </c>
      <c r="Q25" s="7">
        <v>30</v>
      </c>
      <c r="R25" s="7" t="s">
        <v>54</v>
      </c>
    </row>
    <row r="26" spans="1:18" hidden="1" x14ac:dyDescent="0.2">
      <c r="A26" s="5" t="s">
        <v>4166</v>
      </c>
      <c r="B26" s="5" t="s">
        <v>2025</v>
      </c>
      <c r="C26" s="5" t="s">
        <v>2026</v>
      </c>
      <c r="D26" s="5" t="str">
        <f>SUBSTITUTE(SUBSTITUTE(SUBSTITUTE(SUBSTITUTE(Table2[[#This Row],[Genres]],"[",""),"]",""),",",""),"'","")</f>
        <v>Action Biography Drama War</v>
      </c>
      <c r="E26" s="5" t="s">
        <v>2028</v>
      </c>
      <c r="F26" s="5" t="s">
        <v>2029</v>
      </c>
      <c r="G26" s="5" t="s">
        <v>2031</v>
      </c>
      <c r="H26" s="6">
        <v>45596</v>
      </c>
      <c r="I26" s="5" t="str">
        <f>_xlfn.CONCAT(YEAR(Table2[[#This Row],[Release_Date]]),"/",MONTH(Table2[[#This Row],[Release_Date]]))</f>
        <v>2024/10</v>
      </c>
      <c r="J26" s="5">
        <v>8.1999999999999993</v>
      </c>
      <c r="K26" s="5">
        <f>ROUND(Table2[[#This Row],[Vote_Average]],0)</f>
        <v>8</v>
      </c>
      <c r="L26" s="5">
        <v>17000</v>
      </c>
      <c r="M26" s="5">
        <v>0</v>
      </c>
      <c r="N26" s="5">
        <v>1.7</v>
      </c>
      <c r="O2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v>
      </c>
      <c r="P26" s="5">
        <v>167</v>
      </c>
      <c r="Q26" s="5">
        <v>165</v>
      </c>
      <c r="R26" s="5" t="s">
        <v>270</v>
      </c>
    </row>
    <row r="27" spans="1:18" hidden="1" x14ac:dyDescent="0.2">
      <c r="A27" s="7" t="s">
        <v>4385</v>
      </c>
      <c r="B27" s="7" t="s">
        <v>3556</v>
      </c>
      <c r="C27" s="7" t="s">
        <v>340</v>
      </c>
      <c r="D27" s="7" t="str">
        <f>SUBSTITUTE(SUBSTITUTE(SUBSTITUTE(SUBSTITUTE(Table2[[#This Row],[Genres]],"[",""),"]",""),",",""),"'","")</f>
        <v>Not_Found</v>
      </c>
      <c r="E27" s="7" t="s">
        <v>3558</v>
      </c>
      <c r="F27" s="7" t="s">
        <v>60</v>
      </c>
      <c r="G27" s="7" t="s">
        <v>3559</v>
      </c>
      <c r="H27" s="8">
        <v>45562</v>
      </c>
      <c r="I27" s="7" t="str">
        <f>_xlfn.CONCAT(YEAR(Table2[[#This Row],[Release_Date]]),"/",MONTH(Table2[[#This Row],[Release_Date]]))</f>
        <v>2024/9</v>
      </c>
      <c r="J27" s="7">
        <v>6</v>
      </c>
      <c r="K27" s="7">
        <f>ROUND(Table2[[#This Row],[Vote_Average]],0)</f>
        <v>6</v>
      </c>
      <c r="L27" s="7">
        <v>5100</v>
      </c>
      <c r="M27" s="7">
        <v>0</v>
      </c>
      <c r="N27" s="7">
        <v>0</v>
      </c>
      <c r="O2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7" s="7">
        <v>90</v>
      </c>
      <c r="Q27" s="7">
        <v>90</v>
      </c>
      <c r="R27" s="7" t="s">
        <v>28</v>
      </c>
    </row>
    <row r="28" spans="1:18" hidden="1" x14ac:dyDescent="0.2">
      <c r="A28" s="5" t="s">
        <v>4226</v>
      </c>
      <c r="B28" s="5" t="s">
        <v>2473</v>
      </c>
      <c r="C28" s="5" t="s">
        <v>2474</v>
      </c>
      <c r="D28" s="5" t="str">
        <f>SUBSTITUTE(SUBSTITUTE(SUBSTITUTE(SUBSTITUTE(Table2[[#This Row],[Genres]],"[",""),"]",""),",",""),"'","")</f>
        <v>Documentary Drama</v>
      </c>
      <c r="E28" s="5" t="s">
        <v>2476</v>
      </c>
      <c r="F28" s="5" t="s">
        <v>60</v>
      </c>
      <c r="G28" s="5" t="s">
        <v>2477</v>
      </c>
      <c r="H28" s="6">
        <v>45672</v>
      </c>
      <c r="I28" s="5" t="str">
        <f>_xlfn.CONCAT(YEAR(Table2[[#This Row],[Release_Date]]),"/",MONTH(Table2[[#This Row],[Release_Date]]))</f>
        <v>2025/1</v>
      </c>
      <c r="J28" s="5">
        <v>5.4</v>
      </c>
      <c r="K28" s="5">
        <f>ROUND(Table2[[#This Row],[Vote_Average]],0)</f>
        <v>5</v>
      </c>
      <c r="L28" s="5">
        <v>323</v>
      </c>
      <c r="M28" s="5">
        <v>0</v>
      </c>
      <c r="N28" s="5">
        <v>0</v>
      </c>
      <c r="O2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 s="5">
        <v>139</v>
      </c>
      <c r="Q28" s="5">
        <v>135</v>
      </c>
      <c r="R28" s="5" t="s">
        <v>28</v>
      </c>
    </row>
    <row r="29" spans="1:18" hidden="1" x14ac:dyDescent="0.2">
      <c r="A29" s="5" t="s">
        <v>3950</v>
      </c>
      <c r="B29" s="5" t="s">
        <v>121</v>
      </c>
      <c r="C29" s="5" t="s">
        <v>122</v>
      </c>
      <c r="D29" s="5" t="str">
        <f>SUBSTITUTE(SUBSTITUTE(SUBSTITUTE(SUBSTITUTE(Table2[[#This Row],[Genres]],"[",""),"]",""),",",""),"'","")</f>
        <v>Comedy Drama Romance</v>
      </c>
      <c r="E29" s="5" t="s">
        <v>124</v>
      </c>
      <c r="F29" s="5" t="s">
        <v>125</v>
      </c>
      <c r="G29" s="5" t="s">
        <v>127</v>
      </c>
      <c r="H29" s="6">
        <v>45604</v>
      </c>
      <c r="I29" s="5" t="str">
        <f>_xlfn.CONCAT(YEAR(Table2[[#This Row],[Release_Date]]),"/",MONTH(Table2[[#This Row],[Release_Date]]))</f>
        <v>2024/11</v>
      </c>
      <c r="J29" s="5">
        <v>7.7</v>
      </c>
      <c r="K29" s="5">
        <f>ROUND(Table2[[#This Row],[Vote_Average]],0)</f>
        <v>8</v>
      </c>
      <c r="L29" s="5">
        <v>96000</v>
      </c>
      <c r="M29" s="5">
        <v>6</v>
      </c>
      <c r="N29" s="5">
        <v>34.6</v>
      </c>
      <c r="O2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4.7670000000000003</v>
      </c>
      <c r="P29" s="5">
        <v>139</v>
      </c>
      <c r="Q29" s="5">
        <v>135</v>
      </c>
      <c r="R29" s="5" t="s">
        <v>28</v>
      </c>
    </row>
    <row r="30" spans="1:18" hidden="1" x14ac:dyDescent="0.2">
      <c r="A30" s="5" t="s">
        <v>4440</v>
      </c>
      <c r="B30" s="5" t="s">
        <v>3929</v>
      </c>
      <c r="C30" s="5" t="s">
        <v>389</v>
      </c>
      <c r="D30" s="5" t="str">
        <f>SUBSTITUTE(SUBSTITUTE(SUBSTITUTE(SUBSTITUTE(Table2[[#This Row],[Genres]],"[",""),"]",""),",",""),"'","")</f>
        <v>Crime Drama Mystery Thriller</v>
      </c>
      <c r="E30" s="5" t="s">
        <v>3931</v>
      </c>
      <c r="F30" s="5" t="s">
        <v>2576</v>
      </c>
      <c r="G30" s="5" t="s">
        <v>3933</v>
      </c>
      <c r="H30" s="6">
        <v>45392</v>
      </c>
      <c r="I30" s="5" t="str">
        <f>_xlfn.CONCAT(YEAR(Table2[[#This Row],[Release_Date]]),"/",MONTH(Table2[[#This Row],[Release_Date]]))</f>
        <v>2024/4</v>
      </c>
      <c r="J30" s="5">
        <v>6.1</v>
      </c>
      <c r="K30" s="5">
        <f>ROUND(Table2[[#This Row],[Vote_Average]],0)</f>
        <v>6</v>
      </c>
      <c r="L30" s="5">
        <v>4800</v>
      </c>
      <c r="M30" s="5">
        <v>0</v>
      </c>
      <c r="N30" s="5">
        <v>0</v>
      </c>
      <c r="O3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0" s="5">
        <v>50</v>
      </c>
      <c r="Q30" s="5">
        <v>45</v>
      </c>
      <c r="R30" s="5" t="s">
        <v>28</v>
      </c>
    </row>
    <row r="31" spans="1:18" hidden="1" x14ac:dyDescent="0.2">
      <c r="A31" s="7" t="s">
        <v>4207</v>
      </c>
      <c r="B31" s="7" t="s">
        <v>2329</v>
      </c>
      <c r="C31" s="7" t="s">
        <v>306</v>
      </c>
      <c r="D31" s="7" t="str">
        <f>SUBSTITUTE(SUBSTITUTE(SUBSTITUTE(SUBSTITUTE(Table2[[#This Row],[Genres]],"[",""),"]",""),",",""),"'","")</f>
        <v>Horror Thriller</v>
      </c>
      <c r="E31" s="7" t="s">
        <v>2331</v>
      </c>
      <c r="F31" s="7" t="s">
        <v>60</v>
      </c>
      <c r="G31" s="7" t="s">
        <v>2333</v>
      </c>
      <c r="H31" s="8">
        <v>45562</v>
      </c>
      <c r="I31" s="7" t="str">
        <f>_xlfn.CONCAT(YEAR(Table2[[#This Row],[Release_Date]]),"/",MONTH(Table2[[#This Row],[Release_Date]]))</f>
        <v>2024/9</v>
      </c>
      <c r="J31" s="7">
        <v>5.8</v>
      </c>
      <c r="K31" s="7">
        <f>ROUND(Table2[[#This Row],[Vote_Average]],0)</f>
        <v>6</v>
      </c>
      <c r="L31" s="7">
        <v>15000</v>
      </c>
      <c r="M31" s="7">
        <v>0</v>
      </c>
      <c r="N31" s="7">
        <v>0</v>
      </c>
      <c r="O3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 s="7">
        <v>107</v>
      </c>
      <c r="Q31" s="7">
        <v>105</v>
      </c>
      <c r="R31" s="7" t="s">
        <v>28</v>
      </c>
    </row>
    <row r="32" spans="1:18" hidden="1" x14ac:dyDescent="0.2">
      <c r="A32" s="5" t="s">
        <v>4262</v>
      </c>
      <c r="B32" s="5" t="s">
        <v>2734</v>
      </c>
      <c r="C32" s="5" t="s">
        <v>2735</v>
      </c>
      <c r="D32" s="5" t="str">
        <f>SUBSTITUTE(SUBSTITUTE(SUBSTITUTE(SUBSTITUTE(Table2[[#This Row],[Genres]],"[",""),"]",""),",",""),"'","")</f>
        <v>Action Horror Sci-Fi Thriller</v>
      </c>
      <c r="E32" s="5" t="s">
        <v>2737</v>
      </c>
      <c r="F32" s="5" t="s">
        <v>2738</v>
      </c>
      <c r="G32" s="5" t="s">
        <v>2740</v>
      </c>
      <c r="H32" s="6">
        <v>45596</v>
      </c>
      <c r="I32" s="5" t="str">
        <f>_xlfn.CONCAT(YEAR(Table2[[#This Row],[Release_Date]]),"/",MONTH(Table2[[#This Row],[Release_Date]]))</f>
        <v>2024/10</v>
      </c>
      <c r="J32" s="5">
        <v>6.1</v>
      </c>
      <c r="K32" s="5">
        <f>ROUND(Table2[[#This Row],[Vote_Average]],0)</f>
        <v>6</v>
      </c>
      <c r="L32" s="5">
        <v>18000</v>
      </c>
      <c r="M32" s="5">
        <v>0</v>
      </c>
      <c r="N32" s="5">
        <v>0</v>
      </c>
      <c r="O3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 s="5">
        <v>117</v>
      </c>
      <c r="Q32" s="5">
        <v>105</v>
      </c>
      <c r="R32" s="5" t="s">
        <v>28</v>
      </c>
    </row>
    <row r="33" spans="1:18" hidden="1" x14ac:dyDescent="0.2">
      <c r="A33" s="5" t="s">
        <v>4384</v>
      </c>
      <c r="B33" s="5" t="s">
        <v>3551</v>
      </c>
      <c r="C33" s="5" t="s">
        <v>340</v>
      </c>
      <c r="D33" s="5" t="str">
        <f>SUBSTITUTE(SUBSTITUTE(SUBSTITUTE(SUBSTITUTE(Table2[[#This Row],[Genres]],"[",""),"]",""),",",""),"'","")</f>
        <v>Not_Found</v>
      </c>
      <c r="E33" s="5" t="s">
        <v>3553</v>
      </c>
      <c r="F33" s="5" t="s">
        <v>60</v>
      </c>
      <c r="G33" s="5" t="s">
        <v>3554</v>
      </c>
      <c r="H33" s="6">
        <v>45365</v>
      </c>
      <c r="I33" s="5" t="str">
        <f>_xlfn.CONCAT(YEAR(Table2[[#This Row],[Release_Date]]),"/",MONTH(Table2[[#This Row],[Release_Date]]))</f>
        <v>2024/3</v>
      </c>
      <c r="J33" s="5">
        <v>6.7</v>
      </c>
      <c r="K33" s="5">
        <f>ROUND(Table2[[#This Row],[Vote_Average]],0)</f>
        <v>7</v>
      </c>
      <c r="L33" s="5">
        <v>10000</v>
      </c>
      <c r="M33" s="5">
        <v>0</v>
      </c>
      <c r="N33" s="5">
        <v>0</v>
      </c>
      <c r="O3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3" s="5">
        <v>49</v>
      </c>
      <c r="Q33" s="5">
        <v>45</v>
      </c>
      <c r="R33" s="5" t="s">
        <v>28</v>
      </c>
    </row>
    <row r="34" spans="1:18" hidden="1" x14ac:dyDescent="0.2">
      <c r="A34" s="5" t="s">
        <v>4018</v>
      </c>
      <c r="B34" s="5" t="s">
        <v>800</v>
      </c>
      <c r="C34" s="5" t="s">
        <v>801</v>
      </c>
      <c r="D34" s="5" t="str">
        <f>SUBSTITUTE(SUBSTITUTE(SUBSTITUTE(SUBSTITUTE(Table2[[#This Row],[Genres]],"[",""),"]",""),",",""),"'","")</f>
        <v>Action Drama Horror Sci-Fi Thriller</v>
      </c>
      <c r="E34" s="5" t="s">
        <v>803</v>
      </c>
      <c r="F34" s="5" t="s">
        <v>60</v>
      </c>
      <c r="G34" s="5" t="s">
        <v>805</v>
      </c>
      <c r="H34" s="6">
        <v>45394</v>
      </c>
      <c r="I34" s="5" t="str">
        <f>_xlfn.CONCAT(YEAR(Table2[[#This Row],[Release_Date]]),"/",MONTH(Table2[[#This Row],[Release_Date]]))</f>
        <v>2024/4</v>
      </c>
      <c r="J34" s="5">
        <v>5.5</v>
      </c>
      <c r="K34" s="5">
        <f>ROUND(Table2[[#This Row],[Vote_Average]],0)</f>
        <v>6</v>
      </c>
      <c r="L34" s="5">
        <v>22000</v>
      </c>
      <c r="M34" s="5">
        <v>0</v>
      </c>
      <c r="N34" s="5">
        <v>1.2</v>
      </c>
      <c r="O3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v>
      </c>
      <c r="P34" s="5">
        <v>92</v>
      </c>
      <c r="Q34" s="5">
        <v>90</v>
      </c>
      <c r="R34" s="5" t="s">
        <v>28</v>
      </c>
    </row>
    <row r="35" spans="1:18" hidden="1" x14ac:dyDescent="0.2">
      <c r="A35" s="5" t="s">
        <v>4136</v>
      </c>
      <c r="B35" s="5" t="s">
        <v>1786</v>
      </c>
      <c r="C35" s="5" t="s">
        <v>418</v>
      </c>
      <c r="D35" s="5" t="str">
        <f>SUBSTITUTE(SUBSTITUTE(SUBSTITUTE(SUBSTITUTE(Table2[[#This Row],[Genres]],"[",""),"]",""),",",""),"'","")</f>
        <v>Action Comedy Thriller</v>
      </c>
      <c r="E35" s="5" t="s">
        <v>1788</v>
      </c>
      <c r="F35" s="5" t="s">
        <v>60</v>
      </c>
      <c r="G35" s="5" t="s">
        <v>1790</v>
      </c>
      <c r="H35" s="6">
        <v>45324</v>
      </c>
      <c r="I35" s="5" t="str">
        <f>_xlfn.CONCAT(YEAR(Table2[[#This Row],[Release_Date]]),"/",MONTH(Table2[[#This Row],[Release_Date]]))</f>
        <v>2024/2</v>
      </c>
      <c r="J35" s="5">
        <v>5.6</v>
      </c>
      <c r="K35" s="5">
        <f>ROUND(Table2[[#This Row],[Vote_Average]],0)</f>
        <v>6</v>
      </c>
      <c r="L35" s="5">
        <v>90000</v>
      </c>
      <c r="M35" s="5">
        <v>200</v>
      </c>
      <c r="N35" s="5">
        <v>96.2</v>
      </c>
      <c r="O3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-0.51900000000000002</v>
      </c>
      <c r="P35" s="5">
        <v>139</v>
      </c>
      <c r="Q35" s="5">
        <v>135</v>
      </c>
      <c r="R35" s="5" t="s">
        <v>28</v>
      </c>
    </row>
    <row r="36" spans="1:18" hidden="1" x14ac:dyDescent="0.2">
      <c r="A36" s="5" t="s">
        <v>4374</v>
      </c>
      <c r="B36" s="5" t="s">
        <v>3492</v>
      </c>
      <c r="C36" s="5" t="s">
        <v>340</v>
      </c>
      <c r="D36" s="5" t="str">
        <f>SUBSTITUTE(SUBSTITUTE(SUBSTITUTE(SUBSTITUTE(Table2[[#This Row],[Genres]],"[",""),"]",""),",",""),"'","")</f>
        <v>Not_Found</v>
      </c>
      <c r="E36" s="5" t="s">
        <v>3494</v>
      </c>
      <c r="F36" s="5" t="s">
        <v>3495</v>
      </c>
      <c r="G36" s="5" t="s">
        <v>3496</v>
      </c>
      <c r="H36" s="6">
        <v>45562</v>
      </c>
      <c r="I36" s="5" t="str">
        <f>_xlfn.CONCAT(YEAR(Table2[[#This Row],[Release_Date]]),"/",MONTH(Table2[[#This Row],[Release_Date]]))</f>
        <v>2024/9</v>
      </c>
      <c r="J36" s="5">
        <v>6.2</v>
      </c>
      <c r="K36" s="5">
        <f>ROUND(Table2[[#This Row],[Vote_Average]],0)</f>
        <v>6</v>
      </c>
      <c r="L36" s="5">
        <v>2000</v>
      </c>
      <c r="M36" s="5">
        <v>0</v>
      </c>
      <c r="N36" s="5">
        <v>0.71550000000000002</v>
      </c>
      <c r="O3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0.71550000000000002</v>
      </c>
      <c r="P36" s="5">
        <v>117</v>
      </c>
      <c r="Q36" s="5">
        <v>105</v>
      </c>
      <c r="R36" s="5" t="s">
        <v>1984</v>
      </c>
    </row>
    <row r="37" spans="1:18" hidden="1" x14ac:dyDescent="0.2">
      <c r="A37" s="5" t="s">
        <v>4342</v>
      </c>
      <c r="B37" s="5" t="s">
        <v>3309</v>
      </c>
      <c r="C37" s="5" t="s">
        <v>340</v>
      </c>
      <c r="D37" s="5" t="str">
        <f>SUBSTITUTE(SUBSTITUTE(SUBSTITUTE(SUBSTITUTE(Table2[[#This Row],[Genres]],"[",""),"]",""),",",""),"'","")</f>
        <v>Not_Found</v>
      </c>
      <c r="E37" s="5" t="s">
        <v>3311</v>
      </c>
      <c r="F37" s="5" t="s">
        <v>60</v>
      </c>
      <c r="G37" s="5" t="s">
        <v>3312</v>
      </c>
      <c r="H37" s="6">
        <v>45618</v>
      </c>
      <c r="I37" s="5" t="str">
        <f>_xlfn.CONCAT(YEAR(Table2[[#This Row],[Release_Date]]),"/",MONTH(Table2[[#This Row],[Release_Date]]))</f>
        <v>2024/11</v>
      </c>
      <c r="J37" s="5">
        <v>3.5</v>
      </c>
      <c r="K37" s="5">
        <f>ROUND(Table2[[#This Row],[Vote_Average]],0)</f>
        <v>4</v>
      </c>
      <c r="L37" s="5">
        <v>3400</v>
      </c>
      <c r="M37" s="5">
        <v>0</v>
      </c>
      <c r="N37" s="5">
        <v>0.1923</v>
      </c>
      <c r="O3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0.1923</v>
      </c>
      <c r="P37" s="5">
        <v>89</v>
      </c>
      <c r="Q37" s="5">
        <v>75</v>
      </c>
      <c r="R37" s="5" t="s">
        <v>28</v>
      </c>
    </row>
    <row r="38" spans="1:18" hidden="1" x14ac:dyDescent="0.2">
      <c r="A38" s="7" t="s">
        <v>4365</v>
      </c>
      <c r="B38" s="7" t="s">
        <v>3441</v>
      </c>
      <c r="C38" s="7" t="s">
        <v>340</v>
      </c>
      <c r="D38" s="7" t="str">
        <f>SUBSTITUTE(SUBSTITUTE(SUBSTITUTE(SUBSTITUTE(Table2[[#This Row],[Genres]],"[",""),"]",""),",",""),"'","")</f>
        <v>Not_Found</v>
      </c>
      <c r="E38" s="7" t="s">
        <v>3443</v>
      </c>
      <c r="F38" s="7" t="s">
        <v>60</v>
      </c>
      <c r="G38" s="7" t="s">
        <v>3444</v>
      </c>
      <c r="H38" s="8">
        <v>45366</v>
      </c>
      <c r="I38" s="7" t="str">
        <f>_xlfn.CONCAT(YEAR(Table2[[#This Row],[Release_Date]]),"/",MONTH(Table2[[#This Row],[Release_Date]]))</f>
        <v>2024/3</v>
      </c>
      <c r="J38" s="7">
        <v>7</v>
      </c>
      <c r="K38" s="7">
        <f>ROUND(Table2[[#This Row],[Vote_Average]],0)</f>
        <v>7</v>
      </c>
      <c r="L38" s="7">
        <v>33000</v>
      </c>
      <c r="M38" s="7">
        <v>0</v>
      </c>
      <c r="N38" s="7">
        <v>40.9</v>
      </c>
      <c r="O3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40.9</v>
      </c>
      <c r="P38" s="7">
        <v>107</v>
      </c>
      <c r="Q38" s="7">
        <v>105</v>
      </c>
      <c r="R38" s="7" t="s">
        <v>28</v>
      </c>
    </row>
    <row r="39" spans="1:18" hidden="1" x14ac:dyDescent="0.2">
      <c r="A39" s="7" t="s">
        <v>4327</v>
      </c>
      <c r="B39" s="7" t="s">
        <v>3219</v>
      </c>
      <c r="C39" s="7" t="s">
        <v>103</v>
      </c>
      <c r="D39" s="7" t="str">
        <f>SUBSTITUTE(SUBSTITUTE(SUBSTITUTE(SUBSTITUTE(Table2[[#This Row],[Genres]],"[",""),"]",""),",",""),"'","")</f>
        <v>Drama Romance Thriller</v>
      </c>
      <c r="E39" s="7" t="s">
        <v>3221</v>
      </c>
      <c r="F39" s="7" t="s">
        <v>1080</v>
      </c>
      <c r="G39" s="7" t="s">
        <v>3222</v>
      </c>
      <c r="H39" s="8">
        <v>45625</v>
      </c>
      <c r="I39" s="7" t="str">
        <f>_xlfn.CONCAT(YEAR(Table2[[#This Row],[Release_Date]]),"/",MONTH(Table2[[#This Row],[Release_Date]]))</f>
        <v>2024/11</v>
      </c>
      <c r="J39" s="7">
        <v>3.4</v>
      </c>
      <c r="K39" s="7">
        <f>ROUND(Table2[[#This Row],[Vote_Average]],0)</f>
        <v>3</v>
      </c>
      <c r="L39" s="7">
        <v>277</v>
      </c>
      <c r="M39" s="7">
        <v>0</v>
      </c>
      <c r="N39" s="7">
        <v>2.2000000000000002</v>
      </c>
      <c r="O3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2.2000000000000002</v>
      </c>
      <c r="P39" s="7">
        <v>114</v>
      </c>
      <c r="Q39" s="7">
        <v>105</v>
      </c>
      <c r="R39" s="7" t="s">
        <v>889</v>
      </c>
    </row>
    <row r="40" spans="1:18" hidden="1" x14ac:dyDescent="0.2">
      <c r="A40" s="7" t="s">
        <v>4271</v>
      </c>
      <c r="B40" s="7" t="s">
        <v>2801</v>
      </c>
      <c r="C40" s="7" t="s">
        <v>1403</v>
      </c>
      <c r="D40" s="7" t="str">
        <f>SUBSTITUTE(SUBSTITUTE(SUBSTITUTE(SUBSTITUTE(Table2[[#This Row],[Genres]],"[",""),"]",""),",",""),"'","")</f>
        <v>Action Adventure Drama Sci-Fi Thriller</v>
      </c>
      <c r="E40" s="7" t="s">
        <v>2803</v>
      </c>
      <c r="F40" s="7" t="s">
        <v>60</v>
      </c>
      <c r="G40" s="7" t="s">
        <v>2805</v>
      </c>
      <c r="H40" s="8">
        <v>45436</v>
      </c>
      <c r="I40" s="7" t="str">
        <f>_xlfn.CONCAT(YEAR(Table2[[#This Row],[Release_Date]]),"/",MONTH(Table2[[#This Row],[Release_Date]]))</f>
        <v>2024/5</v>
      </c>
      <c r="J40" s="7">
        <v>5.6</v>
      </c>
      <c r="K40" s="7">
        <f>ROUND(Table2[[#This Row],[Vote_Average]],0)</f>
        <v>6</v>
      </c>
      <c r="L40" s="7">
        <v>55000</v>
      </c>
      <c r="M40" s="7">
        <v>0</v>
      </c>
      <c r="N40" s="7">
        <v>0</v>
      </c>
      <c r="O4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0" s="7">
        <v>118</v>
      </c>
      <c r="Q40" s="7">
        <v>105</v>
      </c>
      <c r="R40" s="7" t="s">
        <v>28</v>
      </c>
    </row>
    <row r="41" spans="1:18" hidden="1" x14ac:dyDescent="0.2">
      <c r="A41" s="7" t="s">
        <v>4309</v>
      </c>
      <c r="B41" s="7" t="s">
        <v>3085</v>
      </c>
      <c r="C41" s="7" t="s">
        <v>3086</v>
      </c>
      <c r="D41" s="7" t="str">
        <f>SUBSTITUTE(SUBSTITUTE(SUBSTITUTE(SUBSTITUTE(Table2[[#This Row],[Genres]],"[",""),"]",""),",",""),"'","")</f>
        <v>Animation Action Drama</v>
      </c>
      <c r="E41" s="7" t="s">
        <v>3088</v>
      </c>
      <c r="F41" s="7" t="s">
        <v>1956</v>
      </c>
      <c r="G41" s="7" t="s">
        <v>3089</v>
      </c>
      <c r="H41" s="8">
        <v>45604</v>
      </c>
      <c r="I41" s="7" t="str">
        <f>_xlfn.CONCAT(YEAR(Table2[[#This Row],[Release_Date]]),"/",MONTH(Table2[[#This Row],[Release_Date]]))</f>
        <v>2024/11</v>
      </c>
      <c r="J41" s="7">
        <v>9.3000000000000007</v>
      </c>
      <c r="K41" s="7">
        <f>ROUND(Table2[[#This Row],[Vote_Average]],0)</f>
        <v>9</v>
      </c>
      <c r="L41" s="7">
        <v>12000</v>
      </c>
      <c r="M41" s="7">
        <v>0</v>
      </c>
      <c r="N41" s="7">
        <v>11.4</v>
      </c>
      <c r="O4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11.4</v>
      </c>
      <c r="P41" s="7">
        <v>145</v>
      </c>
      <c r="Q41" s="7">
        <v>135</v>
      </c>
      <c r="R41" s="7" t="s">
        <v>2948</v>
      </c>
    </row>
    <row r="42" spans="1:18" hidden="1" x14ac:dyDescent="0.2">
      <c r="A42" s="7" t="s">
        <v>4147</v>
      </c>
      <c r="B42" s="7" t="s">
        <v>1873</v>
      </c>
      <c r="C42" s="7" t="s">
        <v>1874</v>
      </c>
      <c r="D42" s="7" t="str">
        <f>SUBSTITUTE(SUBSTITUTE(SUBSTITUTE(SUBSTITUTE(Table2[[#This Row],[Genres]],"[",""),"]",""),",",""),"'","")</f>
        <v>Action Adventure Comedy Drama Family Fantasy Mystery</v>
      </c>
      <c r="E42" s="7" t="s">
        <v>1876</v>
      </c>
      <c r="F42" s="7" t="s">
        <v>60</v>
      </c>
      <c r="G42" s="7" t="s">
        <v>1878</v>
      </c>
      <c r="H42" s="8">
        <v>45344</v>
      </c>
      <c r="I42" s="7" t="str">
        <f>_xlfn.CONCAT(YEAR(Table2[[#This Row],[Release_Date]]),"/",MONTH(Table2[[#This Row],[Release_Date]]))</f>
        <v>2024/2</v>
      </c>
      <c r="J42" s="7">
        <v>7.2</v>
      </c>
      <c r="K42" s="7">
        <f>ROUND(Table2[[#This Row],[Vote_Average]],0)</f>
        <v>7</v>
      </c>
      <c r="L42" s="7">
        <v>78000</v>
      </c>
      <c r="M42" s="7">
        <v>0</v>
      </c>
      <c r="N42" s="7">
        <v>0</v>
      </c>
      <c r="O4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 s="7">
        <v>55</v>
      </c>
      <c r="Q42" s="7">
        <v>45</v>
      </c>
      <c r="R42" s="7" t="s">
        <v>28</v>
      </c>
    </row>
    <row r="43" spans="1:18" hidden="1" x14ac:dyDescent="0.2">
      <c r="A43" s="5" t="s">
        <v>4138</v>
      </c>
      <c r="B43" s="5" t="s">
        <v>1803</v>
      </c>
      <c r="C43" s="5" t="s">
        <v>1804</v>
      </c>
      <c r="D43" s="5" t="str">
        <f>SUBSTITUTE(SUBSTITUTE(SUBSTITUTE(SUBSTITUTE(Table2[[#This Row],[Genres]],"[",""),"]",""),",",""),"'","")</f>
        <v>Action Horror</v>
      </c>
      <c r="E43" s="5" t="s">
        <v>1806</v>
      </c>
      <c r="F43" s="5" t="s">
        <v>1807</v>
      </c>
      <c r="G43" s="5" t="s">
        <v>1809</v>
      </c>
      <c r="H43" s="6">
        <v>45562</v>
      </c>
      <c r="I43" s="5" t="str">
        <f>_xlfn.CONCAT(YEAR(Table2[[#This Row],[Release_Date]]),"/",MONTH(Table2[[#This Row],[Release_Date]]))</f>
        <v>2024/9</v>
      </c>
      <c r="J43" s="5">
        <v>5.4</v>
      </c>
      <c r="K43" s="5">
        <f>ROUND(Table2[[#This Row],[Vote_Average]],0)</f>
        <v>5</v>
      </c>
      <c r="L43" s="5">
        <v>9300</v>
      </c>
      <c r="M43" s="5">
        <v>12</v>
      </c>
      <c r="N43" s="5">
        <v>0.66659999999999997</v>
      </c>
      <c r="O4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-0.94399999999999995</v>
      </c>
      <c r="P43" s="5">
        <v>86</v>
      </c>
      <c r="Q43" s="5">
        <v>75</v>
      </c>
      <c r="R43" s="5" t="s">
        <v>1813</v>
      </c>
    </row>
    <row r="44" spans="1:18" hidden="1" x14ac:dyDescent="0.2">
      <c r="A44" s="5" t="s">
        <v>4102</v>
      </c>
      <c r="B44" s="5" t="s">
        <v>1524</v>
      </c>
      <c r="C44" s="5" t="s">
        <v>1525</v>
      </c>
      <c r="D44" s="5" t="str">
        <f>SUBSTITUTE(SUBSTITUTE(SUBSTITUTE(SUBSTITUTE(Table2[[#This Row],[Genres]],"[",""),"]",""),",",""),"'","")</f>
        <v>Biography Drama</v>
      </c>
      <c r="E44" s="5" t="s">
        <v>1527</v>
      </c>
      <c r="F44" s="5" t="s">
        <v>60</v>
      </c>
      <c r="G44" s="5" t="s">
        <v>1529</v>
      </c>
      <c r="H44" s="6">
        <v>45393</v>
      </c>
      <c r="I44" s="5" t="str">
        <f>_xlfn.CONCAT(YEAR(Table2[[#This Row],[Release_Date]]),"/",MONTH(Table2[[#This Row],[Release_Date]]))</f>
        <v>2024/4</v>
      </c>
      <c r="J44" s="5">
        <v>7.7</v>
      </c>
      <c r="K44" s="5">
        <f>ROUND(Table2[[#This Row],[Vote_Average]],0)</f>
        <v>8</v>
      </c>
      <c r="L44" s="5">
        <v>167000</v>
      </c>
      <c r="M44" s="5">
        <v>0</v>
      </c>
      <c r="N44" s="5">
        <v>0</v>
      </c>
      <c r="O4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 s="5">
        <v>30</v>
      </c>
      <c r="Q44" s="5">
        <v>30</v>
      </c>
      <c r="R44" s="5" t="s">
        <v>28</v>
      </c>
    </row>
    <row r="45" spans="1:18" hidden="1" x14ac:dyDescent="0.2">
      <c r="A45" s="5" t="s">
        <v>3948</v>
      </c>
      <c r="B45" s="5" t="s">
        <v>102</v>
      </c>
      <c r="C45" s="5" t="s">
        <v>103</v>
      </c>
      <c r="D45" s="5" t="str">
        <f>SUBSTITUTE(SUBSTITUTE(SUBSTITUTE(SUBSTITUTE(Table2[[#This Row],[Genres]],"[",""),"]",""),",",""),"'","")</f>
        <v>Drama Romance Thriller</v>
      </c>
      <c r="E45" s="5" t="s">
        <v>105</v>
      </c>
      <c r="F45" s="5" t="s">
        <v>60</v>
      </c>
      <c r="G45" s="5" t="s">
        <v>107</v>
      </c>
      <c r="H45" s="6">
        <v>45651</v>
      </c>
      <c r="I45" s="5" t="str">
        <f>_xlfn.CONCAT(YEAR(Table2[[#This Row],[Release_Date]]),"/",MONTH(Table2[[#This Row],[Release_Date]]))</f>
        <v>2024/12</v>
      </c>
      <c r="J45" s="5">
        <v>6</v>
      </c>
      <c r="K45" s="5">
        <f>ROUND(Table2[[#This Row],[Vote_Average]],0)</f>
        <v>6</v>
      </c>
      <c r="L45" s="5">
        <v>38000</v>
      </c>
      <c r="M45" s="5">
        <v>0</v>
      </c>
      <c r="N45" s="5">
        <v>60.9</v>
      </c>
      <c r="O4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60.9</v>
      </c>
      <c r="P45" s="5">
        <v>114</v>
      </c>
      <c r="Q45" s="5">
        <v>105</v>
      </c>
      <c r="R45" s="5" t="s">
        <v>28</v>
      </c>
    </row>
    <row r="46" spans="1:18" hidden="1" x14ac:dyDescent="0.2">
      <c r="A46" s="5" t="s">
        <v>4236</v>
      </c>
      <c r="B46" s="5" t="s">
        <v>2547</v>
      </c>
      <c r="C46" s="5" t="s">
        <v>156</v>
      </c>
      <c r="D46" s="5" t="str">
        <f>SUBSTITUTE(SUBSTITUTE(SUBSTITUTE(SUBSTITUTE(Table2[[#This Row],[Genres]],"[",""),"]",""),",",""),"'","")</f>
        <v>Biography Drama Music</v>
      </c>
      <c r="E46" s="5" t="s">
        <v>2549</v>
      </c>
      <c r="F46" s="5" t="s">
        <v>60</v>
      </c>
      <c r="G46" s="5" t="s">
        <v>2551</v>
      </c>
      <c r="H46" s="6">
        <v>45429</v>
      </c>
      <c r="I46" s="5" t="str">
        <f>_xlfn.CONCAT(YEAR(Table2[[#This Row],[Release_Date]]),"/",MONTH(Table2[[#This Row],[Release_Date]]))</f>
        <v>2024/5</v>
      </c>
      <c r="J46" s="5">
        <v>6.3</v>
      </c>
      <c r="K46" s="5">
        <f>ROUND(Table2[[#This Row],[Vote_Average]],0)</f>
        <v>6</v>
      </c>
      <c r="L46" s="5">
        <v>25000</v>
      </c>
      <c r="M46" s="5">
        <v>30</v>
      </c>
      <c r="N46" s="5">
        <v>51</v>
      </c>
      <c r="O4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v>
      </c>
      <c r="P46" s="5">
        <v>122</v>
      </c>
      <c r="Q46" s="5">
        <v>120</v>
      </c>
      <c r="R46" s="5" t="s">
        <v>28</v>
      </c>
    </row>
    <row r="47" spans="1:18" hidden="1" x14ac:dyDescent="0.2">
      <c r="A47" s="7" t="s">
        <v>4069</v>
      </c>
      <c r="B47" s="7" t="s">
        <v>1242</v>
      </c>
      <c r="C47" s="7" t="s">
        <v>1243</v>
      </c>
      <c r="D47" s="7" t="str">
        <f>SUBSTITUTE(SUBSTITUTE(SUBSTITUTE(SUBSTITUTE(Table2[[#This Row],[Genres]],"[",""),"]",""),",",""),"'","")</f>
        <v>Action Adventure Comedy Crime Thriller</v>
      </c>
      <c r="E47" s="7" t="s">
        <v>1245</v>
      </c>
      <c r="F47" s="7" t="s">
        <v>60</v>
      </c>
      <c r="G47" s="7" t="s">
        <v>1246</v>
      </c>
      <c r="H47" s="8">
        <v>45450</v>
      </c>
      <c r="I47" s="7" t="str">
        <f>_xlfn.CONCAT(YEAR(Table2[[#This Row],[Release_Date]]),"/",MONTH(Table2[[#This Row],[Release_Date]]))</f>
        <v>2024/6</v>
      </c>
      <c r="J47" s="7">
        <v>6.5</v>
      </c>
      <c r="K47" s="7">
        <f>ROUND(Table2[[#This Row],[Vote_Average]],0)</f>
        <v>7</v>
      </c>
      <c r="L47" s="7">
        <v>95000</v>
      </c>
      <c r="M47" s="7">
        <v>100</v>
      </c>
      <c r="N47" s="7">
        <v>404.6</v>
      </c>
      <c r="O4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3.0459999999999998</v>
      </c>
      <c r="P47" s="7">
        <v>115</v>
      </c>
      <c r="Q47" s="7">
        <v>105</v>
      </c>
      <c r="R47" s="7" t="s">
        <v>28</v>
      </c>
    </row>
    <row r="48" spans="1:18" hidden="1" x14ac:dyDescent="0.2">
      <c r="A48" s="5" t="s">
        <v>4076</v>
      </c>
      <c r="B48" s="5" t="s">
        <v>1298</v>
      </c>
      <c r="C48" s="5" t="s">
        <v>200</v>
      </c>
      <c r="D48" s="5" t="str">
        <f>SUBSTITUTE(SUBSTITUTE(SUBSTITUTE(SUBSTITUTE(Table2[[#This Row],[Genres]],"[",""),"]",""),",",""),"'","")</f>
        <v>Comedy Drama</v>
      </c>
      <c r="E48" s="5" t="s">
        <v>1300</v>
      </c>
      <c r="F48" s="5" t="s">
        <v>60</v>
      </c>
      <c r="G48" s="5" t="s">
        <v>1302</v>
      </c>
      <c r="H48" s="6">
        <v>45518</v>
      </c>
      <c r="I48" s="5" t="str">
        <f>_xlfn.CONCAT(YEAR(Table2[[#This Row],[Release_Date]]),"/",MONTH(Table2[[#This Row],[Release_Date]]))</f>
        <v>2024/8</v>
      </c>
      <c r="J48" s="5">
        <v>7.4</v>
      </c>
      <c r="K48" s="5">
        <f>ROUND(Table2[[#This Row],[Vote_Average]],0)</f>
        <v>7</v>
      </c>
      <c r="L48" s="5">
        <v>23000</v>
      </c>
      <c r="M48" s="5">
        <v>0</v>
      </c>
      <c r="N48" s="5">
        <v>0</v>
      </c>
      <c r="O4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 s="5" t="s">
        <v>4443</v>
      </c>
      <c r="Q48" s="5" t="s">
        <v>4443</v>
      </c>
      <c r="R48" s="5" t="s">
        <v>28</v>
      </c>
    </row>
    <row r="49" spans="1:18" hidden="1" x14ac:dyDescent="0.2">
      <c r="A49" s="7" t="s">
        <v>4377</v>
      </c>
      <c r="B49" s="7" t="s">
        <v>3511</v>
      </c>
      <c r="C49" s="7" t="s">
        <v>340</v>
      </c>
      <c r="D49" s="7" t="str">
        <f>SUBSTITUTE(SUBSTITUTE(SUBSTITUTE(SUBSTITUTE(Table2[[#This Row],[Genres]],"[",""),"]",""),",",""),"'","")</f>
        <v>Not_Found</v>
      </c>
      <c r="E49" s="7" t="s">
        <v>3513</v>
      </c>
      <c r="F49" s="7" t="s">
        <v>60</v>
      </c>
      <c r="G49" s="7" t="s">
        <v>3514</v>
      </c>
      <c r="H49" s="8">
        <v>45599</v>
      </c>
      <c r="I49" s="7" t="str">
        <f>_xlfn.CONCAT(YEAR(Table2[[#This Row],[Release_Date]]),"/",MONTH(Table2[[#This Row],[Release_Date]]))</f>
        <v>2024/11</v>
      </c>
      <c r="J49" s="7">
        <v>8.5</v>
      </c>
      <c r="K49" s="7">
        <f>ROUND(Table2[[#This Row],[Vote_Average]],0)</f>
        <v>9</v>
      </c>
      <c r="L49" s="7">
        <v>73</v>
      </c>
      <c r="M49" s="7">
        <v>0</v>
      </c>
      <c r="N49" s="7">
        <v>0</v>
      </c>
      <c r="O4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 s="7">
        <v>45</v>
      </c>
      <c r="Q49" s="7">
        <v>45</v>
      </c>
      <c r="R49" s="7" t="s">
        <v>28</v>
      </c>
    </row>
    <row r="50" spans="1:18" hidden="1" x14ac:dyDescent="0.2">
      <c r="A50" s="5" t="s">
        <v>4288</v>
      </c>
      <c r="B50" s="5" t="s">
        <v>2933</v>
      </c>
      <c r="C50" s="5" t="s">
        <v>1166</v>
      </c>
      <c r="D50" s="5" t="str">
        <f>SUBSTITUTE(SUBSTITUTE(SUBSTITUTE(SUBSTITUTE(Table2[[#This Row],[Genres]],"[",""),"]",""),",",""),"'","")</f>
        <v>Horror</v>
      </c>
      <c r="E50" s="5" t="s">
        <v>2935</v>
      </c>
      <c r="F50" s="5" t="s">
        <v>60</v>
      </c>
      <c r="G50" s="5" t="s">
        <v>2937</v>
      </c>
      <c r="H50" s="6">
        <v>45562</v>
      </c>
      <c r="I50" s="5" t="str">
        <f>_xlfn.CONCAT(YEAR(Table2[[#This Row],[Release_Date]]),"/",MONTH(Table2[[#This Row],[Release_Date]]))</f>
        <v>2024/9</v>
      </c>
      <c r="J50" s="5">
        <v>4.5999999999999996</v>
      </c>
      <c r="K50" s="5">
        <f>ROUND(Table2[[#This Row],[Vote_Average]],0)</f>
        <v>5</v>
      </c>
      <c r="L50" s="5">
        <v>4000</v>
      </c>
      <c r="M50" s="5">
        <v>14.5</v>
      </c>
      <c r="N50" s="5">
        <v>1.3</v>
      </c>
      <c r="O5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-0.91</v>
      </c>
      <c r="P50" s="5">
        <v>93</v>
      </c>
      <c r="Q50" s="5">
        <v>90</v>
      </c>
      <c r="R50" s="5" t="s">
        <v>28</v>
      </c>
    </row>
    <row r="51" spans="1:18" hidden="1" x14ac:dyDescent="0.2">
      <c r="A51" s="5" t="s">
        <v>4228</v>
      </c>
      <c r="B51" s="5" t="s">
        <v>2489</v>
      </c>
      <c r="C51" s="5" t="s">
        <v>2490</v>
      </c>
      <c r="D51" s="5" t="str">
        <f>SUBSTITUTE(SUBSTITUTE(SUBSTITUTE(SUBSTITUTE(Table2[[#This Row],[Genres]],"[",""),"]",""),",",""),"'","")</f>
        <v>Action Adventure Crime Drama Mystery Thriller</v>
      </c>
      <c r="E51" s="5" t="s">
        <v>2492</v>
      </c>
      <c r="F51" s="5" t="s">
        <v>1080</v>
      </c>
      <c r="G51" s="5" t="s">
        <v>2494</v>
      </c>
      <c r="H51" s="6">
        <v>45364</v>
      </c>
      <c r="I51" s="5" t="str">
        <f>_xlfn.CONCAT(YEAR(Table2[[#This Row],[Release_Date]]),"/",MONTH(Table2[[#This Row],[Release_Date]]))</f>
        <v>2024/3</v>
      </c>
      <c r="J51" s="5">
        <v>6.6</v>
      </c>
      <c r="K51" s="5">
        <f>ROUND(Table2[[#This Row],[Vote_Average]],0)</f>
        <v>7</v>
      </c>
      <c r="L51" s="5">
        <v>3700</v>
      </c>
      <c r="M51" s="5">
        <v>0</v>
      </c>
      <c r="N51" s="5">
        <v>0</v>
      </c>
      <c r="O5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1" s="5">
        <v>45</v>
      </c>
      <c r="Q51" s="5">
        <v>45</v>
      </c>
      <c r="R51" s="5" t="s">
        <v>28</v>
      </c>
    </row>
    <row r="52" spans="1:18" hidden="1" x14ac:dyDescent="0.2">
      <c r="A52" s="7" t="s">
        <v>4409</v>
      </c>
      <c r="B52" s="7" t="s">
        <v>3711</v>
      </c>
      <c r="C52" s="7" t="s">
        <v>3712</v>
      </c>
      <c r="D52" s="7" t="str">
        <f>SUBSTITUTE(SUBSTITUTE(SUBSTITUTE(SUBSTITUTE(Table2[[#This Row],[Genres]],"[",""),"]",""),",",""),"'","")</f>
        <v>Animation Action Adventure Crime Family Fantasy Sci-Fi</v>
      </c>
      <c r="E52" s="7" t="s">
        <v>3714</v>
      </c>
      <c r="F52" s="7" t="s">
        <v>60</v>
      </c>
      <c r="G52" s="7" t="s">
        <v>3716</v>
      </c>
      <c r="H52" s="8">
        <v>45505</v>
      </c>
      <c r="I52" s="7" t="str">
        <f>_xlfn.CONCAT(YEAR(Table2[[#This Row],[Release_Date]]),"/",MONTH(Table2[[#This Row],[Release_Date]]))</f>
        <v>2024/8</v>
      </c>
      <c r="J52" s="7">
        <v>7.3</v>
      </c>
      <c r="K52" s="7">
        <f>ROUND(Table2[[#This Row],[Vote_Average]],0)</f>
        <v>7</v>
      </c>
      <c r="L52" s="7">
        <v>14000</v>
      </c>
      <c r="M52" s="7">
        <v>0</v>
      </c>
      <c r="N52" s="7">
        <v>0</v>
      </c>
      <c r="O5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2" s="7">
        <v>25</v>
      </c>
      <c r="Q52" s="7">
        <v>15</v>
      </c>
      <c r="R52" s="7" t="s">
        <v>28</v>
      </c>
    </row>
    <row r="53" spans="1:18" hidden="1" x14ac:dyDescent="0.2">
      <c r="A53" s="5" t="s">
        <v>4294</v>
      </c>
      <c r="B53" s="5" t="s">
        <v>2981</v>
      </c>
      <c r="C53" s="5" t="s">
        <v>1252</v>
      </c>
      <c r="D53" s="5" t="str">
        <f>SUBSTITUTE(SUBSTITUTE(SUBSTITUTE(SUBSTITUTE(Table2[[#This Row],[Genres]],"[",""),"]",""),",",""),"'","")</f>
        <v>Thriller</v>
      </c>
      <c r="E53" s="5" t="s">
        <v>2983</v>
      </c>
      <c r="F53" s="5" t="s">
        <v>60</v>
      </c>
      <c r="G53" s="5" t="s">
        <v>340</v>
      </c>
      <c r="H53" s="6">
        <v>45681</v>
      </c>
      <c r="I53" s="5" t="str">
        <f>_xlfn.CONCAT(YEAR(Table2[[#This Row],[Release_Date]]),"/",MONTH(Table2[[#This Row],[Release_Date]]))</f>
        <v>2025/1</v>
      </c>
      <c r="J53" s="5">
        <v>5.7</v>
      </c>
      <c r="K53" s="5">
        <f>ROUND(Table2[[#This Row],[Vote_Average]],0)</f>
        <v>6</v>
      </c>
      <c r="L53" s="5">
        <v>333</v>
      </c>
      <c r="M53" s="5">
        <v>0</v>
      </c>
      <c r="N53" s="5">
        <v>0</v>
      </c>
      <c r="O5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3" s="5">
        <v>96</v>
      </c>
      <c r="Q53" s="5">
        <v>90</v>
      </c>
      <c r="R53" s="5" t="s">
        <v>2886</v>
      </c>
    </row>
    <row r="54" spans="1:18" hidden="1" x14ac:dyDescent="0.2">
      <c r="A54" s="7" t="s">
        <v>4007</v>
      </c>
      <c r="B54" s="7" t="s">
        <v>694</v>
      </c>
      <c r="C54" s="7" t="s">
        <v>695</v>
      </c>
      <c r="D54" s="7" t="str">
        <f>SUBSTITUTE(SUBSTITUTE(SUBSTITUTE(SUBSTITUTE(Table2[[#This Row],[Genres]],"[",""),"]",""),",",""),"'","")</f>
        <v>Game-Show Reality-TV</v>
      </c>
      <c r="E54" s="7" t="s">
        <v>697</v>
      </c>
      <c r="F54" s="7" t="s">
        <v>60</v>
      </c>
      <c r="G54" s="7" t="s">
        <v>698</v>
      </c>
      <c r="H54" s="8">
        <v>45645</v>
      </c>
      <c r="I54" s="7" t="str">
        <f>_xlfn.CONCAT(YEAR(Table2[[#This Row],[Release_Date]]),"/",MONTH(Table2[[#This Row],[Release_Date]]))</f>
        <v>2024/12</v>
      </c>
      <c r="J54" s="7">
        <v>5.6</v>
      </c>
      <c r="K54" s="7">
        <f>ROUND(Table2[[#This Row],[Vote_Average]],0)</f>
        <v>6</v>
      </c>
      <c r="L54" s="7">
        <v>13000</v>
      </c>
      <c r="M54" s="7">
        <v>0</v>
      </c>
      <c r="N54" s="7">
        <v>0</v>
      </c>
      <c r="O5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4" s="7" t="s">
        <v>4443</v>
      </c>
      <c r="Q54" s="7" t="s">
        <v>4443</v>
      </c>
      <c r="R54" s="7" t="s">
        <v>28</v>
      </c>
    </row>
    <row r="55" spans="1:18" hidden="1" x14ac:dyDescent="0.2">
      <c r="A55" s="7" t="s">
        <v>4397</v>
      </c>
      <c r="B55" s="7" t="s">
        <v>3631</v>
      </c>
      <c r="C55" s="7" t="s">
        <v>43</v>
      </c>
      <c r="D55" s="7" t="str">
        <f>SUBSTITUTE(SUBSTITUTE(SUBSTITUTE(SUBSTITUTE(Table2[[#This Row],[Genres]],"[",""),"]",""),",",""),"'","")</f>
        <v>Drama</v>
      </c>
      <c r="E55" s="7" t="s">
        <v>3633</v>
      </c>
      <c r="F55" s="7" t="s">
        <v>60</v>
      </c>
      <c r="G55" s="7" t="s">
        <v>3634</v>
      </c>
      <c r="H55" s="8">
        <v>45589</v>
      </c>
      <c r="I55" s="7" t="str">
        <f>_xlfn.CONCAT(YEAR(Table2[[#This Row],[Release_Date]]),"/",MONTH(Table2[[#This Row],[Release_Date]]))</f>
        <v>2024/10</v>
      </c>
      <c r="J55" s="7">
        <v>5.4</v>
      </c>
      <c r="K55" s="7">
        <f>ROUND(Table2[[#This Row],[Vote_Average]],0)</f>
        <v>5</v>
      </c>
      <c r="L55" s="7">
        <v>2200</v>
      </c>
      <c r="M55" s="7">
        <v>0</v>
      </c>
      <c r="N55" s="7">
        <v>0</v>
      </c>
      <c r="O5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5" s="7">
        <v>50</v>
      </c>
      <c r="Q55" s="7">
        <v>45</v>
      </c>
      <c r="R55" s="7" t="s">
        <v>28</v>
      </c>
    </row>
    <row r="56" spans="1:18" hidden="1" x14ac:dyDescent="0.2">
      <c r="A56" s="7" t="s">
        <v>4039</v>
      </c>
      <c r="B56" s="7" t="s">
        <v>978</v>
      </c>
      <c r="C56" s="7" t="s">
        <v>979</v>
      </c>
      <c r="D56" s="7" t="str">
        <f>SUBSTITUTE(SUBSTITUTE(SUBSTITUTE(SUBSTITUTE(Table2[[#This Row],[Genres]],"[",""),"]",""),",",""),"'","")</f>
        <v>Comedy Fantasy Horror</v>
      </c>
      <c r="E56" s="7" t="s">
        <v>981</v>
      </c>
      <c r="F56" s="7" t="s">
        <v>982</v>
      </c>
      <c r="G56" s="7" t="s">
        <v>984</v>
      </c>
      <c r="H56" s="8">
        <v>45541</v>
      </c>
      <c r="I56" s="7" t="str">
        <f>_xlfn.CONCAT(YEAR(Table2[[#This Row],[Release_Date]]),"/",MONTH(Table2[[#This Row],[Release_Date]]))</f>
        <v>2024/9</v>
      </c>
      <c r="J56" s="7">
        <v>6.7</v>
      </c>
      <c r="K56" s="7">
        <f>ROUND(Table2[[#This Row],[Vote_Average]],0)</f>
        <v>7</v>
      </c>
      <c r="L56" s="7">
        <v>139000</v>
      </c>
      <c r="M56" s="7">
        <v>100</v>
      </c>
      <c r="N56" s="7">
        <v>451.9</v>
      </c>
      <c r="O5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3.5190000000000001</v>
      </c>
      <c r="P56" s="7">
        <v>105</v>
      </c>
      <c r="Q56" s="7">
        <v>105</v>
      </c>
      <c r="R56" s="7" t="s">
        <v>28</v>
      </c>
    </row>
    <row r="57" spans="1:18" hidden="1" x14ac:dyDescent="0.2">
      <c r="A57" s="7" t="s">
        <v>4231</v>
      </c>
      <c r="B57" s="7" t="s">
        <v>2514</v>
      </c>
      <c r="C57" s="7" t="s">
        <v>230</v>
      </c>
      <c r="D57" s="7" t="str">
        <f>SUBSTITUTE(SUBSTITUTE(SUBSTITUTE(SUBSTITUTE(Table2[[#This Row],[Genres]],"[",""),"]",""),",",""),"'","")</f>
        <v>Drama Thriller</v>
      </c>
      <c r="E57" s="7" t="s">
        <v>2516</v>
      </c>
      <c r="F57" s="7" t="s">
        <v>60</v>
      </c>
      <c r="G57" s="7" t="s">
        <v>2517</v>
      </c>
      <c r="H57" s="8">
        <v>45590</v>
      </c>
      <c r="I57" s="7" t="str">
        <f>_xlfn.CONCAT(YEAR(Table2[[#This Row],[Release_Date]]),"/",MONTH(Table2[[#This Row],[Release_Date]]))</f>
        <v>2024/10</v>
      </c>
      <c r="J57" s="7">
        <v>6.1</v>
      </c>
      <c r="K57" s="7">
        <f>ROUND(Table2[[#This Row],[Vote_Average]],0)</f>
        <v>6</v>
      </c>
      <c r="L57" s="7">
        <v>3800</v>
      </c>
      <c r="M57" s="7">
        <v>0</v>
      </c>
      <c r="N57" s="7">
        <v>0</v>
      </c>
      <c r="O5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7" s="7" t="s">
        <v>4443</v>
      </c>
      <c r="Q57" s="7" t="s">
        <v>4443</v>
      </c>
      <c r="R57" s="7" t="s">
        <v>28</v>
      </c>
    </row>
    <row r="58" spans="1:18" hidden="1" x14ac:dyDescent="0.2">
      <c r="A58" s="5" t="s">
        <v>3988</v>
      </c>
      <c r="B58" s="5" t="s">
        <v>519</v>
      </c>
      <c r="C58" s="5" t="s">
        <v>520</v>
      </c>
      <c r="D58" s="5" t="str">
        <f>SUBSTITUTE(SUBSTITUTE(SUBSTITUTE(SUBSTITUTE(Table2[[#This Row],[Genres]],"[",""),"]",""),",",""),"'","")</f>
        <v>Biography Fantasy Music Musical</v>
      </c>
      <c r="E58" s="5" t="s">
        <v>522</v>
      </c>
      <c r="F58" s="5" t="s">
        <v>60</v>
      </c>
      <c r="G58" s="5" t="s">
        <v>524</v>
      </c>
      <c r="H58" s="6">
        <v>45667</v>
      </c>
      <c r="I58" s="5" t="str">
        <f>_xlfn.CONCAT(YEAR(Table2[[#This Row],[Release_Date]]),"/",MONTH(Table2[[#This Row],[Release_Date]]))</f>
        <v>2025/1</v>
      </c>
      <c r="J58" s="5">
        <v>7.6</v>
      </c>
      <c r="K58" s="5">
        <f>ROUND(Table2[[#This Row],[Vote_Average]],0)</f>
        <v>8</v>
      </c>
      <c r="L58" s="5">
        <v>15000</v>
      </c>
      <c r="M58" s="5">
        <v>110</v>
      </c>
      <c r="N58" s="5">
        <v>19.899999999999999</v>
      </c>
      <c r="O5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-0.81899999999999995</v>
      </c>
      <c r="P58" s="5">
        <v>135</v>
      </c>
      <c r="Q58" s="5">
        <v>135</v>
      </c>
      <c r="R58" s="5" t="s">
        <v>28</v>
      </c>
    </row>
    <row r="59" spans="1:18" hidden="1" x14ac:dyDescent="0.2">
      <c r="A59" s="5" t="s">
        <v>4296</v>
      </c>
      <c r="B59" s="5" t="s">
        <v>2992</v>
      </c>
      <c r="C59" s="5" t="s">
        <v>43</v>
      </c>
      <c r="D59" s="5" t="str">
        <f>SUBSTITUTE(SUBSTITUTE(SUBSTITUTE(SUBSTITUTE(Table2[[#This Row],[Genres]],"[",""),"]",""),",",""),"'","")</f>
        <v>Drama</v>
      </c>
      <c r="E59" s="5" t="s">
        <v>2994</v>
      </c>
      <c r="F59" s="5" t="s">
        <v>60</v>
      </c>
      <c r="G59" s="5" t="s">
        <v>2995</v>
      </c>
      <c r="H59" s="6">
        <v>45720</v>
      </c>
      <c r="I59" s="5" t="str">
        <f>_xlfn.CONCAT(YEAR(Table2[[#This Row],[Release_Date]]),"/",MONTH(Table2[[#This Row],[Release_Date]]))</f>
        <v>2025/3</v>
      </c>
      <c r="J59" s="5">
        <v>7.9</v>
      </c>
      <c r="K59" s="5">
        <f>ROUND(Table2[[#This Row],[Vote_Average]],0)</f>
        <v>8</v>
      </c>
      <c r="L59" s="5">
        <v>84</v>
      </c>
      <c r="M59" s="5">
        <v>0</v>
      </c>
      <c r="N59" s="5">
        <v>0</v>
      </c>
      <c r="O5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9" s="5">
        <v>90</v>
      </c>
      <c r="Q59" s="5">
        <v>90</v>
      </c>
      <c r="R59" s="5" t="s">
        <v>28</v>
      </c>
    </row>
    <row r="60" spans="1:18" hidden="1" x14ac:dyDescent="0.2">
      <c r="A60" s="5" t="s">
        <v>4250</v>
      </c>
      <c r="B60" s="5" t="s">
        <v>2651</v>
      </c>
      <c r="C60" s="5" t="s">
        <v>1931</v>
      </c>
      <c r="D60" s="5" t="str">
        <f>SUBSTITUTE(SUBSTITUTE(SUBSTITUTE(SUBSTITUTE(Table2[[#This Row],[Genres]],"[",""),"]",""),",",""),"'","")</f>
        <v>Action Comedy Crime Thriller</v>
      </c>
      <c r="E60" s="5" t="s">
        <v>2653</v>
      </c>
      <c r="F60" s="5" t="s">
        <v>83</v>
      </c>
      <c r="G60" s="5" t="s">
        <v>2655</v>
      </c>
      <c r="H60" s="6">
        <v>45476</v>
      </c>
      <c r="I60" s="5" t="str">
        <f>_xlfn.CONCAT(YEAR(Table2[[#This Row],[Release_Date]]),"/",MONTH(Table2[[#This Row],[Release_Date]]))</f>
        <v>2024/7</v>
      </c>
      <c r="J60" s="5">
        <v>6.4</v>
      </c>
      <c r="K60" s="5">
        <f>ROUND(Table2[[#This Row],[Vote_Average]],0)</f>
        <v>6</v>
      </c>
      <c r="L60" s="5">
        <v>79000</v>
      </c>
      <c r="M60" s="5">
        <v>150</v>
      </c>
      <c r="N60" s="5">
        <v>0</v>
      </c>
      <c r="O6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60" s="5">
        <v>118</v>
      </c>
      <c r="Q60" s="5">
        <v>105</v>
      </c>
      <c r="R60" s="5" t="s">
        <v>28</v>
      </c>
    </row>
    <row r="61" spans="1:18" hidden="1" x14ac:dyDescent="0.2">
      <c r="A61" s="5" t="s">
        <v>4122</v>
      </c>
      <c r="B61" s="5" t="s">
        <v>1678</v>
      </c>
      <c r="C61" s="5" t="s">
        <v>43</v>
      </c>
      <c r="D61" s="5" t="str">
        <f>SUBSTITUTE(SUBSTITUTE(SUBSTITUTE(SUBSTITUTE(Table2[[#This Row],[Genres]],"[",""),"]",""),",",""),"'","")</f>
        <v>Drama</v>
      </c>
      <c r="E61" s="5" t="s">
        <v>1680</v>
      </c>
      <c r="F61" s="5" t="s">
        <v>60</v>
      </c>
      <c r="G61" s="5" t="s">
        <v>1681</v>
      </c>
      <c r="H61" s="6">
        <v>45649</v>
      </c>
      <c r="I61" s="5" t="str">
        <f>_xlfn.CONCAT(YEAR(Table2[[#This Row],[Release_Date]]),"/",MONTH(Table2[[#This Row],[Release_Date]]))</f>
        <v>2024/12</v>
      </c>
      <c r="J61" s="5">
        <v>7</v>
      </c>
      <c r="K61" s="5">
        <f>ROUND(Table2[[#This Row],[Vote_Average]],0)</f>
        <v>7</v>
      </c>
      <c r="L61" s="5">
        <v>6500</v>
      </c>
      <c r="M61" s="5">
        <v>0</v>
      </c>
      <c r="N61" s="5">
        <v>1.6</v>
      </c>
      <c r="O6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1.6</v>
      </c>
      <c r="P61" s="5">
        <v>119</v>
      </c>
      <c r="Q61" s="5">
        <v>105</v>
      </c>
      <c r="R61" s="5" t="s">
        <v>28</v>
      </c>
    </row>
    <row r="62" spans="1:18" hidden="1" x14ac:dyDescent="0.2">
      <c r="A62" s="5" t="s">
        <v>4264</v>
      </c>
      <c r="B62" s="5" t="s">
        <v>2748</v>
      </c>
      <c r="C62" s="5" t="s">
        <v>1977</v>
      </c>
      <c r="D62" s="5" t="str">
        <f>SUBSTITUTE(SUBSTITUTE(SUBSTITUTE(SUBSTITUTE(Table2[[#This Row],[Genres]],"[",""),"]",""),",",""),"'","")</f>
        <v>Documentary</v>
      </c>
      <c r="E62" s="5" t="s">
        <v>2750</v>
      </c>
      <c r="F62" s="5" t="s">
        <v>1234</v>
      </c>
      <c r="G62" s="5" t="s">
        <v>2751</v>
      </c>
      <c r="H62" s="6">
        <v>45624</v>
      </c>
      <c r="I62" s="5" t="str">
        <f>_xlfn.CONCAT(YEAR(Table2[[#This Row],[Release_Date]]),"/",MONTH(Table2[[#This Row],[Release_Date]]))</f>
        <v>2024/11</v>
      </c>
      <c r="J62" s="5">
        <v>7.5</v>
      </c>
      <c r="K62" s="5">
        <f>ROUND(Table2[[#This Row],[Vote_Average]],0)</f>
        <v>8</v>
      </c>
      <c r="L62" s="5">
        <v>2100</v>
      </c>
      <c r="M62" s="5">
        <v>0</v>
      </c>
      <c r="N62" s="5">
        <v>3.2800000000000003E-2</v>
      </c>
      <c r="O6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3.2800000000000003E-2</v>
      </c>
      <c r="P62" s="5">
        <v>102</v>
      </c>
      <c r="Q62" s="5">
        <v>90</v>
      </c>
      <c r="R62" s="5" t="s">
        <v>2753</v>
      </c>
    </row>
    <row r="63" spans="1:18" hidden="1" x14ac:dyDescent="0.2">
      <c r="A63" s="5" t="s">
        <v>3972</v>
      </c>
      <c r="B63" s="5" t="s">
        <v>358</v>
      </c>
      <c r="C63" s="5" t="s">
        <v>359</v>
      </c>
      <c r="D63" s="5" t="str">
        <f>SUBSTITUTE(SUBSTITUTE(SUBSTITUTE(SUBSTITUTE(Table2[[#This Row],[Genres]],"[",""),"]",""),",",""),"'","")</f>
        <v>Action Drama Mystery Thriller</v>
      </c>
      <c r="E63" s="5" t="s">
        <v>361</v>
      </c>
      <c r="F63" s="5" t="s">
        <v>60</v>
      </c>
      <c r="G63" s="5" t="s">
        <v>362</v>
      </c>
      <c r="H63" s="6">
        <v>45631</v>
      </c>
      <c r="I63" s="5" t="str">
        <f>_xlfn.CONCAT(YEAR(Table2[[#This Row],[Release_Date]]),"/",MONTH(Table2[[#This Row],[Release_Date]]))</f>
        <v>2024/12</v>
      </c>
      <c r="J63" s="5">
        <v>7.2</v>
      </c>
      <c r="K63" s="5">
        <f>ROUND(Table2[[#This Row],[Vote_Average]],0)</f>
        <v>7</v>
      </c>
      <c r="L63" s="5">
        <v>54000</v>
      </c>
      <c r="M63" s="5">
        <v>0</v>
      </c>
      <c r="N63" s="5">
        <v>0</v>
      </c>
      <c r="O6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63" s="5">
        <v>55</v>
      </c>
      <c r="Q63" s="5">
        <v>45</v>
      </c>
      <c r="R63" s="5" t="s">
        <v>28</v>
      </c>
    </row>
    <row r="64" spans="1:18" hidden="1" x14ac:dyDescent="0.2">
      <c r="A64" s="7" t="s">
        <v>3951</v>
      </c>
      <c r="B64" s="7" t="s">
        <v>134</v>
      </c>
      <c r="C64" s="7" t="s">
        <v>135</v>
      </c>
      <c r="D64" s="7" t="str">
        <f>SUBSTITUTE(SUBSTITUTE(SUBSTITUTE(SUBSTITUTE(Table2[[#This Row],[Genres]],"[",""),"]",""),",",""),"'","")</f>
        <v>Mystery Thriller</v>
      </c>
      <c r="E64" s="7" t="s">
        <v>137</v>
      </c>
      <c r="F64" s="7" t="s">
        <v>60</v>
      </c>
      <c r="G64" s="7" t="s">
        <v>139</v>
      </c>
      <c r="H64" s="8">
        <v>45527</v>
      </c>
      <c r="I64" s="7" t="str">
        <f>_xlfn.CONCAT(YEAR(Table2[[#This Row],[Release_Date]]),"/",MONTH(Table2[[#This Row],[Release_Date]]))</f>
        <v>2024/8</v>
      </c>
      <c r="J64" s="7">
        <v>6.5</v>
      </c>
      <c r="K64" s="7">
        <f>ROUND(Table2[[#This Row],[Vote_Average]],0)</f>
        <v>7</v>
      </c>
      <c r="L64" s="7">
        <v>92000</v>
      </c>
      <c r="M64" s="7">
        <v>20</v>
      </c>
      <c r="N64" s="7">
        <v>48.1</v>
      </c>
      <c r="O6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1.405</v>
      </c>
      <c r="P64" s="7">
        <v>102</v>
      </c>
      <c r="Q64" s="7">
        <v>90</v>
      </c>
      <c r="R64" s="7" t="s">
        <v>28</v>
      </c>
    </row>
    <row r="65" spans="1:18" hidden="1" x14ac:dyDescent="0.2">
      <c r="A65" s="7" t="s">
        <v>4127</v>
      </c>
      <c r="B65" s="7" t="s">
        <v>1710</v>
      </c>
      <c r="C65" s="7" t="s">
        <v>1327</v>
      </c>
      <c r="D65" s="7" t="str">
        <f>SUBSTITUTE(SUBSTITUTE(SUBSTITUTE(SUBSTITUTE(Table2[[#This Row],[Genres]],"[",""),"]",""),",",""),"'","")</f>
        <v>Action Drama History War</v>
      </c>
      <c r="E65" s="7" t="s">
        <v>1712</v>
      </c>
      <c r="F65" s="7" t="s">
        <v>60</v>
      </c>
      <c r="G65" s="7" t="s">
        <v>1713</v>
      </c>
      <c r="H65" s="8">
        <v>45597</v>
      </c>
      <c r="I65" s="7" t="str">
        <f>_xlfn.CONCAT(YEAR(Table2[[#This Row],[Release_Date]]),"/",MONTH(Table2[[#This Row],[Release_Date]]))</f>
        <v>2024/11</v>
      </c>
      <c r="J65" s="7">
        <v>6.2</v>
      </c>
      <c r="K65" s="7">
        <f>ROUND(Table2[[#This Row],[Vote_Average]],0)</f>
        <v>6</v>
      </c>
      <c r="L65" s="7">
        <v>15000</v>
      </c>
      <c r="M65" s="7">
        <v>0</v>
      </c>
      <c r="N65" s="7">
        <v>1.4</v>
      </c>
      <c r="O6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v>
      </c>
      <c r="P65" s="7">
        <v>120</v>
      </c>
      <c r="Q65" s="7">
        <v>120</v>
      </c>
      <c r="R65" s="7" t="s">
        <v>28</v>
      </c>
    </row>
    <row r="66" spans="1:18" hidden="1" x14ac:dyDescent="0.2">
      <c r="A66" s="7" t="s">
        <v>4403</v>
      </c>
      <c r="B66" s="7" t="s">
        <v>3675</v>
      </c>
      <c r="C66" s="7" t="s">
        <v>3676</v>
      </c>
      <c r="D66" s="7" t="str">
        <f>SUBSTITUTE(SUBSTITUTE(SUBSTITUTE(SUBSTITUTE(Table2[[#This Row],[Genres]],"[",""),"]",""),",",""),"'","")</f>
        <v>Animation Comedy Romance Sport</v>
      </c>
      <c r="E66" s="7" t="s">
        <v>3678</v>
      </c>
      <c r="F66" s="7" t="s">
        <v>1956</v>
      </c>
      <c r="G66" s="7" t="s">
        <v>3680</v>
      </c>
      <c r="H66" s="8">
        <v>45568</v>
      </c>
      <c r="I66" s="7" t="str">
        <f>_xlfn.CONCAT(YEAR(Table2[[#This Row],[Release_Date]]),"/",MONTH(Table2[[#This Row],[Release_Date]]))</f>
        <v>2024/10</v>
      </c>
      <c r="J66" s="7">
        <v>7.9</v>
      </c>
      <c r="K66" s="7">
        <f>ROUND(Table2[[#This Row],[Vote_Average]],0)</f>
        <v>8</v>
      </c>
      <c r="L66" s="7">
        <v>2400</v>
      </c>
      <c r="M66" s="7">
        <v>0</v>
      </c>
      <c r="N66" s="7">
        <v>0</v>
      </c>
      <c r="O6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66" s="7" t="s">
        <v>4443</v>
      </c>
      <c r="Q66" s="7" t="s">
        <v>4443</v>
      </c>
      <c r="R66" s="7" t="s">
        <v>28</v>
      </c>
    </row>
    <row r="67" spans="1:18" hidden="1" x14ac:dyDescent="0.2">
      <c r="A67" s="7" t="s">
        <v>4429</v>
      </c>
      <c r="B67" s="7" t="s">
        <v>3854</v>
      </c>
      <c r="C67" s="7" t="s">
        <v>156</v>
      </c>
      <c r="D67" s="7" t="str">
        <f>SUBSTITUTE(SUBSTITUTE(SUBSTITUTE(SUBSTITUTE(Table2[[#This Row],[Genres]],"[",""),"]",""),",",""),"'","")</f>
        <v>Biography Drama Music</v>
      </c>
      <c r="E67" s="7" t="s">
        <v>3856</v>
      </c>
      <c r="F67" s="7" t="s">
        <v>60</v>
      </c>
      <c r="G67" s="7" t="s">
        <v>3857</v>
      </c>
      <c r="H67" s="8">
        <v>45336</v>
      </c>
      <c r="I67" s="7" t="str">
        <f>_xlfn.CONCAT(YEAR(Table2[[#This Row],[Release_Date]]),"/",MONTH(Table2[[#This Row],[Release_Date]]))</f>
        <v>2024/2</v>
      </c>
      <c r="J67" s="7">
        <v>6.2</v>
      </c>
      <c r="K67" s="7">
        <f>ROUND(Table2[[#This Row],[Vote_Average]],0)</f>
        <v>6</v>
      </c>
      <c r="L67" s="7">
        <v>34000</v>
      </c>
      <c r="M67" s="7">
        <v>0</v>
      </c>
      <c r="N67" s="7">
        <v>180.9</v>
      </c>
      <c r="O6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180.9</v>
      </c>
      <c r="P67" s="7">
        <v>107</v>
      </c>
      <c r="Q67" s="7">
        <v>105</v>
      </c>
      <c r="R67" s="7" t="s">
        <v>28</v>
      </c>
    </row>
    <row r="68" spans="1:18" hidden="1" x14ac:dyDescent="0.2">
      <c r="A68" s="5" t="s">
        <v>4234</v>
      </c>
      <c r="B68" s="5" t="s">
        <v>2533</v>
      </c>
      <c r="C68" s="5" t="s">
        <v>2534</v>
      </c>
      <c r="D68" s="5" t="str">
        <f>SUBSTITUTE(SUBSTITUTE(SUBSTITUTE(SUBSTITUTE(Table2[[#This Row],[Genres]],"[",""),"]",""),",",""),"'","")</f>
        <v>Comedy Drama Mystery Thriller</v>
      </c>
      <c r="E68" s="5" t="s">
        <v>2536</v>
      </c>
      <c r="F68" s="5" t="s">
        <v>60</v>
      </c>
      <c r="G68" s="5" t="s">
        <v>2537</v>
      </c>
      <c r="H68" s="6">
        <v>45421</v>
      </c>
      <c r="I68" s="5" t="str">
        <f>_xlfn.CONCAT(YEAR(Table2[[#This Row],[Release_Date]]),"/",MONTH(Table2[[#This Row],[Release_Date]]))</f>
        <v>2024/5</v>
      </c>
      <c r="J68" s="5">
        <v>6.9</v>
      </c>
      <c r="K68" s="5">
        <f>ROUND(Table2[[#This Row],[Vote_Average]],0)</f>
        <v>7</v>
      </c>
      <c r="L68" s="5">
        <v>19000</v>
      </c>
      <c r="M68" s="5">
        <v>0</v>
      </c>
      <c r="N68" s="5">
        <v>0</v>
      </c>
      <c r="O6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68" s="5">
        <v>45</v>
      </c>
      <c r="Q68" s="5">
        <v>45</v>
      </c>
      <c r="R68" s="5" t="s">
        <v>28</v>
      </c>
    </row>
    <row r="69" spans="1:18" hidden="1" x14ac:dyDescent="0.2">
      <c r="A69" s="7" t="s">
        <v>4279</v>
      </c>
      <c r="B69" s="7" t="s">
        <v>2859</v>
      </c>
      <c r="C69" s="7" t="s">
        <v>573</v>
      </c>
      <c r="D69" s="7" t="str">
        <f>SUBSTITUTE(SUBSTITUTE(SUBSTITUTE(SUBSTITUTE(Table2[[#This Row],[Genres]],"[",""),"]",""),",",""),"'","")</f>
        <v>Action Crime Drama Mystery Thriller</v>
      </c>
      <c r="E69" s="7" t="s">
        <v>2861</v>
      </c>
      <c r="F69" s="7" t="s">
        <v>60</v>
      </c>
      <c r="G69" s="7" t="s">
        <v>2863</v>
      </c>
      <c r="H69" s="8">
        <v>45478</v>
      </c>
      <c r="I69" s="7" t="str">
        <f>_xlfn.CONCAT(YEAR(Table2[[#This Row],[Release_Date]]),"/",MONTH(Table2[[#This Row],[Release_Date]]))</f>
        <v>2024/7</v>
      </c>
      <c r="J69" s="7">
        <v>4.0999999999999996</v>
      </c>
      <c r="K69" s="7">
        <f>ROUND(Table2[[#This Row],[Vote_Average]],0)</f>
        <v>4</v>
      </c>
      <c r="L69" s="7">
        <v>4600</v>
      </c>
      <c r="M69" s="7">
        <v>0</v>
      </c>
      <c r="N69" s="7">
        <v>0.31419999999999998</v>
      </c>
      <c r="O6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0.31419999999999998</v>
      </c>
      <c r="P69" s="7">
        <v>96</v>
      </c>
      <c r="Q69" s="7">
        <v>90</v>
      </c>
      <c r="R69" s="7" t="s">
        <v>28</v>
      </c>
    </row>
    <row r="70" spans="1:18" hidden="1" x14ac:dyDescent="0.2">
      <c r="A70" s="7" t="s">
        <v>4267</v>
      </c>
      <c r="B70" s="7" t="s">
        <v>2771</v>
      </c>
      <c r="C70" s="7" t="s">
        <v>2772</v>
      </c>
      <c r="D70" s="7" t="str">
        <f>SUBSTITUTE(SUBSTITUTE(SUBSTITUTE(SUBSTITUTE(Table2[[#This Row],[Genres]],"[",""),"]",""),",",""),"'","")</f>
        <v>Biography Drama History Thriller</v>
      </c>
      <c r="E70" s="7" t="s">
        <v>2774</v>
      </c>
      <c r="F70" s="7" t="s">
        <v>60</v>
      </c>
      <c r="G70" s="7" t="s">
        <v>2776</v>
      </c>
      <c r="H70" s="8">
        <v>45618</v>
      </c>
      <c r="I70" s="7" t="str">
        <f>_xlfn.CONCAT(YEAR(Table2[[#This Row],[Release_Date]]),"/",MONTH(Table2[[#This Row],[Release_Date]]))</f>
        <v>2024/11</v>
      </c>
      <c r="J70" s="7">
        <v>6.3</v>
      </c>
      <c r="K70" s="7">
        <f>ROUND(Table2[[#This Row],[Vote_Average]],0)</f>
        <v>6</v>
      </c>
      <c r="L70" s="7">
        <v>3100</v>
      </c>
      <c r="M70" s="7">
        <v>0</v>
      </c>
      <c r="N70" s="7">
        <v>12.2</v>
      </c>
      <c r="O7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12.2</v>
      </c>
      <c r="P70" s="7">
        <v>133</v>
      </c>
      <c r="Q70" s="7">
        <v>120</v>
      </c>
      <c r="R70" s="7" t="s">
        <v>28</v>
      </c>
    </row>
    <row r="71" spans="1:18" hidden="1" x14ac:dyDescent="0.2">
      <c r="A71" s="5" t="s">
        <v>4400</v>
      </c>
      <c r="B71" s="5" t="s">
        <v>3653</v>
      </c>
      <c r="C71" s="5" t="s">
        <v>991</v>
      </c>
      <c r="D71" s="5" t="str">
        <f>SUBSTITUTE(SUBSTITUTE(SUBSTITUTE(SUBSTITUTE(Table2[[#This Row],[Genres]],"[",""),"]",""),",",""),"'","")</f>
        <v>Comedy Romance</v>
      </c>
      <c r="E71" s="5" t="s">
        <v>3655</v>
      </c>
      <c r="F71" s="5" t="s">
        <v>60</v>
      </c>
      <c r="G71" s="5" t="s">
        <v>3657</v>
      </c>
      <c r="H71" s="6">
        <v>45506</v>
      </c>
      <c r="I71" s="5" t="str">
        <f>_xlfn.CONCAT(YEAR(Table2[[#This Row],[Release_Date]]),"/",MONTH(Table2[[#This Row],[Release_Date]]))</f>
        <v>2024/8</v>
      </c>
      <c r="J71" s="5">
        <v>5.7</v>
      </c>
      <c r="K71" s="5">
        <f>ROUND(Table2[[#This Row],[Vote_Average]],0)</f>
        <v>6</v>
      </c>
      <c r="L71" s="5">
        <v>884</v>
      </c>
      <c r="M71" s="5">
        <v>0</v>
      </c>
      <c r="N71" s="5">
        <v>0</v>
      </c>
      <c r="O7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1" s="5">
        <v>94</v>
      </c>
      <c r="Q71" s="5">
        <v>90</v>
      </c>
      <c r="R71" s="5" t="s">
        <v>28</v>
      </c>
    </row>
    <row r="72" spans="1:18" hidden="1" x14ac:dyDescent="0.2">
      <c r="A72" s="5" t="s">
        <v>4058</v>
      </c>
      <c r="B72" s="5" t="s">
        <v>1137</v>
      </c>
      <c r="C72" s="5" t="s">
        <v>1138</v>
      </c>
      <c r="D72" s="5" t="str">
        <f>SUBSTITUTE(SUBSTITUTE(SUBSTITUTE(SUBSTITUTE(Table2[[#This Row],[Genres]],"[",""),"]",""),",",""),"'","")</f>
        <v>Action Adventure Comedy Sci-Fi Thriller</v>
      </c>
      <c r="E72" s="5" t="s">
        <v>1140</v>
      </c>
      <c r="F72" s="5" t="s">
        <v>60</v>
      </c>
      <c r="G72" s="5" t="s">
        <v>1142</v>
      </c>
      <c r="H72" s="6">
        <v>45513</v>
      </c>
      <c r="I72" s="5" t="str">
        <f>_xlfn.CONCAT(YEAR(Table2[[#This Row],[Release_Date]]),"/",MONTH(Table2[[#This Row],[Release_Date]]))</f>
        <v>2024/8</v>
      </c>
      <c r="J72" s="5">
        <v>4.5999999999999996</v>
      </c>
      <c r="K72" s="5">
        <f>ROUND(Table2[[#This Row],[Vote_Average]],0)</f>
        <v>5</v>
      </c>
      <c r="L72" s="5">
        <v>41000</v>
      </c>
      <c r="M72" s="5">
        <v>115</v>
      </c>
      <c r="N72" s="5">
        <v>33</v>
      </c>
      <c r="O7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-0.71299999999999997</v>
      </c>
      <c r="P72" s="5">
        <v>101</v>
      </c>
      <c r="Q72" s="5">
        <v>90</v>
      </c>
      <c r="R72" s="5" t="s">
        <v>28</v>
      </c>
    </row>
    <row r="73" spans="1:18" hidden="1" x14ac:dyDescent="0.2">
      <c r="A73" s="7" t="s">
        <v>4375</v>
      </c>
      <c r="B73" s="7" t="s">
        <v>3500</v>
      </c>
      <c r="C73" s="7" t="s">
        <v>340</v>
      </c>
      <c r="D73" s="7" t="str">
        <f>SUBSTITUTE(SUBSTITUTE(SUBSTITUTE(SUBSTITUTE(Table2[[#This Row],[Genres]],"[",""),"]",""),",",""),"'","")</f>
        <v>Not_Found</v>
      </c>
      <c r="E73" s="7" t="s">
        <v>3502</v>
      </c>
      <c r="F73" s="7" t="s">
        <v>60</v>
      </c>
      <c r="G73" s="7" t="s">
        <v>3503</v>
      </c>
      <c r="H73" s="8">
        <v>45302</v>
      </c>
      <c r="I73" s="7" t="str">
        <f>_xlfn.CONCAT(YEAR(Table2[[#This Row],[Release_Date]]),"/",MONTH(Table2[[#This Row],[Release_Date]]))</f>
        <v>2024/1</v>
      </c>
      <c r="J73" s="7">
        <v>7.9</v>
      </c>
      <c r="K73" s="7">
        <f>ROUND(Table2[[#This Row],[Vote_Average]],0)</f>
        <v>8</v>
      </c>
      <c r="L73" s="7">
        <v>20000</v>
      </c>
      <c r="M73" s="7">
        <v>0</v>
      </c>
      <c r="N73" s="7">
        <v>0</v>
      </c>
      <c r="O7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3" s="7">
        <v>58</v>
      </c>
      <c r="Q73" s="7">
        <v>45</v>
      </c>
      <c r="R73" s="7" t="s">
        <v>28</v>
      </c>
    </row>
    <row r="74" spans="1:18" hidden="1" x14ac:dyDescent="0.2">
      <c r="A74" s="5" t="s">
        <v>4128</v>
      </c>
      <c r="B74" s="5" t="s">
        <v>1715</v>
      </c>
      <c r="C74" s="5" t="s">
        <v>43</v>
      </c>
      <c r="D74" s="5" t="str">
        <f>SUBSTITUTE(SUBSTITUTE(SUBSTITUTE(SUBSTITUTE(Table2[[#This Row],[Genres]],"[",""),"]",""),",",""),"'","")</f>
        <v>Drama</v>
      </c>
      <c r="E74" s="5" t="s">
        <v>1717</v>
      </c>
      <c r="F74" s="5" t="s">
        <v>60</v>
      </c>
      <c r="G74" s="5" t="s">
        <v>1718</v>
      </c>
      <c r="H74" s="6">
        <v>45558</v>
      </c>
      <c r="I74" s="5" t="str">
        <f>_xlfn.CONCAT(YEAR(Table2[[#This Row],[Release_Date]]),"/",MONTH(Table2[[#This Row],[Release_Date]]))</f>
        <v>2024/9</v>
      </c>
      <c r="J74" s="5">
        <v>7.1</v>
      </c>
      <c r="K74" s="5">
        <f>ROUND(Table2[[#This Row],[Vote_Average]],0)</f>
        <v>7</v>
      </c>
      <c r="L74" s="5">
        <v>3800</v>
      </c>
      <c r="M74" s="5">
        <v>0</v>
      </c>
      <c r="N74" s="5">
        <v>0</v>
      </c>
      <c r="O7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4" s="5" t="s">
        <v>4443</v>
      </c>
      <c r="Q74" s="5" t="s">
        <v>4443</v>
      </c>
      <c r="R74" s="5" t="s">
        <v>28</v>
      </c>
    </row>
    <row r="75" spans="1:18" hidden="1" x14ac:dyDescent="0.2">
      <c r="A75" s="5" t="s">
        <v>4272</v>
      </c>
      <c r="B75" s="5" t="s">
        <v>2808</v>
      </c>
      <c r="C75" s="5" t="s">
        <v>230</v>
      </c>
      <c r="D75" s="5" t="str">
        <f>SUBSTITUTE(SUBSTITUTE(SUBSTITUTE(SUBSTITUTE(Table2[[#This Row],[Genres]],"[",""),"]",""),",",""),"'","")</f>
        <v>Drama Thriller</v>
      </c>
      <c r="E75" s="5" t="s">
        <v>2810</v>
      </c>
      <c r="F75" s="5" t="s">
        <v>1611</v>
      </c>
      <c r="G75" s="5" t="s">
        <v>2812</v>
      </c>
      <c r="H75" s="6">
        <v>45695</v>
      </c>
      <c r="I75" s="5" t="str">
        <f>_xlfn.CONCAT(YEAR(Table2[[#This Row],[Release_Date]]),"/",MONTH(Table2[[#This Row],[Release_Date]]))</f>
        <v>2025/2</v>
      </c>
      <c r="J75" s="5">
        <v>6.8</v>
      </c>
      <c r="K75" s="5">
        <f>ROUND(Table2[[#This Row],[Vote_Average]],0)</f>
        <v>7</v>
      </c>
      <c r="L75" s="5">
        <v>743</v>
      </c>
      <c r="M75" s="5">
        <v>0</v>
      </c>
      <c r="N75" s="5">
        <v>0.42280000000000001</v>
      </c>
      <c r="O7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0.42280000000000001</v>
      </c>
      <c r="P75" s="5">
        <v>106</v>
      </c>
      <c r="Q75" s="5">
        <v>105</v>
      </c>
      <c r="R75" s="5" t="s">
        <v>2815</v>
      </c>
    </row>
    <row r="76" spans="1:18" hidden="1" x14ac:dyDescent="0.2">
      <c r="A76" s="5" t="s">
        <v>4248</v>
      </c>
      <c r="B76" s="5" t="s">
        <v>2639</v>
      </c>
      <c r="C76" s="5" t="s">
        <v>760</v>
      </c>
      <c r="D76" s="5" t="str">
        <f>SUBSTITUTE(SUBSTITUTE(SUBSTITUTE(SUBSTITUTE(Table2[[#This Row],[Genres]],"[",""),"]",""),",",""),"'","")</f>
        <v>Action Comedy Crime</v>
      </c>
      <c r="E76" s="5" t="s">
        <v>2641</v>
      </c>
      <c r="F76" s="5" t="s">
        <v>60</v>
      </c>
      <c r="G76" s="5" t="s">
        <v>2642</v>
      </c>
      <c r="H76" s="6">
        <v>45582</v>
      </c>
      <c r="I76" s="5" t="str">
        <f>_xlfn.CONCAT(YEAR(Table2[[#This Row],[Release_Date]]),"/",MONTH(Table2[[#This Row],[Release_Date]]))</f>
        <v>2024/10</v>
      </c>
      <c r="J76" s="5">
        <v>5.4</v>
      </c>
      <c r="K76" s="5">
        <f>ROUND(Table2[[#This Row],[Vote_Average]],0)</f>
        <v>5</v>
      </c>
      <c r="L76" s="5">
        <v>12000</v>
      </c>
      <c r="M76" s="5">
        <v>0</v>
      </c>
      <c r="N76" s="5">
        <v>0</v>
      </c>
      <c r="O7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6" s="5">
        <v>89</v>
      </c>
      <c r="Q76" s="5">
        <v>75</v>
      </c>
      <c r="R76" s="5" t="s">
        <v>28</v>
      </c>
    </row>
    <row r="77" spans="1:18" hidden="1" x14ac:dyDescent="0.2">
      <c r="A77" s="5" t="s">
        <v>4324</v>
      </c>
      <c r="B77" s="5" t="s">
        <v>3194</v>
      </c>
      <c r="C77" s="5" t="s">
        <v>306</v>
      </c>
      <c r="D77" s="5" t="str">
        <f>SUBSTITUTE(SUBSTITUTE(SUBSTITUTE(SUBSTITUTE(Table2[[#This Row],[Genres]],"[",""),"]",""),",",""),"'","")</f>
        <v>Horror Thriller</v>
      </c>
      <c r="E77" s="5" t="s">
        <v>3196</v>
      </c>
      <c r="F77" s="5" t="s">
        <v>60</v>
      </c>
      <c r="G77" s="5" t="s">
        <v>3198</v>
      </c>
      <c r="H77" s="6">
        <v>45678</v>
      </c>
      <c r="I77" s="5" t="str">
        <f>_xlfn.CONCAT(YEAR(Table2[[#This Row],[Release_Date]]),"/",MONTH(Table2[[#This Row],[Release_Date]]))</f>
        <v>2025/1</v>
      </c>
      <c r="J77" s="5">
        <v>3.8</v>
      </c>
      <c r="K77" s="5">
        <f>ROUND(Table2[[#This Row],[Vote_Average]],0)</f>
        <v>4</v>
      </c>
      <c r="L77" s="5">
        <v>215</v>
      </c>
      <c r="M77" s="5">
        <v>0</v>
      </c>
      <c r="N77" s="5">
        <v>0</v>
      </c>
      <c r="O7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7" s="5">
        <v>82</v>
      </c>
      <c r="Q77" s="5">
        <v>75</v>
      </c>
      <c r="R77" s="5" t="s">
        <v>28</v>
      </c>
    </row>
    <row r="78" spans="1:18" hidden="1" x14ac:dyDescent="0.2">
      <c r="A78" s="7" t="s">
        <v>4125</v>
      </c>
      <c r="B78" s="7" t="s">
        <v>1697</v>
      </c>
      <c r="C78" s="7" t="s">
        <v>179</v>
      </c>
      <c r="D78" s="7" t="str">
        <f>SUBSTITUTE(SUBSTITUTE(SUBSTITUTE(SUBSTITUTE(Table2[[#This Row],[Genres]],"[",""),"]",""),",",""),"'","")</f>
        <v>Drama Mystery Thriller</v>
      </c>
      <c r="E78" s="7" t="s">
        <v>1699</v>
      </c>
      <c r="F78" s="7" t="s">
        <v>60</v>
      </c>
      <c r="G78" s="7" t="s">
        <v>1701</v>
      </c>
      <c r="H78" s="8">
        <v>45575</v>
      </c>
      <c r="I78" s="7" t="str">
        <f>_xlfn.CONCAT(YEAR(Table2[[#This Row],[Release_Date]]),"/",MONTH(Table2[[#This Row],[Release_Date]]))</f>
        <v>2024/10</v>
      </c>
      <c r="J78" s="7">
        <v>6.9</v>
      </c>
      <c r="K78" s="7">
        <f>ROUND(Table2[[#This Row],[Vote_Average]],0)</f>
        <v>7</v>
      </c>
      <c r="L78" s="7">
        <v>38000</v>
      </c>
      <c r="M78" s="7">
        <v>0</v>
      </c>
      <c r="N78" s="7">
        <v>0</v>
      </c>
      <c r="O7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78" s="7">
        <v>103</v>
      </c>
      <c r="Q78" s="7">
        <v>90</v>
      </c>
      <c r="R78" s="7" t="s">
        <v>28</v>
      </c>
    </row>
    <row r="79" spans="1:18" hidden="1" x14ac:dyDescent="0.2">
      <c r="A79" s="5" t="s">
        <v>4356</v>
      </c>
      <c r="B79" s="5" t="s">
        <v>3390</v>
      </c>
      <c r="C79" s="5" t="s">
        <v>340</v>
      </c>
      <c r="D79" s="5" t="str">
        <f>SUBSTITUTE(SUBSTITUTE(SUBSTITUTE(SUBSTITUTE(Table2[[#This Row],[Genres]],"[",""),"]",""),",",""),"'","")</f>
        <v>Not_Found</v>
      </c>
      <c r="E79" s="5" t="s">
        <v>3392</v>
      </c>
      <c r="F79" s="5" t="s">
        <v>60</v>
      </c>
      <c r="G79" s="5" t="s">
        <v>3393</v>
      </c>
      <c r="H79" s="6">
        <v>45589</v>
      </c>
      <c r="I79" s="5" t="str">
        <f>_xlfn.CONCAT(YEAR(Table2[[#This Row],[Release_Date]]),"/",MONTH(Table2[[#This Row],[Release_Date]]))</f>
        <v>2024/10</v>
      </c>
      <c r="J79" s="5">
        <v>5.4</v>
      </c>
      <c r="K79" s="5">
        <f>ROUND(Table2[[#This Row],[Vote_Average]],0)</f>
        <v>5</v>
      </c>
      <c r="L79" s="5">
        <v>10000</v>
      </c>
      <c r="M79" s="5">
        <v>0</v>
      </c>
      <c r="N79" s="5">
        <v>0.81820000000000004</v>
      </c>
      <c r="O7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0.81820000000000004</v>
      </c>
      <c r="P79" s="5">
        <v>101</v>
      </c>
      <c r="Q79" s="5">
        <v>90</v>
      </c>
      <c r="R79" s="5" t="s">
        <v>28</v>
      </c>
    </row>
    <row r="80" spans="1:18" hidden="1" x14ac:dyDescent="0.2">
      <c r="A80" s="5" t="s">
        <v>3994</v>
      </c>
      <c r="B80" s="5" t="s">
        <v>572</v>
      </c>
      <c r="C80" s="5" t="s">
        <v>573</v>
      </c>
      <c r="D80" s="5" t="str">
        <f>SUBSTITUTE(SUBSTITUTE(SUBSTITUTE(SUBSTITUTE(Table2[[#This Row],[Genres]],"[",""),"]",""),",",""),"'","")</f>
        <v>Action Crime Drama Mystery Thriller</v>
      </c>
      <c r="E80" s="5" t="s">
        <v>575</v>
      </c>
      <c r="F80" s="5" t="s">
        <v>60</v>
      </c>
      <c r="G80" s="5" t="s">
        <v>577</v>
      </c>
      <c r="H80" s="6">
        <v>45639</v>
      </c>
      <c r="I80" s="5" t="str">
        <f>_xlfn.CONCAT(YEAR(Table2[[#This Row],[Release_Date]]),"/",MONTH(Table2[[#This Row],[Release_Date]]))</f>
        <v>2024/12</v>
      </c>
      <c r="J80" s="5">
        <v>6.5</v>
      </c>
      <c r="K80" s="5">
        <f>ROUND(Table2[[#This Row],[Vote_Average]],0)</f>
        <v>7</v>
      </c>
      <c r="L80" s="5">
        <v>153000</v>
      </c>
      <c r="M80" s="5">
        <v>0</v>
      </c>
      <c r="N80" s="5">
        <v>0</v>
      </c>
      <c r="O8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0" s="5">
        <v>119</v>
      </c>
      <c r="Q80" s="5">
        <v>105</v>
      </c>
      <c r="R80" s="5" t="s">
        <v>28</v>
      </c>
    </row>
    <row r="81" spans="1:18" hidden="1" x14ac:dyDescent="0.2">
      <c r="A81" s="7" t="s">
        <v>4399</v>
      </c>
      <c r="B81" s="7" t="s">
        <v>3645</v>
      </c>
      <c r="C81" s="7" t="s">
        <v>1252</v>
      </c>
      <c r="D81" s="7" t="str">
        <f>SUBSTITUTE(SUBSTITUTE(SUBSTITUTE(SUBSTITUTE(Table2[[#This Row],[Genres]],"[",""),"]",""),",",""),"'","")</f>
        <v>Thriller</v>
      </c>
      <c r="E81" s="7" t="s">
        <v>3647</v>
      </c>
      <c r="F81" s="7" t="s">
        <v>60</v>
      </c>
      <c r="G81" s="7" t="s">
        <v>3649</v>
      </c>
      <c r="H81" s="8">
        <v>45597</v>
      </c>
      <c r="I81" s="7" t="str">
        <f>_xlfn.CONCAT(YEAR(Table2[[#This Row],[Release_Date]]),"/",MONTH(Table2[[#This Row],[Release_Date]]))</f>
        <v>2024/11</v>
      </c>
      <c r="J81" s="7">
        <v>5.3</v>
      </c>
      <c r="K81" s="7">
        <f>ROUND(Table2[[#This Row],[Vote_Average]],0)</f>
        <v>5</v>
      </c>
      <c r="L81" s="7">
        <v>2800</v>
      </c>
      <c r="M81" s="7">
        <v>0</v>
      </c>
      <c r="N81" s="7">
        <v>3.9800000000000002E-2</v>
      </c>
      <c r="O8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3.9800000000000002E-2</v>
      </c>
      <c r="P81" s="7">
        <v>97</v>
      </c>
      <c r="Q81" s="7">
        <v>90</v>
      </c>
      <c r="R81" s="7" t="s">
        <v>28</v>
      </c>
    </row>
    <row r="82" spans="1:18" hidden="1" x14ac:dyDescent="0.2">
      <c r="A82" s="7" t="s">
        <v>4003</v>
      </c>
      <c r="B82" s="7" t="s">
        <v>650</v>
      </c>
      <c r="C82" s="7" t="s">
        <v>651</v>
      </c>
      <c r="D82" s="7" t="str">
        <f>SUBSTITUTE(SUBSTITUTE(SUBSTITUTE(SUBSTITUTE(Table2[[#This Row],[Genres]],"[",""),"]",""),",",""),"'","")</f>
        <v>Comedy Drama Romance Sport</v>
      </c>
      <c r="E82" s="7" t="s">
        <v>653</v>
      </c>
      <c r="F82" s="7" t="s">
        <v>654</v>
      </c>
      <c r="G82" s="7" t="s">
        <v>656</v>
      </c>
      <c r="H82" s="8">
        <v>45408</v>
      </c>
      <c r="I82" s="7" t="str">
        <f>_xlfn.CONCAT(YEAR(Table2[[#This Row],[Release_Date]]),"/",MONTH(Table2[[#This Row],[Release_Date]]))</f>
        <v>2024/4</v>
      </c>
      <c r="J82" s="7">
        <v>7.1</v>
      </c>
      <c r="K82" s="7">
        <f>ROUND(Table2[[#This Row],[Vote_Average]],0)</f>
        <v>7</v>
      </c>
      <c r="L82" s="7">
        <v>145000</v>
      </c>
      <c r="M82" s="7">
        <v>55</v>
      </c>
      <c r="N82" s="7">
        <v>96.1</v>
      </c>
      <c r="O8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0.747</v>
      </c>
      <c r="P82" s="7">
        <v>131</v>
      </c>
      <c r="Q82" s="7">
        <v>120</v>
      </c>
      <c r="R82" s="7" t="s">
        <v>28</v>
      </c>
    </row>
    <row r="83" spans="1:18" hidden="1" x14ac:dyDescent="0.2">
      <c r="A83" s="5" t="s">
        <v>3996</v>
      </c>
      <c r="B83" s="5" t="s">
        <v>593</v>
      </c>
      <c r="C83" s="5" t="s">
        <v>594</v>
      </c>
      <c r="D83" s="5" t="str">
        <f>SUBSTITUTE(SUBSTITUTE(SUBSTITUTE(SUBSTITUTE(Table2[[#This Row],[Genres]],"[",""),"]",""),",",""),"'","")</f>
        <v>Action Adventure Thriller</v>
      </c>
      <c r="E83" s="5" t="s">
        <v>596</v>
      </c>
      <c r="F83" s="5" t="s">
        <v>60</v>
      </c>
      <c r="G83" s="5" t="s">
        <v>598</v>
      </c>
      <c r="H83" s="6">
        <v>45394</v>
      </c>
      <c r="I83" s="5" t="str">
        <f>_xlfn.CONCAT(YEAR(Table2[[#This Row],[Release_Date]]),"/",MONTH(Table2[[#This Row],[Release_Date]]))</f>
        <v>2024/4</v>
      </c>
      <c r="J83" s="5">
        <v>7</v>
      </c>
      <c r="K83" s="5">
        <f>ROUND(Table2[[#This Row],[Vote_Average]],0)</f>
        <v>7</v>
      </c>
      <c r="L83" s="5">
        <v>227000</v>
      </c>
      <c r="M83" s="5">
        <v>50</v>
      </c>
      <c r="N83" s="5">
        <v>127.3</v>
      </c>
      <c r="O8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1.546</v>
      </c>
      <c r="P83" s="5">
        <v>109</v>
      </c>
      <c r="Q83" s="5">
        <v>105</v>
      </c>
      <c r="R83" s="5" t="s">
        <v>28</v>
      </c>
    </row>
    <row r="84" spans="1:18" hidden="1" x14ac:dyDescent="0.2">
      <c r="A84" s="5" t="s">
        <v>4378</v>
      </c>
      <c r="B84" s="5" t="s">
        <v>3517</v>
      </c>
      <c r="C84" s="5" t="s">
        <v>340</v>
      </c>
      <c r="D84" s="5" t="str">
        <f>SUBSTITUTE(SUBSTITUTE(SUBSTITUTE(SUBSTITUTE(Table2[[#This Row],[Genres]],"[",""),"]",""),",",""),"'","")</f>
        <v>Not_Found</v>
      </c>
      <c r="E84" s="5" t="s">
        <v>3519</v>
      </c>
      <c r="F84" s="5" t="s">
        <v>60</v>
      </c>
      <c r="G84" s="5" t="s">
        <v>3520</v>
      </c>
      <c r="H84" s="6">
        <v>45492</v>
      </c>
      <c r="I84" s="5" t="str">
        <f>_xlfn.CONCAT(YEAR(Table2[[#This Row],[Release_Date]]),"/",MONTH(Table2[[#This Row],[Release_Date]]))</f>
        <v>2024/7</v>
      </c>
      <c r="J84" s="5">
        <v>3.6</v>
      </c>
      <c r="K84" s="5">
        <f>ROUND(Table2[[#This Row],[Vote_Average]],0)</f>
        <v>4</v>
      </c>
      <c r="L84" s="5">
        <v>447</v>
      </c>
      <c r="M84" s="5">
        <v>0</v>
      </c>
      <c r="N84" s="5">
        <v>0</v>
      </c>
      <c r="O8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4" s="5">
        <v>88</v>
      </c>
      <c r="Q84" s="5">
        <v>75</v>
      </c>
      <c r="R84" s="5" t="s">
        <v>28</v>
      </c>
    </row>
    <row r="85" spans="1:18" hidden="1" x14ac:dyDescent="0.2">
      <c r="A85" s="7" t="s">
        <v>4183</v>
      </c>
      <c r="B85" s="7" t="s">
        <v>2150</v>
      </c>
      <c r="C85" s="7" t="s">
        <v>2151</v>
      </c>
      <c r="D85" s="7" t="str">
        <f>SUBSTITUTE(SUBSTITUTE(SUBSTITUTE(SUBSTITUTE(Table2[[#This Row],[Genres]],"[",""),"]",""),",",""),"'","")</f>
        <v>Animation Comedy Drama Thriller</v>
      </c>
      <c r="E85" s="7" t="s">
        <v>2153</v>
      </c>
      <c r="F85" s="7" t="s">
        <v>340</v>
      </c>
      <c r="G85" s="7" t="s">
        <v>2154</v>
      </c>
      <c r="H85" s="8">
        <v>45690</v>
      </c>
      <c r="I85" s="7" t="str">
        <f>_xlfn.CONCAT(YEAR(Table2[[#This Row],[Release_Date]]),"/",MONTH(Table2[[#This Row],[Release_Date]]))</f>
        <v>2025/2</v>
      </c>
      <c r="J85" s="7">
        <v>8.6</v>
      </c>
      <c r="K85" s="7">
        <f>ROUND(Table2[[#This Row],[Vote_Average]],0)</f>
        <v>9</v>
      </c>
      <c r="L85" s="7">
        <v>1300</v>
      </c>
      <c r="M85" s="7">
        <v>0</v>
      </c>
      <c r="N85" s="7">
        <v>0</v>
      </c>
      <c r="O8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5" s="7" t="s">
        <v>4443</v>
      </c>
      <c r="Q85" s="7" t="s">
        <v>4443</v>
      </c>
      <c r="R85" s="7" t="s">
        <v>28</v>
      </c>
    </row>
    <row r="86" spans="1:18" hidden="1" x14ac:dyDescent="0.2">
      <c r="A86" s="7" t="s">
        <v>3955</v>
      </c>
      <c r="B86" s="7" t="s">
        <v>178</v>
      </c>
      <c r="C86" s="7" t="s">
        <v>179</v>
      </c>
      <c r="D86" s="7" t="str">
        <f>SUBSTITUTE(SUBSTITUTE(SUBSTITUTE(SUBSTITUTE(Table2[[#This Row],[Genres]],"[",""),"]",""),",",""),"'","")</f>
        <v>Drama Mystery Thriller</v>
      </c>
      <c r="E86" s="7" t="s">
        <v>181</v>
      </c>
      <c r="F86" s="7" t="s">
        <v>182</v>
      </c>
      <c r="G86" s="7" t="s">
        <v>184</v>
      </c>
      <c r="H86" s="8">
        <v>45590</v>
      </c>
      <c r="I86" s="7" t="str">
        <f>_xlfn.CONCAT(YEAR(Table2[[#This Row],[Release_Date]]),"/",MONTH(Table2[[#This Row],[Release_Date]]))</f>
        <v>2024/10</v>
      </c>
      <c r="J86" s="7">
        <v>7.4</v>
      </c>
      <c r="K86" s="7">
        <f>ROUND(Table2[[#This Row],[Vote_Average]],0)</f>
        <v>7</v>
      </c>
      <c r="L86" s="7">
        <v>98000</v>
      </c>
      <c r="M86" s="7">
        <v>20</v>
      </c>
      <c r="N86" s="7">
        <v>95.5</v>
      </c>
      <c r="O8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3.7749999999999999</v>
      </c>
      <c r="P86" s="7">
        <v>120</v>
      </c>
      <c r="Q86" s="7">
        <v>120</v>
      </c>
      <c r="R86" s="7" t="s">
        <v>28</v>
      </c>
    </row>
    <row r="87" spans="1:18" hidden="1" x14ac:dyDescent="0.2">
      <c r="A87" s="5" t="s">
        <v>4392</v>
      </c>
      <c r="B87" s="5" t="s">
        <v>3599</v>
      </c>
      <c r="C87" s="5" t="s">
        <v>685</v>
      </c>
      <c r="D87" s="5" t="str">
        <f>SUBSTITUTE(SUBSTITUTE(SUBSTITUTE(SUBSTITUTE(Table2[[#This Row],[Genres]],"[",""),"]",""),",",""),"'","")</f>
        <v>Sci-Fi Thriller</v>
      </c>
      <c r="E87" s="5" t="s">
        <v>3601</v>
      </c>
      <c r="F87" s="5" t="s">
        <v>60</v>
      </c>
      <c r="G87" s="5" t="s">
        <v>3603</v>
      </c>
      <c r="H87" s="6">
        <v>45343</v>
      </c>
      <c r="I87" s="5" t="str">
        <f>_xlfn.CONCAT(YEAR(Table2[[#This Row],[Release_Date]]),"/",MONTH(Table2[[#This Row],[Release_Date]]))</f>
        <v>2024/2</v>
      </c>
      <c r="J87" s="5">
        <v>6.7</v>
      </c>
      <c r="K87" s="5">
        <f>ROUND(Table2[[#This Row],[Vote_Average]],0)</f>
        <v>7</v>
      </c>
      <c r="L87" s="5">
        <v>20000</v>
      </c>
      <c r="M87" s="5">
        <v>0</v>
      </c>
      <c r="N87" s="5">
        <v>0</v>
      </c>
      <c r="O8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7" s="5">
        <v>53</v>
      </c>
      <c r="Q87" s="5">
        <v>45</v>
      </c>
      <c r="R87" s="5" t="s">
        <v>28</v>
      </c>
    </row>
    <row r="88" spans="1:18" hidden="1" x14ac:dyDescent="0.2">
      <c r="A88" s="7" t="s">
        <v>4329</v>
      </c>
      <c r="B88" s="7" t="s">
        <v>3234</v>
      </c>
      <c r="C88" s="7" t="s">
        <v>909</v>
      </c>
      <c r="D88" s="7" t="str">
        <f>SUBSTITUTE(SUBSTITUTE(SUBSTITUTE(SUBSTITUTE(Table2[[#This Row],[Genres]],"[",""),"]",""),",",""),"'","")</f>
        <v>Crime Drama Thriller</v>
      </c>
      <c r="E88" s="7" t="s">
        <v>3236</v>
      </c>
      <c r="F88" s="7" t="s">
        <v>3237</v>
      </c>
      <c r="G88" s="7" t="s">
        <v>3239</v>
      </c>
      <c r="H88" s="8">
        <v>45607</v>
      </c>
      <c r="I88" s="7" t="str">
        <f>_xlfn.CONCAT(YEAR(Table2[[#This Row],[Release_Date]]),"/",MONTH(Table2[[#This Row],[Release_Date]]))</f>
        <v>2024/11</v>
      </c>
      <c r="J88" s="7">
        <v>7</v>
      </c>
      <c r="K88" s="7">
        <f>ROUND(Table2[[#This Row],[Vote_Average]],0)</f>
        <v>7</v>
      </c>
      <c r="L88" s="7">
        <v>368</v>
      </c>
      <c r="M88" s="7">
        <v>0</v>
      </c>
      <c r="N88" s="7">
        <v>0</v>
      </c>
      <c r="O8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8" s="7">
        <v>45</v>
      </c>
      <c r="Q88" s="7">
        <v>45</v>
      </c>
      <c r="R88" s="7" t="s">
        <v>2815</v>
      </c>
    </row>
    <row r="89" spans="1:18" hidden="1" x14ac:dyDescent="0.2">
      <c r="A89" s="7" t="s">
        <v>4019</v>
      </c>
      <c r="B89" s="7" t="s">
        <v>810</v>
      </c>
      <c r="C89" s="7" t="s">
        <v>811</v>
      </c>
      <c r="D89" s="7" t="str">
        <f>SUBSTITUTE(SUBSTITUTE(SUBSTITUTE(SUBSTITUTE(Table2[[#This Row],[Genres]],"[",""),"]",""),",",""),"'","")</f>
        <v>Animation Action Adventure Fantasy Horror Mystery Sci-Fi War</v>
      </c>
      <c r="E89" s="7" t="s">
        <v>813</v>
      </c>
      <c r="F89" s="7" t="s">
        <v>814</v>
      </c>
      <c r="G89" s="7" t="s">
        <v>816</v>
      </c>
      <c r="H89" s="8">
        <v>45631</v>
      </c>
      <c r="I89" s="7" t="str">
        <f>_xlfn.CONCAT(YEAR(Table2[[#This Row],[Release_Date]]),"/",MONTH(Table2[[#This Row],[Release_Date]]))</f>
        <v>2024/12</v>
      </c>
      <c r="J89" s="7">
        <v>7.8</v>
      </c>
      <c r="K89" s="7">
        <f>ROUND(Table2[[#This Row],[Vote_Average]],0)</f>
        <v>8</v>
      </c>
      <c r="L89" s="7">
        <v>15000</v>
      </c>
      <c r="M89" s="7">
        <v>0</v>
      </c>
      <c r="N89" s="7">
        <v>0</v>
      </c>
      <c r="O8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89" s="7">
        <v>23</v>
      </c>
      <c r="Q89" s="7">
        <v>15</v>
      </c>
      <c r="R89" s="7" t="s">
        <v>28</v>
      </c>
    </row>
    <row r="90" spans="1:18" hidden="1" x14ac:dyDescent="0.2">
      <c r="A90" s="5" t="s">
        <v>4408</v>
      </c>
      <c r="B90" s="5" t="s">
        <v>3706</v>
      </c>
      <c r="C90" s="5" t="s">
        <v>909</v>
      </c>
      <c r="D90" s="5" t="str">
        <f>SUBSTITUTE(SUBSTITUTE(SUBSTITUTE(SUBSTITUTE(Table2[[#This Row],[Genres]],"[",""),"]",""),",",""),"'","")</f>
        <v>Crime Drama Thriller</v>
      </c>
      <c r="E90" s="5" t="s">
        <v>3708</v>
      </c>
      <c r="F90" s="5" t="s">
        <v>60</v>
      </c>
      <c r="G90" s="5" t="s">
        <v>3709</v>
      </c>
      <c r="H90" s="6">
        <v>45301</v>
      </c>
      <c r="I90" s="5" t="str">
        <f>_xlfn.CONCAT(YEAR(Table2[[#This Row],[Release_Date]]),"/",MONTH(Table2[[#This Row],[Release_Date]]))</f>
        <v>2024/1</v>
      </c>
      <c r="J90" s="5">
        <v>7.1</v>
      </c>
      <c r="K90" s="5">
        <f>ROUND(Table2[[#This Row],[Vote_Average]],0)</f>
        <v>7</v>
      </c>
      <c r="L90" s="5">
        <v>12000</v>
      </c>
      <c r="M90" s="5">
        <v>0</v>
      </c>
      <c r="N90" s="5">
        <v>0</v>
      </c>
      <c r="O9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0" s="5">
        <v>50</v>
      </c>
      <c r="Q90" s="5">
        <v>45</v>
      </c>
      <c r="R90" s="5" t="s">
        <v>28</v>
      </c>
    </row>
    <row r="91" spans="1:18" hidden="1" x14ac:dyDescent="0.2">
      <c r="A91" s="7" t="s">
        <v>4281</v>
      </c>
      <c r="B91" s="7" t="s">
        <v>2875</v>
      </c>
      <c r="C91" s="7" t="s">
        <v>409</v>
      </c>
      <c r="D91" s="7" t="str">
        <f>SUBSTITUTE(SUBSTITUTE(SUBSTITUTE(SUBSTITUTE(Table2[[#This Row],[Genres]],"[",""),"]",""),",",""),"'","")</f>
        <v>Crime Drama</v>
      </c>
      <c r="E91" s="7" t="s">
        <v>2877</v>
      </c>
      <c r="F91" s="7" t="s">
        <v>60</v>
      </c>
      <c r="G91" s="7" t="s">
        <v>2878</v>
      </c>
      <c r="H91" s="8">
        <v>45516</v>
      </c>
      <c r="I91" s="7" t="str">
        <f>_xlfn.CONCAT(YEAR(Table2[[#This Row],[Release_Date]]),"/",MONTH(Table2[[#This Row],[Release_Date]]))</f>
        <v>2024/8</v>
      </c>
      <c r="J91" s="7">
        <v>6.4</v>
      </c>
      <c r="K91" s="7">
        <f>ROUND(Table2[[#This Row],[Vote_Average]],0)</f>
        <v>6</v>
      </c>
      <c r="L91" s="7">
        <v>631</v>
      </c>
      <c r="M91" s="7">
        <v>0</v>
      </c>
      <c r="N91" s="7">
        <v>0</v>
      </c>
      <c r="O9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1" s="7" t="s">
        <v>4443</v>
      </c>
      <c r="Q91" s="7" t="s">
        <v>4443</v>
      </c>
      <c r="R91" s="7" t="s">
        <v>1513</v>
      </c>
    </row>
    <row r="92" spans="1:18" hidden="1" x14ac:dyDescent="0.2">
      <c r="A92" s="5" t="s">
        <v>4054</v>
      </c>
      <c r="B92" s="5" t="s">
        <v>1105</v>
      </c>
      <c r="C92" s="5" t="s">
        <v>573</v>
      </c>
      <c r="D92" s="5" t="str">
        <f>SUBSTITUTE(SUBSTITUTE(SUBSTITUTE(SUBSTITUTE(Table2[[#This Row],[Genres]],"[",""),"]",""),",",""),"'","")</f>
        <v>Action Crime Drama Mystery Thriller</v>
      </c>
      <c r="E92" s="5" t="s">
        <v>1107</v>
      </c>
      <c r="F92" s="5" t="s">
        <v>60</v>
      </c>
      <c r="G92" s="5" t="s">
        <v>1108</v>
      </c>
      <c r="H92" s="6">
        <v>45610</v>
      </c>
      <c r="I92" s="5" t="str">
        <f>_xlfn.CONCAT(YEAR(Table2[[#This Row],[Release_Date]]),"/",MONTH(Table2[[#This Row],[Release_Date]]))</f>
        <v>2024/11</v>
      </c>
      <c r="J92" s="5">
        <v>7.2</v>
      </c>
      <c r="K92" s="5">
        <f>ROUND(Table2[[#This Row],[Vote_Average]],0)</f>
        <v>7</v>
      </c>
      <c r="L92" s="5">
        <v>24000</v>
      </c>
      <c r="M92" s="5">
        <v>0</v>
      </c>
      <c r="N92" s="5">
        <v>0</v>
      </c>
      <c r="O9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2" s="5">
        <v>60</v>
      </c>
      <c r="Q92" s="5">
        <v>60</v>
      </c>
      <c r="R92" s="5" t="s">
        <v>28</v>
      </c>
    </row>
    <row r="93" spans="1:18" hidden="1" x14ac:dyDescent="0.2">
      <c r="A93" s="5" t="s">
        <v>4172</v>
      </c>
      <c r="B93" s="5" t="s">
        <v>2069</v>
      </c>
      <c r="C93" s="5" t="s">
        <v>43</v>
      </c>
      <c r="D93" s="5" t="str">
        <f>SUBSTITUTE(SUBSTITUTE(SUBSTITUTE(SUBSTITUTE(Table2[[#This Row],[Genres]],"[",""),"]",""),",",""),"'","")</f>
        <v>Drama</v>
      </c>
      <c r="E93" s="5" t="s">
        <v>2071</v>
      </c>
      <c r="F93" s="5" t="s">
        <v>60</v>
      </c>
      <c r="G93" s="5" t="s">
        <v>2072</v>
      </c>
      <c r="H93" s="6">
        <v>45617</v>
      </c>
      <c r="I93" s="5" t="str">
        <f>_xlfn.CONCAT(YEAR(Table2[[#This Row],[Release_Date]]),"/",MONTH(Table2[[#This Row],[Release_Date]]))</f>
        <v>2024/11</v>
      </c>
      <c r="J93" s="5">
        <v>5.5</v>
      </c>
      <c r="K93" s="5">
        <f>ROUND(Table2[[#This Row],[Vote_Average]],0)</f>
        <v>6</v>
      </c>
      <c r="L93" s="5">
        <v>4100</v>
      </c>
      <c r="M93" s="5">
        <v>0</v>
      </c>
      <c r="N93" s="5">
        <v>0</v>
      </c>
      <c r="O9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3" s="5">
        <v>45</v>
      </c>
      <c r="Q93" s="5">
        <v>45</v>
      </c>
      <c r="R93" s="5" t="s">
        <v>28</v>
      </c>
    </row>
    <row r="94" spans="1:18" hidden="1" x14ac:dyDescent="0.2">
      <c r="A94" s="7" t="s">
        <v>4355</v>
      </c>
      <c r="B94" s="7" t="s">
        <v>3384</v>
      </c>
      <c r="C94" s="7" t="s">
        <v>340</v>
      </c>
      <c r="D94" s="7" t="str">
        <f>SUBSTITUTE(SUBSTITUTE(SUBSTITUTE(SUBSTITUTE(Table2[[#This Row],[Genres]],"[",""),"]",""),",",""),"'","")</f>
        <v>Not_Found</v>
      </c>
      <c r="E94" s="7" t="s">
        <v>3386</v>
      </c>
      <c r="F94" s="7" t="s">
        <v>1657</v>
      </c>
      <c r="G94" s="7" t="s">
        <v>3387</v>
      </c>
      <c r="H94" s="8">
        <v>45651</v>
      </c>
      <c r="I94" s="7" t="str">
        <f>_xlfn.CONCAT(YEAR(Table2[[#This Row],[Release_Date]]),"/",MONTH(Table2[[#This Row],[Release_Date]]))</f>
        <v>2024/12</v>
      </c>
      <c r="J94" s="7">
        <v>5.8</v>
      </c>
      <c r="K94" s="7">
        <f>ROUND(Table2[[#This Row],[Vote_Average]],0)</f>
        <v>6</v>
      </c>
      <c r="L94" s="7">
        <v>772</v>
      </c>
      <c r="M94" s="7">
        <v>0</v>
      </c>
      <c r="N94" s="7">
        <v>0</v>
      </c>
      <c r="O9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4" s="7">
        <v>45</v>
      </c>
      <c r="Q94" s="7">
        <v>45</v>
      </c>
      <c r="R94" s="7" t="s">
        <v>1660</v>
      </c>
    </row>
    <row r="95" spans="1:18" hidden="1" x14ac:dyDescent="0.2">
      <c r="A95" s="5" t="s">
        <v>4130</v>
      </c>
      <c r="B95" s="5" t="s">
        <v>1729</v>
      </c>
      <c r="C95" s="5" t="s">
        <v>779</v>
      </c>
      <c r="D95" s="5" t="str">
        <f>SUBSTITUTE(SUBSTITUTE(SUBSTITUTE(SUBSTITUTE(Table2[[#This Row],[Genres]],"[",""),"]",""),",",""),"'","")</f>
        <v>Horror Mystery Thriller</v>
      </c>
      <c r="E95" s="5" t="s">
        <v>1731</v>
      </c>
      <c r="F95" s="5" t="s">
        <v>1732</v>
      </c>
      <c r="G95" s="5" t="s">
        <v>1734</v>
      </c>
      <c r="H95" s="6">
        <v>45513</v>
      </c>
      <c r="I95" s="5" t="str">
        <f>_xlfn.CONCAT(YEAR(Table2[[#This Row],[Release_Date]]),"/",MONTH(Table2[[#This Row],[Release_Date]]))</f>
        <v>2024/8</v>
      </c>
      <c r="J95" s="5">
        <v>5.7</v>
      </c>
      <c r="K95" s="5">
        <f>ROUND(Table2[[#This Row],[Vote_Average]],0)</f>
        <v>6</v>
      </c>
      <c r="L95" s="5">
        <v>23000</v>
      </c>
      <c r="M95" s="5">
        <v>7</v>
      </c>
      <c r="N95" s="5">
        <v>6.7</v>
      </c>
      <c r="O9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-4.2999999999999997E-2</v>
      </c>
      <c r="P95" s="5">
        <v>102</v>
      </c>
      <c r="Q95" s="5">
        <v>90</v>
      </c>
      <c r="R95" s="5" t="s">
        <v>28</v>
      </c>
    </row>
    <row r="96" spans="1:18" hidden="1" x14ac:dyDescent="0.2">
      <c r="A96" s="7" t="s">
        <v>4123</v>
      </c>
      <c r="B96" s="7" t="s">
        <v>1684</v>
      </c>
      <c r="C96" s="7" t="s">
        <v>317</v>
      </c>
      <c r="D96" s="7" t="str">
        <f>SUBSTITUTE(SUBSTITUTE(SUBSTITUTE(SUBSTITUTE(Table2[[#This Row],[Genres]],"[",""),"]",""),",",""),"'","")</f>
        <v>Drama Romance</v>
      </c>
      <c r="E96" s="7" t="s">
        <v>1686</v>
      </c>
      <c r="F96" s="7" t="s">
        <v>1080</v>
      </c>
      <c r="G96" s="7" t="s">
        <v>1687</v>
      </c>
      <c r="H96" s="8">
        <v>45653</v>
      </c>
      <c r="I96" s="7" t="str">
        <f>_xlfn.CONCAT(YEAR(Table2[[#This Row],[Release_Date]]),"/",MONTH(Table2[[#This Row],[Release_Date]]))</f>
        <v>2024/12</v>
      </c>
      <c r="J96" s="7">
        <v>5.2</v>
      </c>
      <c r="K96" s="7">
        <f>ROUND(Table2[[#This Row],[Vote_Average]],0)</f>
        <v>5</v>
      </c>
      <c r="L96" s="7">
        <v>11000</v>
      </c>
      <c r="M96" s="7">
        <v>0</v>
      </c>
      <c r="N96" s="7">
        <v>0</v>
      </c>
      <c r="O9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6" s="7">
        <v>118</v>
      </c>
      <c r="Q96" s="7">
        <v>105</v>
      </c>
      <c r="R96" s="7" t="s">
        <v>28</v>
      </c>
    </row>
    <row r="97" spans="1:18" hidden="1" x14ac:dyDescent="0.2">
      <c r="A97" s="5" t="s">
        <v>4202</v>
      </c>
      <c r="B97" s="5" t="s">
        <v>2292</v>
      </c>
      <c r="C97" s="5" t="s">
        <v>857</v>
      </c>
      <c r="D97" s="5" t="str">
        <f>SUBSTITUTE(SUBSTITUTE(SUBSTITUTE(SUBSTITUTE(Table2[[#This Row],[Genres]],"[",""),"]",""),",",""),"'","")</f>
        <v>Comedy</v>
      </c>
      <c r="E97" s="5" t="s">
        <v>2294</v>
      </c>
      <c r="F97" s="5" t="s">
        <v>60</v>
      </c>
      <c r="G97" s="5" t="s">
        <v>2295</v>
      </c>
      <c r="H97" s="6">
        <v>45659</v>
      </c>
      <c r="I97" s="5" t="str">
        <f>_xlfn.CONCAT(YEAR(Table2[[#This Row],[Release_Date]]),"/",MONTH(Table2[[#This Row],[Release_Date]]))</f>
        <v>2025/1</v>
      </c>
      <c r="J97" s="5">
        <v>7.3</v>
      </c>
      <c r="K97" s="5">
        <f>ROUND(Table2[[#This Row],[Vote_Average]],0)</f>
        <v>7</v>
      </c>
      <c r="L97" s="5">
        <v>7300</v>
      </c>
      <c r="M97" s="5">
        <v>0</v>
      </c>
      <c r="N97" s="5">
        <v>0</v>
      </c>
      <c r="O9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97" s="5">
        <v>71</v>
      </c>
      <c r="Q97" s="5">
        <v>60</v>
      </c>
      <c r="R97" s="5" t="s">
        <v>28</v>
      </c>
    </row>
    <row r="98" spans="1:18" hidden="1" x14ac:dyDescent="0.2">
      <c r="A98" s="5" t="s">
        <v>4244</v>
      </c>
      <c r="B98" s="5" t="s">
        <v>2609</v>
      </c>
      <c r="C98" s="5" t="s">
        <v>573</v>
      </c>
      <c r="D98" s="5" t="str">
        <f>SUBSTITUTE(SUBSTITUTE(SUBSTITUTE(SUBSTITUTE(Table2[[#This Row],[Genres]],"[",""),"]",""),",",""),"'","")</f>
        <v>Action Crime Drama Mystery Thriller</v>
      </c>
      <c r="E98" s="5" t="s">
        <v>2611</v>
      </c>
      <c r="F98" s="5" t="s">
        <v>60</v>
      </c>
      <c r="G98" s="5" t="s">
        <v>2612</v>
      </c>
      <c r="H98" s="6">
        <v>45541</v>
      </c>
      <c r="I98" s="5" t="str">
        <f>_xlfn.CONCAT(YEAR(Table2[[#This Row],[Release_Date]]),"/",MONTH(Table2[[#This Row],[Release_Date]]))</f>
        <v>2024/9</v>
      </c>
      <c r="J98" s="5">
        <v>4.7</v>
      </c>
      <c r="K98" s="5">
        <f>ROUND(Table2[[#This Row],[Vote_Average]],0)</f>
        <v>5</v>
      </c>
      <c r="L98" s="5">
        <v>6900</v>
      </c>
      <c r="M98" s="5">
        <v>0</v>
      </c>
      <c r="N98" s="5">
        <v>0.3901</v>
      </c>
      <c r="O9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0.3901</v>
      </c>
      <c r="P98" s="5">
        <v>97</v>
      </c>
      <c r="Q98" s="5">
        <v>90</v>
      </c>
      <c r="R98" s="5" t="s">
        <v>1430</v>
      </c>
    </row>
    <row r="99" spans="1:18" hidden="1" x14ac:dyDescent="0.2">
      <c r="A99" s="5" t="s">
        <v>4144</v>
      </c>
      <c r="B99" s="5" t="s">
        <v>1849</v>
      </c>
      <c r="C99" s="5" t="s">
        <v>1850</v>
      </c>
      <c r="D99" s="5" t="str">
        <f>SUBSTITUTE(SUBSTITUTE(SUBSTITUTE(SUBSTITUTE(Table2[[#This Row],[Genres]],"[",""),"]",""),",",""),"'","")</f>
        <v>Action Adventure Fantasy</v>
      </c>
      <c r="E99" s="5" t="s">
        <v>1852</v>
      </c>
      <c r="F99" s="5" t="s">
        <v>60</v>
      </c>
      <c r="G99" s="5" t="s">
        <v>1854</v>
      </c>
      <c r="H99" s="6">
        <v>45359</v>
      </c>
      <c r="I99" s="5" t="str">
        <f>_xlfn.CONCAT(YEAR(Table2[[#This Row],[Release_Date]]),"/",MONTH(Table2[[#This Row],[Release_Date]]))</f>
        <v>2024/3</v>
      </c>
      <c r="J99" s="5">
        <v>6.1</v>
      </c>
      <c r="K99" s="5">
        <f>ROUND(Table2[[#This Row],[Vote_Average]],0)</f>
        <v>6</v>
      </c>
      <c r="L99" s="5">
        <v>107000</v>
      </c>
      <c r="M99" s="5">
        <v>70</v>
      </c>
      <c r="N99" s="5">
        <v>0</v>
      </c>
      <c r="O9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99" s="5">
        <v>110</v>
      </c>
      <c r="Q99" s="5">
        <v>105</v>
      </c>
      <c r="R99" s="5" t="s">
        <v>28</v>
      </c>
    </row>
    <row r="100" spans="1:18" hidden="1" x14ac:dyDescent="0.2">
      <c r="A100" s="5" t="s">
        <v>4062</v>
      </c>
      <c r="B100" s="5" t="s">
        <v>1174</v>
      </c>
      <c r="C100" s="5" t="s">
        <v>1175</v>
      </c>
      <c r="D100" s="5" t="str">
        <f>SUBSTITUTE(SUBSTITUTE(SUBSTITUTE(SUBSTITUTE(Table2[[#This Row],[Genres]],"[",""),"]",""),",",""),"'","")</f>
        <v>Animation Action Adventure Comedy Fantasy Romance Sci-Fi Thriller</v>
      </c>
      <c r="E100" s="5" t="s">
        <v>1177</v>
      </c>
      <c r="F100" s="5" t="s">
        <v>353</v>
      </c>
      <c r="G100" s="5" t="s">
        <v>1178</v>
      </c>
      <c r="H100" s="6">
        <v>45548</v>
      </c>
      <c r="I100" s="5" t="str">
        <f>_xlfn.CONCAT(YEAR(Table2[[#This Row],[Release_Date]]),"/",MONTH(Table2[[#This Row],[Release_Date]]))</f>
        <v>2024/9</v>
      </c>
      <c r="J100" s="5">
        <v>8.5</v>
      </c>
      <c r="K100" s="5">
        <f>ROUND(Table2[[#This Row],[Vote_Average]],0)</f>
        <v>9</v>
      </c>
      <c r="L100" s="5">
        <v>26000</v>
      </c>
      <c r="M100" s="5">
        <v>0</v>
      </c>
      <c r="N100" s="5">
        <v>0</v>
      </c>
      <c r="O10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0" s="5">
        <v>24</v>
      </c>
      <c r="Q100" s="5">
        <v>15</v>
      </c>
      <c r="R100" s="5" t="s">
        <v>28</v>
      </c>
    </row>
    <row r="101" spans="1:18" hidden="1" x14ac:dyDescent="0.2">
      <c r="A101" s="7" t="s">
        <v>4161</v>
      </c>
      <c r="B101" s="7" t="s">
        <v>1986</v>
      </c>
      <c r="C101" s="7" t="s">
        <v>1804</v>
      </c>
      <c r="D101" s="7" t="str">
        <f>SUBSTITUTE(SUBSTITUTE(SUBSTITUTE(SUBSTITUTE(Table2[[#This Row],[Genres]],"[",""),"]",""),",",""),"'","")</f>
        <v>Action Horror</v>
      </c>
      <c r="E101" s="7" t="s">
        <v>1988</v>
      </c>
      <c r="F101" s="7" t="s">
        <v>60</v>
      </c>
      <c r="G101" s="7" t="s">
        <v>1989</v>
      </c>
      <c r="H101" s="8">
        <v>45688</v>
      </c>
      <c r="I101" s="7" t="str">
        <f>_xlfn.CONCAT(YEAR(Table2[[#This Row],[Release_Date]]),"/",MONTH(Table2[[#This Row],[Release_Date]]))</f>
        <v>2025/1</v>
      </c>
      <c r="J101" s="7">
        <v>5.6</v>
      </c>
      <c r="K101" s="7">
        <f>ROUND(Table2[[#This Row],[Vote_Average]],0)</f>
        <v>6</v>
      </c>
      <c r="L101" s="7">
        <v>644</v>
      </c>
      <c r="M101" s="7">
        <v>0</v>
      </c>
      <c r="N101" s="7">
        <v>0</v>
      </c>
      <c r="O10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1" s="7">
        <v>94</v>
      </c>
      <c r="Q101" s="7">
        <v>90</v>
      </c>
      <c r="R101" s="7" t="s">
        <v>28</v>
      </c>
    </row>
    <row r="102" spans="1:18" hidden="1" x14ac:dyDescent="0.2">
      <c r="A102" s="7" t="s">
        <v>4031</v>
      </c>
      <c r="B102" s="7" t="s">
        <v>917</v>
      </c>
      <c r="C102" s="7" t="s">
        <v>918</v>
      </c>
      <c r="D102" s="7" t="str">
        <f>SUBSTITUTE(SUBSTITUTE(SUBSTITUTE(SUBSTITUTE(Table2[[#This Row],[Genres]],"[",""),"]",""),",",""),"'","")</f>
        <v>Drama Sci-Fi Thriller</v>
      </c>
      <c r="E102" s="7" t="s">
        <v>920</v>
      </c>
      <c r="F102" s="7" t="s">
        <v>60</v>
      </c>
      <c r="G102" s="7" t="s">
        <v>921</v>
      </c>
      <c r="H102" s="8">
        <v>45420</v>
      </c>
      <c r="I102" s="7" t="str">
        <f>_xlfn.CONCAT(YEAR(Table2[[#This Row],[Release_Date]]),"/",MONTH(Table2[[#This Row],[Release_Date]]))</f>
        <v>2024/5</v>
      </c>
      <c r="J102" s="7">
        <v>7.7</v>
      </c>
      <c r="K102" s="7">
        <f>ROUND(Table2[[#This Row],[Vote_Average]],0)</f>
        <v>8</v>
      </c>
      <c r="L102" s="7">
        <v>59000</v>
      </c>
      <c r="M102" s="7">
        <v>0</v>
      </c>
      <c r="N102" s="7">
        <v>0</v>
      </c>
      <c r="O10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2" s="7" t="s">
        <v>4443</v>
      </c>
      <c r="Q102" s="7" t="s">
        <v>4443</v>
      </c>
      <c r="R102" s="7" t="s">
        <v>28</v>
      </c>
    </row>
    <row r="103" spans="1:18" hidden="1" x14ac:dyDescent="0.2">
      <c r="A103" s="5" t="s">
        <v>4418</v>
      </c>
      <c r="B103" s="5" t="s">
        <v>3773</v>
      </c>
      <c r="C103" s="5" t="s">
        <v>695</v>
      </c>
      <c r="D103" s="5" t="str">
        <f>SUBSTITUTE(SUBSTITUTE(SUBSTITUTE(SUBSTITUTE(Table2[[#This Row],[Genres]],"[",""),"]",""),",",""),"'","")</f>
        <v>Game-Show Reality-TV</v>
      </c>
      <c r="E103" s="5" t="s">
        <v>3775</v>
      </c>
      <c r="F103" s="5" t="s">
        <v>340</v>
      </c>
      <c r="G103" s="5" t="s">
        <v>3776</v>
      </c>
      <c r="H103" s="6">
        <v>45528</v>
      </c>
      <c r="I103" s="5" t="str">
        <f>_xlfn.CONCAT(YEAR(Table2[[#This Row],[Release_Date]]),"/",MONTH(Table2[[#This Row],[Release_Date]]))</f>
        <v>2024/8</v>
      </c>
      <c r="J103" s="5">
        <v>6.2</v>
      </c>
      <c r="K103" s="5">
        <f>ROUND(Table2[[#This Row],[Vote_Average]],0)</f>
        <v>6</v>
      </c>
      <c r="L103" s="5">
        <v>203</v>
      </c>
      <c r="M103" s="5">
        <v>0</v>
      </c>
      <c r="N103" s="5">
        <v>0</v>
      </c>
      <c r="O10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3" s="5">
        <v>43</v>
      </c>
      <c r="Q103" s="5">
        <v>30</v>
      </c>
      <c r="R103" s="5" t="s">
        <v>1430</v>
      </c>
    </row>
    <row r="104" spans="1:18" hidden="1" x14ac:dyDescent="0.2">
      <c r="A104" s="7" t="s">
        <v>4405</v>
      </c>
      <c r="B104" s="7" t="s">
        <v>3689</v>
      </c>
      <c r="C104" s="7" t="s">
        <v>3690</v>
      </c>
      <c r="D104" s="7" t="str">
        <f>SUBSTITUTE(SUBSTITUTE(SUBSTITUTE(SUBSTITUTE(Table2[[#This Row],[Genres]],"[",""),"]",""),",",""),"'","")</f>
        <v>Action Adventure Comedy Crime Drama Fantasy Horror Mystery</v>
      </c>
      <c r="E104" s="7" t="s">
        <v>3692</v>
      </c>
      <c r="F104" s="7" t="s">
        <v>60</v>
      </c>
      <c r="G104" s="7" t="s">
        <v>3693</v>
      </c>
      <c r="H104" s="8">
        <v>45407</v>
      </c>
      <c r="I104" s="7" t="str">
        <f>_xlfn.CONCAT(YEAR(Table2[[#This Row],[Release_Date]]),"/",MONTH(Table2[[#This Row],[Release_Date]]))</f>
        <v>2024/4</v>
      </c>
      <c r="J104" s="7">
        <v>7.5</v>
      </c>
      <c r="K104" s="7">
        <f>ROUND(Table2[[#This Row],[Vote_Average]],0)</f>
        <v>8</v>
      </c>
      <c r="L104" s="7">
        <v>20000</v>
      </c>
      <c r="M104" s="7">
        <v>0</v>
      </c>
      <c r="N104" s="7">
        <v>0</v>
      </c>
      <c r="O10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4" s="7">
        <v>60</v>
      </c>
      <c r="Q104" s="7">
        <v>60</v>
      </c>
      <c r="R104" s="7" t="s">
        <v>28</v>
      </c>
    </row>
    <row r="105" spans="1:18" hidden="1" x14ac:dyDescent="0.2">
      <c r="A105" s="7" t="s">
        <v>3995</v>
      </c>
      <c r="B105" s="7" t="s">
        <v>581</v>
      </c>
      <c r="C105" s="7" t="s">
        <v>582</v>
      </c>
      <c r="D105" s="7" t="str">
        <f>SUBSTITUTE(SUBSTITUTE(SUBSTITUTE(SUBSTITUTE(Table2[[#This Row],[Genres]],"[",""),"]",""),",",""),"'","")</f>
        <v>Action Adventure Comedy Sci-Fi</v>
      </c>
      <c r="E105" s="7" t="s">
        <v>584</v>
      </c>
      <c r="F105" s="7" t="s">
        <v>585</v>
      </c>
      <c r="G105" s="7" t="s">
        <v>587</v>
      </c>
      <c r="H105" s="8">
        <v>45499</v>
      </c>
      <c r="I105" s="7" t="str">
        <f>_xlfn.CONCAT(YEAR(Table2[[#This Row],[Release_Date]]),"/",MONTH(Table2[[#This Row],[Release_Date]]))</f>
        <v>2024/7</v>
      </c>
      <c r="J105" s="7">
        <v>7.6</v>
      </c>
      <c r="K105" s="7">
        <f>ROUND(Table2[[#This Row],[Vote_Average]],0)</f>
        <v>8</v>
      </c>
      <c r="L105" s="7">
        <v>468000</v>
      </c>
      <c r="M105" s="7">
        <v>200</v>
      </c>
      <c r="N105" s="7">
        <v>1300</v>
      </c>
      <c r="O10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5.5</v>
      </c>
      <c r="P105" s="7">
        <v>128</v>
      </c>
      <c r="Q105" s="7">
        <v>120</v>
      </c>
      <c r="R105" s="7" t="s">
        <v>28</v>
      </c>
    </row>
    <row r="106" spans="1:18" hidden="1" x14ac:dyDescent="0.2">
      <c r="A106" s="5" t="s">
        <v>4312</v>
      </c>
      <c r="B106" s="5" t="s">
        <v>3107</v>
      </c>
      <c r="C106" s="5" t="s">
        <v>695</v>
      </c>
      <c r="D106" s="5" t="str">
        <f>SUBSTITUTE(SUBSTITUTE(SUBSTITUTE(SUBSTITUTE(Table2[[#This Row],[Genres]],"[",""),"]",""),",",""),"'","")</f>
        <v>Game-Show Reality-TV</v>
      </c>
      <c r="E106" s="5" t="s">
        <v>3109</v>
      </c>
      <c r="F106" s="5" t="s">
        <v>60</v>
      </c>
      <c r="G106" s="5" t="s">
        <v>3110</v>
      </c>
      <c r="H106" s="6">
        <v>45304</v>
      </c>
      <c r="I106" s="5" t="str">
        <f>_xlfn.CONCAT(YEAR(Table2[[#This Row],[Release_Date]]),"/",MONTH(Table2[[#This Row],[Release_Date]]))</f>
        <v>2024/1</v>
      </c>
      <c r="J106" s="5">
        <v>6.6</v>
      </c>
      <c r="K106" s="5">
        <f>ROUND(Table2[[#This Row],[Vote_Average]],0)</f>
        <v>7</v>
      </c>
      <c r="L106" s="5">
        <v>719</v>
      </c>
      <c r="M106" s="5">
        <v>0</v>
      </c>
      <c r="N106" s="5">
        <v>0</v>
      </c>
      <c r="O10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6" s="5">
        <v>42</v>
      </c>
      <c r="Q106" s="5">
        <v>30</v>
      </c>
      <c r="R106" s="5" t="s">
        <v>28</v>
      </c>
    </row>
    <row r="107" spans="1:18" hidden="1" x14ac:dyDescent="0.2">
      <c r="A107" s="7" t="s">
        <v>4411</v>
      </c>
      <c r="B107" s="7" t="s">
        <v>3724</v>
      </c>
      <c r="C107" s="7" t="s">
        <v>3725</v>
      </c>
      <c r="D107" s="7" t="str">
        <f>SUBSTITUTE(SUBSTITUTE(SUBSTITUTE(SUBSTITUTE(Table2[[#This Row],[Genres]],"[",""),"]",""),",",""),"'","")</f>
        <v>Comedy Fantasy</v>
      </c>
      <c r="E107" s="7" t="s">
        <v>3727</v>
      </c>
      <c r="F107" s="7" t="s">
        <v>60</v>
      </c>
      <c r="G107" s="7" t="s">
        <v>3728</v>
      </c>
      <c r="H107" s="8">
        <v>45621</v>
      </c>
      <c r="I107" s="7" t="str">
        <f>_xlfn.CONCAT(YEAR(Table2[[#This Row],[Release_Date]]),"/",MONTH(Table2[[#This Row],[Release_Date]]))</f>
        <v>2024/11</v>
      </c>
      <c r="J107" s="7">
        <v>5.4</v>
      </c>
      <c r="K107" s="7">
        <f>ROUND(Table2[[#This Row],[Vote_Average]],0)</f>
        <v>5</v>
      </c>
      <c r="L107" s="7">
        <v>18000</v>
      </c>
      <c r="M107" s="7">
        <v>0</v>
      </c>
      <c r="N107" s="7">
        <v>0</v>
      </c>
      <c r="O10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7" s="7">
        <v>107</v>
      </c>
      <c r="Q107" s="7">
        <v>105</v>
      </c>
      <c r="R107" s="7" t="s">
        <v>28</v>
      </c>
    </row>
    <row r="108" spans="1:18" hidden="1" x14ac:dyDescent="0.2">
      <c r="A108" s="5" t="s">
        <v>4426</v>
      </c>
      <c r="B108" s="5" t="s">
        <v>3831</v>
      </c>
      <c r="C108" s="5" t="s">
        <v>389</v>
      </c>
      <c r="D108" s="5" t="str">
        <f>SUBSTITUTE(SUBSTITUTE(SUBSTITUTE(SUBSTITUTE(Table2[[#This Row],[Genres]],"[",""),"]",""),",",""),"'","")</f>
        <v>Crime Drama Mystery Thriller</v>
      </c>
      <c r="E108" s="5" t="s">
        <v>3833</v>
      </c>
      <c r="F108" s="5" t="s">
        <v>60</v>
      </c>
      <c r="G108" s="5" t="s">
        <v>3835</v>
      </c>
      <c r="H108" s="6">
        <v>45307</v>
      </c>
      <c r="I108" s="5" t="str">
        <f>_xlfn.CONCAT(YEAR(Table2[[#This Row],[Release_Date]]),"/",MONTH(Table2[[#This Row],[Release_Date]]))</f>
        <v>2024/1</v>
      </c>
      <c r="J108" s="5">
        <v>6.7</v>
      </c>
      <c r="K108" s="5">
        <f>ROUND(Table2[[#This Row],[Vote_Average]],0)</f>
        <v>7</v>
      </c>
      <c r="L108" s="5">
        <v>15000</v>
      </c>
      <c r="M108" s="5">
        <v>0</v>
      </c>
      <c r="N108" s="5">
        <v>0</v>
      </c>
      <c r="O10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8" s="5">
        <v>60</v>
      </c>
      <c r="Q108" s="5">
        <v>60</v>
      </c>
      <c r="R108" s="5" t="s">
        <v>28</v>
      </c>
    </row>
    <row r="109" spans="1:18" hidden="1" x14ac:dyDescent="0.2">
      <c r="A109" s="7" t="s">
        <v>4323</v>
      </c>
      <c r="B109" s="7" t="s">
        <v>3186</v>
      </c>
      <c r="C109" s="7" t="s">
        <v>3187</v>
      </c>
      <c r="D109" s="7" t="str">
        <f>SUBSTITUTE(SUBSTITUTE(SUBSTITUTE(SUBSTITUTE(Table2[[#This Row],[Genres]],"[",""),"]",""),",",""),"'","")</f>
        <v>Animation Adventure Comedy Fantasy</v>
      </c>
      <c r="E109" s="7" t="s">
        <v>3189</v>
      </c>
      <c r="F109" s="7" t="s">
        <v>1956</v>
      </c>
      <c r="G109" s="7" t="s">
        <v>3191</v>
      </c>
      <c r="H109" s="8">
        <v>45295</v>
      </c>
      <c r="I109" s="7" t="str">
        <f>_xlfn.CONCAT(YEAR(Table2[[#This Row],[Release_Date]]),"/",MONTH(Table2[[#This Row],[Release_Date]]))</f>
        <v>2024/1</v>
      </c>
      <c r="J109" s="7">
        <v>8</v>
      </c>
      <c r="K109" s="7">
        <f>ROUND(Table2[[#This Row],[Vote_Average]],0)</f>
        <v>8</v>
      </c>
      <c r="L109" s="7">
        <v>9300</v>
      </c>
      <c r="M109" s="7">
        <v>0</v>
      </c>
      <c r="N109" s="7">
        <v>0</v>
      </c>
      <c r="O10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09" s="7">
        <v>26</v>
      </c>
      <c r="Q109" s="7">
        <v>15</v>
      </c>
      <c r="R109" s="7" t="s">
        <v>28</v>
      </c>
    </row>
    <row r="110" spans="1:18" hidden="1" x14ac:dyDescent="0.2">
      <c r="A110" s="7" t="s">
        <v>4307</v>
      </c>
      <c r="B110" s="7" t="s">
        <v>3070</v>
      </c>
      <c r="C110" s="7" t="s">
        <v>3071</v>
      </c>
      <c r="D110" s="7" t="str">
        <f>SUBSTITUTE(SUBSTITUTE(SUBSTITUTE(SUBSTITUTE(Table2[[#This Row],[Genres]],"[",""),"]",""),",",""),"'","")</f>
        <v>Action Adventure Family Fantasy Music Musical</v>
      </c>
      <c r="E110" s="7" t="s">
        <v>3073</v>
      </c>
      <c r="F110" s="7" t="s">
        <v>60</v>
      </c>
      <c r="G110" s="7" t="s">
        <v>3075</v>
      </c>
      <c r="H110" s="8">
        <v>45485</v>
      </c>
      <c r="I110" s="7" t="str">
        <f>_xlfn.CONCAT(YEAR(Table2[[#This Row],[Release_Date]]),"/",MONTH(Table2[[#This Row],[Release_Date]]))</f>
        <v>2024/7</v>
      </c>
      <c r="J110" s="7">
        <v>4.7</v>
      </c>
      <c r="K110" s="7">
        <f>ROUND(Table2[[#This Row],[Vote_Average]],0)</f>
        <v>5</v>
      </c>
      <c r="L110" s="7">
        <v>6800</v>
      </c>
      <c r="M110" s="7">
        <v>0</v>
      </c>
      <c r="N110" s="7">
        <v>0</v>
      </c>
      <c r="O11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0" s="7">
        <v>91</v>
      </c>
      <c r="Q110" s="7">
        <v>90</v>
      </c>
      <c r="R110" s="7" t="s">
        <v>28</v>
      </c>
    </row>
    <row r="111" spans="1:18" hidden="1" x14ac:dyDescent="0.2">
      <c r="A111" s="5" t="s">
        <v>4096</v>
      </c>
      <c r="B111" s="5" t="s">
        <v>1472</v>
      </c>
      <c r="C111" s="5" t="s">
        <v>1473</v>
      </c>
      <c r="D111" s="5" t="str">
        <f>SUBSTITUTE(SUBSTITUTE(SUBSTITUTE(SUBSTITUTE(Table2[[#This Row],[Genres]],"[",""),"]",""),",",""),"'","")</f>
        <v>Animation Adventure Comedy Crime Family Sci-Fi</v>
      </c>
      <c r="E111" s="5" t="s">
        <v>1475</v>
      </c>
      <c r="F111" s="5" t="s">
        <v>1476</v>
      </c>
      <c r="G111" s="5" t="s">
        <v>1478</v>
      </c>
      <c r="H111" s="6">
        <v>45476</v>
      </c>
      <c r="I111" s="5" t="str">
        <f>_xlfn.CONCAT(YEAR(Table2[[#This Row],[Release_Date]]),"/",MONTH(Table2[[#This Row],[Release_Date]]))</f>
        <v>2024/7</v>
      </c>
      <c r="J111" s="5">
        <v>6.2</v>
      </c>
      <c r="K111" s="5">
        <f>ROUND(Table2[[#This Row],[Vote_Average]],0)</f>
        <v>6</v>
      </c>
      <c r="L111" s="5">
        <v>59000</v>
      </c>
      <c r="M111" s="5">
        <v>100</v>
      </c>
      <c r="N111" s="5">
        <v>969.1</v>
      </c>
      <c r="O11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8.6910000000000007</v>
      </c>
      <c r="P111" s="5">
        <v>94</v>
      </c>
      <c r="Q111" s="5">
        <v>90</v>
      </c>
      <c r="R111" s="5" t="s">
        <v>28</v>
      </c>
    </row>
    <row r="112" spans="1:18" hidden="1" x14ac:dyDescent="0.2">
      <c r="A112" s="5" t="s">
        <v>3952</v>
      </c>
      <c r="B112" s="5" t="s">
        <v>146</v>
      </c>
      <c r="C112" s="5" t="s">
        <v>114</v>
      </c>
      <c r="D112" s="5" t="str">
        <f>SUBSTITUTE(SUBSTITUTE(SUBSTITUTE(SUBSTITUTE(Table2[[#This Row],[Genres]],"[",""),"]",""),",",""),"'","")</f>
        <v>Crime Drama Mystery</v>
      </c>
      <c r="E112" s="5" t="s">
        <v>148</v>
      </c>
      <c r="F112" s="5" t="s">
        <v>60</v>
      </c>
      <c r="G112" s="5" t="s">
        <v>150</v>
      </c>
      <c r="H112" s="6">
        <v>45639</v>
      </c>
      <c r="I112" s="5" t="str">
        <f>_xlfn.CONCAT(YEAR(Table2[[#This Row],[Release_Date]]),"/",MONTH(Table2[[#This Row],[Release_Date]]))</f>
        <v>2024/12</v>
      </c>
      <c r="J112" s="5">
        <v>8.3000000000000007</v>
      </c>
      <c r="K112" s="5">
        <f>ROUND(Table2[[#This Row],[Vote_Average]],0)</f>
        <v>8</v>
      </c>
      <c r="L112" s="5">
        <v>21000</v>
      </c>
      <c r="M112" s="5">
        <v>0</v>
      </c>
      <c r="N112" s="5">
        <v>0</v>
      </c>
      <c r="O11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2" s="5">
        <v>60</v>
      </c>
      <c r="Q112" s="5">
        <v>60</v>
      </c>
      <c r="R112" s="5" t="s">
        <v>28</v>
      </c>
    </row>
    <row r="113" spans="1:18" hidden="1" x14ac:dyDescent="0.2">
      <c r="A113" s="5" t="s">
        <v>4200</v>
      </c>
      <c r="B113" s="5" t="s">
        <v>2276</v>
      </c>
      <c r="C113" s="5" t="s">
        <v>200</v>
      </c>
      <c r="D113" s="5" t="str">
        <f>SUBSTITUTE(SUBSTITUTE(SUBSTITUTE(SUBSTITUTE(Table2[[#This Row],[Genres]],"[",""),"]",""),",",""),"'","")</f>
        <v>Comedy Drama</v>
      </c>
      <c r="E113" s="5" t="s">
        <v>2278</v>
      </c>
      <c r="F113" s="5" t="s">
        <v>876</v>
      </c>
      <c r="G113" s="5" t="s">
        <v>2280</v>
      </c>
      <c r="H113" s="6">
        <v>45520</v>
      </c>
      <c r="I113" s="5" t="str">
        <f>_xlfn.CONCAT(YEAR(Table2[[#This Row],[Release_Date]]),"/",MONTH(Table2[[#This Row],[Release_Date]]))</f>
        <v>2024/8</v>
      </c>
      <c r="J113" s="5">
        <v>7.3</v>
      </c>
      <c r="K113" s="5">
        <f>ROUND(Table2[[#This Row],[Vote_Average]],0)</f>
        <v>7</v>
      </c>
      <c r="L113" s="5">
        <v>11000</v>
      </c>
      <c r="M113" s="5">
        <v>0</v>
      </c>
      <c r="N113" s="5">
        <v>5.0999999999999996</v>
      </c>
      <c r="O11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5.0999999999999996</v>
      </c>
      <c r="P113" s="5">
        <v>93</v>
      </c>
      <c r="Q113" s="5">
        <v>90</v>
      </c>
      <c r="R113" s="5" t="s">
        <v>28</v>
      </c>
    </row>
    <row r="114" spans="1:18" x14ac:dyDescent="0.2">
      <c r="A114" s="7" t="s">
        <v>4265</v>
      </c>
      <c r="B114" s="7" t="s">
        <v>2755</v>
      </c>
      <c r="C114" s="7" t="s">
        <v>327</v>
      </c>
      <c r="D114" s="7" t="str">
        <f>SUBSTITUTE(SUBSTITUTE(SUBSTITUTE(SUBSTITUTE(Table2[[#This Row],[Genres]],"[",""),"]",""),",",""),"'","")</f>
        <v>Comedy Horror</v>
      </c>
      <c r="E114" s="7" t="s">
        <v>2757</v>
      </c>
      <c r="F114" s="7" t="s">
        <v>60</v>
      </c>
      <c r="G114" s="7" t="s">
        <v>2759</v>
      </c>
      <c r="H114" s="8">
        <v>45474</v>
      </c>
      <c r="I114" s="7" t="str">
        <f>_xlfn.CONCAT(YEAR(Table2[[#This Row],[Release_Date]]),"/",MONTH(Table2[[#This Row],[Release_Date]]))</f>
        <v>2024/7</v>
      </c>
      <c r="J114" s="7">
        <v>0</v>
      </c>
      <c r="K114" s="7">
        <f>ROUND(Table2[[#This Row],[Vote_Average]],0)</f>
        <v>0</v>
      </c>
      <c r="L114" s="7">
        <v>0</v>
      </c>
      <c r="M114" s="7">
        <v>0</v>
      </c>
      <c r="N114" s="7">
        <v>0</v>
      </c>
      <c r="O11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4" s="7" t="s">
        <v>4443</v>
      </c>
      <c r="Q114" s="7" t="s">
        <v>4443</v>
      </c>
      <c r="R114" s="7" t="s">
        <v>28</v>
      </c>
    </row>
    <row r="115" spans="1:18" hidden="1" x14ac:dyDescent="0.2">
      <c r="A115" s="5" t="s">
        <v>4246</v>
      </c>
      <c r="B115" s="5" t="s">
        <v>2623</v>
      </c>
      <c r="C115" s="5" t="s">
        <v>2624</v>
      </c>
      <c r="D115" s="5" t="str">
        <f>SUBSTITUTE(SUBSTITUTE(SUBSTITUTE(SUBSTITUTE(Table2[[#This Row],[Genres]],"[",""),"]",""),",",""),"'","")</f>
        <v>Action Drama Thriller War</v>
      </c>
      <c r="E115" s="5" t="s">
        <v>2626</v>
      </c>
      <c r="F115" s="5" t="s">
        <v>60</v>
      </c>
      <c r="G115" s="5" t="s">
        <v>2627</v>
      </c>
      <c r="H115" s="6">
        <v>45637</v>
      </c>
      <c r="I115" s="5" t="str">
        <f>_xlfn.CONCAT(YEAR(Table2[[#This Row],[Release_Date]]),"/",MONTH(Table2[[#This Row],[Release_Date]]))</f>
        <v>2024/12</v>
      </c>
      <c r="J115" s="5">
        <v>4.3</v>
      </c>
      <c r="K115" s="5">
        <f>ROUND(Table2[[#This Row],[Vote_Average]],0)</f>
        <v>4</v>
      </c>
      <c r="L115" s="5">
        <v>2800</v>
      </c>
      <c r="M115" s="5">
        <v>0</v>
      </c>
      <c r="N115" s="5">
        <v>2.7199999999999998E-2</v>
      </c>
      <c r="O11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2.7199999999999998E-2</v>
      </c>
      <c r="P115" s="5">
        <v>104</v>
      </c>
      <c r="Q115" s="5">
        <v>90</v>
      </c>
      <c r="R115" s="5" t="s">
        <v>2630</v>
      </c>
    </row>
    <row r="116" spans="1:18" hidden="1" x14ac:dyDescent="0.2">
      <c r="A116" s="7" t="s">
        <v>4023</v>
      </c>
      <c r="B116" s="7" t="s">
        <v>847</v>
      </c>
      <c r="C116" s="7" t="s">
        <v>179</v>
      </c>
      <c r="D116" s="7" t="str">
        <f>SUBSTITUTE(SUBSTITUTE(SUBSTITUTE(SUBSTITUTE(Table2[[#This Row],[Genres]],"[",""),"]",""),",",""),"'","")</f>
        <v>Drama Mystery Thriller</v>
      </c>
      <c r="E116" s="7" t="s">
        <v>849</v>
      </c>
      <c r="F116" s="7" t="s">
        <v>850</v>
      </c>
      <c r="G116" s="7" t="s">
        <v>852</v>
      </c>
      <c r="H116" s="8">
        <v>45576</v>
      </c>
      <c r="I116" s="7" t="str">
        <f>_xlfn.CONCAT(YEAR(Table2[[#This Row],[Release_Date]]),"/",MONTH(Table2[[#This Row],[Release_Date]]))</f>
        <v>2024/10</v>
      </c>
      <c r="J116" s="7">
        <v>7.5</v>
      </c>
      <c r="K116" s="7">
        <f>ROUND(Table2[[#This Row],[Vote_Average]],0)</f>
        <v>8</v>
      </c>
      <c r="L116" s="7">
        <v>30000</v>
      </c>
      <c r="M116" s="7">
        <v>0</v>
      </c>
      <c r="N116" s="7">
        <v>0</v>
      </c>
      <c r="O11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6" s="7">
        <v>49</v>
      </c>
      <c r="Q116" s="7">
        <v>45</v>
      </c>
      <c r="R116" s="7" t="s">
        <v>28</v>
      </c>
    </row>
    <row r="117" spans="1:18" hidden="1" x14ac:dyDescent="0.2">
      <c r="A117" s="5" t="s">
        <v>4116</v>
      </c>
      <c r="B117" s="5" t="s">
        <v>1631</v>
      </c>
      <c r="C117" s="5" t="s">
        <v>1632</v>
      </c>
      <c r="D117" s="5" t="str">
        <f>SUBSTITUTE(SUBSTITUTE(SUBSTITUTE(SUBSTITUTE(Table2[[#This Row],[Genres]],"[",""),"]",""),",",""),"'","")</f>
        <v>Comedy Drama Sci-Fi Thriller</v>
      </c>
      <c r="E117" s="5" t="s">
        <v>1634</v>
      </c>
      <c r="F117" s="5" t="s">
        <v>60</v>
      </c>
      <c r="G117" s="5" t="s">
        <v>1635</v>
      </c>
      <c r="H117" s="6">
        <v>45485</v>
      </c>
      <c r="I117" s="5" t="str">
        <f>_xlfn.CONCAT(YEAR(Table2[[#This Row],[Release_Date]]),"/",MONTH(Table2[[#This Row],[Release_Date]]))</f>
        <v>2024/7</v>
      </c>
      <c r="J117" s="5">
        <v>5.7</v>
      </c>
      <c r="K117" s="5">
        <f>ROUND(Table2[[#This Row],[Vote_Average]],0)</f>
        <v>6</v>
      </c>
      <c r="L117" s="5">
        <v>2600</v>
      </c>
      <c r="M117" s="5">
        <v>0</v>
      </c>
      <c r="N117" s="5">
        <v>0</v>
      </c>
      <c r="O11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7" s="5">
        <v>87</v>
      </c>
      <c r="Q117" s="5">
        <v>75</v>
      </c>
      <c r="R117" s="5" t="s">
        <v>1638</v>
      </c>
    </row>
    <row r="118" spans="1:18" hidden="1" x14ac:dyDescent="0.2">
      <c r="A118" s="5" t="s">
        <v>4146</v>
      </c>
      <c r="B118" s="5" t="s">
        <v>1866</v>
      </c>
      <c r="C118" s="5" t="s">
        <v>43</v>
      </c>
      <c r="D118" s="5" t="str">
        <f>SUBSTITUTE(SUBSTITUTE(SUBSTITUTE(SUBSTITUTE(Table2[[#This Row],[Genres]],"[",""),"]",""),",",""),"'","")</f>
        <v>Drama</v>
      </c>
      <c r="E118" s="5" t="s">
        <v>1868</v>
      </c>
      <c r="F118" s="5" t="s">
        <v>60</v>
      </c>
      <c r="G118" s="5" t="s">
        <v>1869</v>
      </c>
      <c r="H118" s="6">
        <v>45561</v>
      </c>
      <c r="I118" s="5" t="str">
        <f>_xlfn.CONCAT(YEAR(Table2[[#This Row],[Release_Date]]),"/",MONTH(Table2[[#This Row],[Release_Date]]))</f>
        <v>2024/9</v>
      </c>
      <c r="J118" s="5">
        <v>5.9</v>
      </c>
      <c r="K118" s="5">
        <f>ROUND(Table2[[#This Row],[Vote_Average]],0)</f>
        <v>6</v>
      </c>
      <c r="L118" s="5">
        <v>5100</v>
      </c>
      <c r="M118" s="5">
        <v>0</v>
      </c>
      <c r="N118" s="5">
        <v>0</v>
      </c>
      <c r="O11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8" s="5" t="s">
        <v>4443</v>
      </c>
      <c r="Q118" s="5" t="s">
        <v>4443</v>
      </c>
      <c r="R118" s="5" t="s">
        <v>28</v>
      </c>
    </row>
    <row r="119" spans="1:18" hidden="1" x14ac:dyDescent="0.2">
      <c r="A119" s="7" t="s">
        <v>4137</v>
      </c>
      <c r="B119" s="7" t="s">
        <v>1795</v>
      </c>
      <c r="C119" s="7" t="s">
        <v>306</v>
      </c>
      <c r="D119" s="7" t="str">
        <f>SUBSTITUTE(SUBSTITUTE(SUBSTITUTE(SUBSTITUTE(Table2[[#This Row],[Genres]],"[",""),"]",""),",",""),"'","")</f>
        <v>Horror Thriller</v>
      </c>
      <c r="E119" s="7" t="s">
        <v>1797</v>
      </c>
      <c r="F119" s="7" t="s">
        <v>60</v>
      </c>
      <c r="G119" s="7" t="s">
        <v>1799</v>
      </c>
      <c r="H119" s="8">
        <v>45590</v>
      </c>
      <c r="I119" s="7" t="str">
        <f>_xlfn.CONCAT(YEAR(Table2[[#This Row],[Release_Date]]),"/",MONTH(Table2[[#This Row],[Release_Date]]))</f>
        <v>2024/10</v>
      </c>
      <c r="J119" s="7">
        <v>5.8</v>
      </c>
      <c r="K119" s="7">
        <f>ROUND(Table2[[#This Row],[Vote_Average]],0)</f>
        <v>6</v>
      </c>
      <c r="L119" s="7">
        <v>36000</v>
      </c>
      <c r="M119" s="7">
        <v>0</v>
      </c>
      <c r="N119" s="7">
        <v>0</v>
      </c>
      <c r="O11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19" s="7">
        <v>92</v>
      </c>
      <c r="Q119" s="7">
        <v>90</v>
      </c>
      <c r="R119" s="7" t="s">
        <v>28</v>
      </c>
    </row>
    <row r="120" spans="1:18" hidden="1" x14ac:dyDescent="0.2">
      <c r="A120" s="7" t="s">
        <v>4175</v>
      </c>
      <c r="B120" s="7" t="s">
        <v>2089</v>
      </c>
      <c r="C120" s="7" t="s">
        <v>2090</v>
      </c>
      <c r="D120" s="7" t="str">
        <f>SUBSTITUTE(SUBSTITUTE(SUBSTITUTE(SUBSTITUTE(Table2[[#This Row],[Genres]],"[",""),"]",""),",",""),"'","")</f>
        <v>Animation Action Adventure Comedy Fantasy Sci-Fi</v>
      </c>
      <c r="E120" s="7" t="s">
        <v>2092</v>
      </c>
      <c r="F120" s="7" t="s">
        <v>1956</v>
      </c>
      <c r="G120" s="7" t="s">
        <v>2094</v>
      </c>
      <c r="H120" s="8">
        <v>45576</v>
      </c>
      <c r="I120" s="7" t="str">
        <f>_xlfn.CONCAT(YEAR(Table2[[#This Row],[Release_Date]]),"/",MONTH(Table2[[#This Row],[Release_Date]]))</f>
        <v>2024/10</v>
      </c>
      <c r="J120" s="7">
        <v>8</v>
      </c>
      <c r="K120" s="7">
        <f>ROUND(Table2[[#This Row],[Vote_Average]],0)</f>
        <v>8</v>
      </c>
      <c r="L120" s="7">
        <v>6000</v>
      </c>
      <c r="M120" s="7">
        <v>0</v>
      </c>
      <c r="N120" s="7">
        <v>0</v>
      </c>
      <c r="O12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0" s="7">
        <v>25</v>
      </c>
      <c r="Q120" s="7">
        <v>15</v>
      </c>
      <c r="R120" s="7" t="s">
        <v>28</v>
      </c>
    </row>
    <row r="121" spans="1:18" hidden="1" x14ac:dyDescent="0.2">
      <c r="A121" s="5" t="s">
        <v>4410</v>
      </c>
      <c r="B121" s="5" t="s">
        <v>3718</v>
      </c>
      <c r="C121" s="5" t="s">
        <v>1182</v>
      </c>
      <c r="D121" s="5" t="str">
        <f>SUBSTITUTE(SUBSTITUTE(SUBSTITUTE(SUBSTITUTE(Table2[[#This Row],[Genres]],"[",""),"]",""),",",""),"'","")</f>
        <v>Animation Adventure Comedy Drama Family Fantasy</v>
      </c>
      <c r="E121" s="5" t="s">
        <v>3720</v>
      </c>
      <c r="F121" s="5" t="s">
        <v>60</v>
      </c>
      <c r="G121" s="5" t="s">
        <v>3721</v>
      </c>
      <c r="H121" s="6">
        <v>45637</v>
      </c>
      <c r="I121" s="5" t="str">
        <f>_xlfn.CONCAT(YEAR(Table2[[#This Row],[Release_Date]]),"/",MONTH(Table2[[#This Row],[Release_Date]]))</f>
        <v>2024/12</v>
      </c>
      <c r="J121" s="5">
        <v>7.5</v>
      </c>
      <c r="K121" s="5">
        <f>ROUND(Table2[[#This Row],[Vote_Average]],0)</f>
        <v>8</v>
      </c>
      <c r="L121" s="5">
        <v>3400</v>
      </c>
      <c r="M121" s="5">
        <v>0</v>
      </c>
      <c r="N121" s="5">
        <v>0</v>
      </c>
      <c r="O12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1" s="5">
        <v>27</v>
      </c>
      <c r="Q121" s="5">
        <v>15</v>
      </c>
      <c r="R121" s="5" t="s">
        <v>28</v>
      </c>
    </row>
    <row r="122" spans="1:18" hidden="1" x14ac:dyDescent="0.2">
      <c r="A122" s="7" t="s">
        <v>4173</v>
      </c>
      <c r="B122" s="7" t="s">
        <v>2074</v>
      </c>
      <c r="C122" s="7" t="s">
        <v>418</v>
      </c>
      <c r="D122" s="7" t="str">
        <f>SUBSTITUTE(SUBSTITUTE(SUBSTITUTE(SUBSTITUTE(Table2[[#This Row],[Genres]],"[",""),"]",""),",",""),"'","")</f>
        <v>Action Comedy Thriller</v>
      </c>
      <c r="E122" s="7" t="s">
        <v>2076</v>
      </c>
      <c r="F122" s="7" t="s">
        <v>60</v>
      </c>
      <c r="G122" s="7" t="s">
        <v>2078</v>
      </c>
      <c r="H122" s="8">
        <v>45345</v>
      </c>
      <c r="I122" s="7" t="str">
        <f>_xlfn.CONCAT(YEAR(Table2[[#This Row],[Release_Date]]),"/",MONTH(Table2[[#This Row],[Release_Date]]))</f>
        <v>2024/2</v>
      </c>
      <c r="J122" s="7">
        <v>5.4</v>
      </c>
      <c r="K122" s="7">
        <f>ROUND(Table2[[#This Row],[Vote_Average]],0)</f>
        <v>5</v>
      </c>
      <c r="L122" s="7">
        <v>22000</v>
      </c>
      <c r="M122" s="7">
        <v>0</v>
      </c>
      <c r="N122" s="7">
        <v>7.9</v>
      </c>
      <c r="O12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7.9</v>
      </c>
      <c r="P122" s="7">
        <v>84</v>
      </c>
      <c r="Q122" s="7">
        <v>75</v>
      </c>
      <c r="R122" s="7" t="s">
        <v>28</v>
      </c>
    </row>
    <row r="123" spans="1:18" hidden="1" x14ac:dyDescent="0.2">
      <c r="A123" s="7" t="s">
        <v>3981</v>
      </c>
      <c r="B123" s="7" t="s">
        <v>448</v>
      </c>
      <c r="C123" s="7" t="s">
        <v>429</v>
      </c>
      <c r="D123" s="7" t="str">
        <f>SUBSTITUTE(SUBSTITUTE(SUBSTITUTE(SUBSTITUTE(Table2[[#This Row],[Genres]],"[",""),"]",""),",",""),"'","")</f>
        <v>Action Adventure Drama Sci-Fi</v>
      </c>
      <c r="E123" s="7" t="s">
        <v>450</v>
      </c>
      <c r="F123" s="7" t="s">
        <v>60</v>
      </c>
      <c r="G123" s="7" t="s">
        <v>452</v>
      </c>
      <c r="H123" s="8">
        <v>45352</v>
      </c>
      <c r="I123" s="7" t="str">
        <f>_xlfn.CONCAT(YEAR(Table2[[#This Row],[Release_Date]]),"/",MONTH(Table2[[#This Row],[Release_Date]]))</f>
        <v>2024/3</v>
      </c>
      <c r="J123" s="7">
        <v>8.5</v>
      </c>
      <c r="K123" s="7">
        <f>ROUND(Table2[[#This Row],[Vote_Average]],0)</f>
        <v>9</v>
      </c>
      <c r="L123" s="7">
        <v>599000</v>
      </c>
      <c r="M123" s="7">
        <v>190</v>
      </c>
      <c r="N123" s="7">
        <v>714.6</v>
      </c>
      <c r="O12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2.7610000000000001</v>
      </c>
      <c r="P123" s="7">
        <v>166</v>
      </c>
      <c r="Q123" s="7">
        <v>165</v>
      </c>
      <c r="R123" s="7" t="s">
        <v>28</v>
      </c>
    </row>
    <row r="124" spans="1:18" hidden="1" x14ac:dyDescent="0.2">
      <c r="A124" s="7" t="s">
        <v>3979</v>
      </c>
      <c r="B124" s="7" t="s">
        <v>428</v>
      </c>
      <c r="C124" s="7" t="s">
        <v>429</v>
      </c>
      <c r="D124" s="7" t="str">
        <f>SUBSTITUTE(SUBSTITUTE(SUBSTITUTE(SUBSTITUTE(Table2[[#This Row],[Genres]],"[",""),"]",""),",",""),"'","")</f>
        <v>Action Adventure Drama Sci-Fi</v>
      </c>
      <c r="E124" s="7" t="s">
        <v>431</v>
      </c>
      <c r="F124" s="7" t="s">
        <v>60</v>
      </c>
      <c r="G124" s="7" t="s">
        <v>433</v>
      </c>
      <c r="H124" s="8">
        <v>45613</v>
      </c>
      <c r="I124" s="7" t="str">
        <f>_xlfn.CONCAT(YEAR(Table2[[#This Row],[Release_Date]]),"/",MONTH(Table2[[#This Row],[Release_Date]]))</f>
        <v>2024/11</v>
      </c>
      <c r="J124" s="7">
        <v>7.3</v>
      </c>
      <c r="K124" s="7">
        <f>ROUND(Table2[[#This Row],[Vote_Average]],0)</f>
        <v>7</v>
      </c>
      <c r="L124" s="7">
        <v>46000</v>
      </c>
      <c r="M124" s="7">
        <v>0</v>
      </c>
      <c r="N124" s="7">
        <v>0</v>
      </c>
      <c r="O12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4" s="7" t="s">
        <v>4443</v>
      </c>
      <c r="Q124" s="7" t="s">
        <v>4443</v>
      </c>
      <c r="R124" s="7" t="s">
        <v>28</v>
      </c>
    </row>
    <row r="125" spans="1:18" hidden="1" x14ac:dyDescent="0.2">
      <c r="A125" s="7" t="s">
        <v>4083</v>
      </c>
      <c r="B125" s="7" t="s">
        <v>1356</v>
      </c>
      <c r="C125" s="7" t="s">
        <v>1357</v>
      </c>
      <c r="D125" s="7" t="str">
        <f>SUBSTITUTE(SUBSTITUTE(SUBSTITUTE(SUBSTITUTE(Table2[[#This Row],[Genres]],"[",""),"]",""),",",""),"'","")</f>
        <v>Drama Sci-Fi</v>
      </c>
      <c r="E125" s="7" t="s">
        <v>1359</v>
      </c>
      <c r="F125" s="7" t="s">
        <v>60</v>
      </c>
      <c r="G125" s="7" t="s">
        <v>1360</v>
      </c>
      <c r="H125" s="8">
        <v>45627</v>
      </c>
      <c r="I125" s="7" t="str">
        <f>_xlfn.CONCAT(YEAR(Table2[[#This Row],[Release_Date]]),"/",MONTH(Table2[[#This Row],[Release_Date]]))</f>
        <v>2024/12</v>
      </c>
      <c r="J125" s="7">
        <v>6.2</v>
      </c>
      <c r="K125" s="7">
        <f>ROUND(Table2[[#This Row],[Vote_Average]],0)</f>
        <v>6</v>
      </c>
      <c r="L125" s="7">
        <v>4900</v>
      </c>
      <c r="M125" s="7">
        <v>0</v>
      </c>
      <c r="N125" s="7">
        <v>0</v>
      </c>
      <c r="O12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5" s="7" t="s">
        <v>4443</v>
      </c>
      <c r="Q125" s="7" t="s">
        <v>4443</v>
      </c>
      <c r="R125" s="7" t="s">
        <v>28</v>
      </c>
    </row>
    <row r="126" spans="1:18" hidden="1" x14ac:dyDescent="0.2">
      <c r="A126" s="5" t="s">
        <v>4070</v>
      </c>
      <c r="B126" s="5" t="s">
        <v>1251</v>
      </c>
      <c r="C126" s="5" t="s">
        <v>1252</v>
      </c>
      <c r="D126" s="5" t="str">
        <f>SUBSTITUTE(SUBSTITUTE(SUBSTITUTE(SUBSTITUTE(Table2[[#This Row],[Genres]],"[",""),"]",""),",",""),"'","")</f>
        <v>Thriller</v>
      </c>
      <c r="E126" s="5" t="s">
        <v>1254</v>
      </c>
      <c r="F126" s="5" t="s">
        <v>60</v>
      </c>
      <c r="G126" s="5" t="s">
        <v>1255</v>
      </c>
      <c r="H126" s="6">
        <v>45750</v>
      </c>
      <c r="I126" s="5" t="str">
        <f>_xlfn.CONCAT(YEAR(Table2[[#This Row],[Release_Date]]),"/",MONTH(Table2[[#This Row],[Release_Date]]))</f>
        <v>2025/4</v>
      </c>
      <c r="J126" s="5">
        <v>6.1</v>
      </c>
      <c r="K126" s="5">
        <f>ROUND(Table2[[#This Row],[Vote_Average]],0)</f>
        <v>6</v>
      </c>
      <c r="L126" s="5">
        <v>749</v>
      </c>
      <c r="M126" s="5">
        <v>0</v>
      </c>
      <c r="N126" s="5">
        <v>0</v>
      </c>
      <c r="O12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6" s="5">
        <v>120</v>
      </c>
      <c r="Q126" s="5">
        <v>120</v>
      </c>
      <c r="R126" s="5" t="s">
        <v>1257</v>
      </c>
    </row>
    <row r="127" spans="1:18" hidden="1" x14ac:dyDescent="0.2">
      <c r="A127" s="5" t="s">
        <v>4072</v>
      </c>
      <c r="B127" s="5" t="s">
        <v>1270</v>
      </c>
      <c r="C127" s="5" t="s">
        <v>1271</v>
      </c>
      <c r="D127" s="5" t="str">
        <f>SUBSTITUTE(SUBSTITUTE(SUBSTITUTE(SUBSTITUTE(Table2[[#This Row],[Genres]],"[",""),"]",""),",",""),"'","")</f>
        <v>Action Sci-Fi Thriller</v>
      </c>
      <c r="E127" s="5" t="s">
        <v>1273</v>
      </c>
      <c r="F127" s="5" t="s">
        <v>60</v>
      </c>
      <c r="G127" s="5" t="s">
        <v>1274</v>
      </c>
      <c r="H127" s="6">
        <v>45622</v>
      </c>
      <c r="I127" s="5" t="str">
        <f>_xlfn.CONCAT(YEAR(Table2[[#This Row],[Release_Date]]),"/",MONTH(Table2[[#This Row],[Release_Date]]))</f>
        <v>2024/11</v>
      </c>
      <c r="J127" s="5">
        <v>5.6</v>
      </c>
      <c r="K127" s="5">
        <f>ROUND(Table2[[#This Row],[Vote_Average]],0)</f>
        <v>6</v>
      </c>
      <c r="L127" s="5">
        <v>14000</v>
      </c>
      <c r="M127" s="5">
        <v>0</v>
      </c>
      <c r="N127" s="5">
        <v>3.6</v>
      </c>
      <c r="O12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3.6</v>
      </c>
      <c r="P127" s="5">
        <v>91</v>
      </c>
      <c r="Q127" s="5">
        <v>90</v>
      </c>
      <c r="R127" s="5" t="s">
        <v>28</v>
      </c>
    </row>
    <row r="128" spans="1:18" hidden="1" x14ac:dyDescent="0.2">
      <c r="A128" s="7" t="s">
        <v>4319</v>
      </c>
      <c r="B128" s="7" t="s">
        <v>3160</v>
      </c>
      <c r="C128" s="7" t="s">
        <v>409</v>
      </c>
      <c r="D128" s="7" t="str">
        <f>SUBSTITUTE(SUBSTITUTE(SUBSTITUTE(SUBSTITUTE(Table2[[#This Row],[Genres]],"[",""),"]",""),",",""),"'","")</f>
        <v>Crime Drama</v>
      </c>
      <c r="E128" s="7" t="s">
        <v>3162</v>
      </c>
      <c r="F128" s="7" t="s">
        <v>340</v>
      </c>
      <c r="G128" s="7" t="s">
        <v>3163</v>
      </c>
      <c r="H128" s="8">
        <v>45600</v>
      </c>
      <c r="I128" s="7" t="str">
        <f>_xlfn.CONCAT(YEAR(Table2[[#This Row],[Release_Date]]),"/",MONTH(Table2[[#This Row],[Release_Date]]))</f>
        <v>2024/11</v>
      </c>
      <c r="J128" s="7">
        <v>7.6</v>
      </c>
      <c r="K128" s="7">
        <f>ROUND(Table2[[#This Row],[Vote_Average]],0)</f>
        <v>8</v>
      </c>
      <c r="L128" s="7">
        <v>2200</v>
      </c>
      <c r="M128" s="7">
        <v>0</v>
      </c>
      <c r="N128" s="7">
        <v>0</v>
      </c>
      <c r="O12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8" s="7" t="s">
        <v>4443</v>
      </c>
      <c r="Q128" s="7" t="s">
        <v>4443</v>
      </c>
      <c r="R128" s="7" t="s">
        <v>28</v>
      </c>
    </row>
    <row r="129" spans="1:18" hidden="1" x14ac:dyDescent="0.2">
      <c r="A129" s="7" t="s">
        <v>4013</v>
      </c>
      <c r="B129" s="7" t="s">
        <v>752</v>
      </c>
      <c r="C129" s="7" t="s">
        <v>753</v>
      </c>
      <c r="D129" s="7" t="str">
        <f>SUBSTITUTE(SUBSTITUTE(SUBSTITUTE(SUBSTITUTE(Table2[[#This Row],[Genres]],"[",""),"]",""),",",""),"'","")</f>
        <v>Comedy Crime Drama</v>
      </c>
      <c r="E129" s="7" t="s">
        <v>755</v>
      </c>
      <c r="F129" s="7" t="s">
        <v>60</v>
      </c>
      <c r="G129" s="7" t="s">
        <v>756</v>
      </c>
      <c r="H129" s="8">
        <v>45351</v>
      </c>
      <c r="I129" s="7" t="str">
        <f>_xlfn.CONCAT(YEAR(Table2[[#This Row],[Release_Date]]),"/",MONTH(Table2[[#This Row],[Release_Date]]))</f>
        <v>2024/2</v>
      </c>
      <c r="J129" s="7">
        <v>7.6</v>
      </c>
      <c r="K129" s="7">
        <f>ROUND(Table2[[#This Row],[Vote_Average]],0)</f>
        <v>8</v>
      </c>
      <c r="L129" s="7">
        <v>12000</v>
      </c>
      <c r="M129" s="7">
        <v>0</v>
      </c>
      <c r="N129" s="7">
        <v>0</v>
      </c>
      <c r="O12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29" s="7" t="s">
        <v>4443</v>
      </c>
      <c r="Q129" s="7" t="s">
        <v>4443</v>
      </c>
      <c r="R129" s="7" t="s">
        <v>28</v>
      </c>
    </row>
    <row r="130" spans="1:18" hidden="1" x14ac:dyDescent="0.2">
      <c r="A130" s="5" t="s">
        <v>3942</v>
      </c>
      <c r="B130" s="5" t="s">
        <v>30</v>
      </c>
      <c r="C130" s="5" t="s">
        <v>31</v>
      </c>
      <c r="D130" s="5" t="str">
        <f>SUBSTITUTE(SUBSTITUTE(SUBSTITUTE(SUBSTITUTE(Table2[[#This Row],[Genres]],"[",""),"]",""),",",""),"'","")</f>
        <v>Comedy Crime Drama Musical Thriller</v>
      </c>
      <c r="E130" s="5" t="s">
        <v>33</v>
      </c>
      <c r="F130" s="5" t="s">
        <v>34</v>
      </c>
      <c r="G130" s="5" t="s">
        <v>36</v>
      </c>
      <c r="H130" s="6">
        <v>45609</v>
      </c>
      <c r="I130" s="5" t="str">
        <f>_xlfn.CONCAT(YEAR(Table2[[#This Row],[Release_Date]]),"/",MONTH(Table2[[#This Row],[Release_Date]]))</f>
        <v>2024/11</v>
      </c>
      <c r="J130" s="5">
        <v>5.5</v>
      </c>
      <c r="K130" s="5">
        <f>ROUND(Table2[[#This Row],[Vote_Average]],0)</f>
        <v>6</v>
      </c>
      <c r="L130" s="5">
        <v>71000</v>
      </c>
      <c r="M130" s="5">
        <v>27.3</v>
      </c>
      <c r="N130" s="5">
        <v>15</v>
      </c>
      <c r="O13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-0.45100000000000001</v>
      </c>
      <c r="P130" s="5">
        <v>132</v>
      </c>
      <c r="Q130" s="5">
        <v>120</v>
      </c>
      <c r="R130" s="5" t="s">
        <v>28</v>
      </c>
    </row>
    <row r="131" spans="1:18" hidden="1" x14ac:dyDescent="0.2">
      <c r="A131" s="7" t="s">
        <v>4091</v>
      </c>
      <c r="B131" s="7" t="s">
        <v>1432</v>
      </c>
      <c r="C131" s="7" t="s">
        <v>317</v>
      </c>
      <c r="D131" s="7" t="str">
        <f>SUBSTITUTE(SUBSTITUTE(SUBSTITUTE(SUBSTITUTE(Table2[[#This Row],[Genres]],"[",""),"]",""),",",""),"'","")</f>
        <v>Drama Romance</v>
      </c>
      <c r="E131" s="7" t="s">
        <v>1434</v>
      </c>
      <c r="F131" s="7" t="s">
        <v>1435</v>
      </c>
      <c r="G131" s="7" t="s">
        <v>1436</v>
      </c>
      <c r="H131" s="8">
        <v>45560</v>
      </c>
      <c r="I131" s="7" t="str">
        <f>_xlfn.CONCAT(YEAR(Table2[[#This Row],[Release_Date]]),"/",MONTH(Table2[[#This Row],[Release_Date]]))</f>
        <v>2024/9</v>
      </c>
      <c r="J131" s="7">
        <v>4.2</v>
      </c>
      <c r="K131" s="7">
        <f>ROUND(Table2[[#This Row],[Vote_Average]],0)</f>
        <v>4</v>
      </c>
      <c r="L131" s="7">
        <v>1200</v>
      </c>
      <c r="M131" s="7">
        <v>0</v>
      </c>
      <c r="N131" s="7">
        <v>0.69240000000000002</v>
      </c>
      <c r="O13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0.69240000000000002</v>
      </c>
      <c r="P131" s="7">
        <v>107</v>
      </c>
      <c r="Q131" s="7">
        <v>105</v>
      </c>
      <c r="R131" s="7" t="s">
        <v>947</v>
      </c>
    </row>
    <row r="132" spans="1:18" hidden="1" x14ac:dyDescent="0.2">
      <c r="A132" s="7" t="s">
        <v>4253</v>
      </c>
      <c r="B132" s="7" t="s">
        <v>2669</v>
      </c>
      <c r="C132" s="7" t="s">
        <v>857</v>
      </c>
      <c r="D132" s="7" t="str">
        <f>SUBSTITUTE(SUBSTITUTE(SUBSTITUTE(SUBSTITUTE(Table2[[#This Row],[Genres]],"[",""),"]",""),",",""),"'","")</f>
        <v>Comedy</v>
      </c>
      <c r="E132" s="7" t="s">
        <v>2671</v>
      </c>
      <c r="F132" s="7" t="s">
        <v>60</v>
      </c>
      <c r="G132" s="7" t="s">
        <v>2672</v>
      </c>
      <c r="H132" s="8">
        <v>45537</v>
      </c>
      <c r="I132" s="7" t="str">
        <f>_xlfn.CONCAT(YEAR(Table2[[#This Row],[Release_Date]]),"/",MONTH(Table2[[#This Row],[Release_Date]]))</f>
        <v>2024/9</v>
      </c>
      <c r="J132" s="7">
        <v>7.4</v>
      </c>
      <c r="K132" s="7">
        <f>ROUND(Table2[[#This Row],[Vote_Average]],0)</f>
        <v>7</v>
      </c>
      <c r="L132" s="7">
        <v>8100</v>
      </c>
      <c r="M132" s="7">
        <v>0</v>
      </c>
      <c r="N132" s="7">
        <v>0</v>
      </c>
      <c r="O13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2" s="7" t="s">
        <v>4443</v>
      </c>
      <c r="Q132" s="7" t="s">
        <v>4443</v>
      </c>
      <c r="R132" s="7" t="s">
        <v>28</v>
      </c>
    </row>
    <row r="133" spans="1:18" hidden="1" x14ac:dyDescent="0.2">
      <c r="A133" s="5" t="s">
        <v>4114</v>
      </c>
      <c r="B133" s="5" t="s">
        <v>1617</v>
      </c>
      <c r="C133" s="5" t="s">
        <v>909</v>
      </c>
      <c r="D133" s="5" t="str">
        <f>SUBSTITUTE(SUBSTITUTE(SUBSTITUTE(SUBSTITUTE(Table2[[#This Row],[Genres]],"[",""),"]",""),",",""),"'","")</f>
        <v>Crime Drama Thriller</v>
      </c>
      <c r="E133" s="5" t="s">
        <v>1619</v>
      </c>
      <c r="F133" s="5" t="s">
        <v>60</v>
      </c>
      <c r="G133" s="5" t="s">
        <v>1621</v>
      </c>
      <c r="H133" s="6">
        <v>45442</v>
      </c>
      <c r="I133" s="5" t="str">
        <f>_xlfn.CONCAT(YEAR(Table2[[#This Row],[Release_Date]]),"/",MONTH(Table2[[#This Row],[Release_Date]]))</f>
        <v>2024/5</v>
      </c>
      <c r="J133" s="5">
        <v>6.9</v>
      </c>
      <c r="K133" s="5">
        <f>ROUND(Table2[[#This Row],[Vote_Average]],0)</f>
        <v>7</v>
      </c>
      <c r="L133" s="5">
        <v>38000</v>
      </c>
      <c r="M133" s="5">
        <v>0</v>
      </c>
      <c r="N133" s="5">
        <v>0</v>
      </c>
      <c r="O13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3" s="5">
        <v>60</v>
      </c>
      <c r="Q133" s="5">
        <v>60</v>
      </c>
      <c r="R133" s="5" t="s">
        <v>28</v>
      </c>
    </row>
    <row r="134" spans="1:18" hidden="1" x14ac:dyDescent="0.2">
      <c r="A134" s="5" t="s">
        <v>4230</v>
      </c>
      <c r="B134" s="5" t="s">
        <v>2505</v>
      </c>
      <c r="C134" s="5" t="s">
        <v>2452</v>
      </c>
      <c r="D134" s="5" t="str">
        <f>SUBSTITUTE(SUBSTITUTE(SUBSTITUTE(SUBSTITUTE(Table2[[#This Row],[Genres]],"[",""),"]",""),",",""),"'","")</f>
        <v>Drama Horror Mystery Thriller</v>
      </c>
      <c r="E134" s="5" t="s">
        <v>2507</v>
      </c>
      <c r="F134" s="5" t="s">
        <v>2508</v>
      </c>
      <c r="G134" s="5" t="s">
        <v>2509</v>
      </c>
      <c r="H134" s="6">
        <v>45344</v>
      </c>
      <c r="I134" s="5" t="str">
        <f>_xlfn.CONCAT(YEAR(Table2[[#This Row],[Release_Date]]),"/",MONTH(Table2[[#This Row],[Release_Date]]))</f>
        <v>2024/2</v>
      </c>
      <c r="J134" s="5">
        <v>6.9</v>
      </c>
      <c r="K134" s="5">
        <f>ROUND(Table2[[#This Row],[Vote_Average]],0)</f>
        <v>7</v>
      </c>
      <c r="L134" s="5">
        <v>22000</v>
      </c>
      <c r="M134" s="5">
        <v>0</v>
      </c>
      <c r="N134" s="5">
        <v>93.9</v>
      </c>
      <c r="O13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93.9</v>
      </c>
      <c r="P134" s="5">
        <v>134</v>
      </c>
      <c r="Q134" s="5">
        <v>120</v>
      </c>
      <c r="R134" s="5" t="s">
        <v>2512</v>
      </c>
    </row>
    <row r="135" spans="1:18" hidden="1" x14ac:dyDescent="0.2">
      <c r="A135" s="5" t="s">
        <v>4142</v>
      </c>
      <c r="B135" s="5" t="s">
        <v>1837</v>
      </c>
      <c r="C135" s="5" t="s">
        <v>1838</v>
      </c>
      <c r="D135" s="5" t="str">
        <f>SUBSTITUTE(SUBSTITUTE(SUBSTITUTE(SUBSTITUTE(Table2[[#This Row],[Genres]],"[",""),"]",""),",",""),"'","")</f>
        <v>Fantasy</v>
      </c>
      <c r="E135" s="5" t="s">
        <v>1840</v>
      </c>
      <c r="F135" s="5" t="s">
        <v>60</v>
      </c>
      <c r="G135" s="5" t="s">
        <v>1841</v>
      </c>
      <c r="H135" s="6">
        <v>45694</v>
      </c>
      <c r="I135" s="5" t="str">
        <f>_xlfn.CONCAT(YEAR(Table2[[#This Row],[Release_Date]]),"/",MONTH(Table2[[#This Row],[Release_Date]]))</f>
        <v>2025/2</v>
      </c>
      <c r="J135" s="5">
        <v>6.4</v>
      </c>
      <c r="K135" s="5">
        <f>ROUND(Table2[[#This Row],[Vote_Average]],0)</f>
        <v>6</v>
      </c>
      <c r="L135" s="5">
        <v>1500</v>
      </c>
      <c r="M135" s="5">
        <v>0</v>
      </c>
      <c r="N135" s="5">
        <v>0</v>
      </c>
      <c r="O13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5" s="5" t="s">
        <v>4443</v>
      </c>
      <c r="Q135" s="5" t="s">
        <v>4443</v>
      </c>
      <c r="R135" s="5" t="s">
        <v>28</v>
      </c>
    </row>
    <row r="136" spans="1:18" hidden="1" x14ac:dyDescent="0.2">
      <c r="A136" s="5" t="s">
        <v>3990</v>
      </c>
      <c r="B136" s="5" t="s">
        <v>538</v>
      </c>
      <c r="C136" s="5" t="s">
        <v>429</v>
      </c>
      <c r="D136" s="5" t="str">
        <f>SUBSTITUTE(SUBSTITUTE(SUBSTITUTE(SUBSTITUTE(Table2[[#This Row],[Genres]],"[",""),"]",""),",",""),"'","")</f>
        <v>Action Adventure Drama Sci-Fi</v>
      </c>
      <c r="E136" s="5" t="s">
        <v>540</v>
      </c>
      <c r="F136" s="5" t="s">
        <v>60</v>
      </c>
      <c r="G136" s="5" t="s">
        <v>542</v>
      </c>
      <c r="H136" s="6">
        <v>45392</v>
      </c>
      <c r="I136" s="5" t="str">
        <f>_xlfn.CONCAT(YEAR(Table2[[#This Row],[Release_Date]]),"/",MONTH(Table2[[#This Row],[Release_Date]]))</f>
        <v>2024/4</v>
      </c>
      <c r="J136" s="5">
        <v>8.3000000000000007</v>
      </c>
      <c r="K136" s="5">
        <f>ROUND(Table2[[#This Row],[Vote_Average]],0)</f>
        <v>8</v>
      </c>
      <c r="L136" s="5">
        <v>293000</v>
      </c>
      <c r="M136" s="5">
        <v>0</v>
      </c>
      <c r="N136" s="5">
        <v>0</v>
      </c>
      <c r="O13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6" s="5">
        <v>60</v>
      </c>
      <c r="Q136" s="5">
        <v>60</v>
      </c>
      <c r="R136" s="5" t="s">
        <v>28</v>
      </c>
    </row>
    <row r="137" spans="1:18" hidden="1" x14ac:dyDescent="0.2">
      <c r="A137" s="7" t="s">
        <v>4301</v>
      </c>
      <c r="B137" s="7" t="s">
        <v>3026</v>
      </c>
      <c r="C137" s="7" t="s">
        <v>3027</v>
      </c>
      <c r="D137" s="7" t="str">
        <f>SUBSTITUTE(SUBSTITUTE(SUBSTITUTE(SUBSTITUTE(Table2[[#This Row],[Genres]],"[",""),"]",""),",",""),"'","")</f>
        <v>Action Crime Drama</v>
      </c>
      <c r="E137" s="7" t="s">
        <v>3029</v>
      </c>
      <c r="F137" s="7" t="s">
        <v>60</v>
      </c>
      <c r="G137" s="7" t="s">
        <v>3030</v>
      </c>
      <c r="H137" s="8">
        <v>45540</v>
      </c>
      <c r="I137" s="7" t="str">
        <f>_xlfn.CONCAT(YEAR(Table2[[#This Row],[Release_Date]]),"/",MONTH(Table2[[#This Row],[Release_Date]]))</f>
        <v>2024/9</v>
      </c>
      <c r="J137" s="7">
        <v>7.4</v>
      </c>
      <c r="K137" s="7">
        <f>ROUND(Table2[[#This Row],[Vote_Average]],0)</f>
        <v>7</v>
      </c>
      <c r="L137" s="7">
        <v>4000</v>
      </c>
      <c r="M137" s="7">
        <v>0</v>
      </c>
      <c r="N137" s="7">
        <v>0</v>
      </c>
      <c r="O13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7" s="7" t="s">
        <v>4443</v>
      </c>
      <c r="Q137" s="7" t="s">
        <v>4443</v>
      </c>
      <c r="R137" s="7" t="s">
        <v>28</v>
      </c>
    </row>
    <row r="138" spans="1:18" hidden="1" x14ac:dyDescent="0.2">
      <c r="A138" s="5" t="s">
        <v>4328</v>
      </c>
      <c r="B138" s="5" t="s">
        <v>3226</v>
      </c>
      <c r="C138" s="5" t="s">
        <v>1541</v>
      </c>
      <c r="D138" s="5" t="str">
        <f>SUBSTITUTE(SUBSTITUTE(SUBSTITUTE(SUBSTITUTE(Table2[[#This Row],[Genres]],"[",""),"]",""),",",""),"'","")</f>
        <v>Action Drama</v>
      </c>
      <c r="E138" s="5" t="s">
        <v>3228</v>
      </c>
      <c r="F138" s="5" t="s">
        <v>3229</v>
      </c>
      <c r="G138" s="5" t="s">
        <v>3231</v>
      </c>
      <c r="H138" s="6">
        <v>45316</v>
      </c>
      <c r="I138" s="5" t="str">
        <f>_xlfn.CONCAT(YEAR(Table2[[#This Row],[Release_Date]]),"/",MONTH(Table2[[#This Row],[Release_Date]]))</f>
        <v>2024/1</v>
      </c>
      <c r="J138" s="5">
        <v>6.2</v>
      </c>
      <c r="K138" s="5">
        <f>ROUND(Table2[[#This Row],[Vote_Average]],0)</f>
        <v>6</v>
      </c>
      <c r="L138" s="5">
        <v>52000</v>
      </c>
      <c r="M138" s="5">
        <v>3</v>
      </c>
      <c r="N138" s="5">
        <v>3.8</v>
      </c>
      <c r="O13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0.26700000000000002</v>
      </c>
      <c r="P138" s="5">
        <v>166</v>
      </c>
      <c r="Q138" s="5">
        <v>165</v>
      </c>
      <c r="R138" s="5" t="s">
        <v>270</v>
      </c>
    </row>
    <row r="139" spans="1:18" hidden="1" x14ac:dyDescent="0.2">
      <c r="A139" s="7" t="s">
        <v>4425</v>
      </c>
      <c r="B139" s="7" t="s">
        <v>3823</v>
      </c>
      <c r="C139" s="7" t="s">
        <v>3824</v>
      </c>
      <c r="D139" s="7" t="str">
        <f>SUBSTITUTE(SUBSTITUTE(SUBSTITUTE(SUBSTITUTE(Table2[[#This Row],[Genres]],"[",""),"]",""),",",""),"'","")</f>
        <v>Comedy Music Romance</v>
      </c>
      <c r="E139" s="7" t="s">
        <v>3826</v>
      </c>
      <c r="F139" s="7" t="s">
        <v>60</v>
      </c>
      <c r="G139" s="7" t="s">
        <v>3828</v>
      </c>
      <c r="H139" s="8">
        <v>45492</v>
      </c>
      <c r="I139" s="7" t="str">
        <f>_xlfn.CONCAT(YEAR(Table2[[#This Row],[Release_Date]]),"/",MONTH(Table2[[#This Row],[Release_Date]]))</f>
        <v>2024/7</v>
      </c>
      <c r="J139" s="7">
        <v>6.3</v>
      </c>
      <c r="K139" s="7">
        <f>ROUND(Table2[[#This Row],[Vote_Average]],0)</f>
        <v>6</v>
      </c>
      <c r="L139" s="7">
        <v>12000</v>
      </c>
      <c r="M139" s="7">
        <v>0</v>
      </c>
      <c r="N139" s="7">
        <v>0</v>
      </c>
      <c r="O13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39" s="7">
        <v>93</v>
      </c>
      <c r="Q139" s="7">
        <v>90</v>
      </c>
      <c r="R139" s="7" t="s">
        <v>28</v>
      </c>
    </row>
    <row r="140" spans="1:18" hidden="1" x14ac:dyDescent="0.2">
      <c r="A140" s="5" t="s">
        <v>3970</v>
      </c>
      <c r="B140" s="5" t="s">
        <v>337</v>
      </c>
      <c r="C140" s="5" t="s">
        <v>338</v>
      </c>
      <c r="D140" s="5" t="str">
        <f>SUBSTITUTE(SUBSTITUTE(SUBSTITUTE(SUBSTITUTE(Table2[[#This Row],[Genres]],"[",""),"]",""),",",""),"'","")</f>
        <v>Animation Adventure Family Fantasy</v>
      </c>
      <c r="E140" s="5" t="s">
        <v>340</v>
      </c>
      <c r="F140" s="5" t="s">
        <v>341</v>
      </c>
      <c r="G140" s="5" t="s">
        <v>343</v>
      </c>
      <c r="H140" s="6">
        <v>45702</v>
      </c>
      <c r="I140" s="5" t="str">
        <f>_xlfn.CONCAT(YEAR(Table2[[#This Row],[Release_Date]]),"/",MONTH(Table2[[#This Row],[Release_Date]]))</f>
        <v>2025/2</v>
      </c>
      <c r="J140" s="5">
        <v>7.9</v>
      </c>
      <c r="K140" s="5">
        <f>ROUND(Table2[[#This Row],[Vote_Average]],0)</f>
        <v>8</v>
      </c>
      <c r="L140" s="5">
        <v>34000</v>
      </c>
      <c r="M140" s="5">
        <v>3.8</v>
      </c>
      <c r="N140" s="5">
        <v>16.5</v>
      </c>
      <c r="O14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3.3420000000000001</v>
      </c>
      <c r="P140" s="5">
        <v>85</v>
      </c>
      <c r="Q140" s="5">
        <v>75</v>
      </c>
      <c r="R140" s="5" t="s">
        <v>28</v>
      </c>
    </row>
    <row r="141" spans="1:18" hidden="1" x14ac:dyDescent="0.2">
      <c r="A141" s="7" t="s">
        <v>4077</v>
      </c>
      <c r="B141" s="7" t="s">
        <v>1304</v>
      </c>
      <c r="C141" s="7" t="s">
        <v>991</v>
      </c>
      <c r="D141" s="7" t="str">
        <f>SUBSTITUTE(SUBSTITUTE(SUBSTITUTE(SUBSTITUTE(Table2[[#This Row],[Genres]],"[",""),"]",""),",",""),"'","")</f>
        <v>Comedy Romance</v>
      </c>
      <c r="E141" s="7" t="s">
        <v>1306</v>
      </c>
      <c r="F141" s="7" t="s">
        <v>60</v>
      </c>
      <c r="G141" s="7" t="s">
        <v>1308</v>
      </c>
      <c r="H141" s="8">
        <v>45485</v>
      </c>
      <c r="I141" s="7" t="str">
        <f>_xlfn.CONCAT(YEAR(Table2[[#This Row],[Release_Date]]),"/",MONTH(Table2[[#This Row],[Release_Date]]))</f>
        <v>2024/7</v>
      </c>
      <c r="J141" s="7">
        <v>6.6</v>
      </c>
      <c r="K141" s="7">
        <f>ROUND(Table2[[#This Row],[Vote_Average]],0)</f>
        <v>7</v>
      </c>
      <c r="L141" s="7">
        <v>46000</v>
      </c>
      <c r="M141" s="7">
        <v>100</v>
      </c>
      <c r="N141" s="7">
        <v>42.2</v>
      </c>
      <c r="O14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-0.57799999999999996</v>
      </c>
      <c r="P141" s="7">
        <v>132</v>
      </c>
      <c r="Q141" s="7">
        <v>120</v>
      </c>
      <c r="R141" s="7" t="s">
        <v>28</v>
      </c>
    </row>
    <row r="142" spans="1:18" hidden="1" x14ac:dyDescent="0.2">
      <c r="A142" s="7" t="s">
        <v>4117</v>
      </c>
      <c r="B142" s="7" t="s">
        <v>1640</v>
      </c>
      <c r="C142" s="7" t="s">
        <v>389</v>
      </c>
      <c r="D142" s="7" t="str">
        <f>SUBSTITUTE(SUBSTITUTE(SUBSTITUTE(SUBSTITUTE(Table2[[#This Row],[Genres]],"[",""),"]",""),",",""),"'","")</f>
        <v>Crime Drama Mystery Thriller</v>
      </c>
      <c r="E142" s="7" t="s">
        <v>1642</v>
      </c>
      <c r="F142" s="7" t="s">
        <v>60</v>
      </c>
      <c r="G142" s="7" t="s">
        <v>1644</v>
      </c>
      <c r="H142" s="8">
        <v>45292</v>
      </c>
      <c r="I142" s="7" t="str">
        <f>_xlfn.CONCAT(YEAR(Table2[[#This Row],[Release_Date]]),"/",MONTH(Table2[[#This Row],[Release_Date]]))</f>
        <v>2024/1</v>
      </c>
      <c r="J142" s="7">
        <v>6.8</v>
      </c>
      <c r="K142" s="7">
        <f>ROUND(Table2[[#This Row],[Vote_Average]],0)</f>
        <v>7</v>
      </c>
      <c r="L142" s="7">
        <v>63000</v>
      </c>
      <c r="M142" s="7">
        <v>0</v>
      </c>
      <c r="N142" s="7">
        <v>0</v>
      </c>
      <c r="O14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42" s="7">
        <v>50</v>
      </c>
      <c r="Q142" s="7">
        <v>45</v>
      </c>
      <c r="R142" s="7" t="s">
        <v>28</v>
      </c>
    </row>
    <row r="143" spans="1:18" hidden="1" x14ac:dyDescent="0.2">
      <c r="A143" s="5" t="s">
        <v>4002</v>
      </c>
      <c r="B143" s="5" t="s">
        <v>640</v>
      </c>
      <c r="C143" s="5" t="s">
        <v>630</v>
      </c>
      <c r="D143" s="5" t="str">
        <f>SUBSTITUTE(SUBSTITUTE(SUBSTITUTE(SUBSTITUTE(Table2[[#This Row],[Genres]],"[",""),"]",""),",",""),"'","")</f>
        <v>Action Adventure Sci-Fi Thriller</v>
      </c>
      <c r="E143" s="5" t="s">
        <v>642</v>
      </c>
      <c r="F143" s="5" t="s">
        <v>60</v>
      </c>
      <c r="G143" s="5" t="s">
        <v>644</v>
      </c>
      <c r="H143" s="6">
        <v>45436</v>
      </c>
      <c r="I143" s="5" t="str">
        <f>_xlfn.CONCAT(YEAR(Table2[[#This Row],[Release_Date]]),"/",MONTH(Table2[[#This Row],[Release_Date]]))</f>
        <v>2024/5</v>
      </c>
      <c r="J143" s="5">
        <v>7.5</v>
      </c>
      <c r="K143" s="5">
        <f>ROUND(Table2[[#This Row],[Vote_Average]],0)</f>
        <v>8</v>
      </c>
      <c r="L143" s="5">
        <v>270000</v>
      </c>
      <c r="M143" s="5">
        <v>168</v>
      </c>
      <c r="N143" s="5">
        <v>174.2</v>
      </c>
      <c r="O14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3.6999999999999998E-2</v>
      </c>
      <c r="P143" s="5">
        <v>148</v>
      </c>
      <c r="Q143" s="5">
        <v>135</v>
      </c>
      <c r="R143" s="5" t="s">
        <v>28</v>
      </c>
    </row>
    <row r="144" spans="1:18" hidden="1" x14ac:dyDescent="0.2">
      <c r="A144" s="5" t="s">
        <v>4380</v>
      </c>
      <c r="B144" s="5" t="s">
        <v>3528</v>
      </c>
      <c r="C144" s="5" t="s">
        <v>340</v>
      </c>
      <c r="D144" s="5" t="str">
        <f>SUBSTITUTE(SUBSTITUTE(SUBSTITUTE(SUBSTITUTE(Table2[[#This Row],[Genres]],"[",""),"]",""),",",""),"'","")</f>
        <v>Not_Found</v>
      </c>
      <c r="E144" s="5" t="s">
        <v>3530</v>
      </c>
      <c r="F144" s="5" t="s">
        <v>60</v>
      </c>
      <c r="G144" s="5" t="s">
        <v>3531</v>
      </c>
      <c r="H144" s="6">
        <v>45442</v>
      </c>
      <c r="I144" s="5" t="str">
        <f>_xlfn.CONCAT(YEAR(Table2[[#This Row],[Release_Date]]),"/",MONTH(Table2[[#This Row],[Release_Date]]))</f>
        <v>2024/5</v>
      </c>
      <c r="J144" s="5">
        <v>6.7</v>
      </c>
      <c r="K144" s="5">
        <f>ROUND(Table2[[#This Row],[Vote_Average]],0)</f>
        <v>7</v>
      </c>
      <c r="L144" s="5">
        <v>7500</v>
      </c>
      <c r="M144" s="5">
        <v>0</v>
      </c>
      <c r="N144" s="5">
        <v>0</v>
      </c>
      <c r="O14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44" s="5">
        <v>30</v>
      </c>
      <c r="Q144" s="5">
        <v>30</v>
      </c>
      <c r="R144" s="5" t="s">
        <v>28</v>
      </c>
    </row>
    <row r="145" spans="1:18" hidden="1" x14ac:dyDescent="0.2">
      <c r="A145" s="7" t="s">
        <v>4431</v>
      </c>
      <c r="B145" s="7" t="s">
        <v>3868</v>
      </c>
      <c r="C145" s="7" t="s">
        <v>43</v>
      </c>
      <c r="D145" s="7" t="str">
        <f>SUBSTITUTE(SUBSTITUTE(SUBSTITUTE(SUBSTITUTE(Table2[[#This Row],[Genres]],"[",""),"]",""),",",""),"'","")</f>
        <v>Drama</v>
      </c>
      <c r="E145" s="7" t="s">
        <v>3870</v>
      </c>
      <c r="F145" s="7" t="s">
        <v>3796</v>
      </c>
      <c r="G145" s="7" t="s">
        <v>3871</v>
      </c>
      <c r="H145" s="8">
        <v>45557</v>
      </c>
      <c r="I145" s="7" t="str">
        <f>_xlfn.CONCAT(YEAR(Table2[[#This Row],[Release_Date]]),"/",MONTH(Table2[[#This Row],[Release_Date]]))</f>
        <v>2024/9</v>
      </c>
      <c r="J145" s="7">
        <v>7.6</v>
      </c>
      <c r="K145" s="7">
        <f>ROUND(Table2[[#This Row],[Vote_Average]],0)</f>
        <v>8</v>
      </c>
      <c r="L145" s="7">
        <v>1700</v>
      </c>
      <c r="M145" s="7">
        <v>0</v>
      </c>
      <c r="N145" s="7">
        <v>0</v>
      </c>
      <c r="O14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45" s="7" t="s">
        <v>4443</v>
      </c>
      <c r="Q145" s="7" t="s">
        <v>4443</v>
      </c>
      <c r="R145" s="7" t="s">
        <v>3800</v>
      </c>
    </row>
    <row r="146" spans="1:18" hidden="1" x14ac:dyDescent="0.2">
      <c r="A146" s="5" t="s">
        <v>4024</v>
      </c>
      <c r="B146" s="5" t="s">
        <v>856</v>
      </c>
      <c r="C146" s="5" t="s">
        <v>857</v>
      </c>
      <c r="D146" s="5" t="str">
        <f>SUBSTITUTE(SUBSTITUTE(SUBSTITUTE(SUBSTITUTE(Table2[[#This Row],[Genres]],"[",""),"]",""),",",""),"'","")</f>
        <v>Comedy</v>
      </c>
      <c r="E146" s="5" t="s">
        <v>859</v>
      </c>
      <c r="F146" s="5" t="s">
        <v>60</v>
      </c>
      <c r="G146" s="5" t="s">
        <v>860</v>
      </c>
      <c r="H146" s="6">
        <v>45582</v>
      </c>
      <c r="I146" s="5" t="str">
        <f>_xlfn.CONCAT(YEAR(Table2[[#This Row],[Release_Date]]),"/",MONTH(Table2[[#This Row],[Release_Date]]))</f>
        <v>2024/10</v>
      </c>
      <c r="J146" s="5">
        <v>6.7</v>
      </c>
      <c r="K146" s="5">
        <f>ROUND(Table2[[#This Row],[Vote_Average]],0)</f>
        <v>7</v>
      </c>
      <c r="L146" s="5">
        <v>3600</v>
      </c>
      <c r="M146" s="5">
        <v>0</v>
      </c>
      <c r="N146" s="5">
        <v>0</v>
      </c>
      <c r="O14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46" s="5">
        <v>20</v>
      </c>
      <c r="Q146" s="5">
        <v>15</v>
      </c>
      <c r="R146" s="5" t="s">
        <v>28</v>
      </c>
    </row>
    <row r="147" spans="1:18" hidden="1" x14ac:dyDescent="0.2">
      <c r="A147" s="7" t="s">
        <v>4101</v>
      </c>
      <c r="B147" s="7" t="s">
        <v>1515</v>
      </c>
      <c r="C147" s="7" t="s">
        <v>327</v>
      </c>
      <c r="D147" s="7" t="str">
        <f>SUBSTITUTE(SUBSTITUTE(SUBSTITUTE(SUBSTITUTE(Table2[[#This Row],[Genres]],"[",""),"]",""),",",""),"'","")</f>
        <v>Comedy Horror</v>
      </c>
      <c r="E147" s="7" t="s">
        <v>1517</v>
      </c>
      <c r="F147" s="7" t="s">
        <v>60</v>
      </c>
      <c r="G147" s="7" t="s">
        <v>1518</v>
      </c>
      <c r="H147" s="8">
        <v>45632</v>
      </c>
      <c r="I147" s="7" t="str">
        <f>_xlfn.CONCAT(YEAR(Table2[[#This Row],[Release_Date]]),"/",MONTH(Table2[[#This Row],[Release_Date]]))</f>
        <v>2024/12</v>
      </c>
      <c r="J147" s="7">
        <v>5.3</v>
      </c>
      <c r="K147" s="7">
        <f>ROUND(Table2[[#This Row],[Vote_Average]],0)</f>
        <v>5</v>
      </c>
      <c r="L147" s="7">
        <v>5400</v>
      </c>
      <c r="M147" s="7">
        <v>0</v>
      </c>
      <c r="N147" s="7">
        <v>0.1799</v>
      </c>
      <c r="O14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0.1799</v>
      </c>
      <c r="P147" s="7">
        <v>86</v>
      </c>
      <c r="Q147" s="7">
        <v>75</v>
      </c>
      <c r="R147" s="7" t="s">
        <v>28</v>
      </c>
    </row>
    <row r="148" spans="1:18" hidden="1" x14ac:dyDescent="0.2">
      <c r="A148" s="7" t="s">
        <v>4153</v>
      </c>
      <c r="B148" s="7" t="s">
        <v>1920</v>
      </c>
      <c r="C148" s="7" t="s">
        <v>1921</v>
      </c>
      <c r="D148" s="7" t="str">
        <f>SUBSTITUTE(SUBSTITUTE(SUBSTITUTE(SUBSTITUTE(Table2[[#This Row],[Genres]],"[",""),"]",""),",",""),"'","")</f>
        <v>Adventure Comedy Fantasy Sci-Fi</v>
      </c>
      <c r="E148" s="7" t="s">
        <v>1923</v>
      </c>
      <c r="F148" s="7" t="s">
        <v>1924</v>
      </c>
      <c r="G148" s="7" t="s">
        <v>1926</v>
      </c>
      <c r="H148" s="8">
        <v>45373</v>
      </c>
      <c r="I148" s="7" t="str">
        <f>_xlfn.CONCAT(YEAR(Table2[[#This Row],[Release_Date]]),"/",MONTH(Table2[[#This Row],[Release_Date]]))</f>
        <v>2024/3</v>
      </c>
      <c r="J148" s="7">
        <v>6.1</v>
      </c>
      <c r="K148" s="7">
        <f>ROUND(Table2[[#This Row],[Vote_Average]],0)</f>
        <v>6</v>
      </c>
      <c r="L148" s="7">
        <v>91000</v>
      </c>
      <c r="M148" s="7">
        <v>100</v>
      </c>
      <c r="N148" s="7">
        <v>202</v>
      </c>
      <c r="O14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1.02</v>
      </c>
      <c r="P148" s="7">
        <v>115</v>
      </c>
      <c r="Q148" s="7">
        <v>105</v>
      </c>
      <c r="R148" s="7" t="s">
        <v>28</v>
      </c>
    </row>
    <row r="149" spans="1:18" hidden="1" x14ac:dyDescent="0.2">
      <c r="A149" s="5" t="s">
        <v>4336</v>
      </c>
      <c r="B149" s="5" t="s">
        <v>3276</v>
      </c>
      <c r="C149" s="5" t="s">
        <v>340</v>
      </c>
      <c r="D149" s="5" t="str">
        <f>SUBSTITUTE(SUBSTITUTE(SUBSTITUTE(SUBSTITUTE(Table2[[#This Row],[Genres]],"[",""),"]",""),",",""),"'","")</f>
        <v>Not_Found</v>
      </c>
      <c r="E149" s="5" t="s">
        <v>3278</v>
      </c>
      <c r="F149" s="5" t="s">
        <v>60</v>
      </c>
      <c r="G149" s="5" t="s">
        <v>3279</v>
      </c>
      <c r="H149" s="6">
        <v>45457</v>
      </c>
      <c r="I149" s="5" t="str">
        <f>_xlfn.CONCAT(YEAR(Table2[[#This Row],[Release_Date]]),"/",MONTH(Table2[[#This Row],[Release_Date]]))</f>
        <v>2024/6</v>
      </c>
      <c r="J149" s="5">
        <v>7.6</v>
      </c>
      <c r="K149" s="5">
        <f>ROUND(Table2[[#This Row],[Vote_Average]],0)</f>
        <v>8</v>
      </c>
      <c r="L149" s="5">
        <v>5200</v>
      </c>
      <c r="M149" s="5">
        <v>0</v>
      </c>
      <c r="N149" s="5">
        <v>0.76790000000000003</v>
      </c>
      <c r="O14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0.76790000000000003</v>
      </c>
      <c r="P149" s="5">
        <v>115</v>
      </c>
      <c r="Q149" s="5">
        <v>105</v>
      </c>
      <c r="R149" s="5" t="s">
        <v>28</v>
      </c>
    </row>
    <row r="150" spans="1:18" hidden="1" x14ac:dyDescent="0.2">
      <c r="A150" s="7" t="s">
        <v>4369</v>
      </c>
      <c r="B150" s="7" t="s">
        <v>3464</v>
      </c>
      <c r="C150" s="7" t="s">
        <v>340</v>
      </c>
      <c r="D150" s="7" t="str">
        <f>SUBSTITUTE(SUBSTITUTE(SUBSTITUTE(SUBSTITUTE(Table2[[#This Row],[Genres]],"[",""),"]",""),",",""),"'","")</f>
        <v>Not_Found</v>
      </c>
      <c r="E150" s="7" t="s">
        <v>3466</v>
      </c>
      <c r="F150" s="7" t="s">
        <v>60</v>
      </c>
      <c r="G150" s="7" t="s">
        <v>3467</v>
      </c>
      <c r="H150" s="8">
        <v>45575</v>
      </c>
      <c r="I150" s="7" t="str">
        <f>_xlfn.CONCAT(YEAR(Table2[[#This Row],[Release_Date]]),"/",MONTH(Table2[[#This Row],[Release_Date]]))</f>
        <v>2024/10</v>
      </c>
      <c r="J150" s="7">
        <v>6.3</v>
      </c>
      <c r="K150" s="7">
        <f>ROUND(Table2[[#This Row],[Vote_Average]],0)</f>
        <v>6</v>
      </c>
      <c r="L150" s="7">
        <v>2700</v>
      </c>
      <c r="M150" s="7">
        <v>0</v>
      </c>
      <c r="N150" s="7">
        <v>0</v>
      </c>
      <c r="O15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50" s="7">
        <v>100</v>
      </c>
      <c r="Q150" s="7">
        <v>90</v>
      </c>
      <c r="R150" s="7" t="s">
        <v>28</v>
      </c>
    </row>
    <row r="151" spans="1:18" hidden="1" x14ac:dyDescent="0.2">
      <c r="A151" s="7" t="s">
        <v>4311</v>
      </c>
      <c r="B151" s="7" t="s">
        <v>3100</v>
      </c>
      <c r="C151" s="7" t="s">
        <v>317</v>
      </c>
      <c r="D151" s="7" t="str">
        <f>SUBSTITUTE(SUBSTITUTE(SUBSTITUTE(SUBSTITUTE(Table2[[#This Row],[Genres]],"[",""),"]",""),",",""),"'","")</f>
        <v>Drama Romance</v>
      </c>
      <c r="E151" s="7" t="s">
        <v>3102</v>
      </c>
      <c r="F151" s="7" t="s">
        <v>1831</v>
      </c>
      <c r="G151" s="7" t="s">
        <v>3104</v>
      </c>
      <c r="H151" s="8">
        <v>45644</v>
      </c>
      <c r="I151" s="7" t="str">
        <f>_xlfn.CONCAT(YEAR(Table2[[#This Row],[Release_Date]]),"/",MONTH(Table2[[#This Row],[Release_Date]]))</f>
        <v>2024/12</v>
      </c>
      <c r="J151" s="7">
        <v>7.1</v>
      </c>
      <c r="K151" s="7">
        <f>ROUND(Table2[[#This Row],[Vote_Average]],0)</f>
        <v>7</v>
      </c>
      <c r="L151" s="7">
        <v>2100</v>
      </c>
      <c r="M151" s="7">
        <v>0</v>
      </c>
      <c r="N151" s="7">
        <v>1.6299999999999999E-2</v>
      </c>
      <c r="O15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1.6299999999999999E-2</v>
      </c>
      <c r="P151" s="7">
        <v>118</v>
      </c>
      <c r="Q151" s="7">
        <v>105</v>
      </c>
      <c r="R151" s="7" t="s">
        <v>270</v>
      </c>
    </row>
    <row r="152" spans="1:18" hidden="1" x14ac:dyDescent="0.2">
      <c r="A152" s="7" t="s">
        <v>3947</v>
      </c>
      <c r="B152" s="7" t="s">
        <v>90</v>
      </c>
      <c r="C152" s="7" t="s">
        <v>91</v>
      </c>
      <c r="D152" s="7" t="str">
        <f>SUBSTITUTE(SUBSTITUTE(SUBSTITUTE(SUBSTITUTE(Table2[[#This Row],[Genres]],"[",""),"]",""),",",""),"'","")</f>
        <v>Action Adventure Drama</v>
      </c>
      <c r="E152" s="7" t="s">
        <v>93</v>
      </c>
      <c r="F152" s="7" t="s">
        <v>94</v>
      </c>
      <c r="G152" s="7" t="s">
        <v>96</v>
      </c>
      <c r="H152" s="8">
        <v>45618</v>
      </c>
      <c r="I152" s="7" t="str">
        <f>_xlfn.CONCAT(YEAR(Table2[[#This Row],[Release_Date]]),"/",MONTH(Table2[[#This Row],[Release_Date]]))</f>
        <v>2024/11</v>
      </c>
      <c r="J152" s="7">
        <v>6.6</v>
      </c>
      <c r="K152" s="7">
        <f>ROUND(Table2[[#This Row],[Vote_Average]],0)</f>
        <v>7</v>
      </c>
      <c r="L152" s="7">
        <v>199000</v>
      </c>
      <c r="M152" s="7">
        <v>250</v>
      </c>
      <c r="N152" s="7">
        <v>461.9</v>
      </c>
      <c r="O15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0.84799999999999998</v>
      </c>
      <c r="P152" s="7">
        <v>148</v>
      </c>
      <c r="Q152" s="7">
        <v>135</v>
      </c>
      <c r="R152" s="7" t="s">
        <v>28</v>
      </c>
    </row>
    <row r="153" spans="1:18" hidden="1" x14ac:dyDescent="0.2">
      <c r="A153" s="5" t="s">
        <v>4098</v>
      </c>
      <c r="B153" s="5" t="s">
        <v>1488</v>
      </c>
      <c r="C153" s="5" t="s">
        <v>1489</v>
      </c>
      <c r="D153" s="5" t="str">
        <f>SUBSTITUTE(SUBSTITUTE(SUBSTITUTE(SUBSTITUTE(Table2[[#This Row],[Genres]],"[",""),"]",""),",",""),"'","")</f>
        <v>Action Adventure Fantasy Sci-Fi Thriller</v>
      </c>
      <c r="E153" s="5" t="s">
        <v>1491</v>
      </c>
      <c r="F153" s="5" t="s">
        <v>60</v>
      </c>
      <c r="G153" s="5" t="s">
        <v>1493</v>
      </c>
      <c r="H153" s="6">
        <v>45380</v>
      </c>
      <c r="I153" s="5" t="str">
        <f>_xlfn.CONCAT(YEAR(Table2[[#This Row],[Release_Date]]),"/",MONTH(Table2[[#This Row],[Release_Date]]))</f>
        <v>2024/3</v>
      </c>
      <c r="J153" s="5">
        <v>6.1</v>
      </c>
      <c r="K153" s="5">
        <f>ROUND(Table2[[#This Row],[Vote_Average]],0)</f>
        <v>6</v>
      </c>
      <c r="L153" s="5">
        <v>117000</v>
      </c>
      <c r="M153" s="5">
        <v>135</v>
      </c>
      <c r="N153" s="5">
        <v>571.9</v>
      </c>
      <c r="O15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3.2360000000000002</v>
      </c>
      <c r="P153" s="5">
        <v>115</v>
      </c>
      <c r="Q153" s="5">
        <v>105</v>
      </c>
      <c r="R153" s="5" t="s">
        <v>28</v>
      </c>
    </row>
    <row r="154" spans="1:18" hidden="1" x14ac:dyDescent="0.2">
      <c r="A154" s="5" t="s">
        <v>4132</v>
      </c>
      <c r="B154" s="5" t="s">
        <v>1747</v>
      </c>
      <c r="C154" s="5" t="s">
        <v>200</v>
      </c>
      <c r="D154" s="5" t="str">
        <f>SUBSTITUTE(SUBSTITUTE(SUBSTITUTE(SUBSTITUTE(Table2[[#This Row],[Genres]],"[",""),"]",""),",",""),"'","")</f>
        <v>Comedy Drama</v>
      </c>
      <c r="E154" s="5" t="s">
        <v>1749</v>
      </c>
      <c r="F154" s="5" t="s">
        <v>60</v>
      </c>
      <c r="G154" s="5" t="s">
        <v>1751</v>
      </c>
      <c r="H154" s="6">
        <v>45582</v>
      </c>
      <c r="I154" s="5" t="str">
        <f>_xlfn.CONCAT(YEAR(Table2[[#This Row],[Release_Date]]),"/",MONTH(Table2[[#This Row],[Release_Date]]))</f>
        <v>2024/10</v>
      </c>
      <c r="J154" s="5">
        <v>6.3</v>
      </c>
      <c r="K154" s="5">
        <f>ROUND(Table2[[#This Row],[Vote_Average]],0)</f>
        <v>6</v>
      </c>
      <c r="L154" s="5">
        <v>4400</v>
      </c>
      <c r="M154" s="5">
        <v>0</v>
      </c>
      <c r="N154" s="5">
        <v>2</v>
      </c>
      <c r="O15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v>
      </c>
      <c r="P154" s="5">
        <v>110</v>
      </c>
      <c r="Q154" s="5">
        <v>105</v>
      </c>
      <c r="R154" s="5" t="s">
        <v>1754</v>
      </c>
    </row>
    <row r="155" spans="1:18" hidden="1" x14ac:dyDescent="0.2">
      <c r="A155" s="5" t="s">
        <v>4026</v>
      </c>
      <c r="B155" s="5" t="s">
        <v>872</v>
      </c>
      <c r="C155" s="5" t="s">
        <v>873</v>
      </c>
      <c r="D155" s="5" t="str">
        <f>SUBSTITUTE(SUBSTITUTE(SUBSTITUTE(SUBSTITUTE(Table2[[#This Row],[Genres]],"[",""),"]",""),",",""),"'","")</f>
        <v>Drama Horror Romance Thriller</v>
      </c>
      <c r="E155" s="5" t="s">
        <v>875</v>
      </c>
      <c r="F155" s="5" t="s">
        <v>876</v>
      </c>
      <c r="G155" s="5" t="s">
        <v>877</v>
      </c>
      <c r="H155" s="6">
        <v>45681</v>
      </c>
      <c r="I155" s="5" t="str">
        <f>_xlfn.CONCAT(YEAR(Table2[[#This Row],[Release_Date]]),"/",MONTH(Table2[[#This Row],[Release_Date]]))</f>
        <v>2025/1</v>
      </c>
      <c r="J155" s="5">
        <v>5.6</v>
      </c>
      <c r="K155" s="5">
        <f>ROUND(Table2[[#This Row],[Vote_Average]],0)</f>
        <v>6</v>
      </c>
      <c r="L155" s="5">
        <v>1500</v>
      </c>
      <c r="M155" s="5">
        <v>0</v>
      </c>
      <c r="N155" s="5">
        <v>1.7399999999999999E-2</v>
      </c>
      <c r="O15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1.7399999999999999E-2</v>
      </c>
      <c r="P155" s="5">
        <v>96</v>
      </c>
      <c r="Q155" s="5">
        <v>90</v>
      </c>
      <c r="R155" s="5" t="s">
        <v>28</v>
      </c>
    </row>
    <row r="156" spans="1:18" hidden="1" x14ac:dyDescent="0.2">
      <c r="A156" s="5" t="s">
        <v>4300</v>
      </c>
      <c r="B156" s="5" t="s">
        <v>3019</v>
      </c>
      <c r="C156" s="5" t="s">
        <v>547</v>
      </c>
      <c r="D156" s="5" t="str">
        <f>SUBSTITUTE(SUBSTITUTE(SUBSTITUTE(SUBSTITUTE(Table2[[#This Row],[Genres]],"[",""),"]",""),",",""),"'","")</f>
        <v>Comedy Crime</v>
      </c>
      <c r="E156" s="5" t="s">
        <v>3021</v>
      </c>
      <c r="F156" s="5" t="s">
        <v>60</v>
      </c>
      <c r="G156" s="5" t="s">
        <v>3022</v>
      </c>
      <c r="H156" s="6">
        <v>45527</v>
      </c>
      <c r="I156" s="5" t="str">
        <f>_xlfn.CONCAT(YEAR(Table2[[#This Row],[Release_Date]]),"/",MONTH(Table2[[#This Row],[Release_Date]]))</f>
        <v>2024/8</v>
      </c>
      <c r="J156" s="5">
        <v>6.2</v>
      </c>
      <c r="K156" s="5">
        <f>ROUND(Table2[[#This Row],[Vote_Average]],0)</f>
        <v>6</v>
      </c>
      <c r="L156" s="5">
        <v>9800</v>
      </c>
      <c r="M156" s="5">
        <v>0</v>
      </c>
      <c r="N156" s="5">
        <v>0.18240000000000001</v>
      </c>
      <c r="O15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0.18240000000000001</v>
      </c>
      <c r="P156" s="5">
        <v>112</v>
      </c>
      <c r="Q156" s="5">
        <v>105</v>
      </c>
      <c r="R156" s="5" t="s">
        <v>28</v>
      </c>
    </row>
    <row r="157" spans="1:18" hidden="1" x14ac:dyDescent="0.2">
      <c r="A157" s="5" t="s">
        <v>4238</v>
      </c>
      <c r="B157" s="5" t="s">
        <v>2564</v>
      </c>
      <c r="C157" s="5" t="s">
        <v>2565</v>
      </c>
      <c r="D157" s="5" t="str">
        <f>SUBSTITUTE(SUBSTITUTE(SUBSTITUTE(SUBSTITUTE(Table2[[#This Row],[Genres]],"[",""),"]",""),",",""),"'","")</f>
        <v>Biography Crime Drama</v>
      </c>
      <c r="E157" s="5" t="s">
        <v>2567</v>
      </c>
      <c r="F157" s="5" t="s">
        <v>83</v>
      </c>
      <c r="G157" s="5" t="s">
        <v>2569</v>
      </c>
      <c r="H157" s="6">
        <v>45316</v>
      </c>
      <c r="I157" s="5" t="str">
        <f>_xlfn.CONCAT(YEAR(Table2[[#This Row],[Release_Date]]),"/",MONTH(Table2[[#This Row],[Release_Date]]))</f>
        <v>2024/1</v>
      </c>
      <c r="J157" s="5">
        <v>7.2</v>
      </c>
      <c r="K157" s="5">
        <f>ROUND(Table2[[#This Row],[Vote_Average]],0)</f>
        <v>7</v>
      </c>
      <c r="L157" s="5">
        <v>47000</v>
      </c>
      <c r="M157" s="5">
        <v>0</v>
      </c>
      <c r="N157" s="5">
        <v>0</v>
      </c>
      <c r="O15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57" s="5">
        <v>60</v>
      </c>
      <c r="Q157" s="5">
        <v>60</v>
      </c>
      <c r="R157" s="5" t="s">
        <v>28</v>
      </c>
    </row>
    <row r="158" spans="1:18" hidden="1" x14ac:dyDescent="0.2">
      <c r="A158" s="5" t="s">
        <v>4198</v>
      </c>
      <c r="B158" s="5" t="s">
        <v>2263</v>
      </c>
      <c r="C158" s="5" t="s">
        <v>2264</v>
      </c>
      <c r="D158" s="5" t="str">
        <f>SUBSTITUTE(SUBSTITUTE(SUBSTITUTE(SUBSTITUTE(Table2[[#This Row],[Genres]],"[",""),"]",""),",",""),"'","")</f>
        <v>Crime Drama Horror</v>
      </c>
      <c r="E158" s="5" t="s">
        <v>2266</v>
      </c>
      <c r="F158" s="5" t="s">
        <v>60</v>
      </c>
      <c r="G158" s="5" t="s">
        <v>2267</v>
      </c>
      <c r="H158" s="6">
        <v>45560</v>
      </c>
      <c r="I158" s="5" t="str">
        <f>_xlfn.CONCAT(YEAR(Table2[[#This Row],[Release_Date]]),"/",MONTH(Table2[[#This Row],[Release_Date]]))</f>
        <v>2024/9</v>
      </c>
      <c r="J158" s="5">
        <v>6.1</v>
      </c>
      <c r="K158" s="5">
        <f>ROUND(Table2[[#This Row],[Vote_Average]],0)</f>
        <v>6</v>
      </c>
      <c r="L158" s="5">
        <v>9300</v>
      </c>
      <c r="M158" s="5">
        <v>0</v>
      </c>
      <c r="N158" s="5">
        <v>0</v>
      </c>
      <c r="O15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58" s="5">
        <v>50</v>
      </c>
      <c r="Q158" s="5">
        <v>45</v>
      </c>
      <c r="R158" s="5" t="s">
        <v>28</v>
      </c>
    </row>
    <row r="159" spans="1:18" hidden="1" x14ac:dyDescent="0.2">
      <c r="A159" s="5" t="s">
        <v>4170</v>
      </c>
      <c r="B159" s="5" t="s">
        <v>2056</v>
      </c>
      <c r="C159" s="5" t="s">
        <v>340</v>
      </c>
      <c r="D159" s="5" t="str">
        <f>SUBSTITUTE(SUBSTITUTE(SUBSTITUTE(SUBSTITUTE(Table2[[#This Row],[Genres]],"[",""),"]",""),",",""),"'","")</f>
        <v>Not_Found</v>
      </c>
      <c r="E159" s="5" t="s">
        <v>2058</v>
      </c>
      <c r="F159" s="5" t="s">
        <v>60</v>
      </c>
      <c r="G159" s="5" t="s">
        <v>2059</v>
      </c>
      <c r="H159" s="6">
        <v>45583</v>
      </c>
      <c r="I159" s="5" t="str">
        <f>_xlfn.CONCAT(YEAR(Table2[[#This Row],[Release_Date]]),"/",MONTH(Table2[[#This Row],[Release_Date]]))</f>
        <v>2024/10</v>
      </c>
      <c r="J159" s="5">
        <v>5.7</v>
      </c>
      <c r="K159" s="5">
        <f>ROUND(Table2[[#This Row],[Vote_Average]],0)</f>
        <v>6</v>
      </c>
      <c r="L159" s="5">
        <v>1700</v>
      </c>
      <c r="M159" s="5">
        <v>0</v>
      </c>
      <c r="N159" s="5">
        <v>0</v>
      </c>
      <c r="O15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59" s="5" t="s">
        <v>4443</v>
      </c>
      <c r="Q159" s="5" t="s">
        <v>4443</v>
      </c>
      <c r="R159" s="5" t="s">
        <v>28</v>
      </c>
    </row>
    <row r="160" spans="1:18" hidden="1" x14ac:dyDescent="0.2">
      <c r="A160" s="5" t="s">
        <v>4108</v>
      </c>
      <c r="B160" s="5" t="s">
        <v>1574</v>
      </c>
      <c r="C160" s="5" t="s">
        <v>200</v>
      </c>
      <c r="D160" s="5" t="str">
        <f>SUBSTITUTE(SUBSTITUTE(SUBSTITUTE(SUBSTITUTE(Table2[[#This Row],[Genres]],"[",""),"]",""),",",""),"'","")</f>
        <v>Comedy Drama</v>
      </c>
      <c r="E160" s="5" t="s">
        <v>1576</v>
      </c>
      <c r="F160" s="5" t="s">
        <v>60</v>
      </c>
      <c r="G160" s="5" t="s">
        <v>1578</v>
      </c>
      <c r="H160" s="6">
        <v>45667</v>
      </c>
      <c r="I160" s="5" t="str">
        <f>_xlfn.CONCAT(YEAR(Table2[[#This Row],[Release_Date]]),"/",MONTH(Table2[[#This Row],[Release_Date]]))</f>
        <v>2025/1</v>
      </c>
      <c r="J160" s="5">
        <v>7.4</v>
      </c>
      <c r="K160" s="5">
        <f>ROUND(Table2[[#This Row],[Vote_Average]],0)</f>
        <v>7</v>
      </c>
      <c r="L160" s="5">
        <v>2800</v>
      </c>
      <c r="M160" s="5">
        <v>0</v>
      </c>
      <c r="N160" s="5">
        <v>1.6</v>
      </c>
      <c r="O16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1.6</v>
      </c>
      <c r="P160" s="5">
        <v>97</v>
      </c>
      <c r="Q160" s="5">
        <v>90</v>
      </c>
      <c r="R160" s="5" t="s">
        <v>28</v>
      </c>
    </row>
    <row r="161" spans="1:18" hidden="1" x14ac:dyDescent="0.2">
      <c r="A161" s="5" t="s">
        <v>4286</v>
      </c>
      <c r="B161" s="5" t="s">
        <v>2914</v>
      </c>
      <c r="C161" s="5" t="s">
        <v>2867</v>
      </c>
      <c r="D161" s="5" t="str">
        <f>SUBSTITUTE(SUBSTITUTE(SUBSTITUTE(SUBSTITUTE(Table2[[#This Row],[Genres]],"[",""),"]",""),",",""),"'","")</f>
        <v>Animation Adventure Comedy Family Fantasy</v>
      </c>
      <c r="E161" s="5" t="s">
        <v>2916</v>
      </c>
      <c r="F161" s="5" t="s">
        <v>60</v>
      </c>
      <c r="G161" s="5" t="s">
        <v>2918</v>
      </c>
      <c r="H161" s="6">
        <v>45506</v>
      </c>
      <c r="I161" s="5" t="str">
        <f>_xlfn.CONCAT(YEAR(Table2[[#This Row],[Release_Date]]),"/",MONTH(Table2[[#This Row],[Release_Date]]))</f>
        <v>2024/8</v>
      </c>
      <c r="J161" s="5">
        <v>5.7</v>
      </c>
      <c r="K161" s="5">
        <f>ROUND(Table2[[#This Row],[Vote_Average]],0)</f>
        <v>6</v>
      </c>
      <c r="L161" s="5">
        <v>7400</v>
      </c>
      <c r="M161" s="5">
        <v>40</v>
      </c>
      <c r="N161" s="5">
        <v>32.200000000000003</v>
      </c>
      <c r="O16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-0.19500000000000001</v>
      </c>
      <c r="P161" s="5">
        <v>90</v>
      </c>
      <c r="Q161" s="5">
        <v>90</v>
      </c>
      <c r="R161" s="5" t="s">
        <v>28</v>
      </c>
    </row>
    <row r="162" spans="1:18" hidden="1" x14ac:dyDescent="0.2">
      <c r="A162" s="7" t="s">
        <v>4201</v>
      </c>
      <c r="B162" s="7" t="s">
        <v>2284</v>
      </c>
      <c r="C162" s="7" t="s">
        <v>2285</v>
      </c>
      <c r="D162" s="7" t="str">
        <f>SUBSTITUTE(SUBSTITUTE(SUBSTITUTE(SUBSTITUTE(Table2[[#This Row],[Genres]],"[",""),"]",""),",",""),"'","")</f>
        <v>Action Horror Mystery Thriller</v>
      </c>
      <c r="E162" s="7" t="s">
        <v>2287</v>
      </c>
      <c r="F162" s="7" t="s">
        <v>60</v>
      </c>
      <c r="G162" s="7" t="s">
        <v>2289</v>
      </c>
      <c r="H162" s="8">
        <v>45573</v>
      </c>
      <c r="I162" s="7" t="str">
        <f>_xlfn.CONCAT(YEAR(Table2[[#This Row],[Release_Date]]),"/",MONTH(Table2[[#This Row],[Release_Date]]))</f>
        <v>2024/10</v>
      </c>
      <c r="J162" s="7">
        <v>4.5</v>
      </c>
      <c r="K162" s="7">
        <f>ROUND(Table2[[#This Row],[Vote_Average]],0)</f>
        <v>5</v>
      </c>
      <c r="L162" s="7">
        <v>11000</v>
      </c>
      <c r="M162" s="7">
        <v>20</v>
      </c>
      <c r="N162" s="7">
        <v>2</v>
      </c>
      <c r="O16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v>
      </c>
      <c r="P162" s="7">
        <v>99</v>
      </c>
      <c r="Q162" s="7">
        <v>90</v>
      </c>
      <c r="R162" s="7" t="s">
        <v>28</v>
      </c>
    </row>
    <row r="163" spans="1:18" hidden="1" x14ac:dyDescent="0.2">
      <c r="A163" s="7" t="s">
        <v>3993</v>
      </c>
      <c r="B163" s="7" t="s">
        <v>563</v>
      </c>
      <c r="C163" s="7" t="s">
        <v>43</v>
      </c>
      <c r="D163" s="7" t="str">
        <f>SUBSTITUTE(SUBSTITUTE(SUBSTITUTE(SUBSTITUTE(Table2[[#This Row],[Genres]],"[",""),"]",""),",",""),"'","")</f>
        <v>Drama</v>
      </c>
      <c r="E163" s="7" t="s">
        <v>565</v>
      </c>
      <c r="F163" s="7" t="s">
        <v>60</v>
      </c>
      <c r="G163" s="7" t="s">
        <v>567</v>
      </c>
      <c r="H163" s="8">
        <v>45597</v>
      </c>
      <c r="I163" s="7" t="str">
        <f>_xlfn.CONCAT(YEAR(Table2[[#This Row],[Release_Date]]),"/",MONTH(Table2[[#This Row],[Release_Date]]))</f>
        <v>2024/11</v>
      </c>
      <c r="J163" s="7">
        <v>6.3</v>
      </c>
      <c r="K163" s="7">
        <f>ROUND(Table2[[#This Row],[Vote_Average]],0)</f>
        <v>6</v>
      </c>
      <c r="L163" s="7">
        <v>15000</v>
      </c>
      <c r="M163" s="7">
        <v>45</v>
      </c>
      <c r="N163" s="7">
        <v>15.8</v>
      </c>
      <c r="O16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-0.64900000000000002</v>
      </c>
      <c r="P163" s="7">
        <v>104</v>
      </c>
      <c r="Q163" s="7">
        <v>90</v>
      </c>
      <c r="R163" s="7" t="s">
        <v>28</v>
      </c>
    </row>
    <row r="164" spans="1:18" hidden="1" x14ac:dyDescent="0.2">
      <c r="A164" s="7" t="s">
        <v>3967</v>
      </c>
      <c r="B164" s="7" t="s">
        <v>305</v>
      </c>
      <c r="C164" s="7" t="s">
        <v>306</v>
      </c>
      <c r="D164" s="7" t="str">
        <f>SUBSTITUTE(SUBSTITUTE(SUBSTITUTE(SUBSTITUTE(Table2[[#This Row],[Genres]],"[",""),"]",""),",",""),"'","")</f>
        <v>Horror Thriller</v>
      </c>
      <c r="E164" s="7" t="s">
        <v>308</v>
      </c>
      <c r="F164" s="7" t="s">
        <v>60</v>
      </c>
      <c r="G164" s="7" t="s">
        <v>310</v>
      </c>
      <c r="H164" s="8">
        <v>45604</v>
      </c>
      <c r="I164" s="7" t="str">
        <f>_xlfn.CONCAT(YEAR(Table2[[#This Row],[Release_Date]]),"/",MONTH(Table2[[#This Row],[Release_Date]]))</f>
        <v>2024/11</v>
      </c>
      <c r="J164" s="7">
        <v>7</v>
      </c>
      <c r="K164" s="7">
        <f>ROUND(Table2[[#This Row],[Vote_Average]],0)</f>
        <v>7</v>
      </c>
      <c r="L164" s="7">
        <v>99000</v>
      </c>
      <c r="M164" s="7">
        <v>10</v>
      </c>
      <c r="N164" s="7">
        <v>57.4</v>
      </c>
      <c r="O16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4.74</v>
      </c>
      <c r="P164" s="7">
        <v>111</v>
      </c>
      <c r="Q164" s="7">
        <v>105</v>
      </c>
      <c r="R164" s="7" t="s">
        <v>28</v>
      </c>
    </row>
    <row r="165" spans="1:18" hidden="1" x14ac:dyDescent="0.2">
      <c r="A165" s="7" t="s">
        <v>3949</v>
      </c>
      <c r="B165" s="7" t="s">
        <v>113</v>
      </c>
      <c r="C165" s="7" t="s">
        <v>114</v>
      </c>
      <c r="D165" s="7" t="str">
        <f>SUBSTITUTE(SUBSTITUTE(SUBSTITUTE(SUBSTITUTE(Table2[[#This Row],[Genres]],"[",""),"]",""),",",""),"'","")</f>
        <v>Crime Drama Mystery</v>
      </c>
      <c r="E165" s="7" t="s">
        <v>116</v>
      </c>
      <c r="F165" s="7" t="s">
        <v>60</v>
      </c>
      <c r="G165" s="7" t="s">
        <v>117</v>
      </c>
      <c r="H165" s="8">
        <v>45552</v>
      </c>
      <c r="I165" s="7" t="str">
        <f>_xlfn.CONCAT(YEAR(Table2[[#This Row],[Release_Date]]),"/",MONTH(Table2[[#This Row],[Release_Date]]))</f>
        <v>2024/9</v>
      </c>
      <c r="J165" s="7">
        <v>7.6</v>
      </c>
      <c r="K165" s="7">
        <f>ROUND(Table2[[#This Row],[Vote_Average]],0)</f>
        <v>8</v>
      </c>
      <c r="L165" s="7">
        <v>18000</v>
      </c>
      <c r="M165" s="7">
        <v>0</v>
      </c>
      <c r="N165" s="7">
        <v>0</v>
      </c>
      <c r="O16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65" s="7" t="s">
        <v>4443</v>
      </c>
      <c r="Q165" s="7" t="s">
        <v>4443</v>
      </c>
      <c r="R165" s="7" t="s">
        <v>28</v>
      </c>
    </row>
    <row r="166" spans="1:18" hidden="1" x14ac:dyDescent="0.2">
      <c r="A166" s="5" t="s">
        <v>4150</v>
      </c>
      <c r="B166" s="5" t="s">
        <v>1896</v>
      </c>
      <c r="C166" s="5" t="s">
        <v>399</v>
      </c>
      <c r="D166" s="5" t="str">
        <f>SUBSTITUTE(SUBSTITUTE(SUBSTITUTE(SUBSTITUTE(Table2[[#This Row],[Genres]],"[",""),"]",""),",",""),"'","")</f>
        <v>Comedy Drama Thriller</v>
      </c>
      <c r="E166" s="5" t="s">
        <v>1898</v>
      </c>
      <c r="F166" s="5" t="s">
        <v>1899</v>
      </c>
      <c r="G166" s="5" t="s">
        <v>1901</v>
      </c>
      <c r="H166" s="6">
        <v>45681</v>
      </c>
      <c r="I166" s="5" t="str">
        <f>_xlfn.CONCAT(YEAR(Table2[[#This Row],[Release_Date]]),"/",MONTH(Table2[[#This Row],[Release_Date]]))</f>
        <v>2025/1</v>
      </c>
      <c r="J166" s="5">
        <v>5.7</v>
      </c>
      <c r="K166" s="5">
        <f>ROUND(Table2[[#This Row],[Vote_Average]],0)</f>
        <v>6</v>
      </c>
      <c r="L166" s="5">
        <v>1300</v>
      </c>
      <c r="M166" s="5">
        <v>0</v>
      </c>
      <c r="N166" s="5">
        <v>0</v>
      </c>
      <c r="O16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66" s="5">
        <v>112</v>
      </c>
      <c r="Q166" s="5">
        <v>105</v>
      </c>
      <c r="R166" s="5" t="s">
        <v>270</v>
      </c>
    </row>
    <row r="167" spans="1:18" hidden="1" x14ac:dyDescent="0.2">
      <c r="A167" s="5" t="s">
        <v>4060</v>
      </c>
      <c r="B167" s="5" t="s">
        <v>1156</v>
      </c>
      <c r="C167" s="5" t="s">
        <v>1157</v>
      </c>
      <c r="D167" s="5" t="str">
        <f>SUBSTITUTE(SUBSTITUTE(SUBSTITUTE(SUBSTITUTE(Table2[[#This Row],[Genres]],"[",""),"]",""),",",""),"'","")</f>
        <v>Action Drama Thriller</v>
      </c>
      <c r="E167" s="5" t="s">
        <v>1159</v>
      </c>
      <c r="F167" s="5" t="s">
        <v>60</v>
      </c>
      <c r="G167" s="5" t="s">
        <v>1161</v>
      </c>
      <c r="H167" s="6">
        <v>45646</v>
      </c>
      <c r="I167" s="5" t="str">
        <f>_xlfn.CONCAT(YEAR(Table2[[#This Row],[Release_Date]]),"/",MONTH(Table2[[#This Row],[Release_Date]]))</f>
        <v>2024/12</v>
      </c>
      <c r="J167" s="5">
        <v>5.5</v>
      </c>
      <c r="K167" s="5">
        <f>ROUND(Table2[[#This Row],[Vote_Average]],0)</f>
        <v>6</v>
      </c>
      <c r="L167" s="5">
        <v>2800</v>
      </c>
      <c r="M167" s="5">
        <v>5</v>
      </c>
      <c r="N167" s="5">
        <v>20.8</v>
      </c>
      <c r="O16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3.16</v>
      </c>
      <c r="P167" s="5">
        <v>112</v>
      </c>
      <c r="Q167" s="5">
        <v>105</v>
      </c>
      <c r="R167" s="5" t="s">
        <v>28</v>
      </c>
    </row>
    <row r="168" spans="1:18" hidden="1" x14ac:dyDescent="0.2">
      <c r="A168" s="7" t="s">
        <v>4251</v>
      </c>
      <c r="B168" s="7" t="s">
        <v>2658</v>
      </c>
      <c r="C168" s="7" t="s">
        <v>664</v>
      </c>
      <c r="D168" s="7" t="str">
        <f>SUBSTITUTE(SUBSTITUTE(SUBSTITUTE(SUBSTITUTE(Table2[[#This Row],[Genres]],"[",""),"]",""),",",""),"'","")</f>
        <v>Action</v>
      </c>
      <c r="E168" s="7" t="s">
        <v>2660</v>
      </c>
      <c r="F168" s="7" t="s">
        <v>340</v>
      </c>
      <c r="G168" s="7" t="s">
        <v>2661</v>
      </c>
      <c r="H168" s="8">
        <v>45646</v>
      </c>
      <c r="I168" s="7" t="str">
        <f>_xlfn.CONCAT(YEAR(Table2[[#This Row],[Release_Date]]),"/",MONTH(Table2[[#This Row],[Release_Date]]))</f>
        <v>2024/12</v>
      </c>
      <c r="J168" s="7">
        <v>5.8</v>
      </c>
      <c r="K168" s="7">
        <f>ROUND(Table2[[#This Row],[Vote_Average]],0)</f>
        <v>6</v>
      </c>
      <c r="L168" s="7">
        <v>223</v>
      </c>
      <c r="M168" s="7">
        <v>0</v>
      </c>
      <c r="N168" s="7">
        <v>0</v>
      </c>
      <c r="O16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68" s="7" t="s">
        <v>4443</v>
      </c>
      <c r="Q168" s="7" t="s">
        <v>4443</v>
      </c>
      <c r="R168" s="7" t="s">
        <v>28</v>
      </c>
    </row>
    <row r="169" spans="1:18" hidden="1" x14ac:dyDescent="0.2">
      <c r="A169" s="7" t="s">
        <v>4017</v>
      </c>
      <c r="B169" s="7" t="s">
        <v>789</v>
      </c>
      <c r="C169" s="7" t="s">
        <v>790</v>
      </c>
      <c r="D169" s="7" t="str">
        <f>SUBSTITUTE(SUBSTITUTE(SUBSTITUTE(SUBSTITUTE(Table2[[#This Row],[Genres]],"[",""),"]",""),",",""),"'","")</f>
        <v>Drama Western</v>
      </c>
      <c r="E169" s="7" t="s">
        <v>792</v>
      </c>
      <c r="F169" s="7" t="s">
        <v>60</v>
      </c>
      <c r="G169" s="7" t="s">
        <v>794</v>
      </c>
      <c r="H169" s="8">
        <v>45471</v>
      </c>
      <c r="I169" s="7" t="str">
        <f>_xlfn.CONCAT(YEAR(Table2[[#This Row],[Release_Date]]),"/",MONTH(Table2[[#This Row],[Release_Date]]))</f>
        <v>2024/6</v>
      </c>
      <c r="J169" s="7">
        <v>6.7</v>
      </c>
      <c r="K169" s="7">
        <f>ROUND(Table2[[#This Row],[Vote_Average]],0)</f>
        <v>7</v>
      </c>
      <c r="L169" s="7">
        <v>38000</v>
      </c>
      <c r="M169" s="7">
        <v>100</v>
      </c>
      <c r="N169" s="7">
        <v>38.700000000000003</v>
      </c>
      <c r="O16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-0.61299999999999999</v>
      </c>
      <c r="P169" s="7">
        <v>181</v>
      </c>
      <c r="Q169" s="7">
        <v>180</v>
      </c>
      <c r="R169" s="7" t="s">
        <v>28</v>
      </c>
    </row>
    <row r="170" spans="1:18" hidden="1" x14ac:dyDescent="0.2">
      <c r="A170" s="7" t="s">
        <v>4179</v>
      </c>
      <c r="B170" s="7" t="s">
        <v>2122</v>
      </c>
      <c r="C170" s="7" t="s">
        <v>790</v>
      </c>
      <c r="D170" s="7" t="str">
        <f>SUBSTITUTE(SUBSTITUTE(SUBSTITUTE(SUBSTITUTE(Table2[[#This Row],[Genres]],"[",""),"]",""),",",""),"'","")</f>
        <v>Drama Western</v>
      </c>
      <c r="E170" s="7" t="s">
        <v>2124</v>
      </c>
      <c r="F170" s="7" t="s">
        <v>60</v>
      </c>
      <c r="G170" s="7" t="s">
        <v>794</v>
      </c>
      <c r="H170" s="8">
        <v>45750</v>
      </c>
      <c r="I170" s="7" t="str">
        <f>_xlfn.CONCAT(YEAR(Table2[[#This Row],[Release_Date]]),"/",MONTH(Table2[[#This Row],[Release_Date]]))</f>
        <v>2025/4</v>
      </c>
      <c r="J170" s="7">
        <v>7.1</v>
      </c>
      <c r="K170" s="7">
        <f>ROUND(Table2[[#This Row],[Vote_Average]],0)</f>
        <v>7</v>
      </c>
      <c r="L170" s="7">
        <v>1100</v>
      </c>
      <c r="M170" s="7">
        <v>0</v>
      </c>
      <c r="N170" s="7">
        <v>0</v>
      </c>
      <c r="O17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70" s="7">
        <v>190</v>
      </c>
      <c r="Q170" s="7">
        <v>180</v>
      </c>
      <c r="R170" s="7" t="s">
        <v>1257</v>
      </c>
    </row>
    <row r="171" spans="1:18" hidden="1" x14ac:dyDescent="0.2">
      <c r="A171" s="7" t="s">
        <v>4189</v>
      </c>
      <c r="B171" s="7" t="s">
        <v>2194</v>
      </c>
      <c r="C171" s="7" t="s">
        <v>2195</v>
      </c>
      <c r="D171" s="7" t="str">
        <f>SUBSTITUTE(SUBSTITUTE(SUBSTITUTE(SUBSTITUTE(Table2[[#This Row],[Genres]],"[",""),"]",""),",",""),"'","")</f>
        <v>Comedy Drama Family</v>
      </c>
      <c r="E171" s="7" t="s">
        <v>2197</v>
      </c>
      <c r="F171" s="7" t="s">
        <v>2198</v>
      </c>
      <c r="G171" s="7" t="s">
        <v>2199</v>
      </c>
      <c r="H171" s="8">
        <v>45548</v>
      </c>
      <c r="I171" s="7" t="str">
        <f>_xlfn.CONCAT(YEAR(Table2[[#This Row],[Release_Date]]),"/",MONTH(Table2[[#This Row],[Release_Date]]))</f>
        <v>2024/9</v>
      </c>
      <c r="J171" s="7">
        <v>8</v>
      </c>
      <c r="K171" s="7">
        <f>ROUND(Table2[[#This Row],[Vote_Average]],0)</f>
        <v>8</v>
      </c>
      <c r="L171" s="7">
        <v>12000</v>
      </c>
      <c r="M171" s="7">
        <v>0</v>
      </c>
      <c r="N171" s="7">
        <v>5.2</v>
      </c>
      <c r="O17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5.2</v>
      </c>
      <c r="P171" s="7">
        <v>125</v>
      </c>
      <c r="Q171" s="7">
        <v>120</v>
      </c>
      <c r="R171" s="7" t="s">
        <v>28</v>
      </c>
    </row>
    <row r="172" spans="1:18" hidden="1" x14ac:dyDescent="0.2">
      <c r="A172" s="7" t="s">
        <v>4165</v>
      </c>
      <c r="B172" s="7" t="s">
        <v>2017</v>
      </c>
      <c r="C172" s="7" t="s">
        <v>306</v>
      </c>
      <c r="D172" s="7" t="str">
        <f>SUBSTITUTE(SUBSTITUTE(SUBSTITUTE(SUBSTITUTE(Table2[[#This Row],[Genres]],"[",""),"]",""),",",""),"'","")</f>
        <v>Horror Thriller</v>
      </c>
      <c r="E172" s="7" t="s">
        <v>2019</v>
      </c>
      <c r="F172" s="7" t="s">
        <v>60</v>
      </c>
      <c r="G172" s="7" t="s">
        <v>2020</v>
      </c>
      <c r="H172" s="8">
        <v>45499</v>
      </c>
      <c r="I172" s="7" t="str">
        <f>_xlfn.CONCAT(YEAR(Table2[[#This Row],[Release_Date]]),"/",MONTH(Table2[[#This Row],[Release_Date]]))</f>
        <v>2024/7</v>
      </c>
      <c r="J172" s="7">
        <v>5.5</v>
      </c>
      <c r="K172" s="7">
        <f>ROUND(Table2[[#This Row],[Vote_Average]],0)</f>
        <v>6</v>
      </c>
      <c r="L172" s="7">
        <v>6700</v>
      </c>
      <c r="M172" s="7">
        <v>0</v>
      </c>
      <c r="N172" s="7">
        <v>4.4499999999999998E-2</v>
      </c>
      <c r="O17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4.4499999999999998E-2</v>
      </c>
      <c r="P172" s="7">
        <v>93</v>
      </c>
      <c r="Q172" s="7">
        <v>90</v>
      </c>
      <c r="R172" s="7" t="s">
        <v>28</v>
      </c>
    </row>
    <row r="173" spans="1:18" hidden="1" x14ac:dyDescent="0.2">
      <c r="A173" s="5" t="s">
        <v>4174</v>
      </c>
      <c r="B173" s="5" t="s">
        <v>2082</v>
      </c>
      <c r="C173" s="5" t="s">
        <v>306</v>
      </c>
      <c r="D173" s="5" t="str">
        <f>SUBSTITUTE(SUBSTITUTE(SUBSTITUTE(SUBSTITUTE(Table2[[#This Row],[Genres]],"[",""),"]",""),",",""),"'","")</f>
        <v>Horror Thriller</v>
      </c>
      <c r="E173" s="5" t="s">
        <v>2084</v>
      </c>
      <c r="F173" s="5" t="s">
        <v>60</v>
      </c>
      <c r="G173" s="5" t="s">
        <v>2086</v>
      </c>
      <c r="H173" s="6">
        <v>45583</v>
      </c>
      <c r="I173" s="5" t="str">
        <f>_xlfn.CONCAT(YEAR(Table2[[#This Row],[Release_Date]]),"/",MONTH(Table2[[#This Row],[Release_Date]]))</f>
        <v>2024/10</v>
      </c>
      <c r="J173" s="5">
        <v>7.1</v>
      </c>
      <c r="K173" s="5">
        <f>ROUND(Table2[[#This Row],[Vote_Average]],0)</f>
        <v>7</v>
      </c>
      <c r="L173" s="5">
        <v>4600</v>
      </c>
      <c r="M173" s="5">
        <v>0</v>
      </c>
      <c r="N173" s="5">
        <v>0</v>
      </c>
      <c r="O17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73" s="5">
        <v>50</v>
      </c>
      <c r="Q173" s="5">
        <v>45</v>
      </c>
      <c r="R173" s="5" t="s">
        <v>28</v>
      </c>
    </row>
    <row r="174" spans="1:18" hidden="1" x14ac:dyDescent="0.2">
      <c r="A174" s="5" t="s">
        <v>4094</v>
      </c>
      <c r="B174" s="5" t="s">
        <v>1457</v>
      </c>
      <c r="C174" s="5" t="s">
        <v>1458</v>
      </c>
      <c r="D174" s="5" t="str">
        <f>SUBSTITUTE(SUBSTITUTE(SUBSTITUTE(SUBSTITUTE(Table2[[#This Row],[Genres]],"[",""),"]",""),",",""),"'","")</f>
        <v>Drama Horror</v>
      </c>
      <c r="E174" s="5" t="s">
        <v>1460</v>
      </c>
      <c r="F174" s="5" t="s">
        <v>60</v>
      </c>
      <c r="G174" s="5" t="s">
        <v>1462</v>
      </c>
      <c r="H174" s="6">
        <v>45429</v>
      </c>
      <c r="I174" s="5" t="str">
        <f>_xlfn.CONCAT(YEAR(Table2[[#This Row],[Release_Date]]),"/",MONTH(Table2[[#This Row],[Release_Date]]))</f>
        <v>2024/5</v>
      </c>
      <c r="J174" s="5">
        <v>5.8</v>
      </c>
      <c r="K174" s="5">
        <f>ROUND(Table2[[#This Row],[Vote_Average]],0)</f>
        <v>6</v>
      </c>
      <c r="L174" s="5">
        <v>33000</v>
      </c>
      <c r="M174" s="5">
        <v>0</v>
      </c>
      <c r="N174" s="5">
        <v>5.4</v>
      </c>
      <c r="O17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5.4</v>
      </c>
      <c r="P174" s="5">
        <v>100</v>
      </c>
      <c r="Q174" s="5">
        <v>90</v>
      </c>
      <c r="R174" s="5" t="s">
        <v>28</v>
      </c>
    </row>
    <row r="175" spans="1:18" hidden="1" x14ac:dyDescent="0.2">
      <c r="A175" s="7" t="s">
        <v>4219</v>
      </c>
      <c r="B175" s="7" t="s">
        <v>2419</v>
      </c>
      <c r="C175" s="7" t="s">
        <v>43</v>
      </c>
      <c r="D175" s="7" t="str">
        <f>SUBSTITUTE(SUBSTITUTE(SUBSTITUTE(SUBSTITUTE(Table2[[#This Row],[Genres]],"[",""),"]",""),",",""),"'","")</f>
        <v>Drama</v>
      </c>
      <c r="E175" s="7" t="s">
        <v>2421</v>
      </c>
      <c r="F175" s="7" t="s">
        <v>1899</v>
      </c>
      <c r="G175" s="7" t="s">
        <v>2423</v>
      </c>
      <c r="H175" s="8">
        <v>45618</v>
      </c>
      <c r="I175" s="7" t="str">
        <f>_xlfn.CONCAT(YEAR(Table2[[#This Row],[Release_Date]]),"/",MONTH(Table2[[#This Row],[Release_Date]]))</f>
        <v>2024/11</v>
      </c>
      <c r="J175" s="7">
        <v>7.1</v>
      </c>
      <c r="K175" s="7">
        <f>ROUND(Table2[[#This Row],[Vote_Average]],0)</f>
        <v>7</v>
      </c>
      <c r="L175" s="7">
        <v>1700</v>
      </c>
      <c r="M175" s="7">
        <v>0</v>
      </c>
      <c r="N175" s="7">
        <v>1.4200000000000001E-2</v>
      </c>
      <c r="O17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1.4200000000000001E-2</v>
      </c>
      <c r="P175" s="7">
        <v>122</v>
      </c>
      <c r="Q175" s="7">
        <v>120</v>
      </c>
      <c r="R175" s="7" t="s">
        <v>270</v>
      </c>
    </row>
    <row r="176" spans="1:18" hidden="1" x14ac:dyDescent="0.2">
      <c r="A176" s="5" t="s">
        <v>3964</v>
      </c>
      <c r="B176" s="5" t="s">
        <v>272</v>
      </c>
      <c r="C176" s="5" t="s">
        <v>273</v>
      </c>
      <c r="D176" s="5" t="str">
        <f>SUBSTITUTE(SUBSTITUTE(SUBSTITUTE(SUBSTITUTE(Table2[[#This Row],[Genres]],"[",""),"]",""),",",""),"'","")</f>
        <v>Biography Drama History</v>
      </c>
      <c r="E176" s="5" t="s">
        <v>275</v>
      </c>
      <c r="F176" s="5" t="s">
        <v>276</v>
      </c>
      <c r="G176" s="5" t="s">
        <v>278</v>
      </c>
      <c r="H176" s="6">
        <v>45695</v>
      </c>
      <c r="I176" s="5" t="str">
        <f>_xlfn.CONCAT(YEAR(Table2[[#This Row],[Release_Date]]),"/",MONTH(Table2[[#This Row],[Release_Date]]))</f>
        <v>2025/2</v>
      </c>
      <c r="J176" s="5">
        <v>8.8000000000000007</v>
      </c>
      <c r="K176" s="5">
        <f>ROUND(Table2[[#This Row],[Vote_Average]],0)</f>
        <v>9</v>
      </c>
      <c r="L176" s="5">
        <v>73000</v>
      </c>
      <c r="M176" s="5">
        <v>1.6</v>
      </c>
      <c r="N176" s="5">
        <v>25.2</v>
      </c>
      <c r="O17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14.75</v>
      </c>
      <c r="P176" s="5">
        <v>137</v>
      </c>
      <c r="Q176" s="5">
        <v>135</v>
      </c>
      <c r="R176" s="5" t="s">
        <v>28</v>
      </c>
    </row>
    <row r="177" spans="1:18" hidden="1" x14ac:dyDescent="0.2">
      <c r="A177" s="7" t="s">
        <v>4085</v>
      </c>
      <c r="B177" s="7" t="s">
        <v>1373</v>
      </c>
      <c r="C177" s="7" t="s">
        <v>1374</v>
      </c>
      <c r="D177" s="7" t="str">
        <f>SUBSTITUTE(SUBSTITUTE(SUBSTITUTE(SUBSTITUTE(Table2[[#This Row],[Genres]],"[",""),"]",""),",",""),"'","")</f>
        <v>Animation Comedy Drama Family Fantasy</v>
      </c>
      <c r="E177" s="7" t="s">
        <v>1376</v>
      </c>
      <c r="F177" s="7" t="s">
        <v>60</v>
      </c>
      <c r="G177" s="7" t="s">
        <v>1378</v>
      </c>
      <c r="H177" s="8">
        <v>45429</v>
      </c>
      <c r="I177" s="7" t="str">
        <f>_xlfn.CONCAT(YEAR(Table2[[#This Row],[Release_Date]]),"/",MONTH(Table2[[#This Row],[Release_Date]]))</f>
        <v>2024/5</v>
      </c>
      <c r="J177" s="7">
        <v>6.4</v>
      </c>
      <c r="K177" s="7">
        <f>ROUND(Table2[[#This Row],[Vote_Average]],0)</f>
        <v>6</v>
      </c>
      <c r="L177" s="7">
        <v>55000</v>
      </c>
      <c r="M177" s="7">
        <v>110</v>
      </c>
      <c r="N177" s="7">
        <v>190.5</v>
      </c>
      <c r="O17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0.73199999999999998</v>
      </c>
      <c r="P177" s="7">
        <v>104</v>
      </c>
      <c r="Q177" s="7">
        <v>90</v>
      </c>
      <c r="R177" s="7" t="s">
        <v>28</v>
      </c>
    </row>
    <row r="178" spans="1:18" hidden="1" x14ac:dyDescent="0.2">
      <c r="A178" s="5" t="s">
        <v>4180</v>
      </c>
      <c r="B178" s="5" t="s">
        <v>2127</v>
      </c>
      <c r="C178" s="5" t="s">
        <v>306</v>
      </c>
      <c r="D178" s="5" t="str">
        <f>SUBSTITUTE(SUBSTITUTE(SUBSTITUTE(SUBSTITUTE(Table2[[#This Row],[Genres]],"[",""),"]",""),",",""),"'","")</f>
        <v>Horror Thriller</v>
      </c>
      <c r="E178" s="5" t="s">
        <v>2129</v>
      </c>
      <c r="F178" s="5" t="s">
        <v>850</v>
      </c>
      <c r="G178" s="5" t="s">
        <v>2131</v>
      </c>
      <c r="H178" s="6">
        <v>45373</v>
      </c>
      <c r="I178" s="5" t="str">
        <f>_xlfn.CONCAT(YEAR(Table2[[#This Row],[Release_Date]]),"/",MONTH(Table2[[#This Row],[Release_Date]]))</f>
        <v>2024/3</v>
      </c>
      <c r="J178" s="5">
        <v>5.8</v>
      </c>
      <c r="K178" s="5">
        <f>ROUND(Table2[[#This Row],[Vote_Average]],0)</f>
        <v>6</v>
      </c>
      <c r="L178" s="5">
        <v>51000</v>
      </c>
      <c r="M178" s="5">
        <v>9</v>
      </c>
      <c r="N178" s="5">
        <v>35.299999999999997</v>
      </c>
      <c r="O17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2.9220000000000002</v>
      </c>
      <c r="P178" s="5">
        <v>89</v>
      </c>
      <c r="Q178" s="5">
        <v>75</v>
      </c>
      <c r="R178" s="5" t="s">
        <v>28</v>
      </c>
    </row>
    <row r="179" spans="1:18" hidden="1" x14ac:dyDescent="0.2">
      <c r="A179" s="7" t="s">
        <v>4275</v>
      </c>
      <c r="B179" s="7" t="s">
        <v>2830</v>
      </c>
      <c r="C179" s="7" t="s">
        <v>251</v>
      </c>
      <c r="D179" s="7" t="str">
        <f>SUBSTITUTE(SUBSTITUTE(SUBSTITUTE(SUBSTITUTE(Table2[[#This Row],[Genres]],"[",""),"]",""),",",""),"'","")</f>
        <v>Drama Horror Thriller</v>
      </c>
      <c r="E179" s="7" t="s">
        <v>2832</v>
      </c>
      <c r="F179" s="7" t="s">
        <v>60</v>
      </c>
      <c r="G179" s="7" t="s">
        <v>2833</v>
      </c>
      <c r="H179" s="8">
        <v>45471</v>
      </c>
      <c r="I179" s="7" t="str">
        <f>_xlfn.CONCAT(YEAR(Table2[[#This Row],[Release_Date]]),"/",MONTH(Table2[[#This Row],[Release_Date]]))</f>
        <v>2024/6</v>
      </c>
      <c r="J179" s="7">
        <v>5.6</v>
      </c>
      <c r="K179" s="7">
        <f>ROUND(Table2[[#This Row],[Vote_Average]],0)</f>
        <v>6</v>
      </c>
      <c r="L179" s="7">
        <v>24000</v>
      </c>
      <c r="M179" s="7">
        <v>0</v>
      </c>
      <c r="N179" s="7">
        <v>4.5999999999999996</v>
      </c>
      <c r="O17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4.5999999999999996</v>
      </c>
      <c r="P179" s="7">
        <v>94</v>
      </c>
      <c r="Q179" s="7">
        <v>90</v>
      </c>
      <c r="R179" s="7" t="s">
        <v>28</v>
      </c>
    </row>
    <row r="180" spans="1:18" hidden="1" x14ac:dyDescent="0.2">
      <c r="A180" s="5" t="s">
        <v>4274</v>
      </c>
      <c r="B180" s="5" t="s">
        <v>2824</v>
      </c>
      <c r="C180" s="5" t="s">
        <v>857</v>
      </c>
      <c r="D180" s="5" t="str">
        <f>SUBSTITUTE(SUBSTITUTE(SUBSTITUTE(SUBSTITUTE(Table2[[#This Row],[Genres]],"[",""),"]",""),",",""),"'","")</f>
        <v>Comedy</v>
      </c>
      <c r="E180" s="5" t="s">
        <v>2826</v>
      </c>
      <c r="F180" s="5" t="s">
        <v>60</v>
      </c>
      <c r="G180" s="5" t="s">
        <v>2827</v>
      </c>
      <c r="H180" s="6">
        <v>45527</v>
      </c>
      <c r="I180" s="5" t="str">
        <f>_xlfn.CONCAT(YEAR(Table2[[#This Row],[Release_Date]]),"/",MONTH(Table2[[#This Row],[Release_Date]]))</f>
        <v>2024/8</v>
      </c>
      <c r="J180" s="5">
        <v>5.8</v>
      </c>
      <c r="K180" s="5">
        <f>ROUND(Table2[[#This Row],[Vote_Average]],0)</f>
        <v>6</v>
      </c>
      <c r="L180" s="5">
        <v>13000</v>
      </c>
      <c r="M180" s="5">
        <v>0</v>
      </c>
      <c r="N180" s="5">
        <v>0</v>
      </c>
      <c r="O18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0" s="5">
        <v>91</v>
      </c>
      <c r="Q180" s="5">
        <v>90</v>
      </c>
      <c r="R180" s="5" t="s">
        <v>28</v>
      </c>
    </row>
    <row r="181" spans="1:18" hidden="1" x14ac:dyDescent="0.2">
      <c r="A181" s="5" t="s">
        <v>4388</v>
      </c>
      <c r="B181" s="5" t="s">
        <v>3574</v>
      </c>
      <c r="C181" s="5" t="s">
        <v>340</v>
      </c>
      <c r="D181" s="5" t="str">
        <f>SUBSTITUTE(SUBSTITUTE(SUBSTITUTE(SUBSTITUTE(Table2[[#This Row],[Genres]],"[",""),"]",""),",",""),"'","")</f>
        <v>Not_Found</v>
      </c>
      <c r="E181" s="5" t="s">
        <v>3576</v>
      </c>
      <c r="F181" s="5" t="s">
        <v>60</v>
      </c>
      <c r="G181" s="5" t="s">
        <v>3577</v>
      </c>
      <c r="H181" s="6">
        <v>45635</v>
      </c>
      <c r="I181" s="5" t="str">
        <f>_xlfn.CONCAT(YEAR(Table2[[#This Row],[Release_Date]]),"/",MONTH(Table2[[#This Row],[Release_Date]]))</f>
        <v>2024/12</v>
      </c>
      <c r="J181" s="5">
        <v>9</v>
      </c>
      <c r="K181" s="5">
        <f>ROUND(Table2[[#This Row],[Vote_Average]],0)</f>
        <v>9</v>
      </c>
      <c r="L181" s="5">
        <v>1800</v>
      </c>
      <c r="M181" s="5">
        <v>0</v>
      </c>
      <c r="N181" s="5">
        <v>0</v>
      </c>
      <c r="O18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1" s="5" t="s">
        <v>4443</v>
      </c>
      <c r="Q181" s="5" t="s">
        <v>4443</v>
      </c>
      <c r="R181" s="5" t="s">
        <v>28</v>
      </c>
    </row>
    <row r="182" spans="1:18" hidden="1" x14ac:dyDescent="0.2">
      <c r="A182" s="7" t="s">
        <v>4063</v>
      </c>
      <c r="B182" s="7" t="s">
        <v>1181</v>
      </c>
      <c r="C182" s="7" t="s">
        <v>1182</v>
      </c>
      <c r="D182" s="7" t="str">
        <f>SUBSTITUTE(SUBSTITUTE(SUBSTITUTE(SUBSTITUTE(Table2[[#This Row],[Genres]],"[",""),"]",""),",",""),"'","")</f>
        <v>Animation Adventure Comedy Drama Family Fantasy</v>
      </c>
      <c r="E182" s="7" t="s">
        <v>1184</v>
      </c>
      <c r="F182" s="7" t="s">
        <v>585</v>
      </c>
      <c r="G182" s="7" t="s">
        <v>1186</v>
      </c>
      <c r="H182" s="8">
        <v>45457</v>
      </c>
      <c r="I182" s="7" t="str">
        <f>_xlfn.CONCAT(YEAR(Table2[[#This Row],[Release_Date]]),"/",MONTH(Table2[[#This Row],[Release_Date]]))</f>
        <v>2024/6</v>
      </c>
      <c r="J182" s="7">
        <v>7.5</v>
      </c>
      <c r="K182" s="7">
        <f>ROUND(Table2[[#This Row],[Vote_Average]],0)</f>
        <v>8</v>
      </c>
      <c r="L182" s="7">
        <v>205000</v>
      </c>
      <c r="M182" s="7">
        <v>200</v>
      </c>
      <c r="N182" s="7">
        <v>1700</v>
      </c>
      <c r="O18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7.5</v>
      </c>
      <c r="P182" s="7">
        <v>96</v>
      </c>
      <c r="Q182" s="7">
        <v>90</v>
      </c>
      <c r="R182" s="7" t="s">
        <v>28</v>
      </c>
    </row>
    <row r="183" spans="1:18" hidden="1" x14ac:dyDescent="0.2">
      <c r="A183" s="5" t="s">
        <v>4188</v>
      </c>
      <c r="B183" s="5" t="s">
        <v>2187</v>
      </c>
      <c r="C183" s="5" t="s">
        <v>409</v>
      </c>
      <c r="D183" s="5" t="str">
        <f>SUBSTITUTE(SUBSTITUTE(SUBSTITUTE(SUBSTITUTE(Table2[[#This Row],[Genres]],"[",""),"]",""),",",""),"'","")</f>
        <v>Crime Drama</v>
      </c>
      <c r="E183" s="5" t="s">
        <v>2189</v>
      </c>
      <c r="F183" s="5" t="s">
        <v>60</v>
      </c>
      <c r="G183" s="5" t="s">
        <v>2191</v>
      </c>
      <c r="H183" s="6">
        <v>45615</v>
      </c>
      <c r="I183" s="5" t="str">
        <f>_xlfn.CONCAT(YEAR(Table2[[#This Row],[Release_Date]]),"/",MONTH(Table2[[#This Row],[Release_Date]]))</f>
        <v>2024/11</v>
      </c>
      <c r="J183" s="5">
        <v>7.1</v>
      </c>
      <c r="K183" s="5">
        <f>ROUND(Table2[[#This Row],[Vote_Average]],0)</f>
        <v>7</v>
      </c>
      <c r="L183" s="5">
        <v>4100</v>
      </c>
      <c r="M183" s="5">
        <v>0</v>
      </c>
      <c r="N183" s="5">
        <v>0</v>
      </c>
      <c r="O18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3" s="5" t="s">
        <v>4443</v>
      </c>
      <c r="Q183" s="5" t="s">
        <v>4443</v>
      </c>
      <c r="R183" s="5" t="s">
        <v>28</v>
      </c>
    </row>
    <row r="184" spans="1:18" hidden="1" x14ac:dyDescent="0.2">
      <c r="A184" s="5" t="s">
        <v>4394</v>
      </c>
      <c r="B184" s="5" t="s">
        <v>3612</v>
      </c>
      <c r="C184" s="5" t="s">
        <v>43</v>
      </c>
      <c r="D184" s="5" t="str">
        <f>SUBSTITUTE(SUBSTITUTE(SUBSTITUTE(SUBSTITUTE(Table2[[#This Row],[Genres]],"[",""),"]",""),",",""),"'","")</f>
        <v>Drama</v>
      </c>
      <c r="E184" s="5" t="s">
        <v>3614</v>
      </c>
      <c r="F184" s="5" t="s">
        <v>1080</v>
      </c>
      <c r="G184" s="5" t="s">
        <v>3615</v>
      </c>
      <c r="H184" s="6">
        <v>45639</v>
      </c>
      <c r="I184" s="5" t="str">
        <f>_xlfn.CONCAT(YEAR(Table2[[#This Row],[Release_Date]]),"/",MONTH(Table2[[#This Row],[Release_Date]]))</f>
        <v>2024/12</v>
      </c>
      <c r="J184" s="5">
        <v>7.2</v>
      </c>
      <c r="K184" s="5">
        <f>ROUND(Table2[[#This Row],[Vote_Average]],0)</f>
        <v>7</v>
      </c>
      <c r="L184" s="5">
        <v>825</v>
      </c>
      <c r="M184" s="5">
        <v>0</v>
      </c>
      <c r="N184" s="5">
        <v>0</v>
      </c>
      <c r="O18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4" s="5" t="s">
        <v>4443</v>
      </c>
      <c r="Q184" s="5" t="s">
        <v>4443</v>
      </c>
      <c r="R184" s="5" t="s">
        <v>28</v>
      </c>
    </row>
    <row r="185" spans="1:18" hidden="1" x14ac:dyDescent="0.2">
      <c r="A185" s="5" t="s">
        <v>3968</v>
      </c>
      <c r="B185" s="5" t="s">
        <v>316</v>
      </c>
      <c r="C185" s="5" t="s">
        <v>317</v>
      </c>
      <c r="D185" s="5" t="str">
        <f>SUBSTITUTE(SUBSTITUTE(SUBSTITUTE(SUBSTITUTE(Table2[[#This Row],[Genres]],"[",""),"]",""),",",""),"'","")</f>
        <v>Drama Romance</v>
      </c>
      <c r="E185" s="5" t="s">
        <v>319</v>
      </c>
      <c r="F185" s="5" t="s">
        <v>60</v>
      </c>
      <c r="G185" s="5" t="s">
        <v>321</v>
      </c>
      <c r="H185" s="6">
        <v>45513</v>
      </c>
      <c r="I185" s="5" t="str">
        <f>_xlfn.CONCAT(YEAR(Table2[[#This Row],[Release_Date]]),"/",MONTH(Table2[[#This Row],[Release_Date]]))</f>
        <v>2024/8</v>
      </c>
      <c r="J185" s="5">
        <v>6.4</v>
      </c>
      <c r="K185" s="5">
        <f>ROUND(Table2[[#This Row],[Vote_Average]],0)</f>
        <v>6</v>
      </c>
      <c r="L185" s="5">
        <v>76000</v>
      </c>
      <c r="M185" s="5">
        <v>25</v>
      </c>
      <c r="N185" s="5">
        <v>351</v>
      </c>
      <c r="O18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13.04</v>
      </c>
      <c r="P185" s="5">
        <v>130</v>
      </c>
      <c r="Q185" s="5">
        <v>120</v>
      </c>
      <c r="R185" s="5" t="s">
        <v>28</v>
      </c>
    </row>
    <row r="186" spans="1:18" hidden="1" x14ac:dyDescent="0.2">
      <c r="A186" s="5" t="s">
        <v>4092</v>
      </c>
      <c r="B186" s="5" t="s">
        <v>1440</v>
      </c>
      <c r="C186" s="5" t="s">
        <v>1441</v>
      </c>
      <c r="D186" s="5" t="str">
        <f>SUBSTITUTE(SUBSTITUTE(SUBSTITUTE(SUBSTITUTE(Table2[[#This Row],[Genres]],"[",""),"]",""),",",""),"'","")</f>
        <v>Comedy Mystery Sci-Fi Thriller</v>
      </c>
      <c r="E186" s="5" t="s">
        <v>1443</v>
      </c>
      <c r="F186" s="5" t="s">
        <v>60</v>
      </c>
      <c r="G186" s="5" t="s">
        <v>1444</v>
      </c>
      <c r="H186" s="6">
        <v>45569</v>
      </c>
      <c r="I186" s="5" t="str">
        <f>_xlfn.CONCAT(YEAR(Table2[[#This Row],[Release_Date]]),"/",MONTH(Table2[[#This Row],[Release_Date]]))</f>
        <v>2024/10</v>
      </c>
      <c r="J186" s="5">
        <v>6.6</v>
      </c>
      <c r="K186" s="5">
        <f>ROUND(Table2[[#This Row],[Vote_Average]],0)</f>
        <v>7</v>
      </c>
      <c r="L186" s="5">
        <v>39000</v>
      </c>
      <c r="M186" s="5">
        <v>0</v>
      </c>
      <c r="N186" s="5">
        <v>0</v>
      </c>
      <c r="O18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6" s="5">
        <v>103</v>
      </c>
      <c r="Q186" s="5">
        <v>90</v>
      </c>
      <c r="R186" s="5" t="s">
        <v>28</v>
      </c>
    </row>
    <row r="187" spans="1:18" hidden="1" x14ac:dyDescent="0.2">
      <c r="A187" s="5" t="s">
        <v>4334</v>
      </c>
      <c r="B187" s="5" t="s">
        <v>3265</v>
      </c>
      <c r="C187" s="5" t="s">
        <v>340</v>
      </c>
      <c r="D187" s="5" t="str">
        <f>SUBSTITUTE(SUBSTITUTE(SUBSTITUTE(SUBSTITUTE(Table2[[#This Row],[Genres]],"[",""),"]",""),",",""),"'","")</f>
        <v>Not_Found</v>
      </c>
      <c r="E187" s="5" t="s">
        <v>3267</v>
      </c>
      <c r="F187" s="5" t="s">
        <v>60</v>
      </c>
      <c r="G187" s="5" t="s">
        <v>3268</v>
      </c>
      <c r="H187" s="6">
        <v>45519</v>
      </c>
      <c r="I187" s="5" t="str">
        <f>_xlfn.CONCAT(YEAR(Table2[[#This Row],[Release_Date]]),"/",MONTH(Table2[[#This Row],[Release_Date]]))</f>
        <v>2024/8</v>
      </c>
      <c r="J187" s="5">
        <v>5.8</v>
      </c>
      <c r="K187" s="5">
        <f>ROUND(Table2[[#This Row],[Vote_Average]],0)</f>
        <v>6</v>
      </c>
      <c r="L187" s="5">
        <v>29000</v>
      </c>
      <c r="M187" s="5">
        <v>0</v>
      </c>
      <c r="N187" s="5">
        <v>0</v>
      </c>
      <c r="O18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7" s="5">
        <v>106</v>
      </c>
      <c r="Q187" s="5">
        <v>105</v>
      </c>
      <c r="R187" s="5" t="s">
        <v>28</v>
      </c>
    </row>
    <row r="188" spans="1:18" hidden="1" x14ac:dyDescent="0.2">
      <c r="A188" s="5" t="s">
        <v>4256</v>
      </c>
      <c r="B188" s="5" t="s">
        <v>2689</v>
      </c>
      <c r="C188" s="5" t="s">
        <v>409</v>
      </c>
      <c r="D188" s="5" t="str">
        <f>SUBSTITUTE(SUBSTITUTE(SUBSTITUTE(SUBSTITUTE(Table2[[#This Row],[Genres]],"[",""),"]",""),",",""),"'","")</f>
        <v>Crime Drama</v>
      </c>
      <c r="E188" s="5" t="s">
        <v>2691</v>
      </c>
      <c r="F188" s="5" t="s">
        <v>60</v>
      </c>
      <c r="G188" s="5" t="s">
        <v>2692</v>
      </c>
      <c r="H188" s="6">
        <v>45567</v>
      </c>
      <c r="I188" s="5" t="str">
        <f>_xlfn.CONCAT(YEAR(Table2[[#This Row],[Release_Date]]),"/",MONTH(Table2[[#This Row],[Release_Date]]))</f>
        <v>2024/10</v>
      </c>
      <c r="J188" s="5">
        <v>6.7</v>
      </c>
      <c r="K188" s="5">
        <f>ROUND(Table2[[#This Row],[Vote_Average]],0)</f>
        <v>7</v>
      </c>
      <c r="L188" s="5">
        <v>4000</v>
      </c>
      <c r="M188" s="5">
        <v>0</v>
      </c>
      <c r="N188" s="5">
        <v>0</v>
      </c>
      <c r="O18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88" s="5" t="s">
        <v>4443</v>
      </c>
      <c r="Q188" s="5" t="s">
        <v>4443</v>
      </c>
      <c r="R188" s="5" t="s">
        <v>28</v>
      </c>
    </row>
    <row r="189" spans="1:18" hidden="1" x14ac:dyDescent="0.2">
      <c r="A189" s="7" t="s">
        <v>4045</v>
      </c>
      <c r="B189" s="7" t="s">
        <v>1031</v>
      </c>
      <c r="C189" s="7" t="s">
        <v>1032</v>
      </c>
      <c r="D189" s="7" t="str">
        <f>SUBSTITUTE(SUBSTITUTE(SUBSTITUTE(SUBSTITUTE(Table2[[#This Row],[Genres]],"[",""),"]",""),",",""),"'","")</f>
        <v>Drama Musical Thriller</v>
      </c>
      <c r="E189" s="7" t="s">
        <v>1034</v>
      </c>
      <c r="F189" s="7" t="s">
        <v>60</v>
      </c>
      <c r="G189" s="7" t="s">
        <v>1036</v>
      </c>
      <c r="H189" s="8">
        <v>45569</v>
      </c>
      <c r="I189" s="7" t="str">
        <f>_xlfn.CONCAT(YEAR(Table2[[#This Row],[Release_Date]]),"/",MONTH(Table2[[#This Row],[Release_Date]]))</f>
        <v>2024/10</v>
      </c>
      <c r="J189" s="7">
        <v>5.2</v>
      </c>
      <c r="K189" s="7">
        <f>ROUND(Table2[[#This Row],[Vote_Average]],0)</f>
        <v>5</v>
      </c>
      <c r="L189" s="7">
        <v>153000</v>
      </c>
      <c r="M189" s="7">
        <v>190</v>
      </c>
      <c r="N189" s="7">
        <v>207.5</v>
      </c>
      <c r="O18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9.1999999999999998E-2</v>
      </c>
      <c r="P189" s="7">
        <v>138</v>
      </c>
      <c r="Q189" s="7">
        <v>135</v>
      </c>
      <c r="R189" s="7" t="s">
        <v>28</v>
      </c>
    </row>
    <row r="190" spans="1:18" hidden="1" x14ac:dyDescent="0.2">
      <c r="A190" s="5" t="s">
        <v>4178</v>
      </c>
      <c r="B190" s="5" t="s">
        <v>2114</v>
      </c>
      <c r="C190" s="5" t="s">
        <v>273</v>
      </c>
      <c r="D190" s="5" t="str">
        <f>SUBSTITUTE(SUBSTITUTE(SUBSTITUTE(SUBSTITUTE(Table2[[#This Row],[Genres]],"[",""),"]",""),",",""),"'","")</f>
        <v>Biography Drama History</v>
      </c>
      <c r="E190" s="5" t="s">
        <v>2116</v>
      </c>
      <c r="F190" s="5" t="s">
        <v>60</v>
      </c>
      <c r="G190" s="5" t="s">
        <v>2118</v>
      </c>
      <c r="H190" s="6">
        <v>45618</v>
      </c>
      <c r="I190" s="5" t="str">
        <f>_xlfn.CONCAT(YEAR(Table2[[#This Row],[Release_Date]]),"/",MONTH(Table2[[#This Row],[Release_Date]]))</f>
        <v>2024/11</v>
      </c>
      <c r="J190" s="5">
        <v>7.1</v>
      </c>
      <c r="K190" s="5">
        <f>ROUND(Table2[[#This Row],[Vote_Average]],0)</f>
        <v>7</v>
      </c>
      <c r="L190" s="5">
        <v>8400</v>
      </c>
      <c r="M190" s="5">
        <v>0</v>
      </c>
      <c r="N190" s="5">
        <v>0</v>
      </c>
      <c r="O19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90" s="5">
        <v>115</v>
      </c>
      <c r="Q190" s="5">
        <v>105</v>
      </c>
      <c r="R190" s="5" t="s">
        <v>28</v>
      </c>
    </row>
    <row r="191" spans="1:18" hidden="1" x14ac:dyDescent="0.2">
      <c r="A191" s="7" t="s">
        <v>3975</v>
      </c>
      <c r="B191" s="7" t="s">
        <v>388</v>
      </c>
      <c r="C191" s="7" t="s">
        <v>389</v>
      </c>
      <c r="D191" s="7" t="str">
        <f>SUBSTITUTE(SUBSTITUTE(SUBSTITUTE(SUBSTITUTE(Table2[[#This Row],[Genres]],"[",""),"]",""),",",""),"'","")</f>
        <v>Crime Drama Mystery Thriller</v>
      </c>
      <c r="E191" s="7" t="s">
        <v>391</v>
      </c>
      <c r="F191" s="7" t="s">
        <v>60</v>
      </c>
      <c r="G191" s="7" t="s">
        <v>392</v>
      </c>
      <c r="H191" s="8">
        <v>45646</v>
      </c>
      <c r="I191" s="7" t="str">
        <f>_xlfn.CONCAT(YEAR(Table2[[#This Row],[Release_Date]]),"/",MONTH(Table2[[#This Row],[Release_Date]]))</f>
        <v>2024/12</v>
      </c>
      <c r="J191" s="7">
        <v>7</v>
      </c>
      <c r="K191" s="7">
        <f>ROUND(Table2[[#This Row],[Vote_Average]],0)</f>
        <v>7</v>
      </c>
      <c r="L191" s="7">
        <v>84000</v>
      </c>
      <c r="M191" s="7">
        <v>30</v>
      </c>
      <c r="N191" s="7">
        <v>24.8</v>
      </c>
      <c r="O19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-0.17299999999999999</v>
      </c>
      <c r="P191" s="7">
        <v>114</v>
      </c>
      <c r="Q191" s="7">
        <v>105</v>
      </c>
      <c r="R191" s="7" t="s">
        <v>28</v>
      </c>
    </row>
    <row r="192" spans="1:18" hidden="1" x14ac:dyDescent="0.2">
      <c r="A192" s="7" t="s">
        <v>4199</v>
      </c>
      <c r="B192" s="7" t="s">
        <v>2269</v>
      </c>
      <c r="C192" s="7" t="s">
        <v>2270</v>
      </c>
      <c r="D192" s="7" t="str">
        <f>SUBSTITUTE(SUBSTITUTE(SUBSTITUTE(SUBSTITUTE(Table2[[#This Row],[Genres]],"[",""),"]",""),",",""),"'","")</f>
        <v>Animation Action Adventure Sci-Fi</v>
      </c>
      <c r="E192" s="7" t="s">
        <v>2272</v>
      </c>
      <c r="F192" s="7" t="s">
        <v>1956</v>
      </c>
      <c r="G192" s="7" t="s">
        <v>2274</v>
      </c>
      <c r="H192" s="8">
        <v>45395</v>
      </c>
      <c r="I192" s="7" t="str">
        <f>_xlfn.CONCAT(YEAR(Table2[[#This Row],[Release_Date]]),"/",MONTH(Table2[[#This Row],[Release_Date]]))</f>
        <v>2024/4</v>
      </c>
      <c r="J192" s="7">
        <v>8.3000000000000007</v>
      </c>
      <c r="K192" s="7">
        <f>ROUND(Table2[[#This Row],[Vote_Average]],0)</f>
        <v>8</v>
      </c>
      <c r="L192" s="7">
        <v>17000</v>
      </c>
      <c r="M192" s="7">
        <v>0</v>
      </c>
      <c r="N192" s="7">
        <v>0</v>
      </c>
      <c r="O19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92" s="7">
        <v>24</v>
      </c>
      <c r="Q192" s="7">
        <v>15</v>
      </c>
      <c r="R192" s="7" t="s">
        <v>28</v>
      </c>
    </row>
    <row r="193" spans="1:18" hidden="1" x14ac:dyDescent="0.2">
      <c r="A193" s="7" t="s">
        <v>4287</v>
      </c>
      <c r="B193" s="7" t="s">
        <v>2923</v>
      </c>
      <c r="C193" s="7" t="s">
        <v>2924</v>
      </c>
      <c r="D193" s="7" t="str">
        <f>SUBSTITUTE(SUBSTITUTE(SUBSTITUTE(SUBSTITUTE(Table2[[#This Row],[Genres]],"[",""),"]",""),",",""),"'","")</f>
        <v>Action Adventure Drama Fantasy Sci-Fi Thriller</v>
      </c>
      <c r="E193" s="7" t="s">
        <v>2926</v>
      </c>
      <c r="F193" s="7" t="s">
        <v>263</v>
      </c>
      <c r="G193" s="7" t="s">
        <v>2928</v>
      </c>
      <c r="H193" s="8">
        <v>45470</v>
      </c>
      <c r="I193" s="7" t="str">
        <f>_xlfn.CONCAT(YEAR(Table2[[#This Row],[Release_Date]]),"/",MONTH(Table2[[#This Row],[Release_Date]]))</f>
        <v>2024/6</v>
      </c>
      <c r="J193" s="7">
        <v>7</v>
      </c>
      <c r="K193" s="7">
        <f>ROUND(Table2[[#This Row],[Vote_Average]],0)</f>
        <v>7</v>
      </c>
      <c r="L193" s="7">
        <v>65000</v>
      </c>
      <c r="M193" s="7">
        <v>72</v>
      </c>
      <c r="N193" s="7">
        <v>125.9</v>
      </c>
      <c r="O19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0.749</v>
      </c>
      <c r="P193" s="7">
        <v>180</v>
      </c>
      <c r="Q193" s="7">
        <v>180</v>
      </c>
      <c r="R193" s="7" t="s">
        <v>28</v>
      </c>
    </row>
    <row r="194" spans="1:18" hidden="1" x14ac:dyDescent="0.2">
      <c r="A194" s="7" t="s">
        <v>4095</v>
      </c>
      <c r="B194" s="7" t="s">
        <v>1465</v>
      </c>
      <c r="C194" s="7" t="s">
        <v>1466</v>
      </c>
      <c r="D194" s="7" t="str">
        <f>SUBSTITUTE(SUBSTITUTE(SUBSTITUTE(SUBSTITUTE(Table2[[#This Row],[Genres]],"[",""),"]",""),",",""),"'","")</f>
        <v>Comedy Drama Fantasy</v>
      </c>
      <c r="E194" s="7" t="s">
        <v>1468</v>
      </c>
      <c r="F194" s="7" t="s">
        <v>60</v>
      </c>
      <c r="G194" s="7" t="s">
        <v>1470</v>
      </c>
      <c r="H194" s="8">
        <v>45533</v>
      </c>
      <c r="I194" s="7" t="str">
        <f>_xlfn.CONCAT(YEAR(Table2[[#This Row],[Release_Date]]),"/",MONTH(Table2[[#This Row],[Release_Date]]))</f>
        <v>2024/8</v>
      </c>
      <c r="J194" s="7">
        <v>7.4</v>
      </c>
      <c r="K194" s="7">
        <f>ROUND(Table2[[#This Row],[Vote_Average]],0)</f>
        <v>7</v>
      </c>
      <c r="L194" s="7">
        <v>41000</v>
      </c>
      <c r="M194" s="7">
        <v>0</v>
      </c>
      <c r="N194" s="7">
        <v>0</v>
      </c>
      <c r="O19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94" s="7">
        <v>60</v>
      </c>
      <c r="Q194" s="7">
        <v>60</v>
      </c>
      <c r="R194" s="7" t="s">
        <v>28</v>
      </c>
    </row>
    <row r="195" spans="1:18" hidden="1" x14ac:dyDescent="0.2">
      <c r="A195" s="5" t="s">
        <v>4216</v>
      </c>
      <c r="B195" s="5" t="s">
        <v>2397</v>
      </c>
      <c r="C195" s="5" t="s">
        <v>2398</v>
      </c>
      <c r="D195" s="5" t="str">
        <f>SUBSTITUTE(SUBSTITUTE(SUBSTITUTE(SUBSTITUTE(Table2[[#This Row],[Genres]],"[",""),"]",""),",",""),"'","")</f>
        <v>Crime Drama Mystery Romance Thriller</v>
      </c>
      <c r="E195" s="5" t="s">
        <v>2400</v>
      </c>
      <c r="F195" s="5" t="s">
        <v>2401</v>
      </c>
      <c r="G195" s="5" t="s">
        <v>2403</v>
      </c>
      <c r="H195" s="6">
        <v>45561</v>
      </c>
      <c r="I195" s="5" t="str">
        <f>_xlfn.CONCAT(YEAR(Table2[[#This Row],[Release_Date]]),"/",MONTH(Table2[[#This Row],[Release_Date]]))</f>
        <v>2024/9</v>
      </c>
      <c r="J195" s="5">
        <v>5.6</v>
      </c>
      <c r="K195" s="5">
        <f>ROUND(Table2[[#This Row],[Vote_Average]],0)</f>
        <v>6</v>
      </c>
      <c r="L195" s="5">
        <v>13000</v>
      </c>
      <c r="M195" s="5">
        <v>0</v>
      </c>
      <c r="N195" s="5">
        <v>0</v>
      </c>
      <c r="O19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195" s="5">
        <v>97</v>
      </c>
      <c r="Q195" s="5">
        <v>90</v>
      </c>
      <c r="R195" s="5" t="s">
        <v>28</v>
      </c>
    </row>
    <row r="196" spans="1:18" hidden="1" x14ac:dyDescent="0.2">
      <c r="A196" s="7" t="s">
        <v>4057</v>
      </c>
      <c r="B196" s="7" t="s">
        <v>1126</v>
      </c>
      <c r="C196" s="7" t="s">
        <v>1127</v>
      </c>
      <c r="D196" s="7" t="str">
        <f>SUBSTITUTE(SUBSTITUTE(SUBSTITUTE(SUBSTITUTE(Table2[[#This Row],[Genres]],"[",""),"]",""),",",""),"'","")</f>
        <v>Comedy Drama Horror</v>
      </c>
      <c r="E196" s="7" t="s">
        <v>1129</v>
      </c>
      <c r="F196" s="7" t="s">
        <v>60</v>
      </c>
      <c r="G196" s="7" t="s">
        <v>1131</v>
      </c>
      <c r="H196" s="8">
        <v>45471</v>
      </c>
      <c r="I196" s="7" t="str">
        <f>_xlfn.CONCAT(YEAR(Table2[[#This Row],[Release_Date]]),"/",MONTH(Table2[[#This Row],[Release_Date]]))</f>
        <v>2024/6</v>
      </c>
      <c r="J196" s="7">
        <v>6.5</v>
      </c>
      <c r="K196" s="7">
        <f>ROUND(Table2[[#This Row],[Vote_Average]],0)</f>
        <v>7</v>
      </c>
      <c r="L196" s="7">
        <v>56000</v>
      </c>
      <c r="M196" s="7">
        <v>15</v>
      </c>
      <c r="N196" s="7">
        <v>16.399999999999999</v>
      </c>
      <c r="O19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9.2999999999999999E-2</v>
      </c>
      <c r="P196" s="7">
        <v>164</v>
      </c>
      <c r="Q196" s="7">
        <v>150</v>
      </c>
      <c r="R196" s="7" t="s">
        <v>28</v>
      </c>
    </row>
    <row r="197" spans="1:18" hidden="1" x14ac:dyDescent="0.2">
      <c r="A197" s="5" t="s">
        <v>4088</v>
      </c>
      <c r="B197" s="5" t="s">
        <v>1402</v>
      </c>
      <c r="C197" s="5" t="s">
        <v>1403</v>
      </c>
      <c r="D197" s="5" t="str">
        <f>SUBSTITUTE(SUBSTITUTE(SUBSTITUTE(SUBSTITUTE(Table2[[#This Row],[Genres]],"[",""),"]",""),",",""),"'","")</f>
        <v>Action Adventure Drama Sci-Fi Thriller</v>
      </c>
      <c r="E197" s="5" t="s">
        <v>1405</v>
      </c>
      <c r="F197" s="5" t="s">
        <v>60</v>
      </c>
      <c r="G197" s="5" t="s">
        <v>1407</v>
      </c>
      <c r="H197" s="6">
        <v>45422</v>
      </c>
      <c r="I197" s="5" t="str">
        <f>_xlfn.CONCAT(YEAR(Table2[[#This Row],[Release_Date]]),"/",MONTH(Table2[[#This Row],[Release_Date]]))</f>
        <v>2024/5</v>
      </c>
      <c r="J197" s="5">
        <v>6.9</v>
      </c>
      <c r="K197" s="5">
        <f>ROUND(Table2[[#This Row],[Vote_Average]],0)</f>
        <v>7</v>
      </c>
      <c r="L197" s="5">
        <v>146000</v>
      </c>
      <c r="M197" s="5">
        <v>160</v>
      </c>
      <c r="N197" s="5">
        <v>397.4</v>
      </c>
      <c r="O19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1.484</v>
      </c>
      <c r="P197" s="5">
        <v>145</v>
      </c>
      <c r="Q197" s="5">
        <v>135</v>
      </c>
      <c r="R197" s="5" t="s">
        <v>28</v>
      </c>
    </row>
    <row r="198" spans="1:18" hidden="1" x14ac:dyDescent="0.2">
      <c r="A198" s="7" t="s">
        <v>4353</v>
      </c>
      <c r="B198" s="7" t="s">
        <v>3374</v>
      </c>
      <c r="C198" s="7" t="s">
        <v>340</v>
      </c>
      <c r="D198" s="7" t="str">
        <f>SUBSTITUTE(SUBSTITUTE(SUBSTITUTE(SUBSTITUTE(Table2[[#This Row],[Genres]],"[",""),"]",""),",",""),"'","")</f>
        <v>Not_Found</v>
      </c>
      <c r="E198" s="7" t="s">
        <v>3376</v>
      </c>
      <c r="F198" s="7" t="s">
        <v>667</v>
      </c>
      <c r="G198" s="7" t="s">
        <v>3377</v>
      </c>
      <c r="H198" s="8">
        <v>45547</v>
      </c>
      <c r="I198" s="7" t="str">
        <f>_xlfn.CONCAT(YEAR(Table2[[#This Row],[Release_Date]]),"/",MONTH(Table2[[#This Row],[Release_Date]]))</f>
        <v>2024/9</v>
      </c>
      <c r="J198" s="7">
        <v>8</v>
      </c>
      <c r="K198" s="7">
        <f>ROUND(Table2[[#This Row],[Vote_Average]],0)</f>
        <v>8</v>
      </c>
      <c r="L198" s="7">
        <v>10000</v>
      </c>
      <c r="M198" s="7">
        <v>0</v>
      </c>
      <c r="N198" s="7">
        <v>1.9</v>
      </c>
      <c r="O19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1.9</v>
      </c>
      <c r="P198" s="7">
        <v>133</v>
      </c>
      <c r="Q198" s="7">
        <v>120</v>
      </c>
      <c r="R198" s="7" t="s">
        <v>270</v>
      </c>
    </row>
    <row r="199" spans="1:18" hidden="1" x14ac:dyDescent="0.2">
      <c r="A199" s="7" t="s">
        <v>4113</v>
      </c>
      <c r="B199" s="7" t="s">
        <v>1607</v>
      </c>
      <c r="C199" s="7" t="s">
        <v>1608</v>
      </c>
      <c r="D199" s="7" t="str">
        <f>SUBSTITUTE(SUBSTITUTE(SUBSTITUTE(SUBSTITUTE(Table2[[#This Row],[Genres]],"[",""),"]",""),",",""),"'","")</f>
        <v>Comedy Drama Music</v>
      </c>
      <c r="E199" s="7" t="s">
        <v>1610</v>
      </c>
      <c r="F199" s="7" t="s">
        <v>1611</v>
      </c>
      <c r="G199" s="7" t="s">
        <v>1613</v>
      </c>
      <c r="H199" s="8">
        <v>45506</v>
      </c>
      <c r="I199" s="7" t="str">
        <f>_xlfn.CONCAT(YEAR(Table2[[#This Row],[Release_Date]]),"/",MONTH(Table2[[#This Row],[Release_Date]]))</f>
        <v>2024/8</v>
      </c>
      <c r="J199" s="7">
        <v>7.6</v>
      </c>
      <c r="K199" s="7">
        <f>ROUND(Table2[[#This Row],[Vote_Average]],0)</f>
        <v>8</v>
      </c>
      <c r="L199" s="7">
        <v>15000</v>
      </c>
      <c r="M199" s="7">
        <v>0</v>
      </c>
      <c r="N199" s="7">
        <v>4.5999999999999996</v>
      </c>
      <c r="O19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4.5999999999999996</v>
      </c>
      <c r="P199" s="7">
        <v>105</v>
      </c>
      <c r="Q199" s="7">
        <v>105</v>
      </c>
      <c r="R199" s="7" t="s">
        <v>28</v>
      </c>
    </row>
    <row r="200" spans="1:18" hidden="1" x14ac:dyDescent="0.2">
      <c r="A200" s="5" t="s">
        <v>4168</v>
      </c>
      <c r="B200" s="5" t="s">
        <v>2042</v>
      </c>
      <c r="C200" s="5" t="s">
        <v>167</v>
      </c>
      <c r="D200" s="5" t="str">
        <f>SUBSTITUTE(SUBSTITUTE(SUBSTITUTE(SUBSTITUTE(Table2[[#This Row],[Genres]],"[",""),"]",""),",",""),"'","")</f>
        <v>Action Adventure Comedy Family Fantasy Sci-Fi</v>
      </c>
      <c r="E200" s="5" t="s">
        <v>2044</v>
      </c>
      <c r="F200" s="5" t="s">
        <v>60</v>
      </c>
      <c r="G200" s="5" t="s">
        <v>171</v>
      </c>
      <c r="H200" s="6">
        <v>45408</v>
      </c>
      <c r="I200" s="5" t="str">
        <f>_xlfn.CONCAT(YEAR(Table2[[#This Row],[Release_Date]]),"/",MONTH(Table2[[#This Row],[Release_Date]]))</f>
        <v>2024/4</v>
      </c>
      <c r="J200" s="5">
        <v>6.1</v>
      </c>
      <c r="K200" s="5">
        <f>ROUND(Table2[[#This Row],[Vote_Average]],0)</f>
        <v>6</v>
      </c>
      <c r="L200" s="5">
        <v>8100</v>
      </c>
      <c r="M200" s="5">
        <v>0</v>
      </c>
      <c r="N200" s="5">
        <v>0</v>
      </c>
      <c r="O20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0" s="5">
        <v>29</v>
      </c>
      <c r="Q200" s="5">
        <v>15</v>
      </c>
      <c r="R200" s="5" t="s">
        <v>28</v>
      </c>
    </row>
    <row r="201" spans="1:18" hidden="1" x14ac:dyDescent="0.2">
      <c r="A201" s="7" t="s">
        <v>3985</v>
      </c>
      <c r="B201" s="7" t="s">
        <v>487</v>
      </c>
      <c r="C201" s="7" t="s">
        <v>488</v>
      </c>
      <c r="D201" s="7" t="str">
        <f>SUBSTITUTE(SUBSTITUTE(SUBSTITUTE(SUBSTITUTE(Table2[[#This Row],[Genres]],"[",""),"]",""),",",""),"'","")</f>
        <v>Action Thriller</v>
      </c>
      <c r="E201" s="7" t="s">
        <v>490</v>
      </c>
      <c r="F201" s="7" t="s">
        <v>491</v>
      </c>
      <c r="G201" s="7" t="s">
        <v>493</v>
      </c>
      <c r="H201" s="8">
        <v>45638</v>
      </c>
      <c r="I201" s="7" t="str">
        <f>_xlfn.CONCAT(YEAR(Table2[[#This Row],[Release_Date]]),"/",MONTH(Table2[[#This Row],[Release_Date]]))</f>
        <v>2024/12</v>
      </c>
      <c r="J201" s="7">
        <v>5.4</v>
      </c>
      <c r="K201" s="7">
        <f>ROUND(Table2[[#This Row],[Vote_Average]],0)</f>
        <v>5</v>
      </c>
      <c r="L201" s="7">
        <v>37000</v>
      </c>
      <c r="M201" s="7">
        <v>110</v>
      </c>
      <c r="N201" s="7">
        <v>62</v>
      </c>
      <c r="O20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-0.436</v>
      </c>
      <c r="P201" s="7">
        <v>127</v>
      </c>
      <c r="Q201" s="7">
        <v>120</v>
      </c>
      <c r="R201" s="7" t="s">
        <v>28</v>
      </c>
    </row>
    <row r="202" spans="1:18" hidden="1" x14ac:dyDescent="0.2">
      <c r="A202" s="7" t="s">
        <v>4181</v>
      </c>
      <c r="B202" s="7" t="s">
        <v>2135</v>
      </c>
      <c r="C202" s="7" t="s">
        <v>2136</v>
      </c>
      <c r="D202" s="7" t="str">
        <f>SUBSTITUTE(SUBSTITUTE(SUBSTITUTE(SUBSTITUTE(Table2[[#This Row],[Genres]],"[",""),"]",""),",",""),"'","")</f>
        <v>Animation Action Adventure Comedy Family Fantasy</v>
      </c>
      <c r="E202" s="7" t="s">
        <v>2138</v>
      </c>
      <c r="F202" s="7" t="s">
        <v>2139</v>
      </c>
      <c r="G202" s="7" t="s">
        <v>2141</v>
      </c>
      <c r="H202" s="8">
        <v>45359</v>
      </c>
      <c r="I202" s="7" t="str">
        <f>_xlfn.CONCAT(YEAR(Table2[[#This Row],[Release_Date]]),"/",MONTH(Table2[[#This Row],[Release_Date]]))</f>
        <v>2024/3</v>
      </c>
      <c r="J202" s="7">
        <v>6.3</v>
      </c>
      <c r="K202" s="7">
        <f>ROUND(Table2[[#This Row],[Vote_Average]],0)</f>
        <v>6</v>
      </c>
      <c r="L202" s="7">
        <v>65000</v>
      </c>
      <c r="M202" s="7">
        <v>85</v>
      </c>
      <c r="N202" s="7">
        <v>547.70000000000005</v>
      </c>
      <c r="O20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5.444</v>
      </c>
      <c r="P202" s="7">
        <v>94</v>
      </c>
      <c r="Q202" s="7">
        <v>90</v>
      </c>
      <c r="R202" s="7" t="s">
        <v>28</v>
      </c>
    </row>
    <row r="203" spans="1:18" hidden="1" x14ac:dyDescent="0.2">
      <c r="A203" s="5" t="s">
        <v>4346</v>
      </c>
      <c r="B203" s="5" t="s">
        <v>3331</v>
      </c>
      <c r="C203" s="5" t="s">
        <v>340</v>
      </c>
      <c r="D203" s="5" t="str">
        <f>SUBSTITUTE(SUBSTITUTE(SUBSTITUTE(SUBSTITUTE(Table2[[#This Row],[Genres]],"[",""),"]",""),",",""),"'","")</f>
        <v>Not_Found</v>
      </c>
      <c r="E203" s="5" t="s">
        <v>3333</v>
      </c>
      <c r="F203" s="5" t="s">
        <v>3334</v>
      </c>
      <c r="G203" s="5" t="s">
        <v>3335</v>
      </c>
      <c r="H203" s="6">
        <v>45590</v>
      </c>
      <c r="I203" s="5" t="str">
        <f>_xlfn.CONCAT(YEAR(Table2[[#This Row],[Release_Date]]),"/",MONTH(Table2[[#This Row],[Release_Date]]))</f>
        <v>2024/10</v>
      </c>
      <c r="J203" s="5">
        <v>7.3</v>
      </c>
      <c r="K203" s="5">
        <f>ROUND(Table2[[#This Row],[Vote_Average]],0)</f>
        <v>7</v>
      </c>
      <c r="L203" s="5">
        <v>1900</v>
      </c>
      <c r="M203" s="5">
        <v>0</v>
      </c>
      <c r="N203" s="5">
        <v>9.7500000000000003E-2</v>
      </c>
      <c r="O20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9.7500000000000003E-2</v>
      </c>
      <c r="P203" s="5">
        <v>139</v>
      </c>
      <c r="Q203" s="5">
        <v>135</v>
      </c>
      <c r="R203" s="5" t="s">
        <v>28</v>
      </c>
    </row>
    <row r="204" spans="1:18" hidden="1" x14ac:dyDescent="0.2">
      <c r="A204" s="7" t="s">
        <v>4105</v>
      </c>
      <c r="B204" s="7" t="s">
        <v>1548</v>
      </c>
      <c r="C204" s="7" t="s">
        <v>43</v>
      </c>
      <c r="D204" s="7" t="str">
        <f>SUBSTITUTE(SUBSTITUTE(SUBSTITUTE(SUBSTITUTE(Table2[[#This Row],[Genres]],"[",""),"]",""),",",""),"'","")</f>
        <v>Drama</v>
      </c>
      <c r="E204" s="7" t="s">
        <v>1550</v>
      </c>
      <c r="F204" s="7" t="s">
        <v>1551</v>
      </c>
      <c r="G204" s="7" t="s">
        <v>1553</v>
      </c>
      <c r="H204" s="8">
        <v>45638</v>
      </c>
      <c r="I204" s="7" t="str">
        <f>_xlfn.CONCAT(YEAR(Table2[[#This Row],[Release_Date]]),"/",MONTH(Table2[[#This Row],[Release_Date]]))</f>
        <v>2024/12</v>
      </c>
      <c r="J204" s="7">
        <v>6.2</v>
      </c>
      <c r="K204" s="7">
        <f>ROUND(Table2[[#This Row],[Vote_Average]],0)</f>
        <v>6</v>
      </c>
      <c r="L204" s="7">
        <v>20000</v>
      </c>
      <c r="M204" s="7">
        <v>0</v>
      </c>
      <c r="N204" s="7">
        <v>0</v>
      </c>
      <c r="O20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4" s="7">
        <v>50</v>
      </c>
      <c r="Q204" s="7">
        <v>45</v>
      </c>
      <c r="R204" s="7" t="s">
        <v>28</v>
      </c>
    </row>
    <row r="205" spans="1:18" hidden="1" x14ac:dyDescent="0.2">
      <c r="A205" s="5" t="s">
        <v>4352</v>
      </c>
      <c r="B205" s="5" t="s">
        <v>3368</v>
      </c>
      <c r="C205" s="5" t="s">
        <v>340</v>
      </c>
      <c r="D205" s="5" t="str">
        <f>SUBSTITUTE(SUBSTITUTE(SUBSTITUTE(SUBSTITUTE(Table2[[#This Row],[Genres]],"[",""),"]",""),",",""),"'","")</f>
        <v>Not_Found</v>
      </c>
      <c r="E205" s="5" t="s">
        <v>3370</v>
      </c>
      <c r="F205" s="5" t="s">
        <v>60</v>
      </c>
      <c r="G205" s="5" t="s">
        <v>3371</v>
      </c>
      <c r="H205" s="6">
        <v>45492</v>
      </c>
      <c r="I205" s="5" t="str">
        <f>_xlfn.CONCAT(YEAR(Table2[[#This Row],[Release_Date]]),"/",MONTH(Table2[[#This Row],[Release_Date]]))</f>
        <v>2024/7</v>
      </c>
      <c r="J205" s="5">
        <v>6</v>
      </c>
      <c r="K205" s="5">
        <f>ROUND(Table2[[#This Row],[Vote_Average]],0)</f>
        <v>6</v>
      </c>
      <c r="L205" s="5">
        <v>9200</v>
      </c>
      <c r="M205" s="5">
        <v>0</v>
      </c>
      <c r="N205" s="5">
        <v>0</v>
      </c>
      <c r="O20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5" s="5" t="s">
        <v>4443</v>
      </c>
      <c r="Q205" s="5" t="s">
        <v>4443</v>
      </c>
      <c r="R205" s="5" t="s">
        <v>28</v>
      </c>
    </row>
    <row r="206" spans="1:18" hidden="1" x14ac:dyDescent="0.2">
      <c r="A206" s="5" t="s">
        <v>4118</v>
      </c>
      <c r="B206" s="5" t="s">
        <v>1647</v>
      </c>
      <c r="C206" s="5" t="s">
        <v>857</v>
      </c>
      <c r="D206" s="5" t="str">
        <f>SUBSTITUTE(SUBSTITUTE(SUBSTITUTE(SUBSTITUTE(Table2[[#This Row],[Genres]],"[",""),"]",""),",",""),"'","")</f>
        <v>Comedy</v>
      </c>
      <c r="E206" s="5" t="s">
        <v>1649</v>
      </c>
      <c r="F206" s="5" t="s">
        <v>60</v>
      </c>
      <c r="G206" s="5" t="s">
        <v>1650</v>
      </c>
      <c r="H206" s="6">
        <v>45645</v>
      </c>
      <c r="I206" s="5" t="str">
        <f>_xlfn.CONCAT(YEAR(Table2[[#This Row],[Release_Date]]),"/",MONTH(Table2[[#This Row],[Release_Date]]))</f>
        <v>2024/12</v>
      </c>
      <c r="J206" s="5">
        <v>6.9</v>
      </c>
      <c r="K206" s="5">
        <f>ROUND(Table2[[#This Row],[Vote_Average]],0)</f>
        <v>7</v>
      </c>
      <c r="L206" s="5">
        <v>2400</v>
      </c>
      <c r="M206" s="5">
        <v>0</v>
      </c>
      <c r="N206" s="5">
        <v>0</v>
      </c>
      <c r="O20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6" s="5" t="s">
        <v>4443</v>
      </c>
      <c r="Q206" s="5" t="s">
        <v>4443</v>
      </c>
      <c r="R206" s="5" t="s">
        <v>28</v>
      </c>
    </row>
    <row r="207" spans="1:18" hidden="1" x14ac:dyDescent="0.2">
      <c r="A207" s="7" t="s">
        <v>4155</v>
      </c>
      <c r="B207" s="7" t="s">
        <v>1938</v>
      </c>
      <c r="C207" s="7" t="s">
        <v>488</v>
      </c>
      <c r="D207" s="7" t="str">
        <f>SUBSTITUTE(SUBSTITUTE(SUBSTITUTE(SUBSTITUTE(Table2[[#This Row],[Genres]],"[",""),"]",""),",",""),"'","")</f>
        <v>Action Thriller</v>
      </c>
      <c r="E207" s="7" t="s">
        <v>1940</v>
      </c>
      <c r="F207" s="7" t="s">
        <v>60</v>
      </c>
      <c r="G207" s="7" t="s">
        <v>1941</v>
      </c>
      <c r="H207" s="8">
        <v>45338</v>
      </c>
      <c r="I207" s="7" t="str">
        <f>_xlfn.CONCAT(YEAR(Table2[[#This Row],[Release_Date]]),"/",MONTH(Table2[[#This Row],[Release_Date]]))</f>
        <v>2024/2</v>
      </c>
      <c r="J207" s="7">
        <v>6.6</v>
      </c>
      <c r="K207" s="7">
        <f>ROUND(Table2[[#This Row],[Vote_Average]],0)</f>
        <v>7</v>
      </c>
      <c r="L207" s="7">
        <v>49000</v>
      </c>
      <c r="M207" s="7">
        <v>16.5</v>
      </c>
      <c r="N207" s="7">
        <v>7</v>
      </c>
      <c r="O20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-0.57599999999999996</v>
      </c>
      <c r="P207" s="7">
        <v>113</v>
      </c>
      <c r="Q207" s="7">
        <v>105</v>
      </c>
      <c r="R207" s="7" t="s">
        <v>54</v>
      </c>
    </row>
    <row r="208" spans="1:18" hidden="1" x14ac:dyDescent="0.2">
      <c r="A208" s="5" t="s">
        <v>3946</v>
      </c>
      <c r="B208" s="5" t="s">
        <v>80</v>
      </c>
      <c r="C208" s="5" t="s">
        <v>43</v>
      </c>
      <c r="D208" s="5" t="str">
        <f>SUBSTITUTE(SUBSTITUTE(SUBSTITUTE(SUBSTITUTE(Table2[[#This Row],[Genres]],"[",""),"]",""),",",""),"'","")</f>
        <v>Drama</v>
      </c>
      <c r="E208" s="5" t="s">
        <v>82</v>
      </c>
      <c r="F208" s="5" t="s">
        <v>83</v>
      </c>
      <c r="G208" s="5" t="s">
        <v>85</v>
      </c>
      <c r="H208" s="6">
        <v>45613</v>
      </c>
      <c r="I208" s="5" t="str">
        <f>_xlfn.CONCAT(YEAR(Table2[[#This Row],[Release_Date]]),"/",MONTH(Table2[[#This Row],[Release_Date]]))</f>
        <v>2024/11</v>
      </c>
      <c r="J208" s="5">
        <v>8.1999999999999993</v>
      </c>
      <c r="K208" s="5">
        <f>ROUND(Table2[[#This Row],[Vote_Average]],0)</f>
        <v>8</v>
      </c>
      <c r="L208" s="5">
        <v>42000</v>
      </c>
      <c r="M208" s="5">
        <v>0</v>
      </c>
      <c r="N208" s="5">
        <v>0</v>
      </c>
      <c r="O20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8" s="5" t="s">
        <v>4443</v>
      </c>
      <c r="Q208" s="5" t="s">
        <v>4443</v>
      </c>
      <c r="R208" s="5" t="s">
        <v>28</v>
      </c>
    </row>
    <row r="209" spans="1:18" hidden="1" x14ac:dyDescent="0.2">
      <c r="A209" s="5" t="s">
        <v>4424</v>
      </c>
      <c r="B209" s="5" t="s">
        <v>3817</v>
      </c>
      <c r="C209" s="5" t="s">
        <v>43</v>
      </c>
      <c r="D209" s="5" t="str">
        <f>SUBSTITUTE(SUBSTITUTE(SUBSTITUTE(SUBSTITUTE(Table2[[#This Row],[Genres]],"[",""),"]",""),",",""),"'","")</f>
        <v>Drama</v>
      </c>
      <c r="E209" s="5" t="s">
        <v>3819</v>
      </c>
      <c r="F209" s="5" t="s">
        <v>1657</v>
      </c>
      <c r="G209" s="5" t="s">
        <v>3821</v>
      </c>
      <c r="H209" s="6">
        <v>45597</v>
      </c>
      <c r="I209" s="5" t="str">
        <f>_xlfn.CONCAT(YEAR(Table2[[#This Row],[Release_Date]]),"/",MONTH(Table2[[#This Row],[Release_Date]]))</f>
        <v>2024/11</v>
      </c>
      <c r="J209" s="5">
        <v>7</v>
      </c>
      <c r="K209" s="5">
        <f>ROUND(Table2[[#This Row],[Vote_Average]],0)</f>
        <v>7</v>
      </c>
      <c r="L209" s="5">
        <v>6100</v>
      </c>
      <c r="M209" s="5">
        <v>0</v>
      </c>
      <c r="N209" s="5">
        <v>0</v>
      </c>
      <c r="O20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09" s="5">
        <v>110</v>
      </c>
      <c r="Q209" s="5">
        <v>105</v>
      </c>
      <c r="R209" s="5" t="s">
        <v>28</v>
      </c>
    </row>
    <row r="210" spans="1:18" hidden="1" x14ac:dyDescent="0.2">
      <c r="A210" s="7" t="s">
        <v>4321</v>
      </c>
      <c r="B210" s="7" t="s">
        <v>3173</v>
      </c>
      <c r="C210" s="7" t="s">
        <v>857</v>
      </c>
      <c r="D210" s="7" t="str">
        <f>SUBSTITUTE(SUBSTITUTE(SUBSTITUTE(SUBSTITUTE(Table2[[#This Row],[Genres]],"[",""),"]",""),",",""),"'","")</f>
        <v>Comedy</v>
      </c>
      <c r="E210" s="7" t="s">
        <v>3175</v>
      </c>
      <c r="F210" s="7" t="s">
        <v>340</v>
      </c>
      <c r="G210" s="7" t="s">
        <v>3176</v>
      </c>
      <c r="H210" s="8">
        <v>45692</v>
      </c>
      <c r="I210" s="7" t="str">
        <f>_xlfn.CONCAT(YEAR(Table2[[#This Row],[Release_Date]]),"/",MONTH(Table2[[#This Row],[Release_Date]]))</f>
        <v>2025/2</v>
      </c>
      <c r="J210" s="7">
        <v>5.9</v>
      </c>
      <c r="K210" s="7">
        <f>ROUND(Table2[[#This Row],[Vote_Average]],0)</f>
        <v>6</v>
      </c>
      <c r="L210" s="7">
        <v>1200</v>
      </c>
      <c r="M210" s="7">
        <v>0</v>
      </c>
      <c r="N210" s="7">
        <v>0.1047</v>
      </c>
      <c r="O21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0.1047</v>
      </c>
      <c r="P210" s="7">
        <v>90</v>
      </c>
      <c r="Q210" s="7">
        <v>90</v>
      </c>
      <c r="R210" s="7" t="s">
        <v>28</v>
      </c>
    </row>
    <row r="211" spans="1:18" hidden="1" x14ac:dyDescent="0.2">
      <c r="A211" s="5" t="s">
        <v>4412</v>
      </c>
      <c r="B211" s="5" t="s">
        <v>3731</v>
      </c>
      <c r="C211" s="5" t="s">
        <v>1947</v>
      </c>
      <c r="D211" s="5" t="str">
        <f>SUBSTITUTE(SUBSTITUTE(SUBSTITUTE(SUBSTITUTE(Table2[[#This Row],[Genres]],"[",""),"]",""),",",""),"'","")</f>
        <v>Romance</v>
      </c>
      <c r="E211" s="5" t="s">
        <v>3733</v>
      </c>
      <c r="F211" s="5" t="s">
        <v>60</v>
      </c>
      <c r="G211" s="5" t="s">
        <v>340</v>
      </c>
      <c r="H211" s="6">
        <v>45645</v>
      </c>
      <c r="I211" s="5" t="str">
        <f>_xlfn.CONCAT(YEAR(Table2[[#This Row],[Release_Date]]),"/",MONTH(Table2[[#This Row],[Release_Date]]))</f>
        <v>2024/12</v>
      </c>
      <c r="J211" s="5">
        <v>6.3</v>
      </c>
      <c r="K211" s="5">
        <f>ROUND(Table2[[#This Row],[Vote_Average]],0)</f>
        <v>6</v>
      </c>
      <c r="L211" s="5">
        <v>594</v>
      </c>
      <c r="M211" s="5">
        <v>0</v>
      </c>
      <c r="N211" s="5">
        <v>0</v>
      </c>
      <c r="O21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1" s="5">
        <v>75</v>
      </c>
      <c r="Q211" s="5">
        <v>75</v>
      </c>
      <c r="R211" s="5" t="s">
        <v>28</v>
      </c>
    </row>
    <row r="212" spans="1:18" hidden="1" x14ac:dyDescent="0.2">
      <c r="A212" s="7" t="s">
        <v>4213</v>
      </c>
      <c r="B212" s="7" t="s">
        <v>2372</v>
      </c>
      <c r="C212" s="7" t="s">
        <v>2373</v>
      </c>
      <c r="D212" s="7" t="str">
        <f>SUBSTITUTE(SUBSTITUTE(SUBSTITUTE(SUBSTITUTE(Table2[[#This Row],[Genres]],"[",""),"]",""),",",""),"'","")</f>
        <v>Action Comedy Crime Drama Thriller</v>
      </c>
      <c r="E212" s="7" t="s">
        <v>2375</v>
      </c>
      <c r="F212" s="7" t="s">
        <v>850</v>
      </c>
      <c r="G212" s="7" t="s">
        <v>2377</v>
      </c>
      <c r="H212" s="8">
        <v>45303</v>
      </c>
      <c r="I212" s="7" t="str">
        <f>_xlfn.CONCAT(YEAR(Table2[[#This Row],[Release_Date]]),"/",MONTH(Table2[[#This Row],[Release_Date]]))</f>
        <v>2024/1</v>
      </c>
      <c r="J212" s="7">
        <v>5.5</v>
      </c>
      <c r="K212" s="7">
        <f>ROUND(Table2[[#This Row],[Vote_Average]],0)</f>
        <v>6</v>
      </c>
      <c r="L212" s="7">
        <v>48000</v>
      </c>
      <c r="M212" s="7">
        <v>0</v>
      </c>
      <c r="N212" s="7">
        <v>0</v>
      </c>
      <c r="O21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2" s="7">
        <v>107</v>
      </c>
      <c r="Q212" s="7">
        <v>105</v>
      </c>
      <c r="R212" s="7" t="s">
        <v>28</v>
      </c>
    </row>
    <row r="213" spans="1:18" hidden="1" x14ac:dyDescent="0.2">
      <c r="A213" s="7" t="s">
        <v>4223</v>
      </c>
      <c r="B213" s="7" t="s">
        <v>2451</v>
      </c>
      <c r="C213" s="7" t="s">
        <v>2452</v>
      </c>
      <c r="D213" s="7" t="str">
        <f>SUBSTITUTE(SUBSTITUTE(SUBSTITUTE(SUBSTITUTE(Table2[[#This Row],[Genres]],"[",""),"]",""),",",""),"'","")</f>
        <v>Drama Horror Mystery Thriller</v>
      </c>
      <c r="E213" s="7" t="s">
        <v>2454</v>
      </c>
      <c r="F213" s="7" t="s">
        <v>1965</v>
      </c>
      <c r="G213" s="7" t="s">
        <v>2456</v>
      </c>
      <c r="H213" s="8">
        <v>45630</v>
      </c>
      <c r="I213" s="7" t="str">
        <f>_xlfn.CONCAT(YEAR(Table2[[#This Row],[Release_Date]]),"/",MONTH(Table2[[#This Row],[Release_Date]]))</f>
        <v>2024/12</v>
      </c>
      <c r="J213" s="7">
        <v>7.8</v>
      </c>
      <c r="K213" s="7">
        <f>ROUND(Table2[[#This Row],[Vote_Average]],0)</f>
        <v>8</v>
      </c>
      <c r="L213" s="7">
        <v>3400</v>
      </c>
      <c r="M213" s="7">
        <v>0</v>
      </c>
      <c r="N213" s="7">
        <v>0</v>
      </c>
      <c r="O21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3" s="7">
        <v>40</v>
      </c>
      <c r="Q213" s="7">
        <v>30</v>
      </c>
      <c r="R213" s="7" t="s">
        <v>28</v>
      </c>
    </row>
    <row r="214" spans="1:18" hidden="1" x14ac:dyDescent="0.2">
      <c r="A214" s="5" t="s">
        <v>4372</v>
      </c>
      <c r="B214" s="5" t="s">
        <v>3481</v>
      </c>
      <c r="C214" s="5" t="s">
        <v>340</v>
      </c>
      <c r="D214" s="5" t="str">
        <f>SUBSTITUTE(SUBSTITUTE(SUBSTITUTE(SUBSTITUTE(Table2[[#This Row],[Genres]],"[",""),"]",""),",",""),"'","")</f>
        <v>Not_Found</v>
      </c>
      <c r="E214" s="5" t="s">
        <v>3483</v>
      </c>
      <c r="F214" s="5" t="s">
        <v>34</v>
      </c>
      <c r="G214" s="5" t="s">
        <v>3484</v>
      </c>
      <c r="H214" s="6">
        <v>45599</v>
      </c>
      <c r="I214" s="5" t="str">
        <f>_xlfn.CONCAT(YEAR(Table2[[#This Row],[Release_Date]]),"/",MONTH(Table2[[#This Row],[Release_Date]]))</f>
        <v>2024/11</v>
      </c>
      <c r="J214" s="5">
        <v>7.6</v>
      </c>
      <c r="K214" s="5">
        <f>ROUND(Table2[[#This Row],[Vote_Average]],0)</f>
        <v>8</v>
      </c>
      <c r="L214" s="5">
        <v>1300</v>
      </c>
      <c r="M214" s="5">
        <v>0</v>
      </c>
      <c r="N214" s="5">
        <v>0</v>
      </c>
      <c r="O21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4" s="5" t="s">
        <v>4443</v>
      </c>
      <c r="Q214" s="5" t="s">
        <v>4443</v>
      </c>
      <c r="R214" s="5" t="s">
        <v>28</v>
      </c>
    </row>
    <row r="215" spans="1:18" hidden="1" x14ac:dyDescent="0.2">
      <c r="A215" s="5" t="s">
        <v>4344</v>
      </c>
      <c r="B215" s="5" t="s">
        <v>3320</v>
      </c>
      <c r="C215" s="5" t="s">
        <v>340</v>
      </c>
      <c r="D215" s="5" t="str">
        <f>SUBSTITUTE(SUBSTITUTE(SUBSTITUTE(SUBSTITUTE(Table2[[#This Row],[Genres]],"[",""),"]",""),",",""),"'","")</f>
        <v>Not_Found</v>
      </c>
      <c r="E215" s="5" t="s">
        <v>3322</v>
      </c>
      <c r="F215" s="5" t="s">
        <v>60</v>
      </c>
      <c r="G215" s="5" t="s">
        <v>3323</v>
      </c>
      <c r="H215" s="6">
        <v>45331</v>
      </c>
      <c r="I215" s="5" t="str">
        <f>_xlfn.CONCAT(YEAR(Table2[[#This Row],[Release_Date]]),"/",MONTH(Table2[[#This Row],[Release_Date]]))</f>
        <v>2024/2</v>
      </c>
      <c r="J215" s="5">
        <v>6.1</v>
      </c>
      <c r="K215" s="5">
        <f>ROUND(Table2[[#This Row],[Vote_Average]],0)</f>
        <v>6</v>
      </c>
      <c r="L215" s="5">
        <v>27000</v>
      </c>
      <c r="M215" s="5">
        <v>13</v>
      </c>
      <c r="N215" s="5">
        <v>9.9</v>
      </c>
      <c r="O21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-0.23799999999999999</v>
      </c>
      <c r="P215" s="5">
        <v>101</v>
      </c>
      <c r="Q215" s="5">
        <v>90</v>
      </c>
      <c r="R215" s="5" t="s">
        <v>28</v>
      </c>
    </row>
    <row r="216" spans="1:18" hidden="1" x14ac:dyDescent="0.2">
      <c r="A216" s="5" t="s">
        <v>4268</v>
      </c>
      <c r="B216" s="5" t="s">
        <v>2780</v>
      </c>
      <c r="C216" s="5" t="s">
        <v>317</v>
      </c>
      <c r="D216" s="5" t="str">
        <f>SUBSTITUTE(SUBSTITUTE(SUBSTITUTE(SUBSTITUTE(Table2[[#This Row],[Genres]],"[",""),"]",""),",",""),"'","")</f>
        <v>Drama Romance</v>
      </c>
      <c r="E216" s="5" t="s">
        <v>2782</v>
      </c>
      <c r="F216" s="5" t="s">
        <v>60</v>
      </c>
      <c r="G216" s="5" t="s">
        <v>2784</v>
      </c>
      <c r="H216" s="6">
        <v>45576</v>
      </c>
      <c r="I216" s="5" t="str">
        <f>_xlfn.CONCAT(YEAR(Table2[[#This Row],[Release_Date]]),"/",MONTH(Table2[[#This Row],[Release_Date]]))</f>
        <v>2024/10</v>
      </c>
      <c r="J216" s="5">
        <v>5.7</v>
      </c>
      <c r="K216" s="5">
        <f>ROUND(Table2[[#This Row],[Vote_Average]],0)</f>
        <v>6</v>
      </c>
      <c r="L216" s="5">
        <v>11000</v>
      </c>
      <c r="M216" s="5">
        <v>0</v>
      </c>
      <c r="N216" s="5">
        <v>0</v>
      </c>
      <c r="O21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16" s="5">
        <v>94</v>
      </c>
      <c r="Q216" s="5">
        <v>90</v>
      </c>
      <c r="R216" s="5" t="s">
        <v>28</v>
      </c>
    </row>
    <row r="217" spans="1:18" hidden="1" x14ac:dyDescent="0.2">
      <c r="A217" s="5" t="s">
        <v>4322</v>
      </c>
      <c r="B217" s="5" t="s">
        <v>3179</v>
      </c>
      <c r="C217" s="5" t="s">
        <v>573</v>
      </c>
      <c r="D217" s="5" t="str">
        <f>SUBSTITUTE(SUBSTITUTE(SUBSTITUTE(SUBSTITUTE(Table2[[#This Row],[Genres]],"[",""),"]",""),",",""),"'","")</f>
        <v>Action Crime Drama Mystery Thriller</v>
      </c>
      <c r="E217" s="5" t="s">
        <v>3181</v>
      </c>
      <c r="F217" s="5" t="s">
        <v>60</v>
      </c>
      <c r="G217" s="5" t="s">
        <v>3183</v>
      </c>
      <c r="H217" s="6">
        <v>45555</v>
      </c>
      <c r="I217" s="5" t="str">
        <f>_xlfn.CONCAT(YEAR(Table2[[#This Row],[Release_Date]]),"/",MONTH(Table2[[#This Row],[Release_Date]]))</f>
        <v>2024/9</v>
      </c>
      <c r="J217" s="5">
        <v>5.0999999999999996</v>
      </c>
      <c r="K217" s="5">
        <f>ROUND(Table2[[#This Row],[Vote_Average]],0)</f>
        <v>5</v>
      </c>
      <c r="L217" s="5">
        <v>824</v>
      </c>
      <c r="M217" s="5">
        <v>20</v>
      </c>
      <c r="N217" s="5">
        <v>0</v>
      </c>
      <c r="O21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217" s="5">
        <v>92</v>
      </c>
      <c r="Q217" s="5">
        <v>90</v>
      </c>
      <c r="R217" s="5" t="s">
        <v>28</v>
      </c>
    </row>
    <row r="218" spans="1:18" hidden="1" x14ac:dyDescent="0.2">
      <c r="A218" s="5" t="s">
        <v>3992</v>
      </c>
      <c r="B218" s="5" t="s">
        <v>553</v>
      </c>
      <c r="C218" s="5" t="s">
        <v>554</v>
      </c>
      <c r="D218" s="5" t="str">
        <f>SUBSTITUTE(SUBSTITUTE(SUBSTITUTE(SUBSTITUTE(Table2[[#This Row],[Genres]],"[",""),"]",""),",",""),"'","")</f>
        <v>Crime Horror Thriller</v>
      </c>
      <c r="E218" s="5" t="s">
        <v>556</v>
      </c>
      <c r="F218" s="5" t="s">
        <v>60</v>
      </c>
      <c r="G218" s="5" t="s">
        <v>558</v>
      </c>
      <c r="H218" s="6">
        <v>45485</v>
      </c>
      <c r="I218" s="5" t="str">
        <f>_xlfn.CONCAT(YEAR(Table2[[#This Row],[Release_Date]]),"/",MONTH(Table2[[#This Row],[Release_Date]]))</f>
        <v>2024/7</v>
      </c>
      <c r="J218" s="5">
        <v>6.6</v>
      </c>
      <c r="K218" s="5">
        <f>ROUND(Table2[[#This Row],[Vote_Average]],0)</f>
        <v>7</v>
      </c>
      <c r="L218" s="5">
        <v>167000</v>
      </c>
      <c r="M218" s="5">
        <v>0</v>
      </c>
      <c r="N218" s="5">
        <v>126.9</v>
      </c>
      <c r="O21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126.9</v>
      </c>
      <c r="P218" s="5">
        <v>101</v>
      </c>
      <c r="Q218" s="5">
        <v>90</v>
      </c>
      <c r="R218" s="5" t="s">
        <v>28</v>
      </c>
    </row>
    <row r="219" spans="1:18" hidden="1" x14ac:dyDescent="0.2">
      <c r="A219" s="5" t="s">
        <v>4332</v>
      </c>
      <c r="B219" s="5" t="s">
        <v>3255</v>
      </c>
      <c r="C219" s="5" t="s">
        <v>340</v>
      </c>
      <c r="D219" s="5" t="str">
        <f>SUBSTITUTE(SUBSTITUTE(SUBSTITUTE(SUBSTITUTE(Table2[[#This Row],[Genres]],"[",""),"]",""),",",""),"'","")</f>
        <v>Not_Found</v>
      </c>
      <c r="E219" s="5" t="s">
        <v>3257</v>
      </c>
      <c r="F219" s="5" t="s">
        <v>1956</v>
      </c>
      <c r="G219" s="5" t="s">
        <v>3258</v>
      </c>
      <c r="H219" s="6">
        <v>45603</v>
      </c>
      <c r="I219" s="5" t="str">
        <f>_xlfn.CONCAT(YEAR(Table2[[#This Row],[Release_Date]]),"/",MONTH(Table2[[#This Row],[Release_Date]]))</f>
        <v>2024/11</v>
      </c>
      <c r="J219" s="5">
        <v>7.8</v>
      </c>
      <c r="K219" s="5">
        <f>ROUND(Table2[[#This Row],[Vote_Average]],0)</f>
        <v>8</v>
      </c>
      <c r="L219" s="5">
        <v>13000</v>
      </c>
      <c r="M219" s="5">
        <v>0</v>
      </c>
      <c r="N219" s="5">
        <v>12.6</v>
      </c>
      <c r="O21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12.6</v>
      </c>
      <c r="P219" s="5">
        <v>58</v>
      </c>
      <c r="Q219" s="5">
        <v>45</v>
      </c>
      <c r="R219" s="5" t="s">
        <v>28</v>
      </c>
    </row>
    <row r="220" spans="1:18" hidden="1" x14ac:dyDescent="0.2">
      <c r="A220" s="7" t="s">
        <v>4413</v>
      </c>
      <c r="B220" s="7" t="s">
        <v>3737</v>
      </c>
      <c r="C220" s="7" t="s">
        <v>3738</v>
      </c>
      <c r="D220" s="7" t="str">
        <f>SUBSTITUTE(SUBSTITUTE(SUBSTITUTE(SUBSTITUTE(Table2[[#This Row],[Genres]],"[",""),"]",""),",",""),"'","")</f>
        <v>Adventure Drama Family</v>
      </c>
      <c r="E220" s="7" t="s">
        <v>3740</v>
      </c>
      <c r="F220" s="7" t="s">
        <v>60</v>
      </c>
      <c r="G220" s="7" t="s">
        <v>3742</v>
      </c>
      <c r="H220" s="8">
        <v>45597</v>
      </c>
      <c r="I220" s="7" t="str">
        <f>_xlfn.CONCAT(YEAR(Table2[[#This Row],[Release_Date]]),"/",MONTH(Table2[[#This Row],[Release_Date]]))</f>
        <v>2024/11</v>
      </c>
      <c r="J220" s="7">
        <v>6.2</v>
      </c>
      <c r="K220" s="7">
        <f>ROUND(Table2[[#This Row],[Vote_Average]],0)</f>
        <v>6</v>
      </c>
      <c r="L220" s="7">
        <v>868</v>
      </c>
      <c r="M220" s="7">
        <v>0</v>
      </c>
      <c r="N220" s="7">
        <v>1.2</v>
      </c>
      <c r="O22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v>
      </c>
      <c r="P220" s="7">
        <v>98</v>
      </c>
      <c r="Q220" s="7">
        <v>90</v>
      </c>
      <c r="R220" s="7" t="s">
        <v>28</v>
      </c>
    </row>
    <row r="221" spans="1:18" hidden="1" x14ac:dyDescent="0.2">
      <c r="A221" s="7" t="s">
        <v>4247</v>
      </c>
      <c r="B221" s="7" t="s">
        <v>2632</v>
      </c>
      <c r="C221" s="7" t="s">
        <v>2633</v>
      </c>
      <c r="D221" s="7" t="str">
        <f>SUBSTITUTE(SUBSTITUTE(SUBSTITUTE(SUBSTITUTE(Table2[[#This Row],[Genres]],"[",""),"]",""),",",""),"'","")</f>
        <v>Reality-TV</v>
      </c>
      <c r="E221" s="7" t="s">
        <v>2635</v>
      </c>
      <c r="F221" s="7" t="s">
        <v>340</v>
      </c>
      <c r="G221" s="7" t="s">
        <v>2636</v>
      </c>
      <c r="H221" s="8">
        <v>45320</v>
      </c>
      <c r="I221" s="7" t="str">
        <f>_xlfn.CONCAT(YEAR(Table2[[#This Row],[Release_Date]]),"/",MONTH(Table2[[#This Row],[Release_Date]]))</f>
        <v>2024/1</v>
      </c>
      <c r="J221" s="7">
        <v>6.2</v>
      </c>
      <c r="K221" s="7">
        <f>ROUND(Table2[[#This Row],[Vote_Average]],0)</f>
        <v>6</v>
      </c>
      <c r="L221" s="7">
        <v>260</v>
      </c>
      <c r="M221" s="7">
        <v>0</v>
      </c>
      <c r="N221" s="7">
        <v>0</v>
      </c>
      <c r="O22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21" s="7">
        <v>50</v>
      </c>
      <c r="Q221" s="7">
        <v>45</v>
      </c>
      <c r="R221" s="7" t="s">
        <v>28</v>
      </c>
    </row>
    <row r="222" spans="1:18" hidden="1" x14ac:dyDescent="0.2">
      <c r="A222" s="5" t="s">
        <v>4090</v>
      </c>
      <c r="B222" s="5" t="s">
        <v>1422</v>
      </c>
      <c r="C222" s="5" t="s">
        <v>1423</v>
      </c>
      <c r="D222" s="5" t="str">
        <f>SUBSTITUTE(SUBSTITUTE(SUBSTITUTE(SUBSTITUTE(Table2[[#This Row],[Genres]],"[",""),"]",""),",",""),"'","")</f>
        <v>Action Adventure Crime Mystery Romance Thriller</v>
      </c>
      <c r="E222" s="5" t="s">
        <v>1425</v>
      </c>
      <c r="F222" s="5" t="s">
        <v>60</v>
      </c>
      <c r="G222" s="5" t="s">
        <v>1427</v>
      </c>
      <c r="H222" s="6">
        <v>45415</v>
      </c>
      <c r="I222" s="5" t="str">
        <f>_xlfn.CONCAT(YEAR(Table2[[#This Row],[Release_Date]]),"/",MONTH(Table2[[#This Row],[Release_Date]]))</f>
        <v>2024/5</v>
      </c>
      <c r="J222" s="5">
        <v>6.6</v>
      </c>
      <c r="K222" s="5">
        <f>ROUND(Table2[[#This Row],[Vote_Average]],0)</f>
        <v>7</v>
      </c>
      <c r="L222" s="5">
        <v>54000</v>
      </c>
      <c r="M222" s="5">
        <v>0</v>
      </c>
      <c r="N222" s="5">
        <v>12.8</v>
      </c>
      <c r="O22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12.8</v>
      </c>
      <c r="P222" s="5">
        <v>104</v>
      </c>
      <c r="Q222" s="5">
        <v>90</v>
      </c>
      <c r="R222" s="5" t="s">
        <v>1430</v>
      </c>
    </row>
    <row r="223" spans="1:18" hidden="1" x14ac:dyDescent="0.2">
      <c r="A223" s="7" t="s">
        <v>4099</v>
      </c>
      <c r="B223" s="7" t="s">
        <v>1499</v>
      </c>
      <c r="C223" s="7" t="s">
        <v>1500</v>
      </c>
      <c r="D223" s="7" t="str">
        <f>SUBSTITUTE(SUBSTITUTE(SUBSTITUTE(SUBSTITUTE(Table2[[#This Row],[Genres]],"[",""),"]",""),",",""),"'","")</f>
        <v>Drama Romance Sci-Fi</v>
      </c>
      <c r="E223" s="7" t="s">
        <v>1502</v>
      </c>
      <c r="F223" s="7" t="s">
        <v>60</v>
      </c>
      <c r="G223" s="7" t="s">
        <v>1503</v>
      </c>
      <c r="H223" s="8">
        <v>45688</v>
      </c>
      <c r="I223" s="7" t="str">
        <f>_xlfn.CONCAT(YEAR(Table2[[#This Row],[Release_Date]]),"/",MONTH(Table2[[#This Row],[Release_Date]]))</f>
        <v>2025/1</v>
      </c>
      <c r="J223" s="7">
        <v>5.7</v>
      </c>
      <c r="K223" s="7">
        <f>ROUND(Table2[[#This Row],[Vote_Average]],0)</f>
        <v>6</v>
      </c>
      <c r="L223" s="7">
        <v>1500</v>
      </c>
      <c r="M223" s="7">
        <v>0</v>
      </c>
      <c r="N223" s="7">
        <v>0.35410000000000003</v>
      </c>
      <c r="O22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0.35410000000000003</v>
      </c>
      <c r="P223" s="7">
        <v>91</v>
      </c>
      <c r="Q223" s="7">
        <v>90</v>
      </c>
      <c r="R223" s="7" t="s">
        <v>28</v>
      </c>
    </row>
    <row r="224" spans="1:18" hidden="1" x14ac:dyDescent="0.2">
      <c r="A224" s="5" t="s">
        <v>4338</v>
      </c>
      <c r="B224" s="5" t="s">
        <v>3288</v>
      </c>
      <c r="C224" s="5" t="s">
        <v>340</v>
      </c>
      <c r="D224" s="5" t="str">
        <f>SUBSTITUTE(SUBSTITUTE(SUBSTITUTE(SUBSTITUTE(Table2[[#This Row],[Genres]],"[",""),"]",""),",",""),"'","")</f>
        <v>Not_Found</v>
      </c>
      <c r="E224" s="5" t="s">
        <v>3290</v>
      </c>
      <c r="F224" s="5" t="s">
        <v>1965</v>
      </c>
      <c r="G224" s="5" t="s">
        <v>3291</v>
      </c>
      <c r="H224" s="6">
        <v>45521</v>
      </c>
      <c r="I224" s="5" t="str">
        <f>_xlfn.CONCAT(YEAR(Table2[[#This Row],[Release_Date]]),"/",MONTH(Table2[[#This Row],[Release_Date]]))</f>
        <v>2024/8</v>
      </c>
      <c r="J224" s="5">
        <v>7.7</v>
      </c>
      <c r="K224" s="5">
        <f>ROUND(Table2[[#This Row],[Vote_Average]],0)</f>
        <v>8</v>
      </c>
      <c r="L224" s="5">
        <v>6300</v>
      </c>
      <c r="M224" s="5">
        <v>0</v>
      </c>
      <c r="N224" s="5">
        <v>0</v>
      </c>
      <c r="O22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24" s="5">
        <v>60</v>
      </c>
      <c r="Q224" s="5">
        <v>60</v>
      </c>
      <c r="R224" s="5" t="s">
        <v>28</v>
      </c>
    </row>
    <row r="225" spans="1:18" hidden="1" x14ac:dyDescent="0.2">
      <c r="A225" s="7" t="s">
        <v>4363</v>
      </c>
      <c r="B225" s="7" t="s">
        <v>3430</v>
      </c>
      <c r="C225" s="7" t="s">
        <v>340</v>
      </c>
      <c r="D225" s="7" t="str">
        <f>SUBSTITUTE(SUBSTITUTE(SUBSTITUTE(SUBSTITUTE(Table2[[#This Row],[Genres]],"[",""),"]",""),",",""),"'","")</f>
        <v>Not_Found</v>
      </c>
      <c r="E225" s="7" t="s">
        <v>3432</v>
      </c>
      <c r="F225" s="7" t="s">
        <v>1965</v>
      </c>
      <c r="G225" s="7" t="s">
        <v>3433</v>
      </c>
      <c r="H225" s="8">
        <v>45390</v>
      </c>
      <c r="I225" s="7" t="str">
        <f>_xlfn.CONCAT(YEAR(Table2[[#This Row],[Release_Date]]),"/",MONTH(Table2[[#This Row],[Release_Date]]))</f>
        <v>2024/4</v>
      </c>
      <c r="J225" s="7">
        <v>8.6</v>
      </c>
      <c r="K225" s="7">
        <f>ROUND(Table2[[#This Row],[Vote_Average]],0)</f>
        <v>9</v>
      </c>
      <c r="L225" s="7">
        <v>9900</v>
      </c>
      <c r="M225" s="7">
        <v>0</v>
      </c>
      <c r="N225" s="7">
        <v>0</v>
      </c>
      <c r="O22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25" s="7" t="s">
        <v>4443</v>
      </c>
      <c r="Q225" s="7" t="s">
        <v>4443</v>
      </c>
      <c r="R225" s="7" t="s">
        <v>28</v>
      </c>
    </row>
    <row r="226" spans="1:18" hidden="1" x14ac:dyDescent="0.2">
      <c r="A226" s="7" t="s">
        <v>4075</v>
      </c>
      <c r="B226" s="7" t="s">
        <v>1292</v>
      </c>
      <c r="C226" s="7" t="s">
        <v>909</v>
      </c>
      <c r="D226" s="7" t="str">
        <f>SUBSTITUTE(SUBSTITUTE(SUBSTITUTE(SUBSTITUTE(Table2[[#This Row],[Genres]],"[",""),"]",""),",",""),"'","")</f>
        <v>Crime Drama Thriller</v>
      </c>
      <c r="E226" s="7" t="s">
        <v>1294</v>
      </c>
      <c r="F226" s="7" t="s">
        <v>263</v>
      </c>
      <c r="G226" s="7" t="s">
        <v>1295</v>
      </c>
      <c r="H226" s="8">
        <v>45596</v>
      </c>
      <c r="I226" s="7" t="str">
        <f>_xlfn.CONCAT(YEAR(Table2[[#This Row],[Release_Date]]),"/",MONTH(Table2[[#This Row],[Release_Date]]))</f>
        <v>2024/10</v>
      </c>
      <c r="J226" s="7">
        <v>8</v>
      </c>
      <c r="K226" s="7">
        <f>ROUND(Table2[[#This Row],[Vote_Average]],0)</f>
        <v>8</v>
      </c>
      <c r="L226" s="7">
        <v>28000</v>
      </c>
      <c r="M226" s="7">
        <v>0</v>
      </c>
      <c r="N226" s="7">
        <v>0.98740000000000006</v>
      </c>
      <c r="O22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0.98740000000000006</v>
      </c>
      <c r="P226" s="7">
        <v>148</v>
      </c>
      <c r="Q226" s="7">
        <v>135</v>
      </c>
      <c r="R226" s="7" t="s">
        <v>270</v>
      </c>
    </row>
    <row r="227" spans="1:18" hidden="1" x14ac:dyDescent="0.2">
      <c r="A227" s="7" t="s">
        <v>4177</v>
      </c>
      <c r="B227" s="7" t="s">
        <v>2107</v>
      </c>
      <c r="C227" s="7" t="s">
        <v>2108</v>
      </c>
      <c r="D227" s="7" t="str">
        <f>SUBSTITUTE(SUBSTITUTE(SUBSTITUTE(SUBSTITUTE(Table2[[#This Row],[Genres]],"[",""),"]",""),",",""),"'","")</f>
        <v>Comedy Crime Drama Mystery</v>
      </c>
      <c r="E227" s="7" t="s">
        <v>2110</v>
      </c>
      <c r="F227" s="7" t="s">
        <v>60</v>
      </c>
      <c r="G227" s="7" t="s">
        <v>2111</v>
      </c>
      <c r="H227" s="8">
        <v>45736</v>
      </c>
      <c r="I227" s="7" t="str">
        <f>_xlfn.CONCAT(YEAR(Table2[[#This Row],[Release_Date]]),"/",MONTH(Table2[[#This Row],[Release_Date]]))</f>
        <v>2025/3</v>
      </c>
      <c r="J227" s="7">
        <v>8.1</v>
      </c>
      <c r="K227" s="7">
        <f>ROUND(Table2[[#This Row],[Vote_Average]],0)</f>
        <v>8</v>
      </c>
      <c r="L227" s="7">
        <v>10000</v>
      </c>
      <c r="M227" s="7">
        <v>0</v>
      </c>
      <c r="N227" s="7">
        <v>0</v>
      </c>
      <c r="O22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27" s="7" t="s">
        <v>4443</v>
      </c>
      <c r="Q227" s="7" t="s">
        <v>4443</v>
      </c>
      <c r="R227" s="7" t="s">
        <v>28</v>
      </c>
    </row>
    <row r="228" spans="1:18" hidden="1" x14ac:dyDescent="0.2">
      <c r="A228" s="5" t="s">
        <v>4350</v>
      </c>
      <c r="B228" s="5" t="s">
        <v>3356</v>
      </c>
      <c r="C228" s="5" t="s">
        <v>340</v>
      </c>
      <c r="D228" s="5" t="str">
        <f>SUBSTITUTE(SUBSTITUTE(SUBSTITUTE(SUBSTITUTE(Table2[[#This Row],[Genres]],"[",""),"]",""),",",""),"'","")</f>
        <v>Not_Found</v>
      </c>
      <c r="E228" s="5" t="s">
        <v>3358</v>
      </c>
      <c r="F228" s="5" t="s">
        <v>60</v>
      </c>
      <c r="G228" s="5" t="s">
        <v>3359</v>
      </c>
      <c r="H228" s="6">
        <v>45687</v>
      </c>
      <c r="I228" s="5" t="str">
        <f>_xlfn.CONCAT(YEAR(Table2[[#This Row],[Release_Date]]),"/",MONTH(Table2[[#This Row],[Release_Date]]))</f>
        <v>2025/1</v>
      </c>
      <c r="J228" s="5">
        <v>8.3000000000000007</v>
      </c>
      <c r="K228" s="5">
        <f>ROUND(Table2[[#This Row],[Vote_Average]],0)</f>
        <v>8</v>
      </c>
      <c r="L228" s="5">
        <v>586</v>
      </c>
      <c r="M228" s="5">
        <v>0</v>
      </c>
      <c r="N228" s="5">
        <v>0.63739999999999997</v>
      </c>
      <c r="O22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0.63739999999999997</v>
      </c>
      <c r="P228" s="5">
        <v>101</v>
      </c>
      <c r="Q228" s="5">
        <v>90</v>
      </c>
      <c r="R228" s="5" t="s">
        <v>1430</v>
      </c>
    </row>
    <row r="229" spans="1:18" hidden="1" x14ac:dyDescent="0.2">
      <c r="A229" s="5" t="s">
        <v>4292</v>
      </c>
      <c r="B229" s="5" t="s">
        <v>2968</v>
      </c>
      <c r="C229" s="5" t="s">
        <v>857</v>
      </c>
      <c r="D229" s="5" t="str">
        <f>SUBSTITUTE(SUBSTITUTE(SUBSTITUTE(SUBSTITUTE(Table2[[#This Row],[Genres]],"[",""),"]",""),",",""),"'","")</f>
        <v>Comedy</v>
      </c>
      <c r="E229" s="5" t="s">
        <v>2970</v>
      </c>
      <c r="F229" s="5" t="s">
        <v>60</v>
      </c>
      <c r="G229" s="5" t="s">
        <v>2971</v>
      </c>
      <c r="H229" s="6">
        <v>45477</v>
      </c>
      <c r="I229" s="5" t="str">
        <f>_xlfn.CONCAT(YEAR(Table2[[#This Row],[Release_Date]]),"/",MONTH(Table2[[#This Row],[Release_Date]]))</f>
        <v>2024/7</v>
      </c>
      <c r="J229" s="5">
        <v>6.4</v>
      </c>
      <c r="K229" s="5">
        <f>ROUND(Table2[[#This Row],[Vote_Average]],0)</f>
        <v>6</v>
      </c>
      <c r="L229" s="5">
        <v>219</v>
      </c>
      <c r="M229" s="5">
        <v>0</v>
      </c>
      <c r="N229" s="5">
        <v>0</v>
      </c>
      <c r="O22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29" s="5" t="s">
        <v>4443</v>
      </c>
      <c r="Q229" s="5" t="s">
        <v>4443</v>
      </c>
      <c r="R229" s="5" t="s">
        <v>2973</v>
      </c>
    </row>
    <row r="230" spans="1:18" hidden="1" x14ac:dyDescent="0.2">
      <c r="A230" s="7" t="s">
        <v>4131</v>
      </c>
      <c r="B230" s="7" t="s">
        <v>1739</v>
      </c>
      <c r="C230" s="7" t="s">
        <v>630</v>
      </c>
      <c r="D230" s="7" t="str">
        <f>SUBSTITUTE(SUBSTITUTE(SUBSTITUTE(SUBSTITUTE(Table2[[#This Row],[Genres]],"[",""),"]",""),",",""),"'","")</f>
        <v>Action Adventure Sci-Fi Thriller</v>
      </c>
      <c r="E230" s="7" t="s">
        <v>1741</v>
      </c>
      <c r="F230" s="7" t="s">
        <v>83</v>
      </c>
      <c r="G230" s="7" t="s">
        <v>1743</v>
      </c>
      <c r="H230" s="8">
        <v>45336</v>
      </c>
      <c r="I230" s="7" t="str">
        <f>_xlfn.CONCAT(YEAR(Table2[[#This Row],[Release_Date]]),"/",MONTH(Table2[[#This Row],[Release_Date]]))</f>
        <v>2024/2</v>
      </c>
      <c r="J230" s="7">
        <v>4</v>
      </c>
      <c r="K230" s="7">
        <f>ROUND(Table2[[#This Row],[Vote_Average]],0)</f>
        <v>4</v>
      </c>
      <c r="L230" s="7">
        <v>98000</v>
      </c>
      <c r="M230" s="7">
        <v>80</v>
      </c>
      <c r="N230" s="7">
        <v>100.5</v>
      </c>
      <c r="O23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0.25600000000000001</v>
      </c>
      <c r="P230" s="7">
        <v>116</v>
      </c>
      <c r="Q230" s="7">
        <v>105</v>
      </c>
      <c r="R230" s="7" t="s">
        <v>28</v>
      </c>
    </row>
    <row r="231" spans="1:18" hidden="1" x14ac:dyDescent="0.2">
      <c r="A231" s="7" t="s">
        <v>4255</v>
      </c>
      <c r="B231" s="7" t="s">
        <v>2682</v>
      </c>
      <c r="C231" s="7" t="s">
        <v>306</v>
      </c>
      <c r="D231" s="7" t="str">
        <f>SUBSTITUTE(SUBSTITUTE(SUBSTITUTE(SUBSTITUTE(Table2[[#This Row],[Genres]],"[",""),"]",""),",",""),"'","")</f>
        <v>Horror Thriller</v>
      </c>
      <c r="E231" s="7" t="s">
        <v>2684</v>
      </c>
      <c r="F231" s="7" t="s">
        <v>2576</v>
      </c>
      <c r="G231" s="7" t="s">
        <v>2686</v>
      </c>
      <c r="H231" s="8">
        <v>45583</v>
      </c>
      <c r="I231" s="7" t="str">
        <f>_xlfn.CONCAT(YEAR(Table2[[#This Row],[Release_Date]]),"/",MONTH(Table2[[#This Row],[Release_Date]]))</f>
        <v>2024/10</v>
      </c>
      <c r="J231" s="7">
        <v>6.4</v>
      </c>
      <c r="K231" s="7">
        <f>ROUND(Table2[[#This Row],[Vote_Average]],0)</f>
        <v>6</v>
      </c>
      <c r="L231" s="7">
        <v>6400</v>
      </c>
      <c r="M231" s="7">
        <v>0</v>
      </c>
      <c r="N231" s="7">
        <v>4.9799999999999997E-2</v>
      </c>
      <c r="O23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4.9799999999999997E-2</v>
      </c>
      <c r="P231" s="7">
        <v>89</v>
      </c>
      <c r="Q231" s="7">
        <v>75</v>
      </c>
      <c r="R231" s="7" t="s">
        <v>28</v>
      </c>
    </row>
    <row r="232" spans="1:18" hidden="1" x14ac:dyDescent="0.2">
      <c r="A232" s="5" t="s">
        <v>4190</v>
      </c>
      <c r="B232" s="5" t="s">
        <v>2202</v>
      </c>
      <c r="C232" s="5" t="s">
        <v>191</v>
      </c>
      <c r="D232" s="5" t="str">
        <f>SUBSTITUTE(SUBSTITUTE(SUBSTITUTE(SUBSTITUTE(Table2[[#This Row],[Genres]],"[",""),"]",""),",",""),"'","")</f>
        <v>Action Crime Drama Thriller</v>
      </c>
      <c r="E232" s="5" t="s">
        <v>2204</v>
      </c>
      <c r="F232" s="5" t="s">
        <v>2029</v>
      </c>
      <c r="G232" s="5" t="s">
        <v>2206</v>
      </c>
      <c r="H232" s="6">
        <v>45456</v>
      </c>
      <c r="I232" s="5" t="str">
        <f>_xlfn.CONCAT(YEAR(Table2[[#This Row],[Release_Date]]),"/",MONTH(Table2[[#This Row],[Release_Date]]))</f>
        <v>2024/6</v>
      </c>
      <c r="J232" s="5">
        <v>8.4</v>
      </c>
      <c r="K232" s="5">
        <f>ROUND(Table2[[#This Row],[Vote_Average]],0)</f>
        <v>8</v>
      </c>
      <c r="L232" s="5">
        <v>64000</v>
      </c>
      <c r="M232" s="5">
        <v>2.4</v>
      </c>
      <c r="N232" s="5">
        <v>0.97550000000000003</v>
      </c>
      <c r="O23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-0.59399999999999997</v>
      </c>
      <c r="P232" s="5">
        <v>141</v>
      </c>
      <c r="Q232" s="5">
        <v>135</v>
      </c>
      <c r="R232" s="5" t="s">
        <v>28</v>
      </c>
    </row>
    <row r="233" spans="1:18" hidden="1" x14ac:dyDescent="0.2">
      <c r="A233" s="7" t="s">
        <v>4389</v>
      </c>
      <c r="B233" s="7" t="s">
        <v>3579</v>
      </c>
      <c r="C233" s="7" t="s">
        <v>340</v>
      </c>
      <c r="D233" s="7" t="str">
        <f>SUBSTITUTE(SUBSTITUTE(SUBSTITUTE(SUBSTITUTE(Table2[[#This Row],[Genres]],"[",""),"]",""),",",""),"'","")</f>
        <v>Not_Found</v>
      </c>
      <c r="E233" s="7" t="s">
        <v>3581</v>
      </c>
      <c r="F233" s="7" t="s">
        <v>60</v>
      </c>
      <c r="G233" s="7" t="s">
        <v>3582</v>
      </c>
      <c r="H233" s="8">
        <v>45366</v>
      </c>
      <c r="I233" s="7" t="str">
        <f>_xlfn.CONCAT(YEAR(Table2[[#This Row],[Release_Date]]),"/",MONTH(Table2[[#This Row],[Release_Date]]))</f>
        <v>2024/3</v>
      </c>
      <c r="J233" s="7">
        <v>7.2</v>
      </c>
      <c r="K233" s="7">
        <f>ROUND(Table2[[#This Row],[Vote_Average]],0)</f>
        <v>7</v>
      </c>
      <c r="L233" s="7">
        <v>8300</v>
      </c>
      <c r="M233" s="7">
        <v>0</v>
      </c>
      <c r="N233" s="7">
        <v>0</v>
      </c>
      <c r="O23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33" s="7">
        <v>51</v>
      </c>
      <c r="Q233" s="7">
        <v>45</v>
      </c>
      <c r="R233" s="7" t="s">
        <v>28</v>
      </c>
    </row>
    <row r="234" spans="1:18" hidden="1" x14ac:dyDescent="0.2">
      <c r="A234" s="5" t="s">
        <v>4004</v>
      </c>
      <c r="B234" s="5" t="s">
        <v>663</v>
      </c>
      <c r="C234" s="5" t="s">
        <v>664</v>
      </c>
      <c r="D234" s="5" t="str">
        <f>SUBSTITUTE(SUBSTITUTE(SUBSTITUTE(SUBSTITUTE(Table2[[#This Row],[Genres]],"[",""),"]",""),",",""),"'","")</f>
        <v>Action</v>
      </c>
      <c r="E234" s="5" t="s">
        <v>666</v>
      </c>
      <c r="F234" s="5" t="s">
        <v>667</v>
      </c>
      <c r="G234" s="5" t="s">
        <v>668</v>
      </c>
      <c r="H234" s="6">
        <v>45646</v>
      </c>
      <c r="I234" s="5" t="str">
        <f>_xlfn.CONCAT(YEAR(Table2[[#This Row],[Release_Date]]),"/",MONTH(Table2[[#This Row],[Release_Date]]))</f>
        <v>2024/12</v>
      </c>
      <c r="J234" s="5">
        <v>7.3</v>
      </c>
      <c r="K234" s="5">
        <f>ROUND(Table2[[#This Row],[Vote_Average]],0)</f>
        <v>7</v>
      </c>
      <c r="L234" s="5">
        <v>17000</v>
      </c>
      <c r="M234" s="5">
        <v>3.8</v>
      </c>
      <c r="N234" s="5">
        <v>2</v>
      </c>
      <c r="O23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-0.47399999999999998</v>
      </c>
      <c r="P234" s="5">
        <v>145</v>
      </c>
      <c r="Q234" s="5">
        <v>135</v>
      </c>
      <c r="R234" s="5" t="s">
        <v>270</v>
      </c>
    </row>
    <row r="235" spans="1:18" hidden="1" x14ac:dyDescent="0.2">
      <c r="A235" s="7" t="s">
        <v>4015</v>
      </c>
      <c r="B235" s="7" t="s">
        <v>769</v>
      </c>
      <c r="C235" s="7" t="s">
        <v>156</v>
      </c>
      <c r="D235" s="7" t="str">
        <f>SUBSTITUTE(SUBSTITUTE(SUBSTITUTE(SUBSTITUTE(Table2[[#This Row],[Genres]],"[",""),"]",""),",",""),"'","")</f>
        <v>Biography Drama Music</v>
      </c>
      <c r="E235" s="7" t="s">
        <v>771</v>
      </c>
      <c r="F235" s="7" t="s">
        <v>772</v>
      </c>
      <c r="G235" s="7" t="s">
        <v>774</v>
      </c>
      <c r="H235" s="8">
        <v>45637</v>
      </c>
      <c r="I235" s="7" t="str">
        <f>_xlfn.CONCAT(YEAR(Table2[[#This Row],[Release_Date]]),"/",MONTH(Table2[[#This Row],[Release_Date]]))</f>
        <v>2024/12</v>
      </c>
      <c r="J235" s="7">
        <v>6.5</v>
      </c>
      <c r="K235" s="7">
        <f>ROUND(Table2[[#This Row],[Vote_Average]],0)</f>
        <v>7</v>
      </c>
      <c r="L235" s="7">
        <v>15000</v>
      </c>
      <c r="M235" s="7">
        <v>0</v>
      </c>
      <c r="N235" s="7">
        <v>12.2</v>
      </c>
      <c r="O23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12.2</v>
      </c>
      <c r="P235" s="7">
        <v>124</v>
      </c>
      <c r="Q235" s="7">
        <v>120</v>
      </c>
      <c r="R235" s="7" t="s">
        <v>28</v>
      </c>
    </row>
    <row r="236" spans="1:18" hidden="1" x14ac:dyDescent="0.2">
      <c r="A236" s="5" t="s">
        <v>4414</v>
      </c>
      <c r="B236" s="5" t="s">
        <v>3746</v>
      </c>
      <c r="C236" s="5" t="s">
        <v>3747</v>
      </c>
      <c r="D236" s="5" t="str">
        <f>SUBSTITUTE(SUBSTITUTE(SUBSTITUTE(SUBSTITUTE(Table2[[#This Row],[Genres]],"[",""),"]",""),",",""),"'","")</f>
        <v>Comedy Drama Fantasy Romance</v>
      </c>
      <c r="E236" s="5" t="s">
        <v>3749</v>
      </c>
      <c r="F236" s="5" t="s">
        <v>1965</v>
      </c>
      <c r="G236" s="5" t="s">
        <v>340</v>
      </c>
      <c r="H236" s="6">
        <v>45292</v>
      </c>
      <c r="I236" s="5" t="str">
        <f>_xlfn.CONCAT(YEAR(Table2[[#This Row],[Release_Date]]),"/",MONTH(Table2[[#This Row],[Release_Date]]))</f>
        <v>2024/1</v>
      </c>
      <c r="J236" s="5">
        <v>7.8</v>
      </c>
      <c r="K236" s="5">
        <f>ROUND(Table2[[#This Row],[Vote_Average]],0)</f>
        <v>8</v>
      </c>
      <c r="L236" s="5">
        <v>8600</v>
      </c>
      <c r="M236" s="5">
        <v>0</v>
      </c>
      <c r="N236" s="5">
        <v>0</v>
      </c>
      <c r="O23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36" s="5">
        <v>60</v>
      </c>
      <c r="Q236" s="5">
        <v>60</v>
      </c>
      <c r="R236" s="5" t="s">
        <v>28</v>
      </c>
    </row>
    <row r="237" spans="1:18" hidden="1" x14ac:dyDescent="0.2">
      <c r="A237" s="7" t="s">
        <v>4167</v>
      </c>
      <c r="B237" s="7" t="s">
        <v>2034</v>
      </c>
      <c r="C237" s="7" t="s">
        <v>2035</v>
      </c>
      <c r="D237" s="7" t="str">
        <f>SUBSTITUTE(SUBSTITUTE(SUBSTITUTE(SUBSTITUTE(Table2[[#This Row],[Genres]],"[",""),"]",""),",",""),"'","")</f>
        <v>Action Adventure Fantasy Sci-Fi</v>
      </c>
      <c r="E237" s="7" t="s">
        <v>2037</v>
      </c>
      <c r="F237" s="7" t="s">
        <v>2038</v>
      </c>
      <c r="G237" s="7" t="s">
        <v>2039</v>
      </c>
      <c r="H237" s="8">
        <v>45632</v>
      </c>
      <c r="I237" s="7" t="str">
        <f>_xlfn.CONCAT(YEAR(Table2[[#This Row],[Release_Date]]),"/",MONTH(Table2[[#This Row],[Release_Date]]))</f>
        <v>2024/12</v>
      </c>
      <c r="J237" s="7">
        <v>8</v>
      </c>
      <c r="K237" s="7">
        <f>ROUND(Table2[[#This Row],[Vote_Average]],0)</f>
        <v>8</v>
      </c>
      <c r="L237" s="7">
        <v>775</v>
      </c>
      <c r="M237" s="7">
        <v>0</v>
      </c>
      <c r="N237" s="7">
        <v>0</v>
      </c>
      <c r="O23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37" s="7" t="s">
        <v>4443</v>
      </c>
      <c r="Q237" s="7" t="s">
        <v>4443</v>
      </c>
      <c r="R237" s="7" t="s">
        <v>28</v>
      </c>
    </row>
    <row r="238" spans="1:18" hidden="1" x14ac:dyDescent="0.2">
      <c r="A238" s="7" t="s">
        <v>4391</v>
      </c>
      <c r="B238" s="7" t="s">
        <v>3592</v>
      </c>
      <c r="C238" s="7" t="s">
        <v>43</v>
      </c>
      <c r="D238" s="7" t="str">
        <f>SUBSTITUTE(SUBSTITUTE(SUBSTITUTE(SUBSTITUTE(Table2[[#This Row],[Genres]],"[",""),"]",""),",",""),"'","")</f>
        <v>Drama</v>
      </c>
      <c r="E238" s="7" t="s">
        <v>3594</v>
      </c>
      <c r="F238" s="7" t="s">
        <v>60</v>
      </c>
      <c r="G238" s="7" t="s">
        <v>3596</v>
      </c>
      <c r="H238" s="8">
        <v>45632</v>
      </c>
      <c r="I238" s="7" t="str">
        <f>_xlfn.CONCAT(YEAR(Table2[[#This Row],[Release_Date]]),"/",MONTH(Table2[[#This Row],[Release_Date]]))</f>
        <v>2024/12</v>
      </c>
      <c r="J238" s="7">
        <v>5.2</v>
      </c>
      <c r="K238" s="7">
        <f>ROUND(Table2[[#This Row],[Vote_Average]],0)</f>
        <v>5</v>
      </c>
      <c r="L238" s="7">
        <v>7700</v>
      </c>
      <c r="M238" s="7">
        <v>0</v>
      </c>
      <c r="N238" s="7">
        <v>0</v>
      </c>
      <c r="O23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38" s="7">
        <v>112</v>
      </c>
      <c r="Q238" s="7">
        <v>105</v>
      </c>
      <c r="R238" s="7" t="s">
        <v>28</v>
      </c>
    </row>
    <row r="239" spans="1:18" hidden="1" x14ac:dyDescent="0.2">
      <c r="A239" s="5" t="s">
        <v>4330</v>
      </c>
      <c r="B239" s="5" t="s">
        <v>3242</v>
      </c>
      <c r="C239" s="5" t="s">
        <v>460</v>
      </c>
      <c r="D239" s="5" t="str">
        <f>SUBSTITUTE(SUBSTITUTE(SUBSTITUTE(SUBSTITUTE(Table2[[#This Row],[Genres]],"[",""),"]",""),",",""),"'","")</f>
        <v>Drama History</v>
      </c>
      <c r="E239" s="5" t="s">
        <v>3244</v>
      </c>
      <c r="F239" s="5" t="s">
        <v>60</v>
      </c>
      <c r="G239" s="5" t="s">
        <v>3245</v>
      </c>
      <c r="H239" s="6">
        <v>45387</v>
      </c>
      <c r="I239" s="5" t="str">
        <f>_xlfn.CONCAT(YEAR(Table2[[#This Row],[Release_Date]]),"/",MONTH(Table2[[#This Row],[Release_Date]]))</f>
        <v>2024/4</v>
      </c>
      <c r="J239" s="5">
        <v>6.8</v>
      </c>
      <c r="K239" s="5">
        <f>ROUND(Table2[[#This Row],[Vote_Average]],0)</f>
        <v>7</v>
      </c>
      <c r="L239" s="5">
        <v>7400</v>
      </c>
      <c r="M239" s="5">
        <v>0</v>
      </c>
      <c r="N239" s="5">
        <v>0</v>
      </c>
      <c r="O23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39" s="5">
        <v>60</v>
      </c>
      <c r="Q239" s="5">
        <v>60</v>
      </c>
      <c r="R239" s="5" t="s">
        <v>28</v>
      </c>
    </row>
    <row r="240" spans="1:18" hidden="1" x14ac:dyDescent="0.2">
      <c r="A240" s="5" t="s">
        <v>4080</v>
      </c>
      <c r="B240" s="5" t="s">
        <v>1326</v>
      </c>
      <c r="C240" s="5" t="s">
        <v>1327</v>
      </c>
      <c r="D240" s="5" t="str">
        <f>SUBSTITUTE(SUBSTITUTE(SUBSTITUTE(SUBSTITUTE(Table2[[#This Row],[Genres]],"[",""),"]",""),",",""),"'","")</f>
        <v>Action Drama History War</v>
      </c>
      <c r="E240" s="5" t="s">
        <v>1329</v>
      </c>
      <c r="F240" s="5" t="s">
        <v>60</v>
      </c>
      <c r="G240" s="5" t="s">
        <v>1331</v>
      </c>
      <c r="H240" s="6">
        <v>45317</v>
      </c>
      <c r="I240" s="5" t="str">
        <f>_xlfn.CONCAT(YEAR(Table2[[#This Row],[Release_Date]]),"/",MONTH(Table2[[#This Row],[Release_Date]]))</f>
        <v>2024/1</v>
      </c>
      <c r="J240" s="5">
        <v>7.8</v>
      </c>
      <c r="K240" s="5">
        <f>ROUND(Table2[[#This Row],[Vote_Average]],0)</f>
        <v>8</v>
      </c>
      <c r="L240" s="5">
        <v>62000</v>
      </c>
      <c r="M240" s="5">
        <v>0</v>
      </c>
      <c r="N240" s="5">
        <v>0</v>
      </c>
      <c r="O24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40" s="5">
        <v>56</v>
      </c>
      <c r="Q240" s="5">
        <v>45</v>
      </c>
      <c r="R240" s="5" t="s">
        <v>28</v>
      </c>
    </row>
    <row r="241" spans="1:18" hidden="1" x14ac:dyDescent="0.2">
      <c r="A241" s="5" t="s">
        <v>3998</v>
      </c>
      <c r="B241" s="5" t="s">
        <v>608</v>
      </c>
      <c r="C241" s="5" t="s">
        <v>409</v>
      </c>
      <c r="D241" s="5" t="str">
        <f>SUBSTITUTE(SUBSTITUTE(SUBSTITUTE(SUBSTITUTE(Table2[[#This Row],[Genres]],"[",""),"]",""),",",""),"'","")</f>
        <v>Crime Drama</v>
      </c>
      <c r="E241" s="5" t="s">
        <v>610</v>
      </c>
      <c r="F241" s="5" t="s">
        <v>60</v>
      </c>
      <c r="G241" s="5" t="s">
        <v>611</v>
      </c>
      <c r="H241" s="6">
        <v>45557</v>
      </c>
      <c r="I241" s="5" t="str">
        <f>_xlfn.CONCAT(YEAR(Table2[[#This Row],[Release_Date]]),"/",MONTH(Table2[[#This Row],[Release_Date]]))</f>
        <v>2024/9</v>
      </c>
      <c r="J241" s="5">
        <v>7.6</v>
      </c>
      <c r="K241" s="5">
        <f>ROUND(Table2[[#This Row],[Vote_Average]],0)</f>
        <v>8</v>
      </c>
      <c r="L241" s="5">
        <v>8000</v>
      </c>
      <c r="M241" s="5">
        <v>0</v>
      </c>
      <c r="N241" s="5">
        <v>0</v>
      </c>
      <c r="O24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41" s="5" t="s">
        <v>4443</v>
      </c>
      <c r="Q241" s="5" t="s">
        <v>4443</v>
      </c>
      <c r="R241" s="5" t="s">
        <v>28</v>
      </c>
    </row>
    <row r="242" spans="1:18" hidden="1" x14ac:dyDescent="0.2">
      <c r="A242" s="5" t="s">
        <v>4224</v>
      </c>
      <c r="B242" s="5" t="s">
        <v>2459</v>
      </c>
      <c r="C242" s="5" t="s">
        <v>317</v>
      </c>
      <c r="D242" s="5" t="str">
        <f>SUBSTITUTE(SUBSTITUTE(SUBSTITUTE(SUBSTITUTE(Table2[[#This Row],[Genres]],"[",""),"]",""),",",""),"'","")</f>
        <v>Drama Romance</v>
      </c>
      <c r="E242" s="5" t="s">
        <v>2461</v>
      </c>
      <c r="F242" s="5" t="s">
        <v>678</v>
      </c>
      <c r="G242" s="5" t="s">
        <v>2462</v>
      </c>
      <c r="H242" s="6">
        <v>45421</v>
      </c>
      <c r="I242" s="5" t="str">
        <f>_xlfn.CONCAT(YEAR(Table2[[#This Row],[Release_Date]]),"/",MONTH(Table2[[#This Row],[Release_Date]]))</f>
        <v>2024/5</v>
      </c>
      <c r="J242" s="5">
        <v>7.5</v>
      </c>
      <c r="K242" s="5">
        <f>ROUND(Table2[[#This Row],[Vote_Average]],0)</f>
        <v>8</v>
      </c>
      <c r="L242" s="5">
        <v>16000</v>
      </c>
      <c r="M242" s="5">
        <v>0</v>
      </c>
      <c r="N242" s="5">
        <v>0</v>
      </c>
      <c r="O24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42" s="5">
        <v>45</v>
      </c>
      <c r="Q242" s="5">
        <v>45</v>
      </c>
      <c r="R242" s="5" t="s">
        <v>28</v>
      </c>
    </row>
    <row r="243" spans="1:18" hidden="1" x14ac:dyDescent="0.2">
      <c r="A243" s="7" t="s">
        <v>4087</v>
      </c>
      <c r="B243" s="7" t="s">
        <v>1391</v>
      </c>
      <c r="C243" s="7" t="s">
        <v>1392</v>
      </c>
      <c r="D243" s="7" t="str">
        <f>SUBSTITUTE(SUBSTITUTE(SUBSTITUTE(SUBSTITUTE(Table2[[#This Row],[Genres]],"[",""),"]",""),",",""),"'","")</f>
        <v>Crime Horror</v>
      </c>
      <c r="E243" s="7" t="s">
        <v>1394</v>
      </c>
      <c r="F243" s="7" t="s">
        <v>60</v>
      </c>
      <c r="G243" s="7" t="s">
        <v>1396</v>
      </c>
      <c r="H243" s="8">
        <v>45478</v>
      </c>
      <c r="I243" s="7" t="str">
        <f>_xlfn.CONCAT(YEAR(Table2[[#This Row],[Release_Date]]),"/",MONTH(Table2[[#This Row],[Release_Date]]))</f>
        <v>2024/7</v>
      </c>
      <c r="J243" s="7">
        <v>6.3</v>
      </c>
      <c r="K243" s="7">
        <f>ROUND(Table2[[#This Row],[Vote_Average]],0)</f>
        <v>6</v>
      </c>
      <c r="L243" s="7">
        <v>64000</v>
      </c>
      <c r="M243" s="7">
        <v>1</v>
      </c>
      <c r="N243" s="7">
        <v>22.1</v>
      </c>
      <c r="O24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21.1</v>
      </c>
      <c r="P243" s="7">
        <v>103</v>
      </c>
      <c r="Q243" s="7">
        <v>90</v>
      </c>
      <c r="R243" s="7" t="s">
        <v>28</v>
      </c>
    </row>
    <row r="244" spans="1:18" hidden="1" x14ac:dyDescent="0.2">
      <c r="A244" s="5" t="s">
        <v>4222</v>
      </c>
      <c r="B244" s="5" t="s">
        <v>2441</v>
      </c>
      <c r="C244" s="5" t="s">
        <v>2442</v>
      </c>
      <c r="D244" s="5" t="str">
        <f>SUBSTITUTE(SUBSTITUTE(SUBSTITUTE(SUBSTITUTE(Table2[[#This Row],[Genres]],"[",""),"]",""),",",""),"'","")</f>
        <v>Comedy Musical</v>
      </c>
      <c r="E244" s="5" t="s">
        <v>2444</v>
      </c>
      <c r="F244" s="5" t="s">
        <v>60</v>
      </c>
      <c r="G244" s="5" t="s">
        <v>2446</v>
      </c>
      <c r="H244" s="6">
        <v>45303</v>
      </c>
      <c r="I244" s="5" t="str">
        <f>_xlfn.CONCAT(YEAR(Table2[[#This Row],[Release_Date]]),"/",MONTH(Table2[[#This Row],[Release_Date]]))</f>
        <v>2024/1</v>
      </c>
      <c r="J244" s="5">
        <v>5.6</v>
      </c>
      <c r="K244" s="5">
        <f>ROUND(Table2[[#This Row],[Vote_Average]],0)</f>
        <v>6</v>
      </c>
      <c r="L244" s="5">
        <v>36000</v>
      </c>
      <c r="M244" s="5">
        <v>36</v>
      </c>
      <c r="N244" s="5">
        <v>105</v>
      </c>
      <c r="O24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1.917</v>
      </c>
      <c r="P244" s="5">
        <v>112</v>
      </c>
      <c r="Q244" s="5">
        <v>105</v>
      </c>
      <c r="R244" s="5" t="s">
        <v>28</v>
      </c>
    </row>
    <row r="245" spans="1:18" hidden="1" x14ac:dyDescent="0.2">
      <c r="A245" s="5" t="s">
        <v>4046</v>
      </c>
      <c r="B245" s="5" t="s">
        <v>1041</v>
      </c>
      <c r="C245" s="5" t="s">
        <v>1042</v>
      </c>
      <c r="D245" s="5" t="str">
        <f>SUBSTITUTE(SUBSTITUTE(SUBSTITUTE(SUBSTITUTE(Table2[[#This Row],[Genres]],"[",""),"]",""),",",""),"'","")</f>
        <v>Drama Fantasy Sci-Fi</v>
      </c>
      <c r="E245" s="5" t="s">
        <v>1044</v>
      </c>
      <c r="F245" s="5" t="s">
        <v>1045</v>
      </c>
      <c r="G245" s="5" t="s">
        <v>1047</v>
      </c>
      <c r="H245" s="6">
        <v>45562</v>
      </c>
      <c r="I245" s="5" t="str">
        <f>_xlfn.CONCAT(YEAR(Table2[[#This Row],[Release_Date]]),"/",MONTH(Table2[[#This Row],[Release_Date]]))</f>
        <v>2024/9</v>
      </c>
      <c r="J245" s="5">
        <v>4.7</v>
      </c>
      <c r="K245" s="5">
        <f>ROUND(Table2[[#This Row],[Vote_Average]],0)</f>
        <v>5</v>
      </c>
      <c r="L245" s="5">
        <v>33000</v>
      </c>
      <c r="M245" s="5">
        <v>120</v>
      </c>
      <c r="N245" s="5">
        <v>14.3</v>
      </c>
      <c r="O24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-0.88100000000000001</v>
      </c>
      <c r="P245" s="5">
        <v>138</v>
      </c>
      <c r="Q245" s="5">
        <v>135</v>
      </c>
      <c r="R245" s="5" t="s">
        <v>28</v>
      </c>
    </row>
    <row r="246" spans="1:18" hidden="1" x14ac:dyDescent="0.2">
      <c r="A246" s="5" t="s">
        <v>4100</v>
      </c>
      <c r="B246" s="5" t="s">
        <v>1506</v>
      </c>
      <c r="C246" s="5" t="s">
        <v>1507</v>
      </c>
      <c r="D246" s="5" t="str">
        <f>SUBSTITUTE(SUBSTITUTE(SUBSTITUTE(SUBSTITUTE(Table2[[#This Row],[Genres]],"[",""),"]",""),",",""),"'","")</f>
        <v>Animation Drama</v>
      </c>
      <c r="E246" s="5" t="s">
        <v>1509</v>
      </c>
      <c r="F246" s="5" t="s">
        <v>1476</v>
      </c>
      <c r="G246" s="5" t="s">
        <v>1510</v>
      </c>
      <c r="H246" s="6">
        <v>45582</v>
      </c>
      <c r="I246" s="5" t="str">
        <f>_xlfn.CONCAT(YEAR(Table2[[#This Row],[Release_Date]]),"/",MONTH(Table2[[#This Row],[Release_Date]]))</f>
        <v>2024/10</v>
      </c>
      <c r="J246" s="5">
        <v>7.8</v>
      </c>
      <c r="K246" s="5">
        <f>ROUND(Table2[[#This Row],[Vote_Average]],0)</f>
        <v>8</v>
      </c>
      <c r="L246" s="5">
        <v>11000</v>
      </c>
      <c r="M246" s="5">
        <v>0</v>
      </c>
      <c r="N246" s="5">
        <v>1.9</v>
      </c>
      <c r="O24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1.9</v>
      </c>
      <c r="P246" s="5">
        <v>95</v>
      </c>
      <c r="Q246" s="5">
        <v>90</v>
      </c>
      <c r="R246" s="5" t="s">
        <v>1513</v>
      </c>
    </row>
    <row r="247" spans="1:18" hidden="1" x14ac:dyDescent="0.2">
      <c r="A247" s="7" t="s">
        <v>4295</v>
      </c>
      <c r="B247" s="7" t="s">
        <v>2986</v>
      </c>
      <c r="C247" s="7" t="s">
        <v>306</v>
      </c>
      <c r="D247" s="7" t="str">
        <f>SUBSTITUTE(SUBSTITUTE(SUBSTITUTE(SUBSTITUTE(Table2[[#This Row],[Genres]],"[",""),"]",""),",",""),"'","")</f>
        <v>Horror Thriller</v>
      </c>
      <c r="E247" s="7" t="s">
        <v>2988</v>
      </c>
      <c r="F247" s="7" t="s">
        <v>60</v>
      </c>
      <c r="G247" s="7" t="s">
        <v>340</v>
      </c>
      <c r="H247" s="8">
        <v>45513</v>
      </c>
      <c r="I247" s="7" t="str">
        <f>_xlfn.CONCAT(YEAR(Table2[[#This Row],[Release_Date]]),"/",MONTH(Table2[[#This Row],[Release_Date]]))</f>
        <v>2024/8</v>
      </c>
      <c r="J247" s="7">
        <v>6.6</v>
      </c>
      <c r="K247" s="7">
        <f>ROUND(Table2[[#This Row],[Vote_Average]],0)</f>
        <v>7</v>
      </c>
      <c r="L247" s="7">
        <v>2300</v>
      </c>
      <c r="M247" s="7">
        <v>0</v>
      </c>
      <c r="N247" s="7">
        <v>0</v>
      </c>
      <c r="O24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47" s="7">
        <v>62</v>
      </c>
      <c r="Q247" s="7">
        <v>60</v>
      </c>
      <c r="R247" s="7" t="s">
        <v>28</v>
      </c>
    </row>
    <row r="248" spans="1:18" hidden="1" x14ac:dyDescent="0.2">
      <c r="A248" s="5" t="s">
        <v>4162</v>
      </c>
      <c r="B248" s="5" t="s">
        <v>1992</v>
      </c>
      <c r="C248" s="5" t="s">
        <v>200</v>
      </c>
      <c r="D248" s="5" t="str">
        <f>SUBSTITUTE(SUBSTITUTE(SUBSTITUTE(SUBSTITUTE(Table2[[#This Row],[Genres]],"[",""),"]",""),",",""),"'","")</f>
        <v>Comedy Drama</v>
      </c>
      <c r="E248" s="5" t="s">
        <v>1994</v>
      </c>
      <c r="F248" s="5" t="s">
        <v>60</v>
      </c>
      <c r="G248" s="5" t="s">
        <v>1996</v>
      </c>
      <c r="H248" s="6">
        <v>45317</v>
      </c>
      <c r="I248" s="5" t="str">
        <f>_xlfn.CONCAT(YEAR(Table2[[#This Row],[Release_Date]]),"/",MONTH(Table2[[#This Row],[Release_Date]]))</f>
        <v>2024/1</v>
      </c>
      <c r="J248" s="5">
        <v>5.2</v>
      </c>
      <c r="K248" s="5">
        <f>ROUND(Table2[[#This Row],[Vote_Average]],0)</f>
        <v>5</v>
      </c>
      <c r="L248" s="5">
        <v>22000</v>
      </c>
      <c r="M248" s="5">
        <v>4</v>
      </c>
      <c r="N248" s="5">
        <v>1.7</v>
      </c>
      <c r="O24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-0.57499999999999996</v>
      </c>
      <c r="P248" s="5">
        <v>93</v>
      </c>
      <c r="Q248" s="5">
        <v>90</v>
      </c>
      <c r="R248" s="5" t="s">
        <v>28</v>
      </c>
    </row>
    <row r="249" spans="1:18" hidden="1" x14ac:dyDescent="0.2">
      <c r="A249" s="5" t="s">
        <v>3966</v>
      </c>
      <c r="B249" s="5" t="s">
        <v>295</v>
      </c>
      <c r="C249" s="5" t="s">
        <v>296</v>
      </c>
      <c r="D249" s="5" t="str">
        <f>SUBSTITUTE(SUBSTITUTE(SUBSTITUTE(SUBSTITUTE(Table2[[#This Row],[Genres]],"[",""),"]",""),",",""),"'","")</f>
        <v>Animation Adventure Comedy Family Fantasy Musical</v>
      </c>
      <c r="E249" s="5" t="s">
        <v>298</v>
      </c>
      <c r="F249" s="5" t="s">
        <v>60</v>
      </c>
      <c r="G249" s="5" t="s">
        <v>299</v>
      </c>
      <c r="H249" s="6">
        <v>45623</v>
      </c>
      <c r="I249" s="5" t="str">
        <f>_xlfn.CONCAT(YEAR(Table2[[#This Row],[Release_Date]]),"/",MONTH(Table2[[#This Row],[Release_Date]]))</f>
        <v>2024/11</v>
      </c>
      <c r="J249" s="5">
        <v>6.8</v>
      </c>
      <c r="K249" s="5">
        <f>ROUND(Table2[[#This Row],[Vote_Average]],0)</f>
        <v>7</v>
      </c>
      <c r="L249" s="5">
        <v>77000</v>
      </c>
      <c r="M249" s="5">
        <v>150</v>
      </c>
      <c r="N249" s="5">
        <v>1000</v>
      </c>
      <c r="O24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5.6669999999999998</v>
      </c>
      <c r="P249" s="5">
        <v>100</v>
      </c>
      <c r="Q249" s="5">
        <v>90</v>
      </c>
      <c r="R249" s="5" t="s">
        <v>28</v>
      </c>
    </row>
    <row r="250" spans="1:18" hidden="1" x14ac:dyDescent="0.2">
      <c r="A250" s="7" t="s">
        <v>4141</v>
      </c>
      <c r="B250" s="7" t="s">
        <v>1828</v>
      </c>
      <c r="C250" s="7" t="s">
        <v>1231</v>
      </c>
      <c r="D250" s="7" t="str">
        <f>SUBSTITUTE(SUBSTITUTE(SUBSTITUTE(SUBSTITUTE(Table2[[#This Row],[Genres]],"[",""),"]",""),",",""),"'","")</f>
        <v>Action Crime Thriller</v>
      </c>
      <c r="E250" s="7" t="s">
        <v>1830</v>
      </c>
      <c r="F250" s="7" t="s">
        <v>1831</v>
      </c>
      <c r="G250" s="7" t="s">
        <v>1833</v>
      </c>
      <c r="H250" s="8">
        <v>45387</v>
      </c>
      <c r="I250" s="7" t="str">
        <f>_xlfn.CONCAT(YEAR(Table2[[#This Row],[Release_Date]]),"/",MONTH(Table2[[#This Row],[Release_Date]]))</f>
        <v>2024/4</v>
      </c>
      <c r="J250" s="7">
        <v>6.8</v>
      </c>
      <c r="K250" s="7">
        <f>ROUND(Table2[[#This Row],[Vote_Average]],0)</f>
        <v>7</v>
      </c>
      <c r="L250" s="7">
        <v>88000</v>
      </c>
      <c r="M250" s="7">
        <v>10</v>
      </c>
      <c r="N250" s="7">
        <v>35.299999999999997</v>
      </c>
      <c r="O25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2.5299999999999998</v>
      </c>
      <c r="P250" s="7">
        <v>121</v>
      </c>
      <c r="Q250" s="7">
        <v>120</v>
      </c>
      <c r="R250" s="7" t="s">
        <v>28</v>
      </c>
    </row>
    <row r="251" spans="1:18" hidden="1" x14ac:dyDescent="0.2">
      <c r="A251" s="7" t="s">
        <v>4441</v>
      </c>
      <c r="B251" s="7" t="s">
        <v>3935</v>
      </c>
      <c r="C251" s="7" t="s">
        <v>909</v>
      </c>
      <c r="D251" s="7" t="str">
        <f>SUBSTITUTE(SUBSTITUTE(SUBSTITUTE(SUBSTITUTE(Table2[[#This Row],[Genres]],"[",""),"]",""),",",""),"'","")</f>
        <v>Crime Drama Thriller</v>
      </c>
      <c r="E251" s="7" t="s">
        <v>3937</v>
      </c>
      <c r="F251" s="7" t="s">
        <v>1476</v>
      </c>
      <c r="G251" s="7" t="s">
        <v>3939</v>
      </c>
      <c r="H251" s="8">
        <v>45305</v>
      </c>
      <c r="I251" s="7" t="str">
        <f>_xlfn.CONCAT(YEAR(Table2[[#This Row],[Release_Date]]),"/",MONTH(Table2[[#This Row],[Release_Date]]))</f>
        <v>2024/1</v>
      </c>
      <c r="J251" s="7">
        <v>6.8</v>
      </c>
      <c r="K251" s="7">
        <f>ROUND(Table2[[#This Row],[Vote_Average]],0)</f>
        <v>7</v>
      </c>
      <c r="L251" s="7">
        <v>7400</v>
      </c>
      <c r="M251" s="7">
        <v>0</v>
      </c>
      <c r="N251" s="7">
        <v>0</v>
      </c>
      <c r="O25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1" s="7" t="s">
        <v>4443</v>
      </c>
      <c r="Q251" s="7" t="s">
        <v>4443</v>
      </c>
      <c r="R251" s="7" t="s">
        <v>28</v>
      </c>
    </row>
    <row r="252" spans="1:18" hidden="1" x14ac:dyDescent="0.2">
      <c r="A252" s="5" t="s">
        <v>4298</v>
      </c>
      <c r="B252" s="5" t="s">
        <v>3003</v>
      </c>
      <c r="C252" s="5" t="s">
        <v>3004</v>
      </c>
      <c r="D252" s="5" t="str">
        <f>SUBSTITUTE(SUBSTITUTE(SUBSTITUTE(SUBSTITUTE(Table2[[#This Row],[Genres]],"[",""),"]",""),",",""),"'","")</f>
        <v>Adventure Fantasy Mystery</v>
      </c>
      <c r="E252" s="5" t="s">
        <v>3006</v>
      </c>
      <c r="F252" s="5" t="s">
        <v>60</v>
      </c>
      <c r="G252" s="5" t="s">
        <v>3007</v>
      </c>
      <c r="H252" s="6">
        <v>45569</v>
      </c>
      <c r="I252" s="5" t="str">
        <f>_xlfn.CONCAT(YEAR(Table2[[#This Row],[Release_Date]]),"/",MONTH(Table2[[#This Row],[Release_Date]]))</f>
        <v>2024/10</v>
      </c>
      <c r="J252" s="5">
        <v>5.7</v>
      </c>
      <c r="K252" s="5">
        <f>ROUND(Table2[[#This Row],[Vote_Average]],0)</f>
        <v>6</v>
      </c>
      <c r="L252" s="5">
        <v>3300</v>
      </c>
      <c r="M252" s="5">
        <v>0</v>
      </c>
      <c r="N252" s="5">
        <v>0.10290000000000001</v>
      </c>
      <c r="O25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0.10290000000000001</v>
      </c>
      <c r="P252" s="5">
        <v>97</v>
      </c>
      <c r="Q252" s="5">
        <v>90</v>
      </c>
      <c r="R252" s="5" t="s">
        <v>28</v>
      </c>
    </row>
    <row r="253" spans="1:18" hidden="1" x14ac:dyDescent="0.2">
      <c r="A253" s="7" t="s">
        <v>4305</v>
      </c>
      <c r="B253" s="7" t="s">
        <v>3058</v>
      </c>
      <c r="C253" s="7" t="s">
        <v>114</v>
      </c>
      <c r="D253" s="7" t="str">
        <f>SUBSTITUTE(SUBSTITUTE(SUBSTITUTE(SUBSTITUTE(Table2[[#This Row],[Genres]],"[",""),"]",""),",",""),"'","")</f>
        <v>Crime Drama Mystery</v>
      </c>
      <c r="E253" s="7" t="s">
        <v>3060</v>
      </c>
      <c r="F253" s="7" t="s">
        <v>60</v>
      </c>
      <c r="G253" s="7" t="s">
        <v>3061</v>
      </c>
      <c r="H253" s="8">
        <v>45550</v>
      </c>
      <c r="I253" s="7" t="str">
        <f>_xlfn.CONCAT(YEAR(Table2[[#This Row],[Release_Date]]),"/",MONTH(Table2[[#This Row],[Release_Date]]))</f>
        <v>2024/9</v>
      </c>
      <c r="J253" s="7">
        <v>7.4</v>
      </c>
      <c r="K253" s="7">
        <f>ROUND(Table2[[#This Row],[Vote_Average]],0)</f>
        <v>7</v>
      </c>
      <c r="L253" s="7">
        <v>2700</v>
      </c>
      <c r="M253" s="7">
        <v>0</v>
      </c>
      <c r="N253" s="7">
        <v>0</v>
      </c>
      <c r="O25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3" s="7" t="s">
        <v>4443</v>
      </c>
      <c r="Q253" s="7" t="s">
        <v>4443</v>
      </c>
      <c r="R253" s="7" t="s">
        <v>28</v>
      </c>
    </row>
    <row r="254" spans="1:18" hidden="1" x14ac:dyDescent="0.2">
      <c r="A254" s="5" t="s">
        <v>4184</v>
      </c>
      <c r="B254" s="5" t="s">
        <v>2156</v>
      </c>
      <c r="C254" s="5" t="s">
        <v>230</v>
      </c>
      <c r="D254" s="5" t="str">
        <f>SUBSTITUTE(SUBSTITUTE(SUBSTITUTE(SUBSTITUTE(Table2[[#This Row],[Genres]],"[",""),"]",""),",",""),"'","")</f>
        <v>Drama Thriller</v>
      </c>
      <c r="E254" s="5" t="s">
        <v>2158</v>
      </c>
      <c r="F254" s="5" t="s">
        <v>60</v>
      </c>
      <c r="G254" s="5" t="s">
        <v>2160</v>
      </c>
      <c r="H254" s="6">
        <v>45517</v>
      </c>
      <c r="I254" s="5" t="str">
        <f>_xlfn.CONCAT(YEAR(Table2[[#This Row],[Release_Date]]),"/",MONTH(Table2[[#This Row],[Release_Date]]))</f>
        <v>2024/8</v>
      </c>
      <c r="J254" s="5">
        <v>6.3</v>
      </c>
      <c r="K254" s="5">
        <f>ROUND(Table2[[#This Row],[Vote_Average]],0)</f>
        <v>6</v>
      </c>
      <c r="L254" s="5">
        <v>19000</v>
      </c>
      <c r="M254" s="5">
        <v>0</v>
      </c>
      <c r="N254" s="5">
        <v>3.4</v>
      </c>
      <c r="O25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3.4</v>
      </c>
      <c r="P254" s="5">
        <v>94</v>
      </c>
      <c r="Q254" s="5">
        <v>90</v>
      </c>
      <c r="R254" s="5" t="s">
        <v>28</v>
      </c>
    </row>
    <row r="255" spans="1:18" hidden="1" x14ac:dyDescent="0.2">
      <c r="A255" s="5" t="s">
        <v>4154</v>
      </c>
      <c r="B255" s="5" t="s">
        <v>1930</v>
      </c>
      <c r="C255" s="5" t="s">
        <v>1931</v>
      </c>
      <c r="D255" s="5" t="str">
        <f>SUBSTITUTE(SUBSTITUTE(SUBSTITUTE(SUBSTITUTE(Table2[[#This Row],[Genres]],"[",""),"]",""),",",""),"'","")</f>
        <v>Action Comedy Crime Thriller</v>
      </c>
      <c r="E255" s="5" t="s">
        <v>1933</v>
      </c>
      <c r="F255" s="5" t="s">
        <v>60</v>
      </c>
      <c r="G255" s="5" t="s">
        <v>1934</v>
      </c>
      <c r="H255" s="6">
        <v>45324</v>
      </c>
      <c r="I255" s="5" t="str">
        <f>_xlfn.CONCAT(YEAR(Table2[[#This Row],[Release_Date]]),"/",MONTH(Table2[[#This Row],[Release_Date]]))</f>
        <v>2024/2</v>
      </c>
      <c r="J255" s="5">
        <v>7</v>
      </c>
      <c r="K255" s="5">
        <f>ROUND(Table2[[#This Row],[Vote_Average]],0)</f>
        <v>7</v>
      </c>
      <c r="L255" s="5">
        <v>50000</v>
      </c>
      <c r="M255" s="5">
        <v>0</v>
      </c>
      <c r="N255" s="5">
        <v>0</v>
      </c>
      <c r="O25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5" s="5">
        <v>45</v>
      </c>
      <c r="Q255" s="5">
        <v>45</v>
      </c>
      <c r="R255" s="5" t="s">
        <v>28</v>
      </c>
    </row>
    <row r="256" spans="1:18" hidden="1" x14ac:dyDescent="0.2">
      <c r="A256" s="7" t="s">
        <v>4331</v>
      </c>
      <c r="B256" s="7" t="s">
        <v>3248</v>
      </c>
      <c r="C256" s="7" t="s">
        <v>991</v>
      </c>
      <c r="D256" s="7" t="str">
        <f>SUBSTITUTE(SUBSTITUTE(SUBSTITUTE(SUBSTITUTE(Table2[[#This Row],[Genres]],"[",""),"]",""),",",""),"'","")</f>
        <v>Comedy Romance</v>
      </c>
      <c r="E256" s="7" t="s">
        <v>3250</v>
      </c>
      <c r="F256" s="7" t="s">
        <v>1965</v>
      </c>
      <c r="G256" s="7" t="s">
        <v>3251</v>
      </c>
      <c r="H256" s="8">
        <v>45604</v>
      </c>
      <c r="I256" s="7" t="str">
        <f>_xlfn.CONCAT(YEAR(Table2[[#This Row],[Release_Date]]),"/",MONTH(Table2[[#This Row],[Release_Date]]))</f>
        <v>2024/11</v>
      </c>
      <c r="J256" s="7">
        <v>8.1</v>
      </c>
      <c r="K256" s="7">
        <f>ROUND(Table2[[#This Row],[Vote_Average]],0)</f>
        <v>8</v>
      </c>
      <c r="L256" s="7">
        <v>4700</v>
      </c>
      <c r="M256" s="7">
        <v>0</v>
      </c>
      <c r="N256" s="7">
        <v>0</v>
      </c>
      <c r="O25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6" s="7">
        <v>60</v>
      </c>
      <c r="Q256" s="7">
        <v>60</v>
      </c>
      <c r="R256" s="7" t="s">
        <v>28</v>
      </c>
    </row>
    <row r="257" spans="1:18" hidden="1" x14ac:dyDescent="0.2">
      <c r="A257" s="7" t="s">
        <v>3965</v>
      </c>
      <c r="B257" s="7" t="s">
        <v>284</v>
      </c>
      <c r="C257" s="7" t="s">
        <v>285</v>
      </c>
      <c r="D257" s="7" t="str">
        <f>SUBSTITUTE(SUBSTITUTE(SUBSTITUTE(SUBSTITUTE(Table2[[#This Row],[Genres]],"[",""),"]",""),",",""),"'","")</f>
        <v>Animation Adventure Drama Family Fantasy Musical</v>
      </c>
      <c r="E257" s="7" t="s">
        <v>287</v>
      </c>
      <c r="F257" s="7" t="s">
        <v>60</v>
      </c>
      <c r="G257" s="7" t="s">
        <v>289</v>
      </c>
      <c r="H257" s="8">
        <v>45646</v>
      </c>
      <c r="I257" s="7" t="str">
        <f>_xlfn.CONCAT(YEAR(Table2[[#This Row],[Release_Date]]),"/",MONTH(Table2[[#This Row],[Release_Date]]))</f>
        <v>2024/12</v>
      </c>
      <c r="J257" s="7">
        <v>6.7</v>
      </c>
      <c r="K257" s="7">
        <f>ROUND(Table2[[#This Row],[Vote_Average]],0)</f>
        <v>7</v>
      </c>
      <c r="L257" s="7">
        <v>38000</v>
      </c>
      <c r="M257" s="7">
        <v>200</v>
      </c>
      <c r="N257" s="7">
        <v>687.4</v>
      </c>
      <c r="O25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2.4369999999999998</v>
      </c>
      <c r="P257" s="7">
        <v>118</v>
      </c>
      <c r="Q257" s="7">
        <v>105</v>
      </c>
      <c r="R257" s="7" t="s">
        <v>28</v>
      </c>
    </row>
    <row r="258" spans="1:18" hidden="1" x14ac:dyDescent="0.2">
      <c r="A258" s="5" t="s">
        <v>4120</v>
      </c>
      <c r="B258" s="5" t="s">
        <v>1662</v>
      </c>
      <c r="C258" s="5" t="s">
        <v>114</v>
      </c>
      <c r="D258" s="5" t="str">
        <f>SUBSTITUTE(SUBSTITUTE(SUBSTITUTE(SUBSTITUTE(Table2[[#This Row],[Genres]],"[",""),"]",""),",",""),"'","")</f>
        <v>Crime Drama Mystery</v>
      </c>
      <c r="E258" s="5" t="s">
        <v>1664</v>
      </c>
      <c r="F258" s="5" t="s">
        <v>60</v>
      </c>
      <c r="G258" s="5" t="s">
        <v>1666</v>
      </c>
      <c r="H258" s="6">
        <v>45559</v>
      </c>
      <c r="I258" s="5" t="str">
        <f>_xlfn.CONCAT(YEAR(Table2[[#This Row],[Release_Date]]),"/",MONTH(Table2[[#This Row],[Release_Date]]))</f>
        <v>2024/9</v>
      </c>
      <c r="J258" s="5">
        <v>6.8</v>
      </c>
      <c r="K258" s="5">
        <f>ROUND(Table2[[#This Row],[Vote_Average]],0)</f>
        <v>7</v>
      </c>
      <c r="L258" s="5">
        <v>3300</v>
      </c>
      <c r="M258" s="5">
        <v>0</v>
      </c>
      <c r="N258" s="5">
        <v>0</v>
      </c>
      <c r="O25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8" s="5" t="s">
        <v>4443</v>
      </c>
      <c r="Q258" s="5" t="s">
        <v>4443</v>
      </c>
      <c r="R258" s="5" t="s">
        <v>28</v>
      </c>
    </row>
    <row r="259" spans="1:18" hidden="1" x14ac:dyDescent="0.2">
      <c r="A259" s="7" t="s">
        <v>4339</v>
      </c>
      <c r="B259" s="7" t="s">
        <v>3293</v>
      </c>
      <c r="C259" s="7" t="s">
        <v>340</v>
      </c>
      <c r="D259" s="7" t="str">
        <f>SUBSTITUTE(SUBSTITUTE(SUBSTITUTE(SUBSTITUTE(Table2[[#This Row],[Genres]],"[",""),"]",""),",",""),"'","")</f>
        <v>Not_Found</v>
      </c>
      <c r="E259" s="7" t="s">
        <v>3295</v>
      </c>
      <c r="F259" s="7" t="s">
        <v>3296</v>
      </c>
      <c r="G259" s="7" t="s">
        <v>340</v>
      </c>
      <c r="H259" s="8">
        <v>45596</v>
      </c>
      <c r="I259" s="7" t="str">
        <f>_xlfn.CONCAT(YEAR(Table2[[#This Row],[Release_Date]]),"/",MONTH(Table2[[#This Row],[Release_Date]]))</f>
        <v>2024/10</v>
      </c>
      <c r="J259" s="7">
        <v>7.4</v>
      </c>
      <c r="K259" s="7">
        <f>ROUND(Table2[[#This Row],[Vote_Average]],0)</f>
        <v>7</v>
      </c>
      <c r="L259" s="7">
        <v>8200</v>
      </c>
      <c r="M259" s="7">
        <v>0</v>
      </c>
      <c r="N259" s="7">
        <v>0</v>
      </c>
      <c r="O25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59" s="7">
        <v>30</v>
      </c>
      <c r="Q259" s="7">
        <v>30</v>
      </c>
      <c r="R259" s="7" t="s">
        <v>28</v>
      </c>
    </row>
    <row r="260" spans="1:18" hidden="1" x14ac:dyDescent="0.2">
      <c r="A260" s="5" t="s">
        <v>4148</v>
      </c>
      <c r="B260" s="5" t="s">
        <v>1882</v>
      </c>
      <c r="C260" s="5" t="s">
        <v>273</v>
      </c>
      <c r="D260" s="5" t="str">
        <f>SUBSTITUTE(SUBSTITUTE(SUBSTITUTE(SUBSTITUTE(Table2[[#This Row],[Genres]],"[",""),"]",""),",",""),"'","")</f>
        <v>Biography Drama History</v>
      </c>
      <c r="E260" s="5" t="s">
        <v>1884</v>
      </c>
      <c r="F260" s="5" t="s">
        <v>1027</v>
      </c>
      <c r="G260" s="5" t="s">
        <v>1885</v>
      </c>
      <c r="H260" s="6">
        <v>45667</v>
      </c>
      <c r="I260" s="5" t="str">
        <f>_xlfn.CONCAT(YEAR(Table2[[#This Row],[Release_Date]]),"/",MONTH(Table2[[#This Row],[Release_Date]]))</f>
        <v>2025/1</v>
      </c>
      <c r="J260" s="5">
        <v>8.3000000000000007</v>
      </c>
      <c r="K260" s="5">
        <f>ROUND(Table2[[#This Row],[Vote_Average]],0)</f>
        <v>8</v>
      </c>
      <c r="L260" s="5">
        <v>1400</v>
      </c>
      <c r="M260" s="5">
        <v>0</v>
      </c>
      <c r="N260" s="5">
        <v>0</v>
      </c>
      <c r="O26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60" s="5">
        <v>412</v>
      </c>
      <c r="Q260" s="5">
        <v>405</v>
      </c>
      <c r="R260" s="5" t="s">
        <v>947</v>
      </c>
    </row>
    <row r="261" spans="1:18" hidden="1" x14ac:dyDescent="0.2">
      <c r="A261" s="5" t="s">
        <v>4386</v>
      </c>
      <c r="B261" s="5" t="s">
        <v>3561</v>
      </c>
      <c r="C261" s="5" t="s">
        <v>340</v>
      </c>
      <c r="D261" s="5" t="str">
        <f>SUBSTITUTE(SUBSTITUTE(SUBSTITUTE(SUBSTITUTE(Table2[[#This Row],[Genres]],"[",""),"]",""),",",""),"'","")</f>
        <v>Not_Found</v>
      </c>
      <c r="E261" s="5" t="s">
        <v>3563</v>
      </c>
      <c r="F261" s="5" t="s">
        <v>1121</v>
      </c>
      <c r="G261" s="5" t="s">
        <v>3564</v>
      </c>
      <c r="H261" s="6">
        <v>45484</v>
      </c>
      <c r="I261" s="5" t="str">
        <f>_xlfn.CONCAT(YEAR(Table2[[#This Row],[Release_Date]]),"/",MONTH(Table2[[#This Row],[Release_Date]]))</f>
        <v>2024/7</v>
      </c>
      <c r="J261" s="5">
        <v>7.4</v>
      </c>
      <c r="K261" s="5">
        <f>ROUND(Table2[[#This Row],[Vote_Average]],0)</f>
        <v>7</v>
      </c>
      <c r="L261" s="5">
        <v>6200</v>
      </c>
      <c r="M261" s="5">
        <v>0</v>
      </c>
      <c r="N261" s="5">
        <v>1.7</v>
      </c>
      <c r="O26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v>
      </c>
      <c r="P261" s="5">
        <v>97</v>
      </c>
      <c r="Q261" s="5">
        <v>90</v>
      </c>
      <c r="R261" s="5" t="s">
        <v>1257</v>
      </c>
    </row>
    <row r="262" spans="1:18" hidden="1" x14ac:dyDescent="0.2">
      <c r="A262" s="5" t="s">
        <v>4240</v>
      </c>
      <c r="B262" s="5" t="s">
        <v>2580</v>
      </c>
      <c r="C262" s="5" t="s">
        <v>2581</v>
      </c>
      <c r="D262" s="5" t="str">
        <f>SUBSTITUTE(SUBSTITUTE(SUBSTITUTE(SUBSTITUTE(Table2[[#This Row],[Genres]],"[",""),"]",""),",",""),"'","")</f>
        <v>Comedy Drama Fantasy History Romance</v>
      </c>
      <c r="E262" s="5" t="s">
        <v>2583</v>
      </c>
      <c r="F262" s="5" t="s">
        <v>60</v>
      </c>
      <c r="G262" s="5" t="s">
        <v>2585</v>
      </c>
      <c r="H262" s="6">
        <v>45470</v>
      </c>
      <c r="I262" s="5" t="str">
        <f>_xlfn.CONCAT(YEAR(Table2[[#This Row],[Release_Date]]),"/",MONTH(Table2[[#This Row],[Release_Date]]))</f>
        <v>2024/6</v>
      </c>
      <c r="J262" s="5">
        <v>7.4</v>
      </c>
      <c r="K262" s="5">
        <f>ROUND(Table2[[#This Row],[Vote_Average]],0)</f>
        <v>7</v>
      </c>
      <c r="L262" s="5">
        <v>19000</v>
      </c>
      <c r="M262" s="5">
        <v>0</v>
      </c>
      <c r="N262" s="5">
        <v>0</v>
      </c>
      <c r="O26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62" s="5">
        <v>50</v>
      </c>
      <c r="Q262" s="5">
        <v>45</v>
      </c>
      <c r="R262" s="5" t="s">
        <v>28</v>
      </c>
    </row>
    <row r="263" spans="1:18" hidden="1" x14ac:dyDescent="0.2">
      <c r="A263" s="5" t="s">
        <v>4036</v>
      </c>
      <c r="B263" s="5" t="s">
        <v>956</v>
      </c>
      <c r="C263" s="5" t="s">
        <v>122</v>
      </c>
      <c r="D263" s="5" t="str">
        <f>SUBSTITUTE(SUBSTITUTE(SUBSTITUTE(SUBSTITUTE(Table2[[#This Row],[Genres]],"[",""),"]",""),",",""),"'","")</f>
        <v>Comedy Drama Romance</v>
      </c>
      <c r="E263" s="5" t="s">
        <v>958</v>
      </c>
      <c r="F263" s="5" t="s">
        <v>60</v>
      </c>
      <c r="G263" s="5" t="s">
        <v>959</v>
      </c>
      <c r="H263" s="6">
        <v>45603</v>
      </c>
      <c r="I263" s="5" t="str">
        <f>_xlfn.CONCAT(YEAR(Table2[[#This Row],[Release_Date]]),"/",MONTH(Table2[[#This Row],[Release_Date]]))</f>
        <v>2024/11</v>
      </c>
      <c r="J263" s="5">
        <v>6.9</v>
      </c>
      <c r="K263" s="5">
        <f>ROUND(Table2[[#This Row],[Vote_Average]],0)</f>
        <v>7</v>
      </c>
      <c r="L263" s="5">
        <v>35000</v>
      </c>
      <c r="M263" s="5">
        <v>0</v>
      </c>
      <c r="N263" s="5">
        <v>5.7</v>
      </c>
      <c r="O26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5.7</v>
      </c>
      <c r="P263" s="5">
        <v>89</v>
      </c>
      <c r="Q263" s="5">
        <v>75</v>
      </c>
      <c r="R263" s="5" t="s">
        <v>28</v>
      </c>
    </row>
    <row r="264" spans="1:18" hidden="1" x14ac:dyDescent="0.2">
      <c r="A264" s="7" t="s">
        <v>4337</v>
      </c>
      <c r="B264" s="7" t="s">
        <v>3283</v>
      </c>
      <c r="C264" s="7" t="s">
        <v>340</v>
      </c>
      <c r="D264" s="7" t="str">
        <f>SUBSTITUTE(SUBSTITUTE(SUBSTITUTE(SUBSTITUTE(Table2[[#This Row],[Genres]],"[",""),"]",""),",",""),"'","")</f>
        <v>Not_Found</v>
      </c>
      <c r="E264" s="7" t="s">
        <v>3285</v>
      </c>
      <c r="F264" s="7" t="s">
        <v>60</v>
      </c>
      <c r="G264" s="7" t="s">
        <v>3286</v>
      </c>
      <c r="H264" s="8">
        <v>45590</v>
      </c>
      <c r="I264" s="7" t="str">
        <f>_xlfn.CONCAT(YEAR(Table2[[#This Row],[Release_Date]]),"/",MONTH(Table2[[#This Row],[Release_Date]]))</f>
        <v>2024/10</v>
      </c>
      <c r="J264" s="7">
        <v>6.6</v>
      </c>
      <c r="K264" s="7">
        <f>ROUND(Table2[[#This Row],[Vote_Average]],0)</f>
        <v>7</v>
      </c>
      <c r="L264" s="7">
        <v>3000</v>
      </c>
      <c r="M264" s="7">
        <v>0</v>
      </c>
      <c r="N264" s="7">
        <v>0</v>
      </c>
      <c r="O26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64" s="7">
        <v>50</v>
      </c>
      <c r="Q264" s="7">
        <v>45</v>
      </c>
      <c r="R264" s="7" t="s">
        <v>1430</v>
      </c>
    </row>
    <row r="265" spans="1:18" hidden="1" x14ac:dyDescent="0.2">
      <c r="A265" s="7" t="s">
        <v>4055</v>
      </c>
      <c r="B265" s="7" t="s">
        <v>1110</v>
      </c>
      <c r="C265" s="7" t="s">
        <v>409</v>
      </c>
      <c r="D265" s="7" t="str">
        <f>SUBSTITUTE(SUBSTITUTE(SUBSTITUTE(SUBSTITUTE(Table2[[#This Row],[Genres]],"[",""),"]",""),",",""),"'","")</f>
        <v>Crime Drama</v>
      </c>
      <c r="E265" s="7" t="s">
        <v>1112</v>
      </c>
      <c r="F265" s="7" t="s">
        <v>60</v>
      </c>
      <c r="G265" s="7" t="s">
        <v>1113</v>
      </c>
      <c r="H265" s="8">
        <v>45579</v>
      </c>
      <c r="I265" s="7" t="str">
        <f>_xlfn.CONCAT(YEAR(Table2[[#This Row],[Release_Date]]),"/",MONTH(Table2[[#This Row],[Release_Date]]))</f>
        <v>2024/10</v>
      </c>
      <c r="J265" s="7">
        <v>7.3</v>
      </c>
      <c r="K265" s="7">
        <f>ROUND(Table2[[#This Row],[Vote_Average]],0)</f>
        <v>7</v>
      </c>
      <c r="L265" s="7">
        <v>2800</v>
      </c>
      <c r="M265" s="7">
        <v>0</v>
      </c>
      <c r="N265" s="7">
        <v>0</v>
      </c>
      <c r="O26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65" s="7">
        <v>43</v>
      </c>
      <c r="Q265" s="7">
        <v>30</v>
      </c>
      <c r="R265" s="7" t="s">
        <v>28</v>
      </c>
    </row>
    <row r="266" spans="1:18" hidden="1" x14ac:dyDescent="0.2">
      <c r="A266" s="5" t="s">
        <v>4306</v>
      </c>
      <c r="B266" s="5" t="s">
        <v>3063</v>
      </c>
      <c r="C266" s="5" t="s">
        <v>306</v>
      </c>
      <c r="D266" s="5" t="str">
        <f>SUBSTITUTE(SUBSTITUTE(SUBSTITUTE(SUBSTITUTE(Table2[[#This Row],[Genres]],"[",""),"]",""),",",""),"'","")</f>
        <v>Horror Thriller</v>
      </c>
      <c r="E266" s="5" t="s">
        <v>3065</v>
      </c>
      <c r="F266" s="5" t="s">
        <v>60</v>
      </c>
      <c r="G266" s="5" t="s">
        <v>3066</v>
      </c>
      <c r="H266" s="6">
        <v>45555</v>
      </c>
      <c r="I266" s="5" t="str">
        <f>_xlfn.CONCAT(YEAR(Table2[[#This Row],[Release_Date]]),"/",MONTH(Table2[[#This Row],[Release_Date]]))</f>
        <v>2024/9</v>
      </c>
      <c r="J266" s="5">
        <v>5.4</v>
      </c>
      <c r="K266" s="5">
        <f>ROUND(Table2[[#This Row],[Vote_Average]],0)</f>
        <v>5</v>
      </c>
      <c r="L266" s="5">
        <v>13000</v>
      </c>
      <c r="M266" s="5">
        <v>25</v>
      </c>
      <c r="N266" s="5">
        <v>16.600000000000001</v>
      </c>
      <c r="O26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-0.33600000000000002</v>
      </c>
      <c r="P266" s="5">
        <v>101</v>
      </c>
      <c r="Q266" s="5">
        <v>90</v>
      </c>
      <c r="R266" s="5" t="s">
        <v>28</v>
      </c>
    </row>
    <row r="267" spans="1:18" hidden="1" x14ac:dyDescent="0.2">
      <c r="A267" s="7" t="s">
        <v>3983</v>
      </c>
      <c r="B267" s="7" t="s">
        <v>470</v>
      </c>
      <c r="C267" s="7" t="s">
        <v>43</v>
      </c>
      <c r="D267" s="7" t="str">
        <f>SUBSTITUTE(SUBSTITUTE(SUBSTITUTE(SUBSTITUTE(Table2[[#This Row],[Genres]],"[",""),"]",""),",",""),"'","")</f>
        <v>Drama</v>
      </c>
      <c r="E267" s="7" t="s">
        <v>472</v>
      </c>
      <c r="F267" s="7" t="s">
        <v>60</v>
      </c>
      <c r="G267" s="7" t="s">
        <v>474</v>
      </c>
      <c r="H267" s="8">
        <v>45660</v>
      </c>
      <c r="I267" s="7" t="str">
        <f>_xlfn.CONCAT(YEAR(Table2[[#This Row],[Release_Date]]),"/",MONTH(Table2[[#This Row],[Release_Date]]))</f>
        <v>2025/1</v>
      </c>
      <c r="J267" s="7">
        <v>7.3</v>
      </c>
      <c r="K267" s="7">
        <f>ROUND(Table2[[#This Row],[Vote_Average]],0)</f>
        <v>7</v>
      </c>
      <c r="L267" s="7">
        <v>6400</v>
      </c>
      <c r="M267" s="7">
        <v>20</v>
      </c>
      <c r="N267" s="7">
        <v>2.5</v>
      </c>
      <c r="O26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-0.875</v>
      </c>
      <c r="P267" s="7">
        <v>140</v>
      </c>
      <c r="Q267" s="7">
        <v>135</v>
      </c>
      <c r="R267" s="7" t="s">
        <v>54</v>
      </c>
    </row>
    <row r="268" spans="1:18" hidden="1" x14ac:dyDescent="0.2">
      <c r="A268" s="7" t="s">
        <v>4239</v>
      </c>
      <c r="B268" s="7" t="s">
        <v>2573</v>
      </c>
      <c r="C268" s="7" t="s">
        <v>488</v>
      </c>
      <c r="D268" s="7" t="str">
        <f>SUBSTITUTE(SUBSTITUTE(SUBSTITUTE(SUBSTITUTE(Table2[[#This Row],[Genres]],"[",""),"]",""),",",""),"'","")</f>
        <v>Action Thriller</v>
      </c>
      <c r="E268" s="7" t="s">
        <v>2575</v>
      </c>
      <c r="F268" s="7" t="s">
        <v>2576</v>
      </c>
      <c r="G268" s="7" t="s">
        <v>2577</v>
      </c>
      <c r="H268" s="8">
        <v>45532</v>
      </c>
      <c r="I268" s="7" t="str">
        <f>_xlfn.CONCAT(YEAR(Table2[[#This Row],[Release_Date]]),"/",MONTH(Table2[[#This Row],[Release_Date]]))</f>
        <v>2024/8</v>
      </c>
      <c r="J268" s="7">
        <v>6.9</v>
      </c>
      <c r="K268" s="7">
        <f>ROUND(Table2[[#This Row],[Vote_Average]],0)</f>
        <v>7</v>
      </c>
      <c r="L268" s="7">
        <v>1300</v>
      </c>
      <c r="M268" s="7">
        <v>0</v>
      </c>
      <c r="N268" s="7">
        <v>0.6794</v>
      </c>
      <c r="O26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0.6794</v>
      </c>
      <c r="P268" s="7">
        <v>97</v>
      </c>
      <c r="Q268" s="7">
        <v>90</v>
      </c>
      <c r="R268" s="7" t="s">
        <v>947</v>
      </c>
    </row>
    <row r="269" spans="1:18" hidden="1" x14ac:dyDescent="0.2">
      <c r="A269" s="7" t="s">
        <v>4357</v>
      </c>
      <c r="B269" s="7" t="s">
        <v>3396</v>
      </c>
      <c r="C269" s="7" t="s">
        <v>340</v>
      </c>
      <c r="D269" s="7" t="str">
        <f>SUBSTITUTE(SUBSTITUTE(SUBSTITUTE(SUBSTITUTE(Table2[[#This Row],[Genres]],"[",""),"]",""),",",""),"'","")</f>
        <v>Not_Found</v>
      </c>
      <c r="E269" s="7" t="s">
        <v>3398</v>
      </c>
      <c r="F269" s="7" t="s">
        <v>60</v>
      </c>
      <c r="G269" s="7" t="s">
        <v>3399</v>
      </c>
      <c r="H269" s="8">
        <v>45723</v>
      </c>
      <c r="I269" s="7" t="str">
        <f>_xlfn.CONCAT(YEAR(Table2[[#This Row],[Release_Date]]),"/",MONTH(Table2[[#This Row],[Release_Date]]))</f>
        <v>2025/3</v>
      </c>
      <c r="J269" s="7">
        <v>7.5</v>
      </c>
      <c r="K269" s="7">
        <f>ROUND(Table2[[#This Row],[Vote_Average]],0)</f>
        <v>8</v>
      </c>
      <c r="L269" s="7">
        <v>105</v>
      </c>
      <c r="M269" s="7">
        <v>0</v>
      </c>
      <c r="N269" s="7">
        <v>1.3</v>
      </c>
      <c r="O26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1.3</v>
      </c>
      <c r="P269" s="7">
        <v>91</v>
      </c>
      <c r="Q269" s="7">
        <v>90</v>
      </c>
      <c r="R269" s="7" t="s">
        <v>28</v>
      </c>
    </row>
    <row r="270" spans="1:18" hidden="1" x14ac:dyDescent="0.2">
      <c r="A270" s="7" t="s">
        <v>3969</v>
      </c>
      <c r="B270" s="7" t="s">
        <v>326</v>
      </c>
      <c r="C270" s="7" t="s">
        <v>327</v>
      </c>
      <c r="D270" s="7" t="str">
        <f>SUBSTITUTE(SUBSTITUTE(SUBSTITUTE(SUBSTITUTE(Table2[[#This Row],[Genres]],"[",""),"]",""),",",""),"'","")</f>
        <v>Comedy Horror</v>
      </c>
      <c r="E270" s="7" t="s">
        <v>329</v>
      </c>
      <c r="F270" s="7" t="s">
        <v>60</v>
      </c>
      <c r="G270" s="7" t="s">
        <v>331</v>
      </c>
      <c r="H270" s="8">
        <v>45632</v>
      </c>
      <c r="I270" s="7" t="str">
        <f>_xlfn.CONCAT(YEAR(Table2[[#This Row],[Release_Date]]),"/",MONTH(Table2[[#This Row],[Release_Date]]))</f>
        <v>2024/12</v>
      </c>
      <c r="J270" s="7">
        <v>5.6</v>
      </c>
      <c r="K270" s="7">
        <f>ROUND(Table2[[#This Row],[Vote_Average]],0)</f>
        <v>6</v>
      </c>
      <c r="L270" s="7">
        <v>16000</v>
      </c>
      <c r="M270" s="7">
        <v>0</v>
      </c>
      <c r="N270" s="7">
        <v>0.17100000000000001</v>
      </c>
      <c r="O27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0.17100000000000001</v>
      </c>
      <c r="P270" s="7">
        <v>99</v>
      </c>
      <c r="Q270" s="7">
        <v>90</v>
      </c>
      <c r="R270" s="7" t="s">
        <v>28</v>
      </c>
    </row>
    <row r="271" spans="1:18" hidden="1" x14ac:dyDescent="0.2">
      <c r="A271" s="7" t="s">
        <v>4371</v>
      </c>
      <c r="B271" s="7" t="s">
        <v>3475</v>
      </c>
      <c r="C271" s="7" t="s">
        <v>340</v>
      </c>
      <c r="D271" s="7" t="str">
        <f>SUBSTITUTE(SUBSTITUTE(SUBSTITUTE(SUBSTITUTE(Table2[[#This Row],[Genres]],"[",""),"]",""),",",""),"'","")</f>
        <v>Not_Found</v>
      </c>
      <c r="E271" s="7" t="s">
        <v>3477</v>
      </c>
      <c r="F271" s="7" t="s">
        <v>60</v>
      </c>
      <c r="G271" s="7" t="s">
        <v>3478</v>
      </c>
      <c r="H271" s="8">
        <v>45550</v>
      </c>
      <c r="I271" s="7" t="str">
        <f>_xlfn.CONCAT(YEAR(Table2[[#This Row],[Release_Date]]),"/",MONTH(Table2[[#This Row],[Release_Date]]))</f>
        <v>2024/9</v>
      </c>
      <c r="J271" s="7">
        <v>6.6</v>
      </c>
      <c r="K271" s="7">
        <f>ROUND(Table2[[#This Row],[Vote_Average]],0)</f>
        <v>7</v>
      </c>
      <c r="L271" s="7">
        <v>5300</v>
      </c>
      <c r="M271" s="7">
        <v>0</v>
      </c>
      <c r="N271" s="7">
        <v>0</v>
      </c>
      <c r="O27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71" s="7">
        <v>58</v>
      </c>
      <c r="Q271" s="7">
        <v>45</v>
      </c>
      <c r="R271" s="7" t="s">
        <v>1430</v>
      </c>
    </row>
    <row r="272" spans="1:18" hidden="1" x14ac:dyDescent="0.2">
      <c r="A272" s="7" t="s">
        <v>3997</v>
      </c>
      <c r="B272" s="7" t="s">
        <v>603</v>
      </c>
      <c r="C272" s="7" t="s">
        <v>200</v>
      </c>
      <c r="D272" s="7" t="str">
        <f>SUBSTITUTE(SUBSTITUTE(SUBSTITUTE(SUBSTITUTE(Table2[[#This Row],[Genres]],"[",""),"]",""),",",""),"'","")</f>
        <v>Comedy Drama</v>
      </c>
      <c r="E272" s="7" t="s">
        <v>605</v>
      </c>
      <c r="F272" s="7" t="s">
        <v>60</v>
      </c>
      <c r="G272" s="7" t="s">
        <v>606</v>
      </c>
      <c r="H272" s="8">
        <v>45638</v>
      </c>
      <c r="I272" s="7" t="str">
        <f>_xlfn.CONCAT(YEAR(Table2[[#This Row],[Release_Date]]),"/",MONTH(Table2[[#This Row],[Release_Date]]))</f>
        <v>2024/12</v>
      </c>
      <c r="J272" s="7">
        <v>7</v>
      </c>
      <c r="K272" s="7">
        <f>ROUND(Table2[[#This Row],[Vote_Average]],0)</f>
        <v>7</v>
      </c>
      <c r="L272" s="7">
        <v>14000</v>
      </c>
      <c r="M272" s="7">
        <v>0</v>
      </c>
      <c r="N272" s="7">
        <v>0</v>
      </c>
      <c r="O27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72" s="7">
        <v>30</v>
      </c>
      <c r="Q272" s="7">
        <v>30</v>
      </c>
      <c r="R272" s="7" t="s">
        <v>28</v>
      </c>
    </row>
    <row r="273" spans="1:18" hidden="1" x14ac:dyDescent="0.2">
      <c r="A273" s="5" t="s">
        <v>4160</v>
      </c>
      <c r="B273" s="5" t="s">
        <v>1976</v>
      </c>
      <c r="C273" s="5" t="s">
        <v>1977</v>
      </c>
      <c r="D273" s="5" t="str">
        <f>SUBSTITUTE(SUBSTITUTE(SUBSTITUTE(SUBSTITUTE(Table2[[#This Row],[Genres]],"[",""),"]",""),",",""),"'","")</f>
        <v>Documentary</v>
      </c>
      <c r="E273" s="5" t="s">
        <v>1979</v>
      </c>
      <c r="F273" s="5" t="s">
        <v>1980</v>
      </c>
      <c r="G273" s="5" t="s">
        <v>1981</v>
      </c>
      <c r="H273" s="6">
        <v>45695</v>
      </c>
      <c r="I273" s="5" t="str">
        <f>_xlfn.CONCAT(YEAR(Table2[[#This Row],[Release_Date]]),"/",MONTH(Table2[[#This Row],[Release_Date]]))</f>
        <v>2025/2</v>
      </c>
      <c r="J273" s="5">
        <v>8.3000000000000007</v>
      </c>
      <c r="K273" s="5">
        <f>ROUND(Table2[[#This Row],[Vote_Average]],0)</f>
        <v>8</v>
      </c>
      <c r="L273" s="5">
        <v>3700</v>
      </c>
      <c r="M273" s="5">
        <v>0</v>
      </c>
      <c r="N273" s="5">
        <v>0.4022</v>
      </c>
      <c r="O27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0.4022</v>
      </c>
      <c r="P273" s="5">
        <v>92</v>
      </c>
      <c r="Q273" s="5">
        <v>90</v>
      </c>
      <c r="R273" s="5" t="s">
        <v>1984</v>
      </c>
    </row>
    <row r="274" spans="1:18" hidden="1" x14ac:dyDescent="0.2">
      <c r="A274" s="5" t="s">
        <v>4040</v>
      </c>
      <c r="B274" s="5" t="s">
        <v>990</v>
      </c>
      <c r="C274" s="5" t="s">
        <v>991</v>
      </c>
      <c r="D274" s="5" t="str">
        <f>SUBSTITUTE(SUBSTITUTE(SUBSTITUTE(SUBSTITUTE(Table2[[#This Row],[Genres]],"[",""),"]",""),",",""),"'","")</f>
        <v>Comedy Romance</v>
      </c>
      <c r="E274" s="5" t="s">
        <v>993</v>
      </c>
      <c r="F274" s="5" t="s">
        <v>60</v>
      </c>
      <c r="G274" s="5" t="s">
        <v>994</v>
      </c>
      <c r="H274" s="6">
        <v>45561</v>
      </c>
      <c r="I274" s="5" t="str">
        <f>_xlfn.CONCAT(YEAR(Table2[[#This Row],[Release_Date]]),"/",MONTH(Table2[[#This Row],[Release_Date]]))</f>
        <v>2024/9</v>
      </c>
      <c r="J274" s="5">
        <v>7.9</v>
      </c>
      <c r="K274" s="5">
        <f>ROUND(Table2[[#This Row],[Vote_Average]],0)</f>
        <v>8</v>
      </c>
      <c r="L274" s="5">
        <v>55000</v>
      </c>
      <c r="M274" s="5">
        <v>0</v>
      </c>
      <c r="N274" s="5">
        <v>0</v>
      </c>
      <c r="O27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74" s="5">
        <v>30</v>
      </c>
      <c r="Q274" s="5">
        <v>30</v>
      </c>
      <c r="R274" s="5" t="s">
        <v>28</v>
      </c>
    </row>
    <row r="275" spans="1:18" hidden="1" x14ac:dyDescent="0.2">
      <c r="A275" s="7" t="s">
        <v>3941</v>
      </c>
      <c r="B275" s="7" t="s">
        <v>17</v>
      </c>
      <c r="C275" s="7" t="s">
        <v>18</v>
      </c>
      <c r="D275" s="7" t="str">
        <f>SUBSTITUTE(SUBSTITUTE(SUBSTITUTE(SUBSTITUTE(Table2[[#This Row],[Genres]],"[",""),"]",""),",",""),"'","")</f>
        <v>Fantasy Horror Mystery</v>
      </c>
      <c r="E275" s="7" t="s">
        <v>20</v>
      </c>
      <c r="F275" s="7" t="s">
        <v>21</v>
      </c>
      <c r="G275" s="7" t="s">
        <v>22</v>
      </c>
      <c r="H275" s="8">
        <v>45651</v>
      </c>
      <c r="I275" s="7" t="str">
        <f>_xlfn.CONCAT(YEAR(Table2[[#This Row],[Release_Date]]),"/",MONTH(Table2[[#This Row],[Release_Date]]))</f>
        <v>2024/12</v>
      </c>
      <c r="J275" s="7">
        <v>7.3</v>
      </c>
      <c r="K275" s="7">
        <f>ROUND(Table2[[#This Row],[Vote_Average]],0)</f>
        <v>7</v>
      </c>
      <c r="L275" s="7">
        <v>151000</v>
      </c>
      <c r="M275" s="7">
        <v>50</v>
      </c>
      <c r="N275" s="7">
        <v>176</v>
      </c>
      <c r="O27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2.52</v>
      </c>
      <c r="P275" s="7">
        <v>132</v>
      </c>
      <c r="Q275" s="7">
        <v>120</v>
      </c>
      <c r="R275" s="7" t="s">
        <v>28</v>
      </c>
    </row>
    <row r="276" spans="1:18" hidden="1" x14ac:dyDescent="0.2">
      <c r="A276" s="7" t="s">
        <v>4033</v>
      </c>
      <c r="B276" s="7" t="s">
        <v>934</v>
      </c>
      <c r="C276" s="7" t="s">
        <v>935</v>
      </c>
      <c r="D276" s="7" t="str">
        <f>SUBSTITUTE(SUBSTITUTE(SUBSTITUTE(SUBSTITUTE(Table2[[#This Row],[Genres]],"[",""),"]",""),",",""),"'","")</f>
        <v>Biography Drama War</v>
      </c>
      <c r="E276" s="7" t="s">
        <v>937</v>
      </c>
      <c r="F276" s="7" t="s">
        <v>938</v>
      </c>
      <c r="G276" s="7" t="s">
        <v>939</v>
      </c>
      <c r="H276" s="8">
        <v>45658</v>
      </c>
      <c r="I276" s="7" t="str">
        <f>_xlfn.CONCAT(YEAR(Table2[[#This Row],[Release_Date]]),"/",MONTH(Table2[[#This Row],[Release_Date]]))</f>
        <v>2025/1</v>
      </c>
      <c r="J276" s="7">
        <v>7.5</v>
      </c>
      <c r="K276" s="7">
        <f>ROUND(Table2[[#This Row],[Vote_Average]],0)</f>
        <v>8</v>
      </c>
      <c r="L276" s="7">
        <v>13000</v>
      </c>
      <c r="M276" s="7">
        <v>0</v>
      </c>
      <c r="N276" s="7">
        <v>3.3</v>
      </c>
      <c r="O27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3.3</v>
      </c>
      <c r="P276" s="7">
        <v>111</v>
      </c>
      <c r="Q276" s="7">
        <v>105</v>
      </c>
      <c r="R276" s="7" t="s">
        <v>28</v>
      </c>
    </row>
    <row r="277" spans="1:18" hidden="1" x14ac:dyDescent="0.2">
      <c r="A277" s="5" t="s">
        <v>4112</v>
      </c>
      <c r="B277" s="5" t="s">
        <v>1600</v>
      </c>
      <c r="C277" s="5" t="s">
        <v>306</v>
      </c>
      <c r="D277" s="5" t="str">
        <f>SUBSTITUTE(SUBSTITUTE(SUBSTITUTE(SUBSTITUTE(Table2[[#This Row],[Genres]],"[",""),"]",""),",",""),"'","")</f>
        <v>Horror Thriller</v>
      </c>
      <c r="E277" s="5" t="s">
        <v>1602</v>
      </c>
      <c r="F277" s="5" t="s">
        <v>60</v>
      </c>
      <c r="G277" s="5" t="s">
        <v>1604</v>
      </c>
      <c r="H277" s="6">
        <v>45492</v>
      </c>
      <c r="I277" s="5" t="str">
        <f>_xlfn.CONCAT(YEAR(Table2[[#This Row],[Release_Date]]),"/",MONTH(Table2[[#This Row],[Release_Date]]))</f>
        <v>2024/7</v>
      </c>
      <c r="J277" s="5">
        <v>6.7</v>
      </c>
      <c r="K277" s="5">
        <f>ROUND(Table2[[#This Row],[Vote_Average]],0)</f>
        <v>7</v>
      </c>
      <c r="L277" s="5">
        <v>38000</v>
      </c>
      <c r="M277" s="5">
        <v>0</v>
      </c>
      <c r="N277" s="5">
        <v>1.8</v>
      </c>
      <c r="O27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1.8</v>
      </c>
      <c r="P277" s="5">
        <v>98</v>
      </c>
      <c r="Q277" s="5">
        <v>90</v>
      </c>
      <c r="R277" s="5" t="s">
        <v>28</v>
      </c>
    </row>
    <row r="278" spans="1:18" hidden="1" x14ac:dyDescent="0.2">
      <c r="A278" s="7" t="s">
        <v>4097</v>
      </c>
      <c r="B278" s="7" t="s">
        <v>1483</v>
      </c>
      <c r="C278" s="7" t="s">
        <v>43</v>
      </c>
      <c r="D278" s="7" t="str">
        <f>SUBSTITUTE(SUBSTITUTE(SUBSTITUTE(SUBSTITUTE(Table2[[#This Row],[Genres]],"[",""),"]",""),",",""),"'","")</f>
        <v>Drama</v>
      </c>
      <c r="E278" s="7" t="s">
        <v>1485</v>
      </c>
      <c r="F278" s="7" t="s">
        <v>1476</v>
      </c>
      <c r="G278" s="7" t="s">
        <v>1486</v>
      </c>
      <c r="H278" s="8">
        <v>45678</v>
      </c>
      <c r="I278" s="7" t="str">
        <f>_xlfn.CONCAT(YEAR(Table2[[#This Row],[Release_Date]]),"/",MONTH(Table2[[#This Row],[Release_Date]]))</f>
        <v>2025/1</v>
      </c>
      <c r="J278" s="7">
        <v>5.7</v>
      </c>
      <c r="K278" s="7">
        <f>ROUND(Table2[[#This Row],[Vote_Average]],0)</f>
        <v>6</v>
      </c>
      <c r="L278" s="7">
        <v>1500</v>
      </c>
      <c r="M278" s="7">
        <v>0</v>
      </c>
      <c r="N278" s="7">
        <v>1.2</v>
      </c>
      <c r="O27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v>
      </c>
      <c r="P278" s="7">
        <v>91</v>
      </c>
      <c r="Q278" s="7">
        <v>90</v>
      </c>
      <c r="R278" s="7" t="s">
        <v>28</v>
      </c>
    </row>
    <row r="279" spans="1:18" hidden="1" x14ac:dyDescent="0.2">
      <c r="A279" s="7" t="s">
        <v>4381</v>
      </c>
      <c r="B279" s="7" t="s">
        <v>3534</v>
      </c>
      <c r="C279" s="7" t="s">
        <v>340</v>
      </c>
      <c r="D279" s="7" t="str">
        <f>SUBSTITUTE(SUBSTITUTE(SUBSTITUTE(SUBSTITUTE(Table2[[#This Row],[Genres]],"[",""),"]",""),",",""),"'","")</f>
        <v>Not_Found</v>
      </c>
      <c r="E279" s="7" t="s">
        <v>3536</v>
      </c>
      <c r="F279" s="7" t="s">
        <v>60</v>
      </c>
      <c r="G279" s="7" t="s">
        <v>3537</v>
      </c>
      <c r="H279" s="8">
        <v>45555</v>
      </c>
      <c r="I279" s="7" t="str">
        <f>_xlfn.CONCAT(YEAR(Table2[[#This Row],[Release_Date]]),"/",MONTH(Table2[[#This Row],[Release_Date]]))</f>
        <v>2024/9</v>
      </c>
      <c r="J279" s="7">
        <v>5.5</v>
      </c>
      <c r="K279" s="7">
        <f>ROUND(Table2[[#This Row],[Vote_Average]],0)</f>
        <v>6</v>
      </c>
      <c r="L279" s="7">
        <v>2200</v>
      </c>
      <c r="M279" s="7">
        <v>0</v>
      </c>
      <c r="N279" s="7">
        <v>4.0300000000000002E-2</v>
      </c>
      <c r="O27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4.0300000000000002E-2</v>
      </c>
      <c r="P279" s="7">
        <v>112</v>
      </c>
      <c r="Q279" s="7">
        <v>105</v>
      </c>
      <c r="R279" s="7" t="s">
        <v>28</v>
      </c>
    </row>
    <row r="280" spans="1:18" hidden="1" x14ac:dyDescent="0.2">
      <c r="A280" s="5" t="s">
        <v>4406</v>
      </c>
      <c r="B280" s="5" t="s">
        <v>3695</v>
      </c>
      <c r="C280" s="5" t="s">
        <v>43</v>
      </c>
      <c r="D280" s="5" t="str">
        <f>SUBSTITUTE(SUBSTITUTE(SUBSTITUTE(SUBSTITUTE(Table2[[#This Row],[Genres]],"[",""),"]",""),",",""),"'","")</f>
        <v>Drama</v>
      </c>
      <c r="E280" s="5" t="s">
        <v>3697</v>
      </c>
      <c r="F280" s="5" t="s">
        <v>60</v>
      </c>
      <c r="G280" s="5" t="s">
        <v>3698</v>
      </c>
      <c r="H280" s="6">
        <v>45772</v>
      </c>
      <c r="I280" s="5" t="str">
        <f>_xlfn.CONCAT(YEAR(Table2[[#This Row],[Release_Date]]),"/",MONTH(Table2[[#This Row],[Release_Date]]))</f>
        <v>2025/4</v>
      </c>
      <c r="J280" s="5">
        <v>6.2</v>
      </c>
      <c r="K280" s="5">
        <f>ROUND(Table2[[#This Row],[Vote_Average]],0)</f>
        <v>6</v>
      </c>
      <c r="L280" s="5">
        <v>134</v>
      </c>
      <c r="M280" s="5">
        <v>0</v>
      </c>
      <c r="N280" s="5">
        <v>0</v>
      </c>
      <c r="O28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0" s="5">
        <v>117</v>
      </c>
      <c r="Q280" s="5">
        <v>105</v>
      </c>
      <c r="R280" s="5" t="s">
        <v>28</v>
      </c>
    </row>
    <row r="281" spans="1:18" hidden="1" x14ac:dyDescent="0.2">
      <c r="A281" s="7" t="s">
        <v>4089</v>
      </c>
      <c r="B281" s="7" t="s">
        <v>1413</v>
      </c>
      <c r="C281" s="7" t="s">
        <v>122</v>
      </c>
      <c r="D281" s="7" t="str">
        <f>SUBSTITUTE(SUBSTITUTE(SUBSTITUTE(SUBSTITUTE(Table2[[#This Row],[Genres]],"[",""),"]",""),",",""),"'","")</f>
        <v>Comedy Drama Romance</v>
      </c>
      <c r="E281" s="7" t="s">
        <v>1415</v>
      </c>
      <c r="F281" s="7" t="s">
        <v>60</v>
      </c>
      <c r="G281" s="7" t="s">
        <v>1417</v>
      </c>
      <c r="H281" s="8">
        <v>45330</v>
      </c>
      <c r="I281" s="7" t="str">
        <f>_xlfn.CONCAT(YEAR(Table2[[#This Row],[Release_Date]]),"/",MONTH(Table2[[#This Row],[Release_Date]]))</f>
        <v>2024/2</v>
      </c>
      <c r="J281" s="7">
        <v>8.1</v>
      </c>
      <c r="K281" s="7">
        <f>ROUND(Table2[[#This Row],[Vote_Average]],0)</f>
        <v>8</v>
      </c>
      <c r="L281" s="7">
        <v>57000</v>
      </c>
      <c r="M281" s="7">
        <v>0</v>
      </c>
      <c r="N281" s="7">
        <v>0</v>
      </c>
      <c r="O28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1" s="7">
        <v>28</v>
      </c>
      <c r="Q281" s="7">
        <v>15</v>
      </c>
      <c r="R281" s="7" t="s">
        <v>28</v>
      </c>
    </row>
    <row r="282" spans="1:18" hidden="1" x14ac:dyDescent="0.2">
      <c r="A282" s="5" t="s">
        <v>4050</v>
      </c>
      <c r="B282" s="5" t="s">
        <v>1076</v>
      </c>
      <c r="C282" s="5" t="s">
        <v>1077</v>
      </c>
      <c r="D282" s="5" t="str">
        <f>SUBSTITUTE(SUBSTITUTE(SUBSTITUTE(SUBSTITUTE(Table2[[#This Row],[Genres]],"[",""),"]",""),",",""),"'","")</f>
        <v>Drama Fantasy History</v>
      </c>
      <c r="E282" s="5" t="s">
        <v>1079</v>
      </c>
      <c r="F282" s="5" t="s">
        <v>1080</v>
      </c>
      <c r="G282" s="5" t="s">
        <v>1082</v>
      </c>
      <c r="H282" s="6">
        <v>45637</v>
      </c>
      <c r="I282" s="5" t="str">
        <f>_xlfn.CONCAT(YEAR(Table2[[#This Row],[Release_Date]]),"/",MONTH(Table2[[#This Row],[Release_Date]]))</f>
        <v>2024/12</v>
      </c>
      <c r="J282" s="5">
        <v>8.4</v>
      </c>
      <c r="K282" s="5">
        <f>ROUND(Table2[[#This Row],[Vote_Average]],0)</f>
        <v>8</v>
      </c>
      <c r="L282" s="5">
        <v>14000</v>
      </c>
      <c r="M282" s="5">
        <v>0</v>
      </c>
      <c r="N282" s="5">
        <v>0</v>
      </c>
      <c r="O28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2" s="5">
        <v>60</v>
      </c>
      <c r="Q282" s="5">
        <v>60</v>
      </c>
      <c r="R282" s="5" t="s">
        <v>28</v>
      </c>
    </row>
    <row r="283" spans="1:18" hidden="1" x14ac:dyDescent="0.2">
      <c r="A283" s="7" t="s">
        <v>4289</v>
      </c>
      <c r="B283" s="7" t="s">
        <v>2942</v>
      </c>
      <c r="C283" s="7" t="s">
        <v>2943</v>
      </c>
      <c r="D283" s="7" t="str">
        <f>SUBSTITUTE(SUBSTITUTE(SUBSTITUTE(SUBSTITUTE(Table2[[#This Row],[Genres]],"[",""),"]",""),",",""),"'","")</f>
        <v>Animation Drama History Mystery Sci-Fi</v>
      </c>
      <c r="E283" s="7" t="s">
        <v>2945</v>
      </c>
      <c r="F283" s="7" t="s">
        <v>1956</v>
      </c>
      <c r="G283" s="7" t="s">
        <v>2947</v>
      </c>
      <c r="H283" s="8">
        <v>45570</v>
      </c>
      <c r="I283" s="7" t="str">
        <f>_xlfn.CONCAT(YEAR(Table2[[#This Row],[Release_Date]]),"/",MONTH(Table2[[#This Row],[Release_Date]]))</f>
        <v>2024/10</v>
      </c>
      <c r="J283" s="7">
        <v>8.3000000000000007</v>
      </c>
      <c r="K283" s="7">
        <f>ROUND(Table2[[#This Row],[Vote_Average]],0)</f>
        <v>8</v>
      </c>
      <c r="L283" s="7">
        <v>1400</v>
      </c>
      <c r="M283" s="7">
        <v>0</v>
      </c>
      <c r="N283" s="7">
        <v>0</v>
      </c>
      <c r="O28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3" s="7" t="s">
        <v>4443</v>
      </c>
      <c r="Q283" s="7" t="s">
        <v>4443</v>
      </c>
      <c r="R283" s="7" t="s">
        <v>2948</v>
      </c>
    </row>
    <row r="284" spans="1:18" hidden="1" x14ac:dyDescent="0.2">
      <c r="A284" s="7" t="s">
        <v>4373</v>
      </c>
      <c r="B284" s="7" t="s">
        <v>3486</v>
      </c>
      <c r="C284" s="7" t="s">
        <v>340</v>
      </c>
      <c r="D284" s="7" t="str">
        <f>SUBSTITUTE(SUBSTITUTE(SUBSTITUTE(SUBSTITUTE(Table2[[#This Row],[Genres]],"[",""),"]",""),",",""),"'","")</f>
        <v>Not_Found</v>
      </c>
      <c r="E284" s="7" t="s">
        <v>3488</v>
      </c>
      <c r="F284" s="7" t="s">
        <v>60</v>
      </c>
      <c r="G284" s="7" t="s">
        <v>3489</v>
      </c>
      <c r="H284" s="8">
        <v>45345</v>
      </c>
      <c r="I284" s="7" t="str">
        <f>_xlfn.CONCAT(YEAR(Table2[[#This Row],[Release_Date]]),"/",MONTH(Table2[[#This Row],[Release_Date]]))</f>
        <v>2024/2</v>
      </c>
      <c r="J284" s="7">
        <v>7.4</v>
      </c>
      <c r="K284" s="7">
        <f>ROUND(Table2[[#This Row],[Vote_Average]],0)</f>
        <v>7</v>
      </c>
      <c r="L284" s="7">
        <v>15000</v>
      </c>
      <c r="M284" s="7">
        <v>13</v>
      </c>
      <c r="N284" s="7">
        <v>20.6</v>
      </c>
      <c r="O28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0.58499999999999996</v>
      </c>
      <c r="P284" s="7">
        <v>118</v>
      </c>
      <c r="Q284" s="7">
        <v>105</v>
      </c>
      <c r="R284" s="7" t="s">
        <v>28</v>
      </c>
    </row>
    <row r="285" spans="1:18" hidden="1" x14ac:dyDescent="0.2">
      <c r="A285" s="7" t="s">
        <v>4401</v>
      </c>
      <c r="B285" s="7" t="s">
        <v>3661</v>
      </c>
      <c r="C285" s="7" t="s">
        <v>991</v>
      </c>
      <c r="D285" s="7" t="str">
        <f>SUBSTITUTE(SUBSTITUTE(SUBSTITUTE(SUBSTITUTE(Table2[[#This Row],[Genres]],"[",""),"]",""),",",""),"'","")</f>
        <v>Comedy Romance</v>
      </c>
      <c r="E285" s="7" t="s">
        <v>3663</v>
      </c>
      <c r="F285" s="7" t="s">
        <v>60</v>
      </c>
      <c r="G285" s="7" t="s">
        <v>3665</v>
      </c>
      <c r="H285" s="8">
        <v>45623</v>
      </c>
      <c r="I285" s="7" t="str">
        <f>_xlfn.CONCAT(YEAR(Table2[[#This Row],[Release_Date]]),"/",MONTH(Table2[[#This Row],[Release_Date]]))</f>
        <v>2024/11</v>
      </c>
      <c r="J285" s="7">
        <v>5.7</v>
      </c>
      <c r="K285" s="7">
        <f>ROUND(Table2[[#This Row],[Vote_Average]],0)</f>
        <v>6</v>
      </c>
      <c r="L285" s="7">
        <v>23000</v>
      </c>
      <c r="M285" s="7">
        <v>0</v>
      </c>
      <c r="N285" s="7">
        <v>0</v>
      </c>
      <c r="O28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5" s="7">
        <v>101</v>
      </c>
      <c r="Q285" s="7">
        <v>90</v>
      </c>
      <c r="R285" s="7" t="s">
        <v>28</v>
      </c>
    </row>
    <row r="286" spans="1:18" hidden="1" x14ac:dyDescent="0.2">
      <c r="A286" s="7" t="s">
        <v>4407</v>
      </c>
      <c r="B286" s="7" t="s">
        <v>3700</v>
      </c>
      <c r="C286" s="7" t="s">
        <v>779</v>
      </c>
      <c r="D286" s="7" t="str">
        <f>SUBSTITUTE(SUBSTITUTE(SUBSTITUTE(SUBSTITUTE(Table2[[#This Row],[Genres]],"[",""),"]",""),",",""),"'","")</f>
        <v>Horror Mystery Thriller</v>
      </c>
      <c r="E286" s="7" t="s">
        <v>3702</v>
      </c>
      <c r="F286" s="7" t="s">
        <v>60</v>
      </c>
      <c r="G286" s="7" t="s">
        <v>3703</v>
      </c>
      <c r="H286" s="8">
        <v>45639</v>
      </c>
      <c r="I286" s="7" t="str">
        <f>_xlfn.CONCAT(YEAR(Table2[[#This Row],[Release_Date]]),"/",MONTH(Table2[[#This Row],[Release_Date]]))</f>
        <v>2024/12</v>
      </c>
      <c r="J286" s="7">
        <v>4.5</v>
      </c>
      <c r="K286" s="7">
        <f>ROUND(Table2[[#This Row],[Vote_Average]],0)</f>
        <v>5</v>
      </c>
      <c r="L286" s="7">
        <v>709</v>
      </c>
      <c r="M286" s="7">
        <v>0</v>
      </c>
      <c r="N286" s="7">
        <v>0</v>
      </c>
      <c r="O28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6" s="7">
        <v>88</v>
      </c>
      <c r="Q286" s="7">
        <v>75</v>
      </c>
      <c r="R286" s="7" t="s">
        <v>28</v>
      </c>
    </row>
    <row r="287" spans="1:18" hidden="1" x14ac:dyDescent="0.2">
      <c r="A287" s="5" t="s">
        <v>4028</v>
      </c>
      <c r="B287" s="5" t="s">
        <v>891</v>
      </c>
      <c r="C287" s="5" t="s">
        <v>892</v>
      </c>
      <c r="D287" s="5" t="str">
        <f>SUBSTITUTE(SUBSTITUTE(SUBSTITUTE(SUBSTITUTE(Table2[[#This Row],[Genres]],"[",""),"]",""),",",""),"'","")</f>
        <v>Adventure Comedy Family Mystery</v>
      </c>
      <c r="E287" s="5" t="s">
        <v>894</v>
      </c>
      <c r="F287" s="5" t="s">
        <v>60</v>
      </c>
      <c r="G287" s="5" t="s">
        <v>896</v>
      </c>
      <c r="H287" s="6">
        <v>45702</v>
      </c>
      <c r="I287" s="5" t="str">
        <f>_xlfn.CONCAT(YEAR(Table2[[#This Row],[Release_Date]]),"/",MONTH(Table2[[#This Row],[Release_Date]]))</f>
        <v>2025/2</v>
      </c>
      <c r="J287" s="5">
        <v>6.8</v>
      </c>
      <c r="K287" s="5">
        <f>ROUND(Table2[[#This Row],[Vote_Average]],0)</f>
        <v>7</v>
      </c>
      <c r="L287" s="5">
        <v>9600</v>
      </c>
      <c r="M287" s="5">
        <v>90</v>
      </c>
      <c r="N287" s="5">
        <v>131.80000000000001</v>
      </c>
      <c r="O28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0.46400000000000002</v>
      </c>
      <c r="P287" s="5">
        <v>106</v>
      </c>
      <c r="Q287" s="5">
        <v>105</v>
      </c>
      <c r="R287" s="5" t="s">
        <v>28</v>
      </c>
    </row>
    <row r="288" spans="1:18" hidden="1" x14ac:dyDescent="0.2">
      <c r="A288" s="7" t="s">
        <v>4263</v>
      </c>
      <c r="B288" s="7" t="s">
        <v>2742</v>
      </c>
      <c r="C288" s="7" t="s">
        <v>200</v>
      </c>
      <c r="D288" s="7" t="str">
        <f>SUBSTITUTE(SUBSTITUTE(SUBSTITUTE(SUBSTITUTE(Table2[[#This Row],[Genres]],"[",""),"]",""),",",""),"'","")</f>
        <v>Comedy Drama</v>
      </c>
      <c r="E288" s="7" t="s">
        <v>2744</v>
      </c>
      <c r="F288" s="7" t="s">
        <v>60</v>
      </c>
      <c r="G288" s="7" t="s">
        <v>2746</v>
      </c>
      <c r="H288" s="8">
        <v>45371</v>
      </c>
      <c r="I288" s="7" t="str">
        <f>_xlfn.CONCAT(YEAR(Table2[[#This Row],[Release_Date]]),"/",MONTH(Table2[[#This Row],[Release_Date]]))</f>
        <v>2024/3</v>
      </c>
      <c r="J288" s="7">
        <v>6.7</v>
      </c>
      <c r="K288" s="7">
        <f>ROUND(Table2[[#This Row],[Vote_Average]],0)</f>
        <v>7</v>
      </c>
      <c r="L288" s="7">
        <v>12000</v>
      </c>
      <c r="M288" s="7">
        <v>0</v>
      </c>
      <c r="N288" s="7">
        <v>0</v>
      </c>
      <c r="O28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88" s="7" t="s">
        <v>4443</v>
      </c>
      <c r="Q288" s="7" t="s">
        <v>4443</v>
      </c>
      <c r="R288" s="7" t="s">
        <v>28</v>
      </c>
    </row>
    <row r="289" spans="1:18" hidden="1" x14ac:dyDescent="0.2">
      <c r="A289" s="7" t="s">
        <v>4261</v>
      </c>
      <c r="B289" s="7" t="s">
        <v>2726</v>
      </c>
      <c r="C289" s="7" t="s">
        <v>2727</v>
      </c>
      <c r="D289" s="7" t="str">
        <f>SUBSTITUTE(SUBSTITUTE(SUBSTITUTE(SUBSTITUTE(Table2[[#This Row],[Genres]],"[",""),"]",""),",",""),"'","")</f>
        <v>Action Crime</v>
      </c>
      <c r="E289" s="7" t="s">
        <v>2729</v>
      </c>
      <c r="F289" s="7" t="s">
        <v>667</v>
      </c>
      <c r="G289" s="7" t="s">
        <v>2730</v>
      </c>
      <c r="H289" s="8">
        <v>45589</v>
      </c>
      <c r="I289" s="7" t="str">
        <f>_xlfn.CONCAT(YEAR(Table2[[#This Row],[Release_Date]]),"/",MONTH(Table2[[#This Row],[Release_Date]]))</f>
        <v>2024/10</v>
      </c>
      <c r="J289" s="7">
        <v>6.9</v>
      </c>
      <c r="K289" s="7">
        <f>ROUND(Table2[[#This Row],[Vote_Average]],0)</f>
        <v>7</v>
      </c>
      <c r="L289" s="7">
        <v>2400</v>
      </c>
      <c r="M289" s="7">
        <v>0</v>
      </c>
      <c r="N289" s="7">
        <v>0.91359999999999997</v>
      </c>
      <c r="O28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0.91359999999999997</v>
      </c>
      <c r="P289" s="7">
        <v>143</v>
      </c>
      <c r="Q289" s="7">
        <v>135</v>
      </c>
      <c r="R289" s="7" t="s">
        <v>270</v>
      </c>
    </row>
    <row r="290" spans="1:18" hidden="1" x14ac:dyDescent="0.2">
      <c r="A290" s="7" t="s">
        <v>4367</v>
      </c>
      <c r="B290" s="7" t="s">
        <v>3452</v>
      </c>
      <c r="C290" s="7" t="s">
        <v>340</v>
      </c>
      <c r="D290" s="7" t="str">
        <f>SUBSTITUTE(SUBSTITUTE(SUBSTITUTE(SUBSTITUTE(Table2[[#This Row],[Genres]],"[",""),"]",""),",",""),"'","")</f>
        <v>Not_Found</v>
      </c>
      <c r="E290" s="7" t="s">
        <v>3454</v>
      </c>
      <c r="F290" s="7" t="s">
        <v>1476</v>
      </c>
      <c r="G290" s="7" t="s">
        <v>3455</v>
      </c>
      <c r="H290" s="8">
        <v>45632</v>
      </c>
      <c r="I290" s="7" t="str">
        <f>_xlfn.CONCAT(YEAR(Table2[[#This Row],[Release_Date]]),"/",MONTH(Table2[[#This Row],[Release_Date]]))</f>
        <v>2024/12</v>
      </c>
      <c r="J290" s="7">
        <v>6.5</v>
      </c>
      <c r="K290" s="7">
        <f>ROUND(Table2[[#This Row],[Vote_Average]],0)</f>
        <v>7</v>
      </c>
      <c r="L290" s="7">
        <v>3600</v>
      </c>
      <c r="M290" s="7">
        <v>0</v>
      </c>
      <c r="N290" s="7">
        <v>0</v>
      </c>
      <c r="O29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0" s="7" t="s">
        <v>4443</v>
      </c>
      <c r="Q290" s="7" t="s">
        <v>4443</v>
      </c>
      <c r="R290" s="7" t="s">
        <v>28</v>
      </c>
    </row>
    <row r="291" spans="1:18" hidden="1" x14ac:dyDescent="0.2">
      <c r="A291" s="7" t="s">
        <v>4049</v>
      </c>
      <c r="B291" s="7" t="s">
        <v>1066</v>
      </c>
      <c r="C291" s="7" t="s">
        <v>1067</v>
      </c>
      <c r="D291" s="7" t="str">
        <f>SUBSTITUTE(SUBSTITUTE(SUBSTITUTE(SUBSTITUTE(Table2[[#This Row],[Genres]],"[",""),"]",""),",",""),"'","")</f>
        <v>Drama Fantasy</v>
      </c>
      <c r="E291" s="7" t="s">
        <v>1069</v>
      </c>
      <c r="F291" s="7" t="s">
        <v>1070</v>
      </c>
      <c r="G291" s="7" t="s">
        <v>1071</v>
      </c>
      <c r="H291" s="8">
        <v>45589</v>
      </c>
      <c r="I291" s="7" t="str">
        <f>_xlfn.CONCAT(YEAR(Table2[[#This Row],[Release_Date]]),"/",MONTH(Table2[[#This Row],[Release_Date]]))</f>
        <v>2024/10</v>
      </c>
      <c r="J291" s="7">
        <v>6.8</v>
      </c>
      <c r="K291" s="7">
        <f>ROUND(Table2[[#This Row],[Vote_Average]],0)</f>
        <v>7</v>
      </c>
      <c r="L291" s="7">
        <v>5900</v>
      </c>
      <c r="M291" s="7">
        <v>28.7</v>
      </c>
      <c r="N291" s="7">
        <v>10</v>
      </c>
      <c r="O29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-0.65200000000000002</v>
      </c>
      <c r="P291" s="7">
        <v>136</v>
      </c>
      <c r="Q291" s="7">
        <v>135</v>
      </c>
      <c r="R291" s="7" t="s">
        <v>627</v>
      </c>
    </row>
    <row r="292" spans="1:18" hidden="1" x14ac:dyDescent="0.2">
      <c r="A292" s="5" t="s">
        <v>4218</v>
      </c>
      <c r="B292" s="5" t="s">
        <v>2414</v>
      </c>
      <c r="C292" s="5" t="s">
        <v>857</v>
      </c>
      <c r="D292" s="5" t="str">
        <f>SUBSTITUTE(SUBSTITUTE(SUBSTITUTE(SUBSTITUTE(Table2[[#This Row],[Genres]],"[",""),"]",""),",",""),"'","")</f>
        <v>Comedy</v>
      </c>
      <c r="E292" s="5" t="s">
        <v>2416</v>
      </c>
      <c r="F292" s="5" t="s">
        <v>60</v>
      </c>
      <c r="G292" s="5" t="s">
        <v>2417</v>
      </c>
      <c r="H292" s="6">
        <v>45586</v>
      </c>
      <c r="I292" s="5" t="str">
        <f>_xlfn.CONCAT(YEAR(Table2[[#This Row],[Release_Date]]),"/",MONTH(Table2[[#This Row],[Release_Date]]))</f>
        <v>2024/10</v>
      </c>
      <c r="J292" s="5">
        <v>6.4</v>
      </c>
      <c r="K292" s="5">
        <f>ROUND(Table2[[#This Row],[Vote_Average]],0)</f>
        <v>6</v>
      </c>
      <c r="L292" s="5">
        <v>1300</v>
      </c>
      <c r="M292" s="5">
        <v>0</v>
      </c>
      <c r="N292" s="5">
        <v>0</v>
      </c>
      <c r="O29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2" s="5" t="s">
        <v>4443</v>
      </c>
      <c r="Q292" s="5" t="s">
        <v>4443</v>
      </c>
      <c r="R292" s="5" t="s">
        <v>28</v>
      </c>
    </row>
    <row r="293" spans="1:18" hidden="1" x14ac:dyDescent="0.2">
      <c r="A293" s="7" t="s">
        <v>4421</v>
      </c>
      <c r="B293" s="7" t="s">
        <v>3793</v>
      </c>
      <c r="C293" s="7" t="s">
        <v>460</v>
      </c>
      <c r="D293" s="7" t="str">
        <f>SUBSTITUTE(SUBSTITUTE(SUBSTITUTE(SUBSTITUTE(Table2[[#This Row],[Genres]],"[",""),"]",""),",",""),"'","")</f>
        <v>Drama History</v>
      </c>
      <c r="E293" s="7" t="s">
        <v>3795</v>
      </c>
      <c r="F293" s="7" t="s">
        <v>3796</v>
      </c>
      <c r="G293" s="7" t="s">
        <v>3798</v>
      </c>
      <c r="H293" s="8">
        <v>45641</v>
      </c>
      <c r="I293" s="7" t="str">
        <f>_xlfn.CONCAT(YEAR(Table2[[#This Row],[Release_Date]]),"/",MONTH(Table2[[#This Row],[Release_Date]]))</f>
        <v>2024/12</v>
      </c>
      <c r="J293" s="7">
        <v>7.3</v>
      </c>
      <c r="K293" s="7">
        <f>ROUND(Table2[[#This Row],[Vote_Average]],0)</f>
        <v>7</v>
      </c>
      <c r="L293" s="7">
        <v>325</v>
      </c>
      <c r="M293" s="7">
        <v>0</v>
      </c>
      <c r="N293" s="7">
        <v>0</v>
      </c>
      <c r="O29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3" s="7" t="s">
        <v>4443</v>
      </c>
      <c r="Q293" s="7" t="s">
        <v>4443</v>
      </c>
      <c r="R293" s="7" t="s">
        <v>3800</v>
      </c>
    </row>
    <row r="294" spans="1:18" hidden="1" x14ac:dyDescent="0.2">
      <c r="A294" s="5" t="s">
        <v>3962</v>
      </c>
      <c r="B294" s="5" t="s">
        <v>250</v>
      </c>
      <c r="C294" s="5" t="s">
        <v>251</v>
      </c>
      <c r="D294" s="5" t="str">
        <f>SUBSTITUTE(SUBSTITUTE(SUBSTITUTE(SUBSTITUTE(Table2[[#This Row],[Genres]],"[",""),"]",""),",",""),"'","")</f>
        <v>Drama Horror Thriller</v>
      </c>
      <c r="E294" s="5" t="s">
        <v>253</v>
      </c>
      <c r="F294" s="5" t="s">
        <v>60</v>
      </c>
      <c r="G294" s="5" t="s">
        <v>254</v>
      </c>
      <c r="H294" s="6">
        <v>45681</v>
      </c>
      <c r="I294" s="5" t="str">
        <f>_xlfn.CONCAT(YEAR(Table2[[#This Row],[Release_Date]]),"/",MONTH(Table2[[#This Row],[Release_Date]]))</f>
        <v>2025/1</v>
      </c>
      <c r="J294" s="5">
        <v>6.6</v>
      </c>
      <c r="K294" s="5">
        <f>ROUND(Table2[[#This Row],[Vote_Average]],0)</f>
        <v>7</v>
      </c>
      <c r="L294" s="5">
        <v>7000</v>
      </c>
      <c r="M294" s="5">
        <v>0</v>
      </c>
      <c r="N294" s="5">
        <v>8.4</v>
      </c>
      <c r="O29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8.4</v>
      </c>
      <c r="P294" s="5">
        <v>84</v>
      </c>
      <c r="Q294" s="5">
        <v>75</v>
      </c>
      <c r="R294" s="5" t="s">
        <v>28</v>
      </c>
    </row>
    <row r="295" spans="1:18" hidden="1" x14ac:dyDescent="0.2">
      <c r="A295" s="7" t="s">
        <v>4051</v>
      </c>
      <c r="B295" s="7" t="s">
        <v>1084</v>
      </c>
      <c r="C295" s="7" t="s">
        <v>114</v>
      </c>
      <c r="D295" s="7" t="str">
        <f>SUBSTITUTE(SUBSTITUTE(SUBSTITUTE(SUBSTITUTE(Table2[[#This Row],[Genres]],"[",""),"]",""),",",""),"'","")</f>
        <v>Crime Drama Mystery</v>
      </c>
      <c r="E295" s="7" t="s">
        <v>1086</v>
      </c>
      <c r="F295" s="7" t="s">
        <v>60</v>
      </c>
      <c r="G295" s="7" t="s">
        <v>1088</v>
      </c>
      <c r="H295" s="8">
        <v>45455</v>
      </c>
      <c r="I295" s="7" t="str">
        <f>_xlfn.CONCAT(YEAR(Table2[[#This Row],[Release_Date]]),"/",MONTH(Table2[[#This Row],[Release_Date]]))</f>
        <v>2024/6</v>
      </c>
      <c r="J295" s="7">
        <v>7.7</v>
      </c>
      <c r="K295" s="7">
        <f>ROUND(Table2[[#This Row],[Vote_Average]],0)</f>
        <v>8</v>
      </c>
      <c r="L295" s="7">
        <v>75000</v>
      </c>
      <c r="M295" s="7">
        <v>0</v>
      </c>
      <c r="N295" s="7">
        <v>0</v>
      </c>
      <c r="O29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5" s="7" t="s">
        <v>4443</v>
      </c>
      <c r="Q295" s="7" t="s">
        <v>4443</v>
      </c>
      <c r="R295" s="7" t="s">
        <v>28</v>
      </c>
    </row>
    <row r="296" spans="1:18" hidden="1" x14ac:dyDescent="0.2">
      <c r="A296" s="5" t="s">
        <v>4110</v>
      </c>
      <c r="B296" s="5" t="s">
        <v>1589</v>
      </c>
      <c r="C296" s="5" t="s">
        <v>909</v>
      </c>
      <c r="D296" s="5" t="str">
        <f>SUBSTITUTE(SUBSTITUTE(SUBSTITUTE(SUBSTITUTE(Table2[[#This Row],[Genres]],"[",""),"]",""),",",""),"'","")</f>
        <v>Crime Drama Thriller</v>
      </c>
      <c r="E296" s="5" t="s">
        <v>1591</v>
      </c>
      <c r="F296" s="5" t="s">
        <v>60</v>
      </c>
      <c r="G296" s="5" t="s">
        <v>1592</v>
      </c>
      <c r="H296" s="6">
        <v>45655</v>
      </c>
      <c r="I296" s="5" t="str">
        <f>_xlfn.CONCAT(YEAR(Table2[[#This Row],[Release_Date]]),"/",MONTH(Table2[[#This Row],[Release_Date]]))</f>
        <v>2024/12</v>
      </c>
      <c r="J296" s="5">
        <v>7</v>
      </c>
      <c r="K296" s="5">
        <f>ROUND(Table2[[#This Row],[Vote_Average]],0)</f>
        <v>7</v>
      </c>
      <c r="L296" s="5">
        <v>1400</v>
      </c>
      <c r="M296" s="5">
        <v>0</v>
      </c>
      <c r="N296" s="5">
        <v>0</v>
      </c>
      <c r="O29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6" s="5" t="s">
        <v>4443</v>
      </c>
      <c r="Q296" s="5" t="s">
        <v>4443</v>
      </c>
      <c r="R296" s="5" t="s">
        <v>28</v>
      </c>
    </row>
    <row r="297" spans="1:18" hidden="1" x14ac:dyDescent="0.2">
      <c r="A297" s="7" t="s">
        <v>3963</v>
      </c>
      <c r="B297" s="7" t="s">
        <v>260</v>
      </c>
      <c r="C297" s="7" t="s">
        <v>191</v>
      </c>
      <c r="D297" s="7" t="str">
        <f>SUBSTITUTE(SUBSTITUTE(SUBSTITUTE(SUBSTITUTE(Table2[[#This Row],[Genres]],"[",""),"]",""),",",""),"'","")</f>
        <v>Action Crime Drama Thriller</v>
      </c>
      <c r="E297" s="7" t="s">
        <v>262</v>
      </c>
      <c r="F297" s="7" t="s">
        <v>263</v>
      </c>
      <c r="G297" s="7" t="s">
        <v>265</v>
      </c>
      <c r="H297" s="8">
        <v>45631</v>
      </c>
      <c r="I297" s="7" t="str">
        <f>_xlfn.CONCAT(YEAR(Table2[[#This Row],[Release_Date]]),"/",MONTH(Table2[[#This Row],[Release_Date]]))</f>
        <v>2024/12</v>
      </c>
      <c r="J297" s="7">
        <v>6.2</v>
      </c>
      <c r="K297" s="7">
        <f>ROUND(Table2[[#This Row],[Vote_Average]],0)</f>
        <v>6</v>
      </c>
      <c r="L297" s="7">
        <v>51000</v>
      </c>
      <c r="M297" s="7">
        <v>0</v>
      </c>
      <c r="N297" s="7">
        <v>21.9</v>
      </c>
      <c r="O29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21.9</v>
      </c>
      <c r="P297" s="7">
        <v>201</v>
      </c>
      <c r="Q297" s="7">
        <v>195</v>
      </c>
      <c r="R297" s="7" t="s">
        <v>270</v>
      </c>
    </row>
    <row r="298" spans="1:18" hidden="1" x14ac:dyDescent="0.2">
      <c r="A298" s="7" t="s">
        <v>4203</v>
      </c>
      <c r="B298" s="7" t="s">
        <v>2298</v>
      </c>
      <c r="C298" s="7" t="s">
        <v>122</v>
      </c>
      <c r="D298" s="7" t="str">
        <f>SUBSTITUTE(SUBSTITUTE(SUBSTITUTE(SUBSTITUTE(Table2[[#This Row],[Genres]],"[",""),"]",""),",",""),"'","")</f>
        <v>Comedy Drama Romance</v>
      </c>
      <c r="E298" s="7" t="s">
        <v>2300</v>
      </c>
      <c r="F298" s="7" t="s">
        <v>2301</v>
      </c>
      <c r="G298" s="7" t="s">
        <v>2302</v>
      </c>
      <c r="H298" s="8">
        <v>45360</v>
      </c>
      <c r="I298" s="7" t="str">
        <f>_xlfn.CONCAT(YEAR(Table2[[#This Row],[Release_Date]]),"/",MONTH(Table2[[#This Row],[Release_Date]]))</f>
        <v>2024/3</v>
      </c>
      <c r="J298" s="7">
        <v>8.1999999999999993</v>
      </c>
      <c r="K298" s="7">
        <f>ROUND(Table2[[#This Row],[Vote_Average]],0)</f>
        <v>8</v>
      </c>
      <c r="L298" s="7">
        <v>19000</v>
      </c>
      <c r="M298" s="7">
        <v>0</v>
      </c>
      <c r="N298" s="7">
        <v>0</v>
      </c>
      <c r="O29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8" s="7">
        <v>75</v>
      </c>
      <c r="Q298" s="7">
        <v>75</v>
      </c>
      <c r="R298" s="7" t="s">
        <v>28</v>
      </c>
    </row>
    <row r="299" spans="1:18" hidden="1" x14ac:dyDescent="0.2">
      <c r="A299" s="7" t="s">
        <v>4059</v>
      </c>
      <c r="B299" s="7" t="s">
        <v>1148</v>
      </c>
      <c r="C299" s="7" t="s">
        <v>1149</v>
      </c>
      <c r="D299" s="7" t="str">
        <f>SUBSTITUTE(SUBSTITUTE(SUBSTITUTE(SUBSTITUTE(Table2[[#This Row],[Genres]],"[",""),"]",""),",",""),"'","")</f>
        <v>Biography Drama Sport</v>
      </c>
      <c r="E299" s="7" t="s">
        <v>1151</v>
      </c>
      <c r="F299" s="7" t="s">
        <v>60</v>
      </c>
      <c r="G299" s="7" t="s">
        <v>1152</v>
      </c>
      <c r="H299" s="8">
        <v>45723</v>
      </c>
      <c r="I299" s="7" t="str">
        <f>_xlfn.CONCAT(YEAR(Table2[[#This Row],[Release_Date]]),"/",MONTH(Table2[[#This Row],[Release_Date]]))</f>
        <v>2025/3</v>
      </c>
      <c r="J299" s="7">
        <v>7.4</v>
      </c>
      <c r="K299" s="7">
        <f>ROUND(Table2[[#This Row],[Vote_Average]],0)</f>
        <v>7</v>
      </c>
      <c r="L299" s="7">
        <v>144</v>
      </c>
      <c r="M299" s="7">
        <v>0</v>
      </c>
      <c r="N299" s="7">
        <v>0</v>
      </c>
      <c r="O29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299" s="7">
        <v>130</v>
      </c>
      <c r="Q299" s="7">
        <v>120</v>
      </c>
      <c r="R299" s="7" t="s">
        <v>28</v>
      </c>
    </row>
    <row r="300" spans="1:18" hidden="1" x14ac:dyDescent="0.2">
      <c r="A300" s="5" t="s">
        <v>4000</v>
      </c>
      <c r="B300" s="5" t="s">
        <v>619</v>
      </c>
      <c r="C300" s="5" t="s">
        <v>620</v>
      </c>
      <c r="D300" s="5" t="str">
        <f>SUBSTITUTE(SUBSTITUTE(SUBSTITUTE(SUBSTITUTE(Table2[[#This Row],[Genres]],"[",""),"]",""),",",""),"'","")</f>
        <v>Biography Drama History Romance</v>
      </c>
      <c r="E300" s="5" t="s">
        <v>622</v>
      </c>
      <c r="F300" s="5" t="s">
        <v>623</v>
      </c>
      <c r="G300" s="5" t="s">
        <v>625</v>
      </c>
      <c r="H300" s="6">
        <v>45764</v>
      </c>
      <c r="I300" s="5" t="str">
        <f>_xlfn.CONCAT(YEAR(Table2[[#This Row],[Release_Date]]),"/",MONTH(Table2[[#This Row],[Release_Date]]))</f>
        <v>2025/4</v>
      </c>
      <c r="J300" s="5">
        <v>6.5</v>
      </c>
      <c r="K300" s="5">
        <f>ROUND(Table2[[#This Row],[Vote_Average]],0)</f>
        <v>7</v>
      </c>
      <c r="L300" s="5">
        <v>15000</v>
      </c>
      <c r="M300" s="5">
        <v>0</v>
      </c>
      <c r="N300" s="5">
        <v>4.9000000000000004</v>
      </c>
      <c r="O30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4.9000000000000004</v>
      </c>
      <c r="P300" s="5">
        <v>137</v>
      </c>
      <c r="Q300" s="5">
        <v>135</v>
      </c>
      <c r="R300" s="5" t="s">
        <v>627</v>
      </c>
    </row>
    <row r="301" spans="1:18" hidden="1" x14ac:dyDescent="0.2">
      <c r="A301" s="7" t="s">
        <v>4415</v>
      </c>
      <c r="B301" s="7" t="s">
        <v>3753</v>
      </c>
      <c r="C301" s="7" t="s">
        <v>43</v>
      </c>
      <c r="D301" s="7" t="str">
        <f>SUBSTITUTE(SUBSTITUTE(SUBSTITUTE(SUBSTITUTE(Table2[[#This Row],[Genres]],"[",""),"]",""),",",""),"'","")</f>
        <v>Drama</v>
      </c>
      <c r="E301" s="7" t="s">
        <v>3755</v>
      </c>
      <c r="F301" s="7" t="s">
        <v>1080</v>
      </c>
      <c r="G301" s="7" t="s">
        <v>3757</v>
      </c>
      <c r="H301" s="8">
        <v>45443</v>
      </c>
      <c r="I301" s="7" t="str">
        <f>_xlfn.CONCAT(YEAR(Table2[[#This Row],[Release_Date]]),"/",MONTH(Table2[[#This Row],[Release_Date]]))</f>
        <v>2024/5</v>
      </c>
      <c r="J301" s="7">
        <v>7.2</v>
      </c>
      <c r="K301" s="7">
        <f>ROUND(Table2[[#This Row],[Vote_Average]],0)</f>
        <v>7</v>
      </c>
      <c r="L301" s="7">
        <v>5500</v>
      </c>
      <c r="M301" s="7">
        <v>0</v>
      </c>
      <c r="N301" s="7">
        <v>0</v>
      </c>
      <c r="O30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01" s="7">
        <v>45</v>
      </c>
      <c r="Q301" s="7">
        <v>45</v>
      </c>
      <c r="R301" s="7" t="s">
        <v>28</v>
      </c>
    </row>
    <row r="302" spans="1:18" hidden="1" x14ac:dyDescent="0.2">
      <c r="A302" s="7" t="s">
        <v>4197</v>
      </c>
      <c r="B302" s="7" t="s">
        <v>2255</v>
      </c>
      <c r="C302" s="7" t="s">
        <v>273</v>
      </c>
      <c r="D302" s="7" t="str">
        <f>SUBSTITUTE(SUBSTITUTE(SUBSTITUTE(SUBSTITUTE(Table2[[#This Row],[Genres]],"[",""),"]",""),",",""),"'","")</f>
        <v>Biography Drama History</v>
      </c>
      <c r="E302" s="7" t="s">
        <v>2257</v>
      </c>
      <c r="F302" s="7" t="s">
        <v>60</v>
      </c>
      <c r="G302" s="7" t="s">
        <v>2259</v>
      </c>
      <c r="H302" s="8">
        <v>45534</v>
      </c>
      <c r="I302" s="7" t="str">
        <f>_xlfn.CONCAT(YEAR(Table2[[#This Row],[Release_Date]]),"/",MONTH(Table2[[#This Row],[Release_Date]]))</f>
        <v>2024/8</v>
      </c>
      <c r="J302" s="7">
        <v>6.2</v>
      </c>
      <c r="K302" s="7">
        <f>ROUND(Table2[[#This Row],[Vote_Average]],0)</f>
        <v>6</v>
      </c>
      <c r="L302" s="7">
        <v>10000</v>
      </c>
      <c r="M302" s="7">
        <v>25</v>
      </c>
      <c r="N302" s="7">
        <v>30.1</v>
      </c>
      <c r="O30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0.20399999999999999</v>
      </c>
      <c r="P302" s="7">
        <v>141</v>
      </c>
      <c r="Q302" s="7">
        <v>135</v>
      </c>
      <c r="R302" s="7" t="s">
        <v>28</v>
      </c>
    </row>
    <row r="303" spans="1:18" hidden="1" x14ac:dyDescent="0.2">
      <c r="A303" s="5" t="s">
        <v>4360</v>
      </c>
      <c r="B303" s="5" t="s">
        <v>3413</v>
      </c>
      <c r="C303" s="5" t="s">
        <v>340</v>
      </c>
      <c r="D303" s="5" t="str">
        <f>SUBSTITUTE(SUBSTITUTE(SUBSTITUTE(SUBSTITUTE(Table2[[#This Row],[Genres]],"[",""),"]",""),",",""),"'","")</f>
        <v>Not_Found</v>
      </c>
      <c r="E303" s="5" t="s">
        <v>3415</v>
      </c>
      <c r="F303" s="5" t="s">
        <v>60</v>
      </c>
      <c r="G303" s="5" t="s">
        <v>3416</v>
      </c>
      <c r="H303" s="6">
        <v>45401</v>
      </c>
      <c r="I303" s="5" t="str">
        <f>_xlfn.CONCAT(YEAR(Table2[[#This Row],[Release_Date]]),"/",MONTH(Table2[[#This Row],[Release_Date]]))</f>
        <v>2024/4</v>
      </c>
      <c r="J303" s="5">
        <v>5.3</v>
      </c>
      <c r="K303" s="5">
        <f>ROUND(Table2[[#This Row],[Vote_Average]],0)</f>
        <v>5</v>
      </c>
      <c r="L303" s="5">
        <v>58000</v>
      </c>
      <c r="M303" s="5">
        <v>83</v>
      </c>
      <c r="N303" s="5">
        <v>0</v>
      </c>
      <c r="O303"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03" s="5">
        <v>122</v>
      </c>
      <c r="Q303" s="5">
        <v>120</v>
      </c>
      <c r="R303" s="5" t="s">
        <v>28</v>
      </c>
    </row>
    <row r="304" spans="1:18" hidden="1" x14ac:dyDescent="0.2">
      <c r="A304" s="7" t="s">
        <v>4079</v>
      </c>
      <c r="B304" s="7" t="s">
        <v>1317</v>
      </c>
      <c r="C304" s="7" t="s">
        <v>191</v>
      </c>
      <c r="D304" s="7" t="str">
        <f>SUBSTITUTE(SUBSTITUTE(SUBSTITUTE(SUBSTITUTE(Table2[[#This Row],[Genres]],"[",""),"]",""),",",""),"'","")</f>
        <v>Action Crime Drama Thriller</v>
      </c>
      <c r="E304" s="7" t="s">
        <v>1319</v>
      </c>
      <c r="F304" s="7" t="s">
        <v>60</v>
      </c>
      <c r="G304" s="7" t="s">
        <v>1321</v>
      </c>
      <c r="H304" s="8">
        <v>45541</v>
      </c>
      <c r="I304" s="7" t="str">
        <f>_xlfn.CONCAT(YEAR(Table2[[#This Row],[Release_Date]]),"/",MONTH(Table2[[#This Row],[Release_Date]]))</f>
        <v>2024/9</v>
      </c>
      <c r="J304" s="7">
        <v>6.8</v>
      </c>
      <c r="K304" s="7">
        <f>ROUND(Table2[[#This Row],[Vote_Average]],0)</f>
        <v>7</v>
      </c>
      <c r="L304" s="7">
        <v>82000</v>
      </c>
      <c r="M304" s="7">
        <v>28.9</v>
      </c>
      <c r="N304" s="7">
        <v>0</v>
      </c>
      <c r="O30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04" s="7">
        <v>131</v>
      </c>
      <c r="Q304" s="7">
        <v>120</v>
      </c>
      <c r="R304" s="7" t="s">
        <v>28</v>
      </c>
    </row>
    <row r="305" spans="1:18" hidden="1" x14ac:dyDescent="0.2">
      <c r="A305" s="5" t="s">
        <v>4382</v>
      </c>
      <c r="B305" s="5" t="s">
        <v>3540</v>
      </c>
      <c r="C305" s="5" t="s">
        <v>340</v>
      </c>
      <c r="D305" s="5" t="str">
        <f>SUBSTITUTE(SUBSTITUTE(SUBSTITUTE(SUBSTITUTE(Table2[[#This Row],[Genres]],"[",""),"]",""),",",""),"'","")</f>
        <v>Not_Found</v>
      </c>
      <c r="E305" s="5" t="s">
        <v>3542</v>
      </c>
      <c r="F305" s="5" t="s">
        <v>3036</v>
      </c>
      <c r="G305" s="5" t="s">
        <v>3543</v>
      </c>
      <c r="H305" s="6">
        <v>45403</v>
      </c>
      <c r="I305" s="5" t="str">
        <f>_xlfn.CONCAT(YEAR(Table2[[#This Row],[Release_Date]]),"/",MONTH(Table2[[#This Row],[Release_Date]]))</f>
        <v>2024/4</v>
      </c>
      <c r="J305" s="5">
        <v>7</v>
      </c>
      <c r="K305" s="5">
        <f>ROUND(Table2[[#This Row],[Vote_Average]],0)</f>
        <v>7</v>
      </c>
      <c r="L305" s="5">
        <v>7700</v>
      </c>
      <c r="M305" s="5">
        <v>0</v>
      </c>
      <c r="N305" s="5">
        <v>0</v>
      </c>
      <c r="O30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05" s="5" t="s">
        <v>4443</v>
      </c>
      <c r="Q305" s="5" t="s">
        <v>4443</v>
      </c>
      <c r="R305" s="5" t="s">
        <v>28</v>
      </c>
    </row>
    <row r="306" spans="1:18" hidden="1" x14ac:dyDescent="0.2">
      <c r="A306" s="7" t="s">
        <v>4071</v>
      </c>
      <c r="B306" s="7" t="s">
        <v>1259</v>
      </c>
      <c r="C306" s="7" t="s">
        <v>1260</v>
      </c>
      <c r="D306" s="7" t="str">
        <f>SUBSTITUTE(SUBSTITUTE(SUBSTITUTE(SUBSTITUTE(Table2[[#This Row],[Genres]],"[",""),"]",""),",",""),"'","")</f>
        <v>Action Adventure Comedy Fantasy Mystery</v>
      </c>
      <c r="E306" s="7" t="s">
        <v>1262</v>
      </c>
      <c r="F306" s="7" t="s">
        <v>60</v>
      </c>
      <c r="G306" s="7" t="s">
        <v>1264</v>
      </c>
      <c r="H306" s="8">
        <v>45611</v>
      </c>
      <c r="I306" s="7" t="str">
        <f>_xlfn.CONCAT(YEAR(Table2[[#This Row],[Release_Date]]),"/",MONTH(Table2[[#This Row],[Release_Date]]))</f>
        <v>2024/11</v>
      </c>
      <c r="J306" s="7">
        <v>6.3</v>
      </c>
      <c r="K306" s="7">
        <f>ROUND(Table2[[#This Row],[Vote_Average]],0)</f>
        <v>6</v>
      </c>
      <c r="L306" s="7">
        <v>134000</v>
      </c>
      <c r="M306" s="7">
        <v>350</v>
      </c>
      <c r="N306" s="7">
        <v>185.9</v>
      </c>
      <c r="O30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-0.46899999999999997</v>
      </c>
      <c r="P306" s="7">
        <v>123</v>
      </c>
      <c r="Q306" s="7">
        <v>120</v>
      </c>
      <c r="R306" s="7" t="s">
        <v>28</v>
      </c>
    </row>
    <row r="307" spans="1:18" hidden="1" x14ac:dyDescent="0.2">
      <c r="A307" s="5" t="s">
        <v>4104</v>
      </c>
      <c r="B307" s="5" t="s">
        <v>1540</v>
      </c>
      <c r="C307" s="5" t="s">
        <v>1541</v>
      </c>
      <c r="D307" s="5" t="str">
        <f>SUBSTITUTE(SUBSTITUTE(SUBSTITUTE(SUBSTITUTE(Table2[[#This Row],[Genres]],"[",""),"]",""),",",""),"'","")</f>
        <v>Action Drama</v>
      </c>
      <c r="E307" s="5" t="s">
        <v>1543</v>
      </c>
      <c r="F307" s="5" t="s">
        <v>60</v>
      </c>
      <c r="G307" s="5" t="s">
        <v>1544</v>
      </c>
      <c r="H307" s="6">
        <v>45557</v>
      </c>
      <c r="I307" s="5" t="str">
        <f>_xlfn.CONCAT(YEAR(Table2[[#This Row],[Release_Date]]),"/",MONTH(Table2[[#This Row],[Release_Date]]))</f>
        <v>2024/9</v>
      </c>
      <c r="J307" s="5">
        <v>6.4</v>
      </c>
      <c r="K307" s="5">
        <f>ROUND(Table2[[#This Row],[Vote_Average]],0)</f>
        <v>6</v>
      </c>
      <c r="L307" s="5">
        <v>1600</v>
      </c>
      <c r="M307" s="5">
        <v>0</v>
      </c>
      <c r="N307" s="5">
        <v>0</v>
      </c>
      <c r="O30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07" s="5" t="s">
        <v>4443</v>
      </c>
      <c r="Q307" s="5" t="s">
        <v>4443</v>
      </c>
      <c r="R307" s="5" t="s">
        <v>28</v>
      </c>
    </row>
    <row r="308" spans="1:18" hidden="1" x14ac:dyDescent="0.2">
      <c r="A308" s="5" t="s">
        <v>4318</v>
      </c>
      <c r="B308" s="5" t="s">
        <v>3154</v>
      </c>
      <c r="C308" s="5" t="s">
        <v>43</v>
      </c>
      <c r="D308" s="5" t="str">
        <f>SUBSTITUTE(SUBSTITUTE(SUBSTITUTE(SUBSTITUTE(Table2[[#This Row],[Genres]],"[",""),"]",""),",",""),"'","")</f>
        <v>Drama</v>
      </c>
      <c r="E308" s="5" t="s">
        <v>3156</v>
      </c>
      <c r="F308" s="5" t="s">
        <v>60</v>
      </c>
      <c r="G308" s="5" t="s">
        <v>3157</v>
      </c>
      <c r="H308" s="6">
        <v>45543</v>
      </c>
      <c r="I308" s="5" t="str">
        <f>_xlfn.CONCAT(YEAR(Table2[[#This Row],[Release_Date]]),"/",MONTH(Table2[[#This Row],[Release_Date]]))</f>
        <v>2024/9</v>
      </c>
      <c r="J308" s="5">
        <v>7</v>
      </c>
      <c r="K308" s="5">
        <f>ROUND(Table2[[#This Row],[Vote_Average]],0)</f>
        <v>7</v>
      </c>
      <c r="L308" s="5">
        <v>1100</v>
      </c>
      <c r="M308" s="5">
        <v>0</v>
      </c>
      <c r="N308" s="5">
        <v>0</v>
      </c>
      <c r="O30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08" s="5" t="s">
        <v>4443</v>
      </c>
      <c r="Q308" s="5" t="s">
        <v>4443</v>
      </c>
      <c r="R308" s="5" t="s">
        <v>1513</v>
      </c>
    </row>
    <row r="309" spans="1:18" hidden="1" x14ac:dyDescent="0.2">
      <c r="A309" s="5" t="s">
        <v>4416</v>
      </c>
      <c r="B309" s="5" t="s">
        <v>3760</v>
      </c>
      <c r="C309" s="5" t="s">
        <v>685</v>
      </c>
      <c r="D309" s="5" t="str">
        <f>SUBSTITUTE(SUBSTITUTE(SUBSTITUTE(SUBSTITUTE(Table2[[#This Row],[Genres]],"[",""),"]",""),",",""),"'","")</f>
        <v>Sci-Fi Thriller</v>
      </c>
      <c r="E309" s="5" t="s">
        <v>3762</v>
      </c>
      <c r="F309" s="5" t="s">
        <v>60</v>
      </c>
      <c r="G309" s="5" t="s">
        <v>3763</v>
      </c>
      <c r="H309" s="6">
        <v>45681</v>
      </c>
      <c r="I309" s="5" t="str">
        <f>_xlfn.CONCAT(YEAR(Table2[[#This Row],[Release_Date]]),"/",MONTH(Table2[[#This Row],[Release_Date]]))</f>
        <v>2025/1</v>
      </c>
      <c r="J309" s="5">
        <v>7.9</v>
      </c>
      <c r="K309" s="5">
        <f>ROUND(Table2[[#This Row],[Vote_Average]],0)</f>
        <v>8</v>
      </c>
      <c r="L309" s="5">
        <v>3700</v>
      </c>
      <c r="M309" s="5">
        <v>0</v>
      </c>
      <c r="N309" s="5">
        <v>0.12759999999999999</v>
      </c>
      <c r="O30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0.12759999999999999</v>
      </c>
      <c r="P309" s="5">
        <v>116</v>
      </c>
      <c r="Q309" s="5">
        <v>105</v>
      </c>
      <c r="R309" s="5" t="s">
        <v>889</v>
      </c>
    </row>
    <row r="310" spans="1:18" hidden="1" x14ac:dyDescent="0.2">
      <c r="A310" s="5" t="s">
        <v>4366</v>
      </c>
      <c r="B310" s="5" t="s">
        <v>3447</v>
      </c>
      <c r="C310" s="5" t="s">
        <v>340</v>
      </c>
      <c r="D310" s="5" t="str">
        <f>SUBSTITUTE(SUBSTITUTE(SUBSTITUTE(SUBSTITUTE(Table2[[#This Row],[Genres]],"[",""),"]",""),",",""),"'","")</f>
        <v>Not_Found</v>
      </c>
      <c r="E310" s="5" t="s">
        <v>3449</v>
      </c>
      <c r="F310" s="5" t="s">
        <v>60</v>
      </c>
      <c r="G310" s="5" t="s">
        <v>3450</v>
      </c>
      <c r="H310" s="6">
        <v>45358</v>
      </c>
      <c r="I310" s="5" t="str">
        <f>_xlfn.CONCAT(YEAR(Table2[[#This Row],[Release_Date]]),"/",MONTH(Table2[[#This Row],[Release_Date]]))</f>
        <v>2024/3</v>
      </c>
      <c r="J310" s="5">
        <v>6.2</v>
      </c>
      <c r="K310" s="5">
        <f>ROUND(Table2[[#This Row],[Vote_Average]],0)</f>
        <v>6</v>
      </c>
      <c r="L310" s="5">
        <v>54000</v>
      </c>
      <c r="M310" s="5">
        <v>0</v>
      </c>
      <c r="N310" s="5">
        <v>0</v>
      </c>
      <c r="O31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0" s="5">
        <v>113</v>
      </c>
      <c r="Q310" s="5">
        <v>105</v>
      </c>
      <c r="R310" s="5" t="s">
        <v>28</v>
      </c>
    </row>
    <row r="311" spans="1:18" hidden="1" x14ac:dyDescent="0.2">
      <c r="A311" s="5" t="s">
        <v>4194</v>
      </c>
      <c r="B311" s="5" t="s">
        <v>2234</v>
      </c>
      <c r="C311" s="5" t="s">
        <v>547</v>
      </c>
      <c r="D311" s="5" t="str">
        <f>SUBSTITUTE(SUBSTITUTE(SUBSTITUTE(SUBSTITUTE(Table2[[#This Row],[Genres]],"[",""),"]",""),",",""),"'","")</f>
        <v>Comedy Crime</v>
      </c>
      <c r="E311" s="5" t="s">
        <v>2236</v>
      </c>
      <c r="F311" s="5" t="s">
        <v>60</v>
      </c>
      <c r="G311" s="5" t="s">
        <v>2237</v>
      </c>
      <c r="H311" s="6">
        <v>45716</v>
      </c>
      <c r="I311" s="5" t="str">
        <f>_xlfn.CONCAT(YEAR(Table2[[#This Row],[Release_Date]]),"/",MONTH(Table2[[#This Row],[Release_Date]]))</f>
        <v>2025/2</v>
      </c>
      <c r="J311" s="5">
        <v>7.7</v>
      </c>
      <c r="K311" s="5">
        <f>ROUND(Table2[[#This Row],[Vote_Average]],0)</f>
        <v>8</v>
      </c>
      <c r="L311" s="5">
        <v>118</v>
      </c>
      <c r="M311" s="5">
        <v>0</v>
      </c>
      <c r="N311" s="5">
        <v>0</v>
      </c>
      <c r="O31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1" s="5">
        <v>103</v>
      </c>
      <c r="Q311" s="5">
        <v>90</v>
      </c>
      <c r="R311" s="5" t="s">
        <v>28</v>
      </c>
    </row>
    <row r="312" spans="1:18" hidden="1" x14ac:dyDescent="0.2">
      <c r="A312" s="7" t="s">
        <v>4243</v>
      </c>
      <c r="B312" s="7" t="s">
        <v>2603</v>
      </c>
      <c r="C312" s="7" t="s">
        <v>664</v>
      </c>
      <c r="D312" s="7" t="str">
        <f>SUBSTITUTE(SUBSTITUTE(SUBSTITUTE(SUBSTITUTE(Table2[[#This Row],[Genres]],"[",""),"]",""),",",""),"'","")</f>
        <v>Action</v>
      </c>
      <c r="E312" s="7" t="s">
        <v>2605</v>
      </c>
      <c r="F312" s="7" t="s">
        <v>667</v>
      </c>
      <c r="G312" s="7" t="s">
        <v>2606</v>
      </c>
      <c r="H312" s="8">
        <v>45645</v>
      </c>
      <c r="I312" s="7" t="str">
        <f>_xlfn.CONCAT(YEAR(Table2[[#This Row],[Release_Date]]),"/",MONTH(Table2[[#This Row],[Release_Date]]))</f>
        <v>2024/12</v>
      </c>
      <c r="J312" s="7">
        <v>7</v>
      </c>
      <c r="K312" s="7">
        <f>ROUND(Table2[[#This Row],[Vote_Average]],0)</f>
        <v>7</v>
      </c>
      <c r="L312" s="7">
        <v>3500</v>
      </c>
      <c r="M312" s="7">
        <v>2.4</v>
      </c>
      <c r="N312" s="7">
        <v>0.65190000000000003</v>
      </c>
      <c r="O31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-0.72799999999999998</v>
      </c>
      <c r="P312" s="7">
        <v>113</v>
      </c>
      <c r="Q312" s="7">
        <v>105</v>
      </c>
      <c r="R312" s="7" t="s">
        <v>270</v>
      </c>
    </row>
    <row r="313" spans="1:18" hidden="1" x14ac:dyDescent="0.2">
      <c r="A313" s="7" t="s">
        <v>4115</v>
      </c>
      <c r="B313" s="7" t="s">
        <v>1624</v>
      </c>
      <c r="C313" s="7" t="s">
        <v>909</v>
      </c>
      <c r="D313" s="7" t="str">
        <f>SUBSTITUTE(SUBSTITUTE(SUBSTITUTE(SUBSTITUTE(Table2[[#This Row],[Genres]],"[",""),"]",""),",",""),"'","")</f>
        <v>Crime Drama Thriller</v>
      </c>
      <c r="E313" s="7" t="s">
        <v>1626</v>
      </c>
      <c r="F313" s="7" t="s">
        <v>60</v>
      </c>
      <c r="G313" s="7" t="s">
        <v>1628</v>
      </c>
      <c r="H313" s="8">
        <v>45386</v>
      </c>
      <c r="I313" s="7" t="str">
        <f>_xlfn.CONCAT(YEAR(Table2[[#This Row],[Release_Date]]),"/",MONTH(Table2[[#This Row],[Release_Date]]))</f>
        <v>2024/4</v>
      </c>
      <c r="J313" s="7">
        <v>8.1</v>
      </c>
      <c r="K313" s="7">
        <f>ROUND(Table2[[#This Row],[Vote_Average]],0)</f>
        <v>8</v>
      </c>
      <c r="L313" s="7">
        <v>58000</v>
      </c>
      <c r="M313" s="7">
        <v>0</v>
      </c>
      <c r="N313" s="7">
        <v>0</v>
      </c>
      <c r="O31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3" s="7">
        <v>60</v>
      </c>
      <c r="Q313" s="7">
        <v>60</v>
      </c>
      <c r="R313" s="7" t="s">
        <v>28</v>
      </c>
    </row>
    <row r="314" spans="1:18" hidden="1" x14ac:dyDescent="0.2">
      <c r="A314" s="7" t="s">
        <v>4029</v>
      </c>
      <c r="B314" s="7" t="s">
        <v>902</v>
      </c>
      <c r="C314" s="7" t="s">
        <v>43</v>
      </c>
      <c r="D314" s="7" t="str">
        <f>SUBSTITUTE(SUBSTITUTE(SUBSTITUTE(SUBSTITUTE(Table2[[#This Row],[Genres]],"[",""),"]",""),",",""),"'","")</f>
        <v>Drama</v>
      </c>
      <c r="E314" s="7" t="s">
        <v>904</v>
      </c>
      <c r="F314" s="7" t="s">
        <v>60</v>
      </c>
      <c r="G314" s="7" t="s">
        <v>906</v>
      </c>
      <c r="H314" s="8">
        <v>45583</v>
      </c>
      <c r="I314" s="7" t="str">
        <f>_xlfn.CONCAT(YEAR(Table2[[#This Row],[Release_Date]]),"/",MONTH(Table2[[#This Row],[Release_Date]]))</f>
        <v>2024/10</v>
      </c>
      <c r="J314" s="7">
        <v>8</v>
      </c>
      <c r="K314" s="7">
        <f>ROUND(Table2[[#This Row],[Vote_Average]],0)</f>
        <v>8</v>
      </c>
      <c r="L314" s="7">
        <v>13000</v>
      </c>
      <c r="M314" s="7">
        <v>0</v>
      </c>
      <c r="N314" s="7">
        <v>0</v>
      </c>
      <c r="O31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4" s="7">
        <v>55</v>
      </c>
      <c r="Q314" s="7">
        <v>45</v>
      </c>
      <c r="R314" s="7" t="s">
        <v>28</v>
      </c>
    </row>
    <row r="315" spans="1:18" hidden="1" x14ac:dyDescent="0.2">
      <c r="A315" s="5" t="s">
        <v>4134</v>
      </c>
      <c r="B315" s="5" t="s">
        <v>1768</v>
      </c>
      <c r="C315" s="5" t="s">
        <v>1157</v>
      </c>
      <c r="D315" s="5" t="str">
        <f>SUBSTITUTE(SUBSTITUTE(SUBSTITUTE(SUBSTITUTE(Table2[[#This Row],[Genres]],"[",""),"]",""),",",""),"'","")</f>
        <v>Action Drama Thriller</v>
      </c>
      <c r="E315" s="5" t="s">
        <v>1770</v>
      </c>
      <c r="F315" s="5" t="s">
        <v>60</v>
      </c>
      <c r="G315" s="5" t="s">
        <v>1772</v>
      </c>
      <c r="H315" s="6">
        <v>45372</v>
      </c>
      <c r="I315" s="5" t="str">
        <f>_xlfn.CONCAT(YEAR(Table2[[#This Row],[Release_Date]]),"/",MONTH(Table2[[#This Row],[Release_Date]]))</f>
        <v>2024/3</v>
      </c>
      <c r="J315" s="5">
        <v>6.2</v>
      </c>
      <c r="K315" s="5">
        <f>ROUND(Table2[[#This Row],[Vote_Average]],0)</f>
        <v>6</v>
      </c>
      <c r="L315" s="5">
        <v>164000</v>
      </c>
      <c r="M315" s="5">
        <v>85</v>
      </c>
      <c r="N315" s="5">
        <v>0</v>
      </c>
      <c r="O31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15" s="5">
        <v>121</v>
      </c>
      <c r="Q315" s="5">
        <v>120</v>
      </c>
      <c r="R315" s="5" t="s">
        <v>28</v>
      </c>
    </row>
    <row r="316" spans="1:18" hidden="1" x14ac:dyDescent="0.2">
      <c r="A316" s="5" t="s">
        <v>4310</v>
      </c>
      <c r="B316" s="5" t="s">
        <v>3092</v>
      </c>
      <c r="C316" s="5" t="s">
        <v>1127</v>
      </c>
      <c r="D316" s="5" t="str">
        <f>SUBSTITUTE(SUBSTITUTE(SUBSTITUTE(SUBSTITUTE(Table2[[#This Row],[Genres]],"[",""),"]",""),",",""),"'","")</f>
        <v>Comedy Drama Horror</v>
      </c>
      <c r="E316" s="5" t="s">
        <v>3094</v>
      </c>
      <c r="F316" s="5" t="s">
        <v>3095</v>
      </c>
      <c r="G316" s="5" t="s">
        <v>3096</v>
      </c>
      <c r="H316" s="6">
        <v>45632</v>
      </c>
      <c r="I316" s="5" t="str">
        <f>_xlfn.CONCAT(YEAR(Table2[[#This Row],[Release_Date]]),"/",MONTH(Table2[[#This Row],[Release_Date]]))</f>
        <v>2024/12</v>
      </c>
      <c r="J316" s="5">
        <v>5.0999999999999996</v>
      </c>
      <c r="K316" s="5">
        <f>ROUND(Table2[[#This Row],[Vote_Average]],0)</f>
        <v>5</v>
      </c>
      <c r="L316" s="5">
        <v>3800</v>
      </c>
      <c r="M316" s="5">
        <v>0</v>
      </c>
      <c r="N316" s="5">
        <v>0.69540000000000002</v>
      </c>
      <c r="O31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0.69540000000000002</v>
      </c>
      <c r="P316" s="5">
        <v>104</v>
      </c>
      <c r="Q316" s="5">
        <v>90</v>
      </c>
      <c r="R316" s="5" t="s">
        <v>1430</v>
      </c>
    </row>
    <row r="317" spans="1:18" hidden="1" x14ac:dyDescent="0.2">
      <c r="A317" s="5" t="s">
        <v>4436</v>
      </c>
      <c r="B317" s="5" t="s">
        <v>3899</v>
      </c>
      <c r="C317" s="5" t="s">
        <v>3900</v>
      </c>
      <c r="D317" s="5" t="str">
        <f>SUBSTITUTE(SUBSTITUTE(SUBSTITUTE(SUBSTITUTE(Table2[[#This Row],[Genres]],"[",""),"]",""),",",""),"'","")</f>
        <v>Western</v>
      </c>
      <c r="E317" s="5" t="s">
        <v>3902</v>
      </c>
      <c r="F317" s="5" t="s">
        <v>60</v>
      </c>
      <c r="G317" s="5" t="s">
        <v>3904</v>
      </c>
      <c r="H317" s="6">
        <v>45616</v>
      </c>
      <c r="I317" s="5" t="str">
        <f>_xlfn.CONCAT(YEAR(Table2[[#This Row],[Release_Date]]),"/",MONTH(Table2[[#This Row],[Release_Date]]))</f>
        <v>2024/11</v>
      </c>
      <c r="J317" s="5">
        <v>4.0999999999999996</v>
      </c>
      <c r="K317" s="5">
        <f>ROUND(Table2[[#This Row],[Vote_Average]],0)</f>
        <v>4</v>
      </c>
      <c r="L317" s="5">
        <v>113</v>
      </c>
      <c r="M317" s="5">
        <v>7</v>
      </c>
      <c r="N317" s="5">
        <v>0</v>
      </c>
      <c r="O31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17" s="5" t="s">
        <v>4443</v>
      </c>
      <c r="Q317" s="5" t="s">
        <v>4443</v>
      </c>
      <c r="R317" s="5" t="s">
        <v>3905</v>
      </c>
    </row>
    <row r="318" spans="1:18" hidden="1" x14ac:dyDescent="0.2">
      <c r="A318" s="7" t="s">
        <v>4193</v>
      </c>
      <c r="B318" s="7" t="s">
        <v>2225</v>
      </c>
      <c r="C318" s="7" t="s">
        <v>306</v>
      </c>
      <c r="D318" s="7" t="str">
        <f>SUBSTITUTE(SUBSTITUTE(SUBSTITUTE(SUBSTITUTE(Table2[[#This Row],[Genres]],"[",""),"]",""),",",""),"'","")</f>
        <v>Horror Thriller</v>
      </c>
      <c r="E318" s="7" t="s">
        <v>2227</v>
      </c>
      <c r="F318" s="7" t="s">
        <v>60</v>
      </c>
      <c r="G318" s="7" t="s">
        <v>2229</v>
      </c>
      <c r="H318" s="8">
        <v>45568</v>
      </c>
      <c r="I318" s="7" t="str">
        <f>_xlfn.CONCAT(YEAR(Table2[[#This Row],[Release_Date]]),"/",MONTH(Table2[[#This Row],[Release_Date]]))</f>
        <v>2024/10</v>
      </c>
      <c r="J318" s="7">
        <v>5.6</v>
      </c>
      <c r="K318" s="7">
        <f>ROUND(Table2[[#This Row],[Vote_Average]],0)</f>
        <v>6</v>
      </c>
      <c r="L318" s="7">
        <v>32000</v>
      </c>
      <c r="M318" s="7">
        <v>0</v>
      </c>
      <c r="N318" s="7">
        <v>0.85119999999999996</v>
      </c>
      <c r="O31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0.85119999999999996</v>
      </c>
      <c r="P318" s="7">
        <v>114</v>
      </c>
      <c r="Q318" s="7">
        <v>105</v>
      </c>
      <c r="R318" s="7" t="s">
        <v>28</v>
      </c>
    </row>
    <row r="319" spans="1:18" hidden="1" x14ac:dyDescent="0.2">
      <c r="A319" s="5" t="s">
        <v>4348</v>
      </c>
      <c r="B319" s="5" t="s">
        <v>3345</v>
      </c>
      <c r="C319" s="5" t="s">
        <v>340</v>
      </c>
      <c r="D319" s="5" t="str">
        <f>SUBSTITUTE(SUBSTITUTE(SUBSTITUTE(SUBSTITUTE(Table2[[#This Row],[Genres]],"[",""),"]",""),",",""),"'","")</f>
        <v>Not_Found</v>
      </c>
      <c r="E319" s="5" t="s">
        <v>3347</v>
      </c>
      <c r="F319" s="5" t="s">
        <v>60</v>
      </c>
      <c r="G319" s="5" t="s">
        <v>3348</v>
      </c>
      <c r="H319" s="6">
        <v>45295</v>
      </c>
      <c r="I319" s="5" t="str">
        <f>_xlfn.CONCAT(YEAR(Table2[[#This Row],[Release_Date]]),"/",MONTH(Table2[[#This Row],[Release_Date]]))</f>
        <v>2024/1</v>
      </c>
      <c r="J319" s="5">
        <v>6</v>
      </c>
      <c r="K319" s="5">
        <f>ROUND(Table2[[#This Row],[Vote_Average]],0)</f>
        <v>6</v>
      </c>
      <c r="L319" s="5">
        <v>1600</v>
      </c>
      <c r="M319" s="5">
        <v>0</v>
      </c>
      <c r="N319" s="5">
        <v>0</v>
      </c>
      <c r="O31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19" s="5" t="s">
        <v>4443</v>
      </c>
      <c r="Q319" s="5" t="s">
        <v>4443</v>
      </c>
      <c r="R319" s="5" t="s">
        <v>28</v>
      </c>
    </row>
    <row r="320" spans="1:18" hidden="1" x14ac:dyDescent="0.2">
      <c r="A320" s="5" t="s">
        <v>3944</v>
      </c>
      <c r="B320" s="5" t="s">
        <v>56</v>
      </c>
      <c r="C320" s="5" t="s">
        <v>57</v>
      </c>
      <c r="D320" s="5" t="str">
        <f>SUBSTITUTE(SUBSTITUTE(SUBSTITUTE(SUBSTITUTE(Table2[[#This Row],[Genres]],"[",""),"]",""),",",""),"'","")</f>
        <v>Biography Comedy Drama History</v>
      </c>
      <c r="E320" s="5" t="s">
        <v>59</v>
      </c>
      <c r="F320" s="5" t="s">
        <v>60</v>
      </c>
      <c r="G320" s="5" t="s">
        <v>62</v>
      </c>
      <c r="H320" s="6">
        <v>45576</v>
      </c>
      <c r="I320" s="5" t="str">
        <f>_xlfn.CONCAT(YEAR(Table2[[#This Row],[Release_Date]]),"/",MONTH(Table2[[#This Row],[Release_Date]]))</f>
        <v>2024/10</v>
      </c>
      <c r="J320" s="5">
        <v>7</v>
      </c>
      <c r="K320" s="5">
        <f>ROUND(Table2[[#This Row],[Vote_Average]],0)</f>
        <v>7</v>
      </c>
      <c r="L320" s="5">
        <v>26000</v>
      </c>
      <c r="M320" s="5">
        <v>25</v>
      </c>
      <c r="N320" s="5">
        <v>10</v>
      </c>
      <c r="O32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v>
      </c>
      <c r="P320" s="5">
        <v>109</v>
      </c>
      <c r="Q320" s="5">
        <v>105</v>
      </c>
      <c r="R320" s="5" t="s">
        <v>28</v>
      </c>
    </row>
    <row r="321" spans="1:18" hidden="1" x14ac:dyDescent="0.2">
      <c r="A321" s="7" t="s">
        <v>4041</v>
      </c>
      <c r="B321" s="7" t="s">
        <v>997</v>
      </c>
      <c r="C321" s="7" t="s">
        <v>509</v>
      </c>
      <c r="D321" s="7" t="str">
        <f>SUBSTITUTE(SUBSTITUTE(SUBSTITUTE(SUBSTITUTE(Table2[[#This Row],[Genres]],"[",""),"]",""),",",""),"'","")</f>
        <v>Drama History Thriller</v>
      </c>
      <c r="E321" s="7" t="s">
        <v>999</v>
      </c>
      <c r="F321" s="7" t="s">
        <v>60</v>
      </c>
      <c r="G321" s="7" t="s">
        <v>1001</v>
      </c>
      <c r="H321" s="8">
        <v>45610</v>
      </c>
      <c r="I321" s="7" t="str">
        <f>_xlfn.CONCAT(YEAR(Table2[[#This Row],[Release_Date]]),"/",MONTH(Table2[[#This Row],[Release_Date]]))</f>
        <v>2024/11</v>
      </c>
      <c r="J321" s="7">
        <v>8.1999999999999993</v>
      </c>
      <c r="K321" s="7">
        <f>ROUND(Table2[[#This Row],[Vote_Average]],0)</f>
        <v>8</v>
      </c>
      <c r="L321" s="7">
        <v>9400</v>
      </c>
      <c r="M321" s="7">
        <v>0</v>
      </c>
      <c r="N321" s="7">
        <v>0</v>
      </c>
      <c r="O32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1" s="7">
        <v>44</v>
      </c>
      <c r="Q321" s="7">
        <v>30</v>
      </c>
      <c r="R321" s="7" t="s">
        <v>28</v>
      </c>
    </row>
    <row r="322" spans="1:18" hidden="1" x14ac:dyDescent="0.2">
      <c r="A322" s="5" t="s">
        <v>4020</v>
      </c>
      <c r="B322" s="5" t="s">
        <v>819</v>
      </c>
      <c r="C322" s="5" t="s">
        <v>820</v>
      </c>
      <c r="D322" s="5" t="str">
        <f>SUBSTITUTE(SUBSTITUTE(SUBSTITUTE(SUBSTITUTE(Table2[[#This Row],[Genres]],"[",""),"]",""),",",""),"'","")</f>
        <v>Animation Action Adventure Fantasy Sci-Fi</v>
      </c>
      <c r="E322" s="5" t="s">
        <v>822</v>
      </c>
      <c r="F322" s="5" t="s">
        <v>60</v>
      </c>
      <c r="G322" s="5" t="s">
        <v>823</v>
      </c>
      <c r="H322" s="6">
        <v>45636</v>
      </c>
      <c r="I322" s="5" t="str">
        <f>_xlfn.CONCAT(YEAR(Table2[[#This Row],[Release_Date]]),"/",MONTH(Table2[[#This Row],[Release_Date]]))</f>
        <v>2024/12</v>
      </c>
      <c r="J322" s="5">
        <v>7.4</v>
      </c>
      <c r="K322" s="5">
        <f>ROUND(Table2[[#This Row],[Vote_Average]],0)</f>
        <v>7</v>
      </c>
      <c r="L322" s="5">
        <v>23000</v>
      </c>
      <c r="M322" s="5">
        <v>0</v>
      </c>
      <c r="N322" s="5">
        <v>0</v>
      </c>
      <c r="O32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2" s="5">
        <v>15</v>
      </c>
      <c r="Q322" s="5">
        <v>15</v>
      </c>
      <c r="R322" s="5" t="s">
        <v>28</v>
      </c>
    </row>
    <row r="323" spans="1:18" hidden="1" x14ac:dyDescent="0.2">
      <c r="A323" s="7" t="s">
        <v>4205</v>
      </c>
      <c r="B323" s="7" t="s">
        <v>2312</v>
      </c>
      <c r="C323" s="7" t="s">
        <v>1149</v>
      </c>
      <c r="D323" s="7" t="str">
        <f>SUBSTITUTE(SUBSTITUTE(SUBSTITUTE(SUBSTITUTE(Table2[[#This Row],[Genres]],"[",""),"]",""),",",""),"'","")</f>
        <v>Biography Drama Sport</v>
      </c>
      <c r="E323" s="7" t="s">
        <v>2314</v>
      </c>
      <c r="F323" s="7" t="s">
        <v>2315</v>
      </c>
      <c r="G323" s="7" t="s">
        <v>2316</v>
      </c>
      <c r="H323" s="8">
        <v>45625</v>
      </c>
      <c r="I323" s="7" t="str">
        <f>_xlfn.CONCAT(YEAR(Table2[[#This Row],[Release_Date]]),"/",MONTH(Table2[[#This Row],[Release_Date]]))</f>
        <v>2024/11</v>
      </c>
      <c r="J323" s="7">
        <v>8.1999999999999993</v>
      </c>
      <c r="K323" s="7">
        <f>ROUND(Table2[[#This Row],[Vote_Average]],0)</f>
        <v>8</v>
      </c>
      <c r="L323" s="7">
        <v>15000</v>
      </c>
      <c r="M323" s="7">
        <v>0</v>
      </c>
      <c r="N323" s="7">
        <v>0</v>
      </c>
      <c r="O32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3" s="7">
        <v>60</v>
      </c>
      <c r="Q323" s="7">
        <v>60</v>
      </c>
      <c r="R323" s="7" t="s">
        <v>28</v>
      </c>
    </row>
    <row r="324" spans="1:18" hidden="1" x14ac:dyDescent="0.2">
      <c r="A324" s="7" t="s">
        <v>3987</v>
      </c>
      <c r="B324" s="7" t="s">
        <v>508</v>
      </c>
      <c r="C324" s="7" t="s">
        <v>509</v>
      </c>
      <c r="D324" s="7" t="str">
        <f>SUBSTITUTE(SUBSTITUTE(SUBSTITUTE(SUBSTITUTE(Table2[[#This Row],[Genres]],"[",""),"]",""),",",""),"'","")</f>
        <v>Drama History Thriller</v>
      </c>
      <c r="E324" s="7" t="s">
        <v>511</v>
      </c>
      <c r="F324" s="7" t="s">
        <v>512</v>
      </c>
      <c r="G324" s="7" t="s">
        <v>514</v>
      </c>
      <c r="H324" s="8">
        <v>45674</v>
      </c>
      <c r="I324" s="7" t="str">
        <f>_xlfn.CONCAT(YEAR(Table2[[#This Row],[Release_Date]]),"/",MONTH(Table2[[#This Row],[Release_Date]]))</f>
        <v>2025/1</v>
      </c>
      <c r="J324" s="7">
        <v>7.1</v>
      </c>
      <c r="K324" s="7">
        <f>ROUND(Table2[[#This Row],[Vote_Average]],0)</f>
        <v>7</v>
      </c>
      <c r="L324" s="7">
        <v>11000</v>
      </c>
      <c r="M324" s="7">
        <v>0</v>
      </c>
      <c r="N324" s="7">
        <v>5.7</v>
      </c>
      <c r="O32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5.7</v>
      </c>
      <c r="P324" s="7">
        <v>95</v>
      </c>
      <c r="Q324" s="7">
        <v>90</v>
      </c>
      <c r="R324" s="7" t="s">
        <v>28</v>
      </c>
    </row>
    <row r="325" spans="1:18" hidden="1" x14ac:dyDescent="0.2">
      <c r="A325" s="5" t="s">
        <v>3984</v>
      </c>
      <c r="B325" s="5" t="s">
        <v>479</v>
      </c>
      <c r="C325" s="5" t="s">
        <v>480</v>
      </c>
      <c r="D325" s="5" t="str">
        <f>SUBSTITUTE(SUBSTITUTE(SUBSTITUTE(SUBSTITUTE(Table2[[#This Row],[Genres]],"[",""),"]",""),",",""),"'","")</f>
        <v>Adventure Drama History War</v>
      </c>
      <c r="E325" s="5" t="s">
        <v>482</v>
      </c>
      <c r="F325" s="5" t="s">
        <v>353</v>
      </c>
      <c r="G325" s="5" t="s">
        <v>484</v>
      </c>
      <c r="H325" s="6">
        <v>45349</v>
      </c>
      <c r="I325" s="5" t="str">
        <f>_xlfn.CONCAT(YEAR(Table2[[#This Row],[Release_Date]]),"/",MONTH(Table2[[#This Row],[Release_Date]]))</f>
        <v>2024/2</v>
      </c>
      <c r="J325" s="5">
        <v>8.6</v>
      </c>
      <c r="K325" s="5">
        <f>ROUND(Table2[[#This Row],[Vote_Average]],0)</f>
        <v>9</v>
      </c>
      <c r="L325" s="5">
        <v>206000</v>
      </c>
      <c r="M325" s="5">
        <v>0</v>
      </c>
      <c r="N325" s="5">
        <v>0</v>
      </c>
      <c r="O32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5" s="5">
        <v>60</v>
      </c>
      <c r="Q325" s="5">
        <v>60</v>
      </c>
      <c r="R325" s="5" t="s">
        <v>28</v>
      </c>
    </row>
    <row r="326" spans="1:18" hidden="1" x14ac:dyDescent="0.2">
      <c r="A326" s="5" t="s">
        <v>4220</v>
      </c>
      <c r="B326" s="5" t="s">
        <v>2426</v>
      </c>
      <c r="C326" s="5" t="s">
        <v>1947</v>
      </c>
      <c r="D326" s="5" t="str">
        <f>SUBSTITUTE(SUBSTITUTE(SUBSTITUTE(SUBSTITUTE(Table2[[#This Row],[Genres]],"[",""),"]",""),",",""),"'","")</f>
        <v>Romance</v>
      </c>
      <c r="E326" s="5" t="s">
        <v>2428</v>
      </c>
      <c r="F326" s="5" t="s">
        <v>60</v>
      </c>
      <c r="G326" s="5" t="s">
        <v>2430</v>
      </c>
      <c r="H326" s="6">
        <v>45625</v>
      </c>
      <c r="I326" s="5" t="str">
        <f>_xlfn.CONCAT(YEAR(Table2[[#This Row],[Release_Date]]),"/",MONTH(Table2[[#This Row],[Release_Date]]))</f>
        <v>2024/11</v>
      </c>
      <c r="J326" s="5">
        <v>5.9</v>
      </c>
      <c r="K326" s="5">
        <f>ROUND(Table2[[#This Row],[Vote_Average]],0)</f>
        <v>6</v>
      </c>
      <c r="L326" s="5">
        <v>3100</v>
      </c>
      <c r="M326" s="5">
        <v>0</v>
      </c>
      <c r="N326" s="5">
        <v>2.2000000000000001E-3</v>
      </c>
      <c r="O32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2.2000000000000001E-3</v>
      </c>
      <c r="P326" s="5">
        <v>99</v>
      </c>
      <c r="Q326" s="5">
        <v>90</v>
      </c>
      <c r="R326" s="5" t="s">
        <v>28</v>
      </c>
    </row>
    <row r="327" spans="1:18" hidden="1" x14ac:dyDescent="0.2">
      <c r="A327" s="7" t="s">
        <v>4221</v>
      </c>
      <c r="B327" s="7" t="s">
        <v>2434</v>
      </c>
      <c r="C327" s="7" t="s">
        <v>409</v>
      </c>
      <c r="D327" s="7" t="str">
        <f>SUBSTITUTE(SUBSTITUTE(SUBSTITUTE(SUBSTITUTE(Table2[[#This Row],[Genres]],"[",""),"]",""),",",""),"'","")</f>
        <v>Crime Drama</v>
      </c>
      <c r="E327" s="7" t="s">
        <v>2436</v>
      </c>
      <c r="F327" s="7" t="s">
        <v>60</v>
      </c>
      <c r="G327" s="7" t="s">
        <v>2437</v>
      </c>
      <c r="H327" s="8">
        <v>45385</v>
      </c>
      <c r="I327" s="7" t="str">
        <f>_xlfn.CONCAT(YEAR(Table2[[#This Row],[Release_Date]]),"/",MONTH(Table2[[#This Row],[Release_Date]]))</f>
        <v>2024/4</v>
      </c>
      <c r="J327" s="7">
        <v>6.2</v>
      </c>
      <c r="K327" s="7">
        <f>ROUND(Table2[[#This Row],[Vote_Average]],0)</f>
        <v>6</v>
      </c>
      <c r="L327" s="7">
        <v>1000</v>
      </c>
      <c r="M327" s="7">
        <v>0</v>
      </c>
      <c r="N327" s="7">
        <v>0</v>
      </c>
      <c r="O32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7" s="7" t="s">
        <v>4443</v>
      </c>
      <c r="Q327" s="7" t="s">
        <v>4443</v>
      </c>
      <c r="R327" s="7" t="s">
        <v>28</v>
      </c>
    </row>
    <row r="328" spans="1:18" hidden="1" x14ac:dyDescent="0.2">
      <c r="A328" s="5" t="s">
        <v>3986</v>
      </c>
      <c r="B328" s="5" t="s">
        <v>500</v>
      </c>
      <c r="C328" s="5" t="s">
        <v>501</v>
      </c>
      <c r="D328" s="5" t="str">
        <f>SUBSTITUTE(SUBSTITUTE(SUBSTITUTE(SUBSTITUTE(Table2[[#This Row],[Genres]],"[",""),"]",""),",",""),"'","")</f>
        <v>Action Adventure Sci-Fi</v>
      </c>
      <c r="E328" s="5" t="s">
        <v>503</v>
      </c>
      <c r="F328" s="5" t="s">
        <v>60</v>
      </c>
      <c r="G328" s="5" t="s">
        <v>504</v>
      </c>
      <c r="H328" s="6">
        <v>45628</v>
      </c>
      <c r="I328" s="5" t="str">
        <f>_xlfn.CONCAT(YEAR(Table2[[#This Row],[Release_Date]]),"/",MONTH(Table2[[#This Row],[Release_Date]]))</f>
        <v>2024/12</v>
      </c>
      <c r="J328" s="5">
        <v>7.1</v>
      </c>
      <c r="K328" s="5">
        <f>ROUND(Table2[[#This Row],[Vote_Average]],0)</f>
        <v>7</v>
      </c>
      <c r="L328" s="5">
        <v>30000</v>
      </c>
      <c r="M328" s="5">
        <v>0</v>
      </c>
      <c r="N328" s="5">
        <v>0</v>
      </c>
      <c r="O32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28" s="5" t="s">
        <v>4443</v>
      </c>
      <c r="Q328" s="5" t="s">
        <v>4443</v>
      </c>
      <c r="R328" s="5" t="s">
        <v>28</v>
      </c>
    </row>
    <row r="329" spans="1:18" hidden="1" x14ac:dyDescent="0.2">
      <c r="A329" s="5" t="s">
        <v>4208</v>
      </c>
      <c r="B329" s="5" t="s">
        <v>2336</v>
      </c>
      <c r="C329" s="5" t="s">
        <v>2337</v>
      </c>
      <c r="D329" s="5" t="str">
        <f>SUBSTITUTE(SUBSTITUTE(SUBSTITUTE(SUBSTITUTE(Table2[[#This Row],[Genres]],"[",""),"]",""),",",""),"'","")</f>
        <v>Crime Mystery Thriller</v>
      </c>
      <c r="E329" s="5" t="s">
        <v>2339</v>
      </c>
      <c r="F329" s="5" t="s">
        <v>60</v>
      </c>
      <c r="G329" s="5" t="s">
        <v>2341</v>
      </c>
      <c r="H329" s="6">
        <v>45373</v>
      </c>
      <c r="I329" s="5" t="str">
        <f>_xlfn.CONCAT(YEAR(Table2[[#This Row],[Release_Date]]),"/",MONTH(Table2[[#This Row],[Release_Date]]))</f>
        <v>2024/3</v>
      </c>
      <c r="J329" s="5">
        <v>6.2</v>
      </c>
      <c r="K329" s="5">
        <f>ROUND(Table2[[#This Row],[Vote_Average]],0)</f>
        <v>6</v>
      </c>
      <c r="L329" s="5">
        <v>20000</v>
      </c>
      <c r="M329" s="5">
        <v>0</v>
      </c>
      <c r="N329" s="5">
        <v>2.1</v>
      </c>
      <c r="O32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2.1</v>
      </c>
      <c r="P329" s="5">
        <v>110</v>
      </c>
      <c r="Q329" s="5">
        <v>105</v>
      </c>
      <c r="R329" s="5" t="s">
        <v>28</v>
      </c>
    </row>
    <row r="330" spans="1:18" hidden="1" x14ac:dyDescent="0.2">
      <c r="A330" s="5" t="s">
        <v>4210</v>
      </c>
      <c r="B330" s="5" t="s">
        <v>2352</v>
      </c>
      <c r="C330" s="5" t="s">
        <v>685</v>
      </c>
      <c r="D330" s="5" t="str">
        <f>SUBSTITUTE(SUBSTITUTE(SUBSTITUTE(SUBSTITUTE(Table2[[#This Row],[Genres]],"[",""),"]",""),",",""),"'","")</f>
        <v>Sci-Fi Thriller</v>
      </c>
      <c r="E330" s="5" t="s">
        <v>2354</v>
      </c>
      <c r="F330" s="5" t="s">
        <v>60</v>
      </c>
      <c r="G330" s="5" t="s">
        <v>2356</v>
      </c>
      <c r="H330" s="6">
        <v>45534</v>
      </c>
      <c r="I330" s="5" t="str">
        <f>_xlfn.CONCAT(YEAR(Table2[[#This Row],[Release_Date]]),"/",MONTH(Table2[[#This Row],[Release_Date]]))</f>
        <v>2024/8</v>
      </c>
      <c r="J330" s="5">
        <v>5.7</v>
      </c>
      <c r="K330" s="5">
        <f>ROUND(Table2[[#This Row],[Vote_Average]],0)</f>
        <v>6</v>
      </c>
      <c r="L330" s="5">
        <v>8200</v>
      </c>
      <c r="M330" s="5">
        <v>0</v>
      </c>
      <c r="N330" s="5">
        <v>0.81830000000000003</v>
      </c>
      <c r="O33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0.81830000000000003</v>
      </c>
      <c r="P330" s="5">
        <v>108</v>
      </c>
      <c r="Q330" s="5">
        <v>105</v>
      </c>
      <c r="R330" s="5" t="s">
        <v>28</v>
      </c>
    </row>
    <row r="331" spans="1:18" hidden="1" x14ac:dyDescent="0.2">
      <c r="A331" s="5" t="s">
        <v>4048</v>
      </c>
      <c r="B331" s="5" t="s">
        <v>1060</v>
      </c>
      <c r="C331" s="5" t="s">
        <v>460</v>
      </c>
      <c r="D331" s="5" t="str">
        <f>SUBSTITUTE(SUBSTITUTE(SUBSTITUTE(SUBSTITUTE(Table2[[#This Row],[Genres]],"[",""),"]",""),",",""),"'","")</f>
        <v>Drama History</v>
      </c>
      <c r="E331" s="5" t="s">
        <v>1062</v>
      </c>
      <c r="F331" s="5" t="s">
        <v>60</v>
      </c>
      <c r="G331" s="5" t="s">
        <v>1063</v>
      </c>
      <c r="H331" s="6">
        <v>45604</v>
      </c>
      <c r="I331" s="5" t="str">
        <f>_xlfn.CONCAT(YEAR(Table2[[#This Row],[Release_Date]]),"/",MONTH(Table2[[#This Row],[Release_Date]]))</f>
        <v>2024/11</v>
      </c>
      <c r="J331" s="5">
        <v>6.8</v>
      </c>
      <c r="K331" s="5">
        <f>ROUND(Table2[[#This Row],[Vote_Average]],0)</f>
        <v>7</v>
      </c>
      <c r="L331" s="5">
        <v>18000</v>
      </c>
      <c r="M331" s="5">
        <v>0</v>
      </c>
      <c r="N331" s="5">
        <v>10.8</v>
      </c>
      <c r="O33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10.8</v>
      </c>
      <c r="P331" s="5">
        <v>98</v>
      </c>
      <c r="Q331" s="5">
        <v>90</v>
      </c>
      <c r="R331" s="5" t="s">
        <v>28</v>
      </c>
    </row>
    <row r="332" spans="1:18" hidden="1" x14ac:dyDescent="0.2">
      <c r="A332" s="5" t="s">
        <v>4016</v>
      </c>
      <c r="B332" s="5" t="s">
        <v>778</v>
      </c>
      <c r="C332" s="5" t="s">
        <v>779</v>
      </c>
      <c r="D332" s="5" t="str">
        <f>SUBSTITUTE(SUBSTITUTE(SUBSTITUTE(SUBSTITUTE(Table2[[#This Row],[Genres]],"[",""),"]",""),",",""),"'","")</f>
        <v>Horror Mystery Thriller</v>
      </c>
      <c r="E332" s="5" t="s">
        <v>781</v>
      </c>
      <c r="F332" s="5" t="s">
        <v>60</v>
      </c>
      <c r="G332" s="5" t="s">
        <v>783</v>
      </c>
      <c r="H332" s="6">
        <v>45583</v>
      </c>
      <c r="I332" s="5" t="str">
        <f>_xlfn.CONCAT(YEAR(Table2[[#This Row],[Release_Date]]),"/",MONTH(Table2[[#This Row],[Release_Date]]))</f>
        <v>2024/10</v>
      </c>
      <c r="J332" s="5">
        <v>6.8</v>
      </c>
      <c r="K332" s="5">
        <f>ROUND(Table2[[#This Row],[Vote_Average]],0)</f>
        <v>7</v>
      </c>
      <c r="L332" s="5">
        <v>91000</v>
      </c>
      <c r="M332" s="5">
        <v>28</v>
      </c>
      <c r="N332" s="5">
        <v>138.1</v>
      </c>
      <c r="O33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3.9319999999999999</v>
      </c>
      <c r="P332" s="5">
        <v>127</v>
      </c>
      <c r="Q332" s="5">
        <v>120</v>
      </c>
      <c r="R332" s="5" t="s">
        <v>28</v>
      </c>
    </row>
    <row r="333" spans="1:18" hidden="1" x14ac:dyDescent="0.2">
      <c r="A333" s="7" t="s">
        <v>4111</v>
      </c>
      <c r="B333" s="7" t="s">
        <v>1594</v>
      </c>
      <c r="C333" s="7" t="s">
        <v>857</v>
      </c>
      <c r="D333" s="7" t="str">
        <f>SUBSTITUTE(SUBSTITUTE(SUBSTITUTE(SUBSTITUTE(Table2[[#This Row],[Genres]],"[",""),"]",""),",",""),"'","")</f>
        <v>Comedy</v>
      </c>
      <c r="E333" s="7" t="s">
        <v>1596</v>
      </c>
      <c r="F333" s="7" t="s">
        <v>60</v>
      </c>
      <c r="G333" s="7" t="s">
        <v>1597</v>
      </c>
      <c r="H333" s="8">
        <v>45384</v>
      </c>
      <c r="I333" s="7" t="str">
        <f>_xlfn.CONCAT(YEAR(Table2[[#This Row],[Release_Date]]),"/",MONTH(Table2[[#This Row],[Release_Date]]))</f>
        <v>2024/4</v>
      </c>
      <c r="J333" s="7">
        <v>7</v>
      </c>
      <c r="K333" s="7">
        <f>ROUND(Table2[[#This Row],[Vote_Average]],0)</f>
        <v>7</v>
      </c>
      <c r="L333" s="7">
        <v>11000</v>
      </c>
      <c r="M333" s="7">
        <v>0</v>
      </c>
      <c r="N333" s="7">
        <v>0.45569999999999999</v>
      </c>
      <c r="O33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0.45569999999999999</v>
      </c>
      <c r="P333" s="7">
        <v>112</v>
      </c>
      <c r="Q333" s="7">
        <v>105</v>
      </c>
      <c r="R333" s="7" t="s">
        <v>28</v>
      </c>
    </row>
    <row r="334" spans="1:18" hidden="1" x14ac:dyDescent="0.2">
      <c r="A334" s="7" t="s">
        <v>3971</v>
      </c>
      <c r="B334" s="7" t="s">
        <v>349</v>
      </c>
      <c r="C334" s="7" t="s">
        <v>350</v>
      </c>
      <c r="D334" s="7" t="str">
        <f>SUBSTITUTE(SUBSTITUTE(SUBSTITUTE(SUBSTITUTE(Table2[[#This Row],[Genres]],"[",""),"]",""),",",""),"'","")</f>
        <v>Animation Action Adventure Fantasy</v>
      </c>
      <c r="E334" s="7" t="s">
        <v>352</v>
      </c>
      <c r="F334" s="7" t="s">
        <v>353</v>
      </c>
      <c r="G334" s="7" t="s">
        <v>355</v>
      </c>
      <c r="H334" s="8">
        <v>45297</v>
      </c>
      <c r="I334" s="7" t="str">
        <f>_xlfn.CONCAT(YEAR(Table2[[#This Row],[Release_Date]]),"/",MONTH(Table2[[#This Row],[Release_Date]]))</f>
        <v>2024/1</v>
      </c>
      <c r="J334" s="7">
        <v>8.4</v>
      </c>
      <c r="K334" s="7">
        <f>ROUND(Table2[[#This Row],[Vote_Average]],0)</f>
        <v>8</v>
      </c>
      <c r="L334" s="7">
        <v>45000</v>
      </c>
      <c r="M334" s="7">
        <v>0</v>
      </c>
      <c r="N334" s="7">
        <v>0</v>
      </c>
      <c r="O33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34" s="7" t="s">
        <v>4443</v>
      </c>
      <c r="Q334" s="7" t="s">
        <v>4443</v>
      </c>
      <c r="R334" s="7" t="s">
        <v>28</v>
      </c>
    </row>
    <row r="335" spans="1:18" hidden="1" x14ac:dyDescent="0.2">
      <c r="A335" s="7" t="s">
        <v>4157</v>
      </c>
      <c r="B335" s="7" t="s">
        <v>1953</v>
      </c>
      <c r="C335" s="7" t="s">
        <v>350</v>
      </c>
      <c r="D335" s="7" t="str">
        <f>SUBSTITUTE(SUBSTITUTE(SUBSTITUTE(SUBSTITUTE(Table2[[#This Row],[Genres]],"[",""),"]",""),",",""),"'","")</f>
        <v>Animation Action Adventure Fantasy</v>
      </c>
      <c r="E335" s="7" t="s">
        <v>1955</v>
      </c>
      <c r="F335" s="7" t="s">
        <v>1956</v>
      </c>
      <c r="G335" s="7" t="s">
        <v>1957</v>
      </c>
      <c r="H335" s="8">
        <v>45632</v>
      </c>
      <c r="I335" s="7" t="str">
        <f>_xlfn.CONCAT(YEAR(Table2[[#This Row],[Release_Date]]),"/",MONTH(Table2[[#This Row],[Release_Date]]))</f>
        <v>2024/12</v>
      </c>
      <c r="J335" s="7">
        <v>8.6</v>
      </c>
      <c r="K335" s="7">
        <f>ROUND(Table2[[#This Row],[Vote_Average]],0)</f>
        <v>9</v>
      </c>
      <c r="L335" s="7">
        <v>4200</v>
      </c>
      <c r="M335" s="7">
        <v>0</v>
      </c>
      <c r="N335" s="7">
        <v>6.3</v>
      </c>
      <c r="O33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6.3</v>
      </c>
      <c r="P335" s="7">
        <v>121</v>
      </c>
      <c r="Q335" s="7">
        <v>120</v>
      </c>
      <c r="R335" s="7" t="s">
        <v>28</v>
      </c>
    </row>
    <row r="336" spans="1:18" hidden="1" x14ac:dyDescent="0.2">
      <c r="A336" s="7" t="s">
        <v>4351</v>
      </c>
      <c r="B336" s="7" t="s">
        <v>3363</v>
      </c>
      <c r="C336" s="7" t="s">
        <v>340</v>
      </c>
      <c r="D336" s="7" t="str">
        <f>SUBSTITUTE(SUBSTITUTE(SUBSTITUTE(SUBSTITUTE(Table2[[#This Row],[Genres]],"[",""),"]",""),",",""),"'","")</f>
        <v>Not_Found</v>
      </c>
      <c r="E336" s="7" t="s">
        <v>3365</v>
      </c>
      <c r="F336" s="7" t="s">
        <v>60</v>
      </c>
      <c r="G336" s="7" t="s">
        <v>3366</v>
      </c>
      <c r="H336" s="8">
        <v>45384</v>
      </c>
      <c r="I336" s="7" t="str">
        <f>_xlfn.CONCAT(YEAR(Table2[[#This Row],[Release_Date]]),"/",MONTH(Table2[[#This Row],[Release_Date]]))</f>
        <v>2024/4</v>
      </c>
      <c r="J336" s="7">
        <v>5.7</v>
      </c>
      <c r="K336" s="7">
        <f>ROUND(Table2[[#This Row],[Vote_Average]],0)</f>
        <v>6</v>
      </c>
      <c r="L336" s="7">
        <v>1800</v>
      </c>
      <c r="M336" s="7">
        <v>0</v>
      </c>
      <c r="N336" s="7">
        <v>5.9</v>
      </c>
      <c r="O33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5.9</v>
      </c>
      <c r="P336" s="7">
        <v>118</v>
      </c>
      <c r="Q336" s="7">
        <v>105</v>
      </c>
      <c r="R336" s="7" t="s">
        <v>28</v>
      </c>
    </row>
    <row r="337" spans="1:18" hidden="1" x14ac:dyDescent="0.2">
      <c r="A337" s="5" t="s">
        <v>4284</v>
      </c>
      <c r="B337" s="5" t="s">
        <v>2897</v>
      </c>
      <c r="C337" s="5" t="s">
        <v>2898</v>
      </c>
      <c r="D337" s="5" t="str">
        <f>SUBSTITUTE(SUBSTITUTE(SUBSTITUTE(SUBSTITUTE(Table2[[#This Row],[Genres]],"[",""),"]",""),",",""),"'","")</f>
        <v>Adventure Drama Horror Thriller</v>
      </c>
      <c r="E337" s="5" t="s">
        <v>2900</v>
      </c>
      <c r="F337" s="5" t="s">
        <v>60</v>
      </c>
      <c r="G337" s="5" t="s">
        <v>2901</v>
      </c>
      <c r="H337" s="6">
        <v>45415</v>
      </c>
      <c r="I337" s="5" t="str">
        <f>_xlfn.CONCAT(YEAR(Table2[[#This Row],[Release_Date]]),"/",MONTH(Table2[[#This Row],[Release_Date]]))</f>
        <v>2024/5</v>
      </c>
      <c r="J337" s="5">
        <v>4.0999999999999996</v>
      </c>
      <c r="K337" s="5">
        <f>ROUND(Table2[[#This Row],[Vote_Average]],0)</f>
        <v>4</v>
      </c>
      <c r="L337" s="5">
        <v>4300</v>
      </c>
      <c r="M337" s="5">
        <v>0</v>
      </c>
      <c r="N337" s="5">
        <v>1.5</v>
      </c>
      <c r="O33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1.5</v>
      </c>
      <c r="P337" s="5">
        <v>86</v>
      </c>
      <c r="Q337" s="5">
        <v>75</v>
      </c>
      <c r="R337" s="5" t="s">
        <v>28</v>
      </c>
    </row>
    <row r="338" spans="1:18" hidden="1" x14ac:dyDescent="0.2">
      <c r="A338" s="5" t="s">
        <v>3954</v>
      </c>
      <c r="B338" s="5" t="s">
        <v>166</v>
      </c>
      <c r="C338" s="5" t="s">
        <v>167</v>
      </c>
      <c r="D338" s="5" t="str">
        <f>SUBSTITUTE(SUBSTITUTE(SUBSTITUTE(SUBSTITUTE(Table2[[#This Row],[Genres]],"[",""),"]",""),",",""),"'","")</f>
        <v>Action Adventure Comedy Family Fantasy Sci-Fi</v>
      </c>
      <c r="E338" s="5" t="s">
        <v>169</v>
      </c>
      <c r="F338" s="5" t="s">
        <v>60</v>
      </c>
      <c r="G338" s="5" t="s">
        <v>171</v>
      </c>
      <c r="H338" s="6">
        <v>45646</v>
      </c>
      <c r="I338" s="5" t="str">
        <f>_xlfn.CONCAT(YEAR(Table2[[#This Row],[Release_Date]]),"/",MONTH(Table2[[#This Row],[Release_Date]]))</f>
        <v>2024/12</v>
      </c>
      <c r="J338" s="5">
        <v>7</v>
      </c>
      <c r="K338" s="5">
        <f>ROUND(Table2[[#This Row],[Vote_Average]],0)</f>
        <v>7</v>
      </c>
      <c r="L338" s="5">
        <v>44000</v>
      </c>
      <c r="M338" s="5">
        <v>122</v>
      </c>
      <c r="N338" s="5">
        <v>478.6</v>
      </c>
      <c r="O33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2.923</v>
      </c>
      <c r="P338" s="5">
        <v>110</v>
      </c>
      <c r="Q338" s="5">
        <v>105</v>
      </c>
      <c r="R338" s="5" t="s">
        <v>28</v>
      </c>
    </row>
    <row r="339" spans="1:18" hidden="1" x14ac:dyDescent="0.2">
      <c r="A339" s="7" t="s">
        <v>4227</v>
      </c>
      <c r="B339" s="7" t="s">
        <v>2481</v>
      </c>
      <c r="C339" s="7" t="s">
        <v>2482</v>
      </c>
      <c r="D339" s="7" t="str">
        <f>SUBSTITUTE(SUBSTITUTE(SUBSTITUTE(SUBSTITUTE(Table2[[#This Row],[Genres]],"[",""),"]",""),",",""),"'","")</f>
        <v>Comedy Mystery Thriller</v>
      </c>
      <c r="E339" s="7" t="s">
        <v>2484</v>
      </c>
      <c r="F339" s="7" t="s">
        <v>667</v>
      </c>
      <c r="G339" s="7" t="s">
        <v>2485</v>
      </c>
      <c r="H339" s="8">
        <v>45618</v>
      </c>
      <c r="I339" s="7" t="str">
        <f>_xlfn.CONCAT(YEAR(Table2[[#This Row],[Release_Date]]),"/",MONTH(Table2[[#This Row],[Release_Date]]))</f>
        <v>2024/11</v>
      </c>
      <c r="J339" s="7">
        <v>7.8</v>
      </c>
      <c r="K339" s="7">
        <f>ROUND(Table2[[#This Row],[Vote_Average]],0)</f>
        <v>8</v>
      </c>
      <c r="L339" s="7">
        <v>8500</v>
      </c>
      <c r="M339" s="7">
        <v>0</v>
      </c>
      <c r="N339" s="7">
        <v>1.7</v>
      </c>
      <c r="O33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v>
      </c>
      <c r="P339" s="7">
        <v>142</v>
      </c>
      <c r="Q339" s="7">
        <v>135</v>
      </c>
      <c r="R339" s="7" t="s">
        <v>270</v>
      </c>
    </row>
    <row r="340" spans="1:18" hidden="1" x14ac:dyDescent="0.2">
      <c r="A340" s="7" t="s">
        <v>4269</v>
      </c>
      <c r="B340" s="7" t="s">
        <v>2786</v>
      </c>
      <c r="C340" s="7" t="s">
        <v>2787</v>
      </c>
      <c r="D340" s="7" t="str">
        <f>SUBSTITUTE(SUBSTITUTE(SUBSTITUTE(SUBSTITUTE(Table2[[#This Row],[Genres]],"[",""),"]",""),",",""),"'","")</f>
        <v>Documentary Music</v>
      </c>
      <c r="E340" s="7" t="s">
        <v>2789</v>
      </c>
      <c r="F340" s="7" t="s">
        <v>2790</v>
      </c>
      <c r="G340" s="7" t="s">
        <v>2791</v>
      </c>
      <c r="H340" s="8">
        <v>45617</v>
      </c>
      <c r="I340" s="7" t="str">
        <f>_xlfn.CONCAT(YEAR(Table2[[#This Row],[Release_Date]]),"/",MONTH(Table2[[#This Row],[Release_Date]]))</f>
        <v>2024/11</v>
      </c>
      <c r="J340" s="7">
        <v>7.8</v>
      </c>
      <c r="K340" s="7">
        <f>ROUND(Table2[[#This Row],[Vote_Average]],0)</f>
        <v>8</v>
      </c>
      <c r="L340" s="7">
        <v>1700</v>
      </c>
      <c r="M340" s="7">
        <v>0</v>
      </c>
      <c r="N340" s="7">
        <v>0.33879999999999999</v>
      </c>
      <c r="O34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0.33879999999999999</v>
      </c>
      <c r="P340" s="7">
        <v>150</v>
      </c>
      <c r="Q340" s="7">
        <v>150</v>
      </c>
      <c r="R340" s="7" t="s">
        <v>2753</v>
      </c>
    </row>
    <row r="341" spans="1:18" hidden="1" x14ac:dyDescent="0.2">
      <c r="A341" s="7" t="s">
        <v>4235</v>
      </c>
      <c r="B341" s="7" t="s">
        <v>2540</v>
      </c>
      <c r="C341" s="7" t="s">
        <v>2541</v>
      </c>
      <c r="D341" s="7" t="str">
        <f>SUBSTITUTE(SUBSTITUTE(SUBSTITUTE(SUBSTITUTE(Table2[[#This Row],[Genres]],"[",""),"]",""),",",""),"'","")</f>
        <v>Adventure Drama Sci-Fi</v>
      </c>
      <c r="E341" s="7" t="s">
        <v>2543</v>
      </c>
      <c r="F341" s="7" t="s">
        <v>60</v>
      </c>
      <c r="G341" s="7" t="s">
        <v>2545</v>
      </c>
      <c r="H341" s="8">
        <v>45352</v>
      </c>
      <c r="I341" s="7" t="str">
        <f>_xlfn.CONCAT(YEAR(Table2[[#This Row],[Release_Date]]),"/",MONTH(Table2[[#This Row],[Release_Date]]))</f>
        <v>2024/3</v>
      </c>
      <c r="J341" s="7">
        <v>5.7</v>
      </c>
      <c r="K341" s="7">
        <f>ROUND(Table2[[#This Row],[Vote_Average]],0)</f>
        <v>6</v>
      </c>
      <c r="L341" s="7">
        <v>42000</v>
      </c>
      <c r="M341" s="7">
        <v>40</v>
      </c>
      <c r="N341" s="7">
        <v>0</v>
      </c>
      <c r="O34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41" s="7">
        <v>107</v>
      </c>
      <c r="Q341" s="7">
        <v>105</v>
      </c>
      <c r="R341" s="7" t="s">
        <v>28</v>
      </c>
    </row>
    <row r="342" spans="1:18" hidden="1" x14ac:dyDescent="0.2">
      <c r="A342" s="5" t="s">
        <v>4012</v>
      </c>
      <c r="B342" s="5" t="s">
        <v>743</v>
      </c>
      <c r="C342" s="5" t="s">
        <v>251</v>
      </c>
      <c r="D342" s="5" t="str">
        <f>SUBSTITUTE(SUBSTITUTE(SUBSTITUTE(SUBSTITUTE(Table2[[#This Row],[Genres]],"[",""),"]",""),",",""),"'","")</f>
        <v>Drama Horror Thriller</v>
      </c>
      <c r="E342" s="5" t="s">
        <v>745</v>
      </c>
      <c r="F342" s="5" t="s">
        <v>60</v>
      </c>
      <c r="G342" s="5" t="s">
        <v>747</v>
      </c>
      <c r="H342" s="6">
        <v>45548</v>
      </c>
      <c r="I342" s="5" t="str">
        <f>_xlfn.CONCAT(YEAR(Table2[[#This Row],[Release_Date]]),"/",MONTH(Table2[[#This Row],[Release_Date]]))</f>
        <v>2024/9</v>
      </c>
      <c r="J342" s="5">
        <v>6.8</v>
      </c>
      <c r="K342" s="5">
        <f>ROUND(Table2[[#This Row],[Vote_Average]],0)</f>
        <v>7</v>
      </c>
      <c r="L342" s="5">
        <v>87000</v>
      </c>
      <c r="M342" s="5">
        <v>15</v>
      </c>
      <c r="N342" s="5">
        <v>76.8</v>
      </c>
      <c r="O34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4.12</v>
      </c>
      <c r="P342" s="5">
        <v>110</v>
      </c>
      <c r="Q342" s="5">
        <v>105</v>
      </c>
      <c r="R342" s="5" t="s">
        <v>28</v>
      </c>
    </row>
    <row r="343" spans="1:18" hidden="1" x14ac:dyDescent="0.2">
      <c r="A343" s="5" t="s">
        <v>4260</v>
      </c>
      <c r="B343" s="5" t="s">
        <v>2720</v>
      </c>
      <c r="C343" s="5" t="s">
        <v>296</v>
      </c>
      <c r="D343" s="5" t="str">
        <f>SUBSTITUTE(SUBSTITUTE(SUBSTITUTE(SUBSTITUTE(Table2[[#This Row],[Genres]],"[",""),"]",""),",",""),"'","")</f>
        <v>Animation Adventure Comedy Family Fantasy Musical</v>
      </c>
      <c r="E343" s="5" t="s">
        <v>2722</v>
      </c>
      <c r="F343" s="5" t="s">
        <v>60</v>
      </c>
      <c r="G343" s="5" t="s">
        <v>2723</v>
      </c>
      <c r="H343" s="6">
        <v>45618</v>
      </c>
      <c r="I343" s="5" t="str">
        <f>_xlfn.CONCAT(YEAR(Table2[[#This Row],[Release_Date]]),"/",MONTH(Table2[[#This Row],[Release_Date]]))</f>
        <v>2024/11</v>
      </c>
      <c r="J343" s="5">
        <v>5.7</v>
      </c>
      <c r="K343" s="5">
        <f>ROUND(Table2[[#This Row],[Vote_Average]],0)</f>
        <v>6</v>
      </c>
      <c r="L343" s="5">
        <v>6000</v>
      </c>
      <c r="M343" s="5">
        <v>0</v>
      </c>
      <c r="N343" s="5">
        <v>0</v>
      </c>
      <c r="O34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43" s="5">
        <v>109</v>
      </c>
      <c r="Q343" s="5">
        <v>105</v>
      </c>
      <c r="R343" s="5" t="s">
        <v>28</v>
      </c>
    </row>
    <row r="344" spans="1:18" hidden="1" x14ac:dyDescent="0.2">
      <c r="A344" s="7" t="s">
        <v>4035</v>
      </c>
      <c r="B344" s="7" t="s">
        <v>949</v>
      </c>
      <c r="C344" s="7" t="s">
        <v>857</v>
      </c>
      <c r="D344" s="7" t="str">
        <f>SUBSTITUTE(SUBSTITUTE(SUBSTITUTE(SUBSTITUTE(Table2[[#This Row],[Genres]],"[",""),"]",""),",",""),"'","")</f>
        <v>Comedy</v>
      </c>
      <c r="E344" s="7" t="s">
        <v>951</v>
      </c>
      <c r="F344" s="7" t="s">
        <v>60</v>
      </c>
      <c r="G344" s="7" t="s">
        <v>952</v>
      </c>
      <c r="H344" s="8">
        <v>45608</v>
      </c>
      <c r="I344" s="7" t="str">
        <f>_xlfn.CONCAT(YEAR(Table2[[#This Row],[Release_Date]]),"/",MONTH(Table2[[#This Row],[Release_Date]]))</f>
        <v>2024/11</v>
      </c>
      <c r="J344" s="7">
        <v>6.9</v>
      </c>
      <c r="K344" s="7">
        <f>ROUND(Table2[[#This Row],[Vote_Average]],0)</f>
        <v>7</v>
      </c>
      <c r="L344" s="7">
        <v>3300</v>
      </c>
      <c r="M344" s="7">
        <v>0</v>
      </c>
      <c r="N344" s="7">
        <v>0</v>
      </c>
      <c r="O34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44" s="7" t="s">
        <v>4443</v>
      </c>
      <c r="Q344" s="7" t="s">
        <v>4443</v>
      </c>
      <c r="R344" s="7" t="s">
        <v>28</v>
      </c>
    </row>
    <row r="345" spans="1:18" hidden="1" x14ac:dyDescent="0.2">
      <c r="A345" s="7" t="s">
        <v>4229</v>
      </c>
      <c r="B345" s="7" t="s">
        <v>2496</v>
      </c>
      <c r="C345" s="7" t="s">
        <v>2497</v>
      </c>
      <c r="D345" s="7" t="str">
        <f>SUBSTITUTE(SUBSTITUTE(SUBSTITUTE(SUBSTITUTE(Table2[[#This Row],[Genres]],"[",""),"]",""),",",""),"'","")</f>
        <v>Comedy Music</v>
      </c>
      <c r="E345" s="7" t="s">
        <v>2499</v>
      </c>
      <c r="F345" s="7" t="s">
        <v>60</v>
      </c>
      <c r="G345" s="7" t="s">
        <v>2500</v>
      </c>
      <c r="H345" s="8">
        <v>45632</v>
      </c>
      <c r="I345" s="7" t="str">
        <f>_xlfn.CONCAT(YEAR(Table2[[#This Row],[Release_Date]]),"/",MONTH(Table2[[#This Row],[Release_Date]]))</f>
        <v>2024/12</v>
      </c>
      <c r="J345" s="7">
        <v>6.3</v>
      </c>
      <c r="K345" s="7">
        <f>ROUND(Table2[[#This Row],[Vote_Average]],0)</f>
        <v>6</v>
      </c>
      <c r="L345" s="7">
        <v>434</v>
      </c>
      <c r="M345" s="7">
        <v>0</v>
      </c>
      <c r="N345" s="7">
        <v>0.21879999999999999</v>
      </c>
      <c r="O34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0.21879999999999999</v>
      </c>
      <c r="P345" s="7">
        <v>111</v>
      </c>
      <c r="Q345" s="7">
        <v>105</v>
      </c>
      <c r="R345" s="7" t="s">
        <v>54</v>
      </c>
    </row>
    <row r="346" spans="1:18" hidden="1" x14ac:dyDescent="0.2">
      <c r="A346" s="7" t="s">
        <v>4423</v>
      </c>
      <c r="B346" s="7" t="s">
        <v>3808</v>
      </c>
      <c r="C346" s="7" t="s">
        <v>1166</v>
      </c>
      <c r="D346" s="7" t="str">
        <f>SUBSTITUTE(SUBSTITUTE(SUBSTITUTE(SUBSTITUTE(Table2[[#This Row],[Genres]],"[",""),"]",""),",",""),"'","")</f>
        <v>Horror</v>
      </c>
      <c r="E346" s="7" t="s">
        <v>3810</v>
      </c>
      <c r="F346" s="7" t="s">
        <v>340</v>
      </c>
      <c r="G346" s="7" t="s">
        <v>3812</v>
      </c>
      <c r="H346" s="8">
        <v>45525</v>
      </c>
      <c r="I346" s="7" t="str">
        <f>_xlfn.CONCAT(YEAR(Table2[[#This Row],[Release_Date]]),"/",MONTH(Table2[[#This Row],[Release_Date]]))</f>
        <v>2024/8</v>
      </c>
      <c r="J346" s="7">
        <v>5.5</v>
      </c>
      <c r="K346" s="7">
        <f>ROUND(Table2[[#This Row],[Vote_Average]],0)</f>
        <v>6</v>
      </c>
      <c r="L346" s="7">
        <v>5800</v>
      </c>
      <c r="M346" s="7">
        <v>0.65</v>
      </c>
      <c r="N346" s="7">
        <v>0</v>
      </c>
      <c r="O34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346" s="7">
        <v>123</v>
      </c>
      <c r="Q346" s="7">
        <v>120</v>
      </c>
      <c r="R346" s="7" t="s">
        <v>28</v>
      </c>
    </row>
    <row r="347" spans="1:18" hidden="1" x14ac:dyDescent="0.2">
      <c r="A347" s="5" t="s">
        <v>4420</v>
      </c>
      <c r="B347" s="5" t="s">
        <v>3785</v>
      </c>
      <c r="C347" s="5" t="s">
        <v>327</v>
      </c>
      <c r="D347" s="5" t="str">
        <f>SUBSTITUTE(SUBSTITUTE(SUBSTITUTE(SUBSTITUTE(Table2[[#This Row],[Genres]],"[",""),"]",""),",",""),"'","")</f>
        <v>Comedy Horror</v>
      </c>
      <c r="E347" s="5" t="s">
        <v>3787</v>
      </c>
      <c r="F347" s="5" t="s">
        <v>1899</v>
      </c>
      <c r="G347" s="5" t="s">
        <v>3789</v>
      </c>
      <c r="H347" s="6">
        <v>45520</v>
      </c>
      <c r="I347" s="5" t="str">
        <f>_xlfn.CONCAT(YEAR(Table2[[#This Row],[Release_Date]]),"/",MONTH(Table2[[#This Row],[Release_Date]]))</f>
        <v>2024/8</v>
      </c>
      <c r="J347" s="5">
        <v>6.9</v>
      </c>
      <c r="K347" s="5">
        <f>ROUND(Table2[[#This Row],[Vote_Average]],0)</f>
        <v>7</v>
      </c>
      <c r="L347" s="5">
        <v>40000</v>
      </c>
      <c r="M347" s="5">
        <v>0</v>
      </c>
      <c r="N347" s="5">
        <v>7.4</v>
      </c>
      <c r="O34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7.4</v>
      </c>
      <c r="P347" s="5">
        <v>147</v>
      </c>
      <c r="Q347" s="5">
        <v>135</v>
      </c>
      <c r="R347" s="5" t="s">
        <v>28</v>
      </c>
    </row>
    <row r="348" spans="1:18" hidden="1" x14ac:dyDescent="0.2">
      <c r="A348" s="5" t="s">
        <v>4006</v>
      </c>
      <c r="B348" s="5" t="s">
        <v>684</v>
      </c>
      <c r="C348" s="5" t="s">
        <v>685</v>
      </c>
      <c r="D348" s="5" t="str">
        <f>SUBSTITUTE(SUBSTITUTE(SUBSTITUTE(SUBSTITUTE(Table2[[#This Row],[Genres]],"[",""),"]",""),",",""),"'","")</f>
        <v>Sci-Fi Thriller</v>
      </c>
      <c r="E348" s="5" t="s">
        <v>687</v>
      </c>
      <c r="F348" s="5" t="s">
        <v>60</v>
      </c>
      <c r="G348" s="5" t="s">
        <v>689</v>
      </c>
      <c r="H348" s="6">
        <v>45548</v>
      </c>
      <c r="I348" s="5" t="str">
        <f>_xlfn.CONCAT(YEAR(Table2[[#This Row],[Release_Date]]),"/",MONTH(Table2[[#This Row],[Release_Date]]))</f>
        <v>2024/9</v>
      </c>
      <c r="J348" s="5">
        <v>5.4</v>
      </c>
      <c r="K348" s="5">
        <f>ROUND(Table2[[#This Row],[Vote_Average]],0)</f>
        <v>5</v>
      </c>
      <c r="L348" s="5">
        <v>24000</v>
      </c>
      <c r="M348" s="5">
        <v>0</v>
      </c>
      <c r="N348" s="5">
        <v>0.27989999999999998</v>
      </c>
      <c r="O34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0.27989999999999998</v>
      </c>
      <c r="P348" s="5">
        <v>106</v>
      </c>
      <c r="Q348" s="5">
        <v>105</v>
      </c>
      <c r="R348" s="5" t="s">
        <v>28</v>
      </c>
    </row>
    <row r="349" spans="1:18" hidden="1" x14ac:dyDescent="0.2">
      <c r="A349" s="5" t="s">
        <v>4182</v>
      </c>
      <c r="B349" s="5" t="s">
        <v>2145</v>
      </c>
      <c r="C349" s="5" t="s">
        <v>389</v>
      </c>
      <c r="D349" s="5" t="str">
        <f>SUBSTITUTE(SUBSTITUTE(SUBSTITUTE(SUBSTITUTE(Table2[[#This Row],[Genres]],"[",""),"]",""),",",""),"'","")</f>
        <v>Crime Drama Mystery Thriller</v>
      </c>
      <c r="E349" s="5" t="s">
        <v>2147</v>
      </c>
      <c r="F349" s="5" t="s">
        <v>60</v>
      </c>
      <c r="G349" s="5" t="s">
        <v>2148</v>
      </c>
      <c r="H349" s="6">
        <v>45387</v>
      </c>
      <c r="I349" s="5" t="str">
        <f>_xlfn.CONCAT(YEAR(Table2[[#This Row],[Release_Date]]),"/",MONTH(Table2[[#This Row],[Release_Date]]))</f>
        <v>2024/4</v>
      </c>
      <c r="J349" s="5">
        <v>7.4</v>
      </c>
      <c r="K349" s="5">
        <f>ROUND(Table2[[#This Row],[Vote_Average]],0)</f>
        <v>7</v>
      </c>
      <c r="L349" s="5">
        <v>38000</v>
      </c>
      <c r="M349" s="5">
        <v>0</v>
      </c>
      <c r="N349" s="5">
        <v>0</v>
      </c>
      <c r="O34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49" s="5" t="s">
        <v>4443</v>
      </c>
      <c r="Q349" s="5" t="s">
        <v>4443</v>
      </c>
      <c r="R349" s="5" t="s">
        <v>28</v>
      </c>
    </row>
    <row r="350" spans="1:18" hidden="1" x14ac:dyDescent="0.2">
      <c r="A350" s="5" t="s">
        <v>4126</v>
      </c>
      <c r="B350" s="5" t="s">
        <v>1704</v>
      </c>
      <c r="C350" s="5" t="s">
        <v>1252</v>
      </c>
      <c r="D350" s="5" t="str">
        <f>SUBSTITUTE(SUBSTITUTE(SUBSTITUTE(SUBSTITUTE(Table2[[#This Row],[Genres]],"[",""),"]",""),",",""),"'","")</f>
        <v>Thriller</v>
      </c>
      <c r="E350" s="5" t="s">
        <v>1706</v>
      </c>
      <c r="F350" s="5" t="s">
        <v>340</v>
      </c>
      <c r="G350" s="5" t="s">
        <v>1707</v>
      </c>
      <c r="H350" s="6">
        <v>45362</v>
      </c>
      <c r="I350" s="5" t="str">
        <f>_xlfn.CONCAT(YEAR(Table2[[#This Row],[Release_Date]]),"/",MONTH(Table2[[#This Row],[Release_Date]]))</f>
        <v>2024/3</v>
      </c>
      <c r="J350" s="5">
        <v>4.5</v>
      </c>
      <c r="K350" s="5">
        <f>ROUND(Table2[[#This Row],[Vote_Average]],0)</f>
        <v>5</v>
      </c>
      <c r="L350" s="5">
        <v>177</v>
      </c>
      <c r="M350" s="5">
        <v>0</v>
      </c>
      <c r="N350" s="5">
        <v>0</v>
      </c>
      <c r="O35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0" s="5">
        <v>88</v>
      </c>
      <c r="Q350" s="5">
        <v>75</v>
      </c>
      <c r="R350" s="5" t="s">
        <v>28</v>
      </c>
    </row>
    <row r="351" spans="1:18" hidden="1" x14ac:dyDescent="0.2">
      <c r="A351" s="7" t="s">
        <v>4237</v>
      </c>
      <c r="B351" s="7" t="s">
        <v>2556</v>
      </c>
      <c r="C351" s="7" t="s">
        <v>1977</v>
      </c>
      <c r="D351" s="7" t="str">
        <f>SUBSTITUTE(SUBSTITUTE(SUBSTITUTE(SUBSTITUTE(Table2[[#This Row],[Genres]],"[",""),"]",""),",",""),"'","")</f>
        <v>Documentary</v>
      </c>
      <c r="E351" s="7" t="s">
        <v>2558</v>
      </c>
      <c r="F351" s="7" t="s">
        <v>2559</v>
      </c>
      <c r="G351" s="7" t="s">
        <v>2560</v>
      </c>
      <c r="H351" s="8">
        <v>45635</v>
      </c>
      <c r="I351" s="7" t="str">
        <f>_xlfn.CONCAT(YEAR(Table2[[#This Row],[Release_Date]]),"/",MONTH(Table2[[#This Row],[Release_Date]]))</f>
        <v>2024/12</v>
      </c>
      <c r="J351" s="7">
        <v>7</v>
      </c>
      <c r="K351" s="7">
        <f>ROUND(Table2[[#This Row],[Vote_Average]],0)</f>
        <v>7</v>
      </c>
      <c r="L351" s="7">
        <v>2200</v>
      </c>
      <c r="M351" s="7">
        <v>0</v>
      </c>
      <c r="N351" s="7">
        <v>0.1216</v>
      </c>
      <c r="O35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0.1216</v>
      </c>
      <c r="P351" s="7">
        <v>107</v>
      </c>
      <c r="Q351" s="7">
        <v>105</v>
      </c>
      <c r="R351" s="7" t="s">
        <v>28</v>
      </c>
    </row>
    <row r="352" spans="1:18" hidden="1" x14ac:dyDescent="0.2">
      <c r="A352" s="5" t="s">
        <v>4152</v>
      </c>
      <c r="B352" s="5" t="s">
        <v>1911</v>
      </c>
      <c r="C352" s="5" t="s">
        <v>664</v>
      </c>
      <c r="D352" s="5" t="str">
        <f>SUBSTITUTE(SUBSTITUTE(SUBSTITUTE(SUBSTITUTE(Table2[[#This Row],[Genres]],"[",""),"]",""),",",""),"'","")</f>
        <v>Action</v>
      </c>
      <c r="E352" s="5" t="s">
        <v>1913</v>
      </c>
      <c r="F352" s="5" t="s">
        <v>60</v>
      </c>
      <c r="G352" s="5" t="s">
        <v>1915</v>
      </c>
      <c r="H352" s="6">
        <v>45681</v>
      </c>
      <c r="I352" s="5" t="str">
        <f>_xlfn.CONCAT(YEAR(Table2[[#This Row],[Release_Date]]),"/",MONTH(Table2[[#This Row],[Release_Date]]))</f>
        <v>2025/1</v>
      </c>
      <c r="J352" s="5">
        <v>4.3</v>
      </c>
      <c r="K352" s="5">
        <f>ROUND(Table2[[#This Row],[Vote_Average]],0)</f>
        <v>4</v>
      </c>
      <c r="L352" s="5">
        <v>508</v>
      </c>
      <c r="M352" s="5">
        <v>0</v>
      </c>
      <c r="N352" s="5">
        <v>3.5000000000000001E-3</v>
      </c>
      <c r="O35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3.5000000000000001E-3</v>
      </c>
      <c r="P352" s="5">
        <v>115</v>
      </c>
      <c r="Q352" s="5">
        <v>105</v>
      </c>
      <c r="R352" s="5" t="s">
        <v>28</v>
      </c>
    </row>
    <row r="353" spans="1:18" hidden="1" x14ac:dyDescent="0.2">
      <c r="A353" s="7" t="s">
        <v>4383</v>
      </c>
      <c r="B353" s="7" t="s">
        <v>3546</v>
      </c>
      <c r="C353" s="7" t="s">
        <v>340</v>
      </c>
      <c r="D353" s="7" t="str">
        <f>SUBSTITUTE(SUBSTITUTE(SUBSTITUTE(SUBSTITUTE(Table2[[#This Row],[Genres]],"[",""),"]",""),",",""),"'","")</f>
        <v>Not_Found</v>
      </c>
      <c r="E353" s="7" t="s">
        <v>3548</v>
      </c>
      <c r="F353" s="7" t="s">
        <v>60</v>
      </c>
      <c r="G353" s="7" t="s">
        <v>3549</v>
      </c>
      <c r="H353" s="8">
        <v>45470</v>
      </c>
      <c r="I353" s="7" t="str">
        <f>_xlfn.CONCAT(YEAR(Table2[[#This Row],[Release_Date]]),"/",MONTH(Table2[[#This Row],[Release_Date]]))</f>
        <v>2024/6</v>
      </c>
      <c r="J353" s="7">
        <v>7</v>
      </c>
      <c r="K353" s="7">
        <f>ROUND(Table2[[#This Row],[Vote_Average]],0)</f>
        <v>7</v>
      </c>
      <c r="L353" s="7">
        <v>19000</v>
      </c>
      <c r="M353" s="7">
        <v>0</v>
      </c>
      <c r="N353" s="7">
        <v>0</v>
      </c>
      <c r="O35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3" s="7">
        <v>60</v>
      </c>
      <c r="Q353" s="7">
        <v>60</v>
      </c>
      <c r="R353" s="7" t="s">
        <v>28</v>
      </c>
    </row>
    <row r="354" spans="1:18" hidden="1" x14ac:dyDescent="0.2">
      <c r="A354" s="5" t="s">
        <v>4044</v>
      </c>
      <c r="B354" s="5" t="s">
        <v>1024</v>
      </c>
      <c r="C354" s="5" t="s">
        <v>273</v>
      </c>
      <c r="D354" s="5" t="str">
        <f>SUBSTITUTE(SUBSTITUTE(SUBSTITUTE(SUBSTITUTE(Table2[[#This Row],[Genres]],"[",""),"]",""),",",""),"'","")</f>
        <v>Biography Drama History</v>
      </c>
      <c r="E354" s="5" t="s">
        <v>1026</v>
      </c>
      <c r="F354" s="5" t="s">
        <v>1027</v>
      </c>
      <c r="G354" s="5" t="s">
        <v>1028</v>
      </c>
      <c r="H354" s="6">
        <v>45357</v>
      </c>
      <c r="I354" s="5" t="str">
        <f>_xlfn.CONCAT(YEAR(Table2[[#This Row],[Release_Date]]),"/",MONTH(Table2[[#This Row],[Release_Date]]))</f>
        <v>2024/3</v>
      </c>
      <c r="J354" s="5">
        <v>6.2</v>
      </c>
      <c r="K354" s="5">
        <f>ROUND(Table2[[#This Row],[Vote_Average]],0)</f>
        <v>6</v>
      </c>
      <c r="L354" s="5">
        <v>4600</v>
      </c>
      <c r="M354" s="5">
        <v>0</v>
      </c>
      <c r="N354" s="5">
        <v>0</v>
      </c>
      <c r="O35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4" s="5">
        <v>50</v>
      </c>
      <c r="Q354" s="5">
        <v>45</v>
      </c>
      <c r="R354" s="5" t="s">
        <v>28</v>
      </c>
    </row>
    <row r="355" spans="1:18" hidden="1" x14ac:dyDescent="0.2">
      <c r="A355" s="7" t="s">
        <v>4257</v>
      </c>
      <c r="B355" s="7" t="s">
        <v>2696</v>
      </c>
      <c r="C355" s="7" t="s">
        <v>630</v>
      </c>
      <c r="D355" s="7" t="str">
        <f>SUBSTITUTE(SUBSTITUTE(SUBSTITUTE(SUBSTITUTE(Table2[[#This Row],[Genres]],"[",""),"]",""),",",""),"'","")</f>
        <v>Action Adventure Sci-Fi Thriller</v>
      </c>
      <c r="E355" s="7" t="s">
        <v>2698</v>
      </c>
      <c r="F355" s="7" t="s">
        <v>1435</v>
      </c>
      <c r="G355" s="7" t="s">
        <v>2699</v>
      </c>
      <c r="H355" s="8">
        <v>45667</v>
      </c>
      <c r="I355" s="7" t="str">
        <f>_xlfn.CONCAT(YEAR(Table2[[#This Row],[Release_Date]]),"/",MONTH(Table2[[#This Row],[Release_Date]]))</f>
        <v>2025/1</v>
      </c>
      <c r="J355" s="7">
        <v>4.5999999999999996</v>
      </c>
      <c r="K355" s="7">
        <f>ROUND(Table2[[#This Row],[Vote_Average]],0)</f>
        <v>5</v>
      </c>
      <c r="L355" s="7">
        <v>1800</v>
      </c>
      <c r="M355" s="7">
        <v>0</v>
      </c>
      <c r="N355" s="7">
        <v>0.78969999999999996</v>
      </c>
      <c r="O35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0.78969999999999996</v>
      </c>
      <c r="P355" s="7">
        <v>90</v>
      </c>
      <c r="Q355" s="7">
        <v>90</v>
      </c>
      <c r="R355" s="7" t="s">
        <v>28</v>
      </c>
    </row>
    <row r="356" spans="1:18" hidden="1" x14ac:dyDescent="0.2">
      <c r="A356" s="7" t="s">
        <v>4419</v>
      </c>
      <c r="B356" s="7" t="s">
        <v>3779</v>
      </c>
      <c r="C356" s="7" t="s">
        <v>857</v>
      </c>
      <c r="D356" s="7" t="str">
        <f>SUBSTITUTE(SUBSTITUTE(SUBSTITUTE(SUBSTITUTE(Table2[[#This Row],[Genres]],"[",""),"]",""),",",""),"'","")</f>
        <v>Comedy</v>
      </c>
      <c r="E356" s="7" t="s">
        <v>3781</v>
      </c>
      <c r="F356" s="7" t="s">
        <v>60</v>
      </c>
      <c r="G356" s="7" t="s">
        <v>3782</v>
      </c>
      <c r="H356" s="8">
        <v>45624</v>
      </c>
      <c r="I356" s="7" t="str">
        <f>_xlfn.CONCAT(YEAR(Table2[[#This Row],[Release_Date]]),"/",MONTH(Table2[[#This Row],[Release_Date]]))</f>
        <v>2024/11</v>
      </c>
      <c r="J356" s="7">
        <v>5.6</v>
      </c>
      <c r="K356" s="7">
        <f>ROUND(Table2[[#This Row],[Vote_Average]],0)</f>
        <v>6</v>
      </c>
      <c r="L356" s="7">
        <v>3500</v>
      </c>
      <c r="M356" s="7">
        <v>0</v>
      </c>
      <c r="N356" s="7">
        <v>0</v>
      </c>
      <c r="O35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6" s="7">
        <v>98</v>
      </c>
      <c r="Q356" s="7">
        <v>90</v>
      </c>
      <c r="R356" s="7" t="s">
        <v>28</v>
      </c>
    </row>
    <row r="357" spans="1:18" hidden="1" x14ac:dyDescent="0.2">
      <c r="A357" s="5" t="s">
        <v>4074</v>
      </c>
      <c r="B357" s="5" t="s">
        <v>1286</v>
      </c>
      <c r="C357" s="5" t="s">
        <v>200</v>
      </c>
      <c r="D357" s="5" t="str">
        <f>SUBSTITUTE(SUBSTITUTE(SUBSTITUTE(SUBSTITUTE(Table2[[#This Row],[Genres]],"[",""),"]",""),",",""),"'","")</f>
        <v>Comedy Drama</v>
      </c>
      <c r="E357" s="5" t="s">
        <v>1288</v>
      </c>
      <c r="F357" s="5" t="s">
        <v>60</v>
      </c>
      <c r="G357" s="5" t="s">
        <v>1289</v>
      </c>
      <c r="H357" s="6">
        <v>45575</v>
      </c>
      <c r="I357" s="5" t="str">
        <f>_xlfn.CONCAT(YEAR(Table2[[#This Row],[Release_Date]]),"/",MONTH(Table2[[#This Row],[Release_Date]]))</f>
        <v>2024/10</v>
      </c>
      <c r="J357" s="5">
        <v>7.2</v>
      </c>
      <c r="K357" s="5">
        <f>ROUND(Table2[[#This Row],[Vote_Average]],0)</f>
        <v>7</v>
      </c>
      <c r="L357" s="5">
        <v>14000</v>
      </c>
      <c r="M357" s="5">
        <v>0</v>
      </c>
      <c r="N357" s="5">
        <v>0</v>
      </c>
      <c r="O35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7" s="5" t="s">
        <v>4443</v>
      </c>
      <c r="Q357" s="5" t="s">
        <v>4443</v>
      </c>
      <c r="R357" s="5" t="s">
        <v>28</v>
      </c>
    </row>
    <row r="358" spans="1:18" hidden="1" x14ac:dyDescent="0.2">
      <c r="A358" s="7" t="s">
        <v>4241</v>
      </c>
      <c r="B358" s="7" t="s">
        <v>2587</v>
      </c>
      <c r="C358" s="7" t="s">
        <v>43</v>
      </c>
      <c r="D358" s="7" t="str">
        <f>SUBSTITUTE(SUBSTITUTE(SUBSTITUTE(SUBSTITUTE(Table2[[#This Row],[Genres]],"[",""),"]",""),",",""),"'","")</f>
        <v>Drama</v>
      </c>
      <c r="E358" s="7" t="s">
        <v>2589</v>
      </c>
      <c r="F358" s="7" t="s">
        <v>2590</v>
      </c>
      <c r="G358" s="7" t="s">
        <v>2591</v>
      </c>
      <c r="H358" s="8">
        <v>45583</v>
      </c>
      <c r="I358" s="7" t="str">
        <f>_xlfn.CONCAT(YEAR(Table2[[#This Row],[Release_Date]]),"/",MONTH(Table2[[#This Row],[Release_Date]]))</f>
        <v>2024/10</v>
      </c>
      <c r="J358" s="7">
        <v>5.5</v>
      </c>
      <c r="K358" s="7">
        <f>ROUND(Table2[[#This Row],[Vote_Average]],0)</f>
        <v>6</v>
      </c>
      <c r="L358" s="7">
        <v>472</v>
      </c>
      <c r="M358" s="7">
        <v>7.1999999999999995E-2</v>
      </c>
      <c r="N358" s="7">
        <v>1.52E-2</v>
      </c>
      <c r="O35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-0.78900000000000003</v>
      </c>
      <c r="P358" s="7">
        <v>108</v>
      </c>
      <c r="Q358" s="7">
        <v>105</v>
      </c>
      <c r="R358" s="7" t="s">
        <v>270</v>
      </c>
    </row>
    <row r="359" spans="1:18" hidden="1" x14ac:dyDescent="0.2">
      <c r="A359" s="5" t="s">
        <v>4364</v>
      </c>
      <c r="B359" s="5" t="s">
        <v>3436</v>
      </c>
      <c r="C359" s="5" t="s">
        <v>340</v>
      </c>
      <c r="D359" s="5" t="str">
        <f>SUBSTITUTE(SUBSTITUTE(SUBSTITUTE(SUBSTITUTE(Table2[[#This Row],[Genres]],"[",""),"]",""),",",""),"'","")</f>
        <v>Not_Found</v>
      </c>
      <c r="E359" s="5" t="s">
        <v>3438</v>
      </c>
      <c r="F359" s="5" t="s">
        <v>60</v>
      </c>
      <c r="G359" s="5" t="s">
        <v>3439</v>
      </c>
      <c r="H359" s="6">
        <v>45569</v>
      </c>
      <c r="I359" s="5" t="str">
        <f>_xlfn.CONCAT(YEAR(Table2[[#This Row],[Release_Date]]),"/",MONTH(Table2[[#This Row],[Release_Date]]))</f>
        <v>2024/10</v>
      </c>
      <c r="J359" s="5">
        <v>5.0999999999999996</v>
      </c>
      <c r="K359" s="5">
        <f>ROUND(Table2[[#This Row],[Vote_Average]],0)</f>
        <v>5</v>
      </c>
      <c r="L359" s="5">
        <v>2200</v>
      </c>
      <c r="M359" s="5">
        <v>0</v>
      </c>
      <c r="N359" s="5">
        <v>0</v>
      </c>
      <c r="O35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59" s="5">
        <v>90</v>
      </c>
      <c r="Q359" s="5">
        <v>90</v>
      </c>
      <c r="R359" s="5" t="s">
        <v>28</v>
      </c>
    </row>
    <row r="360" spans="1:18" hidden="1" x14ac:dyDescent="0.2">
      <c r="A360" s="5" t="s">
        <v>4326</v>
      </c>
      <c r="B360" s="5" t="s">
        <v>3210</v>
      </c>
      <c r="C360" s="5" t="s">
        <v>1166</v>
      </c>
      <c r="D360" s="5" t="str">
        <f>SUBSTITUTE(SUBSTITUTE(SUBSTITUTE(SUBSTITUTE(Table2[[#This Row],[Genres]],"[",""),"]",""),",",""),"'","")</f>
        <v>Horror</v>
      </c>
      <c r="E360" s="5" t="s">
        <v>3212</v>
      </c>
      <c r="F360" s="5" t="s">
        <v>60</v>
      </c>
      <c r="G360" s="5" t="s">
        <v>3214</v>
      </c>
      <c r="H360" s="6">
        <v>45415</v>
      </c>
      <c r="I360" s="5" t="str">
        <f>_xlfn.CONCAT(YEAR(Table2[[#This Row],[Release_Date]]),"/",MONTH(Table2[[#This Row],[Release_Date]]))</f>
        <v>2024/5</v>
      </c>
      <c r="J360" s="5">
        <v>4.8</v>
      </c>
      <c r="K360" s="5">
        <f>ROUND(Table2[[#This Row],[Vote_Average]],0)</f>
        <v>5</v>
      </c>
      <c r="L360" s="5">
        <v>30000</v>
      </c>
      <c r="M360" s="5">
        <v>8.1999999999999993</v>
      </c>
      <c r="N360" s="5">
        <v>49.3</v>
      </c>
      <c r="O36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5.0119999999999996</v>
      </c>
      <c r="P360" s="5">
        <v>92</v>
      </c>
      <c r="Q360" s="5">
        <v>90</v>
      </c>
      <c r="R360" s="5" t="s">
        <v>28</v>
      </c>
    </row>
    <row r="361" spans="1:18" hidden="1" x14ac:dyDescent="0.2">
      <c r="A361" s="7" t="s">
        <v>4143</v>
      </c>
      <c r="B361" s="7" t="s">
        <v>1844</v>
      </c>
      <c r="C361" s="7" t="s">
        <v>366</v>
      </c>
      <c r="D361" s="7" t="str">
        <f>SUBSTITUTE(SUBSTITUTE(SUBSTITUTE(SUBSTITUTE(Table2[[#This Row],[Genres]],"[",""),"]",""),",",""),"'","")</f>
        <v>Horror Sci-Fi Thriller</v>
      </c>
      <c r="E361" s="7" t="s">
        <v>1846</v>
      </c>
      <c r="F361" s="7" t="s">
        <v>60</v>
      </c>
      <c r="G361" s="7" t="s">
        <v>1847</v>
      </c>
      <c r="H361" s="8">
        <v>45575</v>
      </c>
      <c r="I361" s="7" t="str">
        <f>_xlfn.CONCAT(YEAR(Table2[[#This Row],[Release_Date]]),"/",MONTH(Table2[[#This Row],[Release_Date]]))</f>
        <v>2024/10</v>
      </c>
      <c r="J361" s="7">
        <v>6.3</v>
      </c>
      <c r="K361" s="7">
        <f>ROUND(Table2[[#This Row],[Vote_Average]],0)</f>
        <v>6</v>
      </c>
      <c r="L361" s="7">
        <v>9400</v>
      </c>
      <c r="M361" s="7">
        <v>0</v>
      </c>
      <c r="N361" s="7">
        <v>0</v>
      </c>
      <c r="O36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1" s="7" t="s">
        <v>4443</v>
      </c>
      <c r="Q361" s="7" t="s">
        <v>4443</v>
      </c>
      <c r="R361" s="7" t="s">
        <v>28</v>
      </c>
    </row>
    <row r="362" spans="1:18" hidden="1" x14ac:dyDescent="0.2">
      <c r="A362" s="7" t="s">
        <v>4171</v>
      </c>
      <c r="B362" s="7" t="s">
        <v>2062</v>
      </c>
      <c r="C362" s="7" t="s">
        <v>857</v>
      </c>
      <c r="D362" s="7" t="str">
        <f>SUBSTITUTE(SUBSTITUTE(SUBSTITUTE(SUBSTITUTE(Table2[[#This Row],[Genres]],"[",""),"]",""),",",""),"'","")</f>
        <v>Comedy</v>
      </c>
      <c r="E362" s="7" t="s">
        <v>2064</v>
      </c>
      <c r="F362" s="7" t="s">
        <v>60</v>
      </c>
      <c r="G362" s="7" t="s">
        <v>2066</v>
      </c>
      <c r="H362" s="8">
        <v>45302</v>
      </c>
      <c r="I362" s="7" t="str">
        <f>_xlfn.CONCAT(YEAR(Table2[[#This Row],[Release_Date]]),"/",MONTH(Table2[[#This Row],[Release_Date]]))</f>
        <v>2024/1</v>
      </c>
      <c r="J362" s="7">
        <v>7.9</v>
      </c>
      <c r="K362" s="7">
        <f>ROUND(Table2[[#This Row],[Vote_Average]],0)</f>
        <v>8</v>
      </c>
      <c r="L362" s="7">
        <v>34000</v>
      </c>
      <c r="M362" s="7">
        <v>0</v>
      </c>
      <c r="N362" s="7">
        <v>0</v>
      </c>
      <c r="O36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2" s="7" t="s">
        <v>4443</v>
      </c>
      <c r="Q362" s="7" t="s">
        <v>4443</v>
      </c>
      <c r="R362" s="7" t="s">
        <v>28</v>
      </c>
    </row>
    <row r="363" spans="1:18" hidden="1" x14ac:dyDescent="0.2">
      <c r="A363" s="7" t="s">
        <v>4061</v>
      </c>
      <c r="B363" s="7" t="s">
        <v>1165</v>
      </c>
      <c r="C363" s="7" t="s">
        <v>1166</v>
      </c>
      <c r="D363" s="7" t="str">
        <f>SUBSTITUTE(SUBSTITUTE(SUBSTITUTE(SUBSTITUTE(Table2[[#This Row],[Genres]],"[",""),"]",""),",",""),"'","")</f>
        <v>Horror</v>
      </c>
      <c r="E363" s="7" t="s">
        <v>1168</v>
      </c>
      <c r="F363" s="7" t="s">
        <v>60</v>
      </c>
      <c r="G363" s="7" t="s">
        <v>1170</v>
      </c>
      <c r="H363" s="8">
        <v>45576</v>
      </c>
      <c r="I363" s="7" t="str">
        <f>_xlfn.CONCAT(YEAR(Table2[[#This Row],[Release_Date]]),"/",MONTH(Table2[[#This Row],[Release_Date]]))</f>
        <v>2024/10</v>
      </c>
      <c r="J363" s="7">
        <v>6.3</v>
      </c>
      <c r="K363" s="7">
        <f>ROUND(Table2[[#This Row],[Vote_Average]],0)</f>
        <v>6</v>
      </c>
      <c r="L363" s="7">
        <v>45000</v>
      </c>
      <c r="M363" s="7">
        <v>2</v>
      </c>
      <c r="N363" s="7">
        <v>90</v>
      </c>
      <c r="O36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44</v>
      </c>
      <c r="P363" s="7">
        <v>125</v>
      </c>
      <c r="Q363" s="7">
        <v>120</v>
      </c>
      <c r="R363" s="7" t="s">
        <v>28</v>
      </c>
    </row>
    <row r="364" spans="1:18" hidden="1" x14ac:dyDescent="0.2">
      <c r="A364" s="7" t="s">
        <v>4149</v>
      </c>
      <c r="B364" s="7" t="s">
        <v>1888</v>
      </c>
      <c r="C364" s="7" t="s">
        <v>1889</v>
      </c>
      <c r="D364" s="7" t="str">
        <f>SUBSTITUTE(SUBSTITUTE(SUBSTITUTE(SUBSTITUTE(Table2[[#This Row],[Genres]],"[",""),"]",""),",",""),"'","")</f>
        <v>Adventure Drama Western</v>
      </c>
      <c r="E364" s="7" t="s">
        <v>1891</v>
      </c>
      <c r="F364" s="7" t="s">
        <v>60</v>
      </c>
      <c r="G364" s="7" t="s">
        <v>1893</v>
      </c>
      <c r="H364" s="8">
        <v>45589</v>
      </c>
      <c r="I364" s="7" t="str">
        <f>_xlfn.CONCAT(YEAR(Table2[[#This Row],[Release_Date]]),"/",MONTH(Table2[[#This Row],[Release_Date]]))</f>
        <v>2024/10</v>
      </c>
      <c r="J364" s="7">
        <v>6.9</v>
      </c>
      <c r="K364" s="7">
        <f>ROUND(Table2[[#This Row],[Vote_Average]],0)</f>
        <v>7</v>
      </c>
      <c r="L364" s="7">
        <v>5900</v>
      </c>
      <c r="M364" s="7">
        <v>0</v>
      </c>
      <c r="N364" s="7">
        <v>0</v>
      </c>
      <c r="O36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4" s="7">
        <v>60</v>
      </c>
      <c r="Q364" s="7">
        <v>60</v>
      </c>
      <c r="R364" s="7" t="s">
        <v>28</v>
      </c>
    </row>
    <row r="365" spans="1:18" hidden="1" x14ac:dyDescent="0.2">
      <c r="A365" s="7" t="s">
        <v>4427</v>
      </c>
      <c r="B365" s="7" t="s">
        <v>3838</v>
      </c>
      <c r="C365" s="7" t="s">
        <v>3839</v>
      </c>
      <c r="D365" s="7" t="str">
        <f>SUBSTITUTE(SUBSTITUTE(SUBSTITUTE(SUBSTITUTE(Table2[[#This Row],[Genres]],"[",""),"]",""),",",""),"'","")</f>
        <v>Action Adventure Drama Fantasy History</v>
      </c>
      <c r="E365" s="7" t="s">
        <v>3841</v>
      </c>
      <c r="F365" s="7" t="s">
        <v>2029</v>
      </c>
      <c r="G365" s="7" t="s">
        <v>3842</v>
      </c>
      <c r="H365" s="8">
        <v>45519</v>
      </c>
      <c r="I365" s="7" t="str">
        <f>_xlfn.CONCAT(YEAR(Table2[[#This Row],[Release_Date]]),"/",MONTH(Table2[[#This Row],[Release_Date]]))</f>
        <v>2024/8</v>
      </c>
      <c r="J365" s="7">
        <v>6.6</v>
      </c>
      <c r="K365" s="7">
        <f>ROUND(Table2[[#This Row],[Vote_Average]],0)</f>
        <v>7</v>
      </c>
      <c r="L365" s="7">
        <v>6400</v>
      </c>
      <c r="M365" s="7">
        <v>0</v>
      </c>
      <c r="N365" s="7">
        <v>0.50439999999999996</v>
      </c>
      <c r="O36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0.50439999999999996</v>
      </c>
      <c r="P365" s="7">
        <v>156</v>
      </c>
      <c r="Q365" s="7">
        <v>150</v>
      </c>
      <c r="R365" s="7" t="s">
        <v>270</v>
      </c>
    </row>
    <row r="366" spans="1:18" hidden="1" x14ac:dyDescent="0.2">
      <c r="A366" s="5" t="s">
        <v>4158</v>
      </c>
      <c r="B366" s="5" t="s">
        <v>1961</v>
      </c>
      <c r="C366" s="5" t="s">
        <v>1962</v>
      </c>
      <c r="D366" s="5" t="str">
        <f>SUBSTITUTE(SUBSTITUTE(SUBSTITUTE(SUBSTITUTE(Table2[[#This Row],[Genres]],"[",""),"]",""),",",""),"'","")</f>
        <v>Comedy Drama Horror Mystery Thriller</v>
      </c>
      <c r="E366" s="5" t="s">
        <v>1964</v>
      </c>
      <c r="F366" s="5" t="s">
        <v>1965</v>
      </c>
      <c r="G366" s="5" t="s">
        <v>1967</v>
      </c>
      <c r="H366" s="6">
        <v>45429</v>
      </c>
      <c r="I366" s="5" t="str">
        <f>_xlfn.CONCAT(YEAR(Table2[[#This Row],[Release_Date]]),"/",MONTH(Table2[[#This Row],[Release_Date]]))</f>
        <v>2024/5</v>
      </c>
      <c r="J366" s="5">
        <v>7.2</v>
      </c>
      <c r="K366" s="5">
        <f>ROUND(Table2[[#This Row],[Vote_Average]],0)</f>
        <v>7</v>
      </c>
      <c r="L366" s="5">
        <v>16000</v>
      </c>
      <c r="M366" s="5">
        <v>0</v>
      </c>
      <c r="N366" s="5">
        <v>0</v>
      </c>
      <c r="O36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6" s="5">
        <v>60</v>
      </c>
      <c r="Q366" s="5">
        <v>60</v>
      </c>
      <c r="R366" s="5" t="s">
        <v>28</v>
      </c>
    </row>
    <row r="367" spans="1:18" hidden="1" x14ac:dyDescent="0.2">
      <c r="A367" s="5" t="s">
        <v>4086</v>
      </c>
      <c r="B367" s="5" t="s">
        <v>1382</v>
      </c>
      <c r="C367" s="5" t="s">
        <v>1383</v>
      </c>
      <c r="D367" s="5" t="str">
        <f>SUBSTITUTE(SUBSTITUTE(SUBSTITUTE(SUBSTITUTE(Table2[[#This Row],[Genres]],"[",""),"]",""),",",""),"'","")</f>
        <v>Action Adventure Drama Fantasy Mystery Sci-Fi Thriller</v>
      </c>
      <c r="E367" s="5" t="s">
        <v>1385</v>
      </c>
      <c r="F367" s="5" t="s">
        <v>60</v>
      </c>
      <c r="G367" s="5" t="s">
        <v>1386</v>
      </c>
      <c r="H367" s="6">
        <v>45447</v>
      </c>
      <c r="I367" s="5" t="str">
        <f>_xlfn.CONCAT(YEAR(Table2[[#This Row],[Release_Date]]),"/",MONTH(Table2[[#This Row],[Release_Date]]))</f>
        <v>2024/6</v>
      </c>
      <c r="J367" s="5">
        <v>4.2</v>
      </c>
      <c r="K367" s="5">
        <f>ROUND(Table2[[#This Row],[Vote_Average]],0)</f>
        <v>4</v>
      </c>
      <c r="L367" s="5">
        <v>130000</v>
      </c>
      <c r="M367" s="5">
        <v>0</v>
      </c>
      <c r="N367" s="5">
        <v>0</v>
      </c>
      <c r="O36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7" s="5">
        <v>35</v>
      </c>
      <c r="Q367" s="5">
        <v>30</v>
      </c>
      <c r="R367" s="5" t="s">
        <v>28</v>
      </c>
    </row>
    <row r="368" spans="1:18" hidden="1" x14ac:dyDescent="0.2">
      <c r="A368" s="5" t="s">
        <v>3960</v>
      </c>
      <c r="B368" s="5" t="s">
        <v>229</v>
      </c>
      <c r="C368" s="5" t="s">
        <v>230</v>
      </c>
      <c r="D368" s="5" t="str">
        <f>SUBSTITUTE(SUBSTITUTE(SUBSTITUTE(SUBSTITUTE(Table2[[#This Row],[Genres]],"[",""),"]",""),",",""),"'","")</f>
        <v>Drama Thriller</v>
      </c>
      <c r="E368" s="5" t="s">
        <v>232</v>
      </c>
      <c r="F368" s="5" t="s">
        <v>60</v>
      </c>
      <c r="G368" s="5" t="s">
        <v>234</v>
      </c>
      <c r="H368" s="6">
        <v>45625</v>
      </c>
      <c r="I368" s="5" t="str">
        <f>_xlfn.CONCAT(YEAR(Table2[[#This Row],[Release_Date]]),"/",MONTH(Table2[[#This Row],[Release_Date]]))</f>
        <v>2024/11</v>
      </c>
      <c r="J368" s="5">
        <v>7.4</v>
      </c>
      <c r="K368" s="5">
        <f>ROUND(Table2[[#This Row],[Vote_Average]],0)</f>
        <v>7</v>
      </c>
      <c r="L368" s="5">
        <v>14000</v>
      </c>
      <c r="M368" s="5">
        <v>0</v>
      </c>
      <c r="N368" s="5">
        <v>0</v>
      </c>
      <c r="O36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68" s="5">
        <v>60</v>
      </c>
      <c r="Q368" s="5">
        <v>60</v>
      </c>
      <c r="R368" s="5" t="s">
        <v>28</v>
      </c>
    </row>
    <row r="369" spans="1:18" hidden="1" x14ac:dyDescent="0.2">
      <c r="A369" s="5" t="s">
        <v>3974</v>
      </c>
      <c r="B369" s="5" t="s">
        <v>377</v>
      </c>
      <c r="C369" s="5" t="s">
        <v>273</v>
      </c>
      <c r="D369" s="5" t="str">
        <f>SUBSTITUTE(SUBSTITUTE(SUBSTITUTE(SUBSTITUTE(Table2[[#This Row],[Genres]],"[",""),"]",""),",",""),"'","")</f>
        <v>Biography Drama History</v>
      </c>
      <c r="E369" s="5" t="s">
        <v>379</v>
      </c>
      <c r="F369" s="5" t="s">
        <v>380</v>
      </c>
      <c r="G369" s="5" t="s">
        <v>382</v>
      </c>
      <c r="H369" s="6">
        <v>45576</v>
      </c>
      <c r="I369" s="5" t="str">
        <f>_xlfn.CONCAT(YEAR(Table2[[#This Row],[Release_Date]]),"/",MONTH(Table2[[#This Row],[Release_Date]]))</f>
        <v>2024/10</v>
      </c>
      <c r="J369" s="5">
        <v>7.1</v>
      </c>
      <c r="K369" s="5">
        <f>ROUND(Table2[[#This Row],[Vote_Average]],0)</f>
        <v>7</v>
      </c>
      <c r="L369" s="5">
        <v>40000</v>
      </c>
      <c r="M369" s="5">
        <v>15</v>
      </c>
      <c r="N369" s="5">
        <v>17.3</v>
      </c>
      <c r="O36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0.153</v>
      </c>
      <c r="P369" s="5">
        <v>122</v>
      </c>
      <c r="Q369" s="5">
        <v>120</v>
      </c>
      <c r="R369" s="5" t="s">
        <v>28</v>
      </c>
    </row>
    <row r="370" spans="1:18" hidden="1" x14ac:dyDescent="0.2">
      <c r="A370" s="5" t="s">
        <v>4370</v>
      </c>
      <c r="B370" s="5" t="s">
        <v>3469</v>
      </c>
      <c r="C370" s="5" t="s">
        <v>340</v>
      </c>
      <c r="D370" s="5" t="str">
        <f>SUBSTITUTE(SUBSTITUTE(SUBSTITUTE(SUBSTITUTE(Table2[[#This Row],[Genres]],"[",""),"]",""),",",""),"'","")</f>
        <v>Not_Found</v>
      </c>
      <c r="E370" s="5" t="s">
        <v>3471</v>
      </c>
      <c r="F370" s="5" t="s">
        <v>60</v>
      </c>
      <c r="G370" s="5" t="s">
        <v>3472</v>
      </c>
      <c r="H370" s="6">
        <v>45345</v>
      </c>
      <c r="I370" s="5" t="str">
        <f>_xlfn.CONCAT(YEAR(Table2[[#This Row],[Release_Date]]),"/",MONTH(Table2[[#This Row],[Release_Date]]))</f>
        <v>2024/2</v>
      </c>
      <c r="J370" s="5">
        <v>4.4000000000000004</v>
      </c>
      <c r="K370" s="5">
        <f>ROUND(Table2[[#This Row],[Vote_Average]],0)</f>
        <v>4</v>
      </c>
      <c r="L370" s="5">
        <v>646</v>
      </c>
      <c r="M370" s="5">
        <v>0</v>
      </c>
      <c r="N370" s="5">
        <v>0</v>
      </c>
      <c r="O37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0" s="5">
        <v>91</v>
      </c>
      <c r="Q370" s="5">
        <v>90</v>
      </c>
      <c r="R370" s="5" t="s">
        <v>28</v>
      </c>
    </row>
    <row r="371" spans="1:18" hidden="1" x14ac:dyDescent="0.2">
      <c r="A371" s="5" t="s">
        <v>4390</v>
      </c>
      <c r="B371" s="5" t="s">
        <v>3585</v>
      </c>
      <c r="C371" s="5" t="s">
        <v>1166</v>
      </c>
      <c r="D371" s="5" t="str">
        <f>SUBSTITUTE(SUBSTITUTE(SUBSTITUTE(SUBSTITUTE(Table2[[#This Row],[Genres]],"[",""),"]",""),",",""),"'","")</f>
        <v>Horror</v>
      </c>
      <c r="E371" s="5" t="s">
        <v>3587</v>
      </c>
      <c r="F371" s="5" t="s">
        <v>60</v>
      </c>
      <c r="G371" s="5" t="s">
        <v>3588</v>
      </c>
      <c r="H371" s="6">
        <v>45499</v>
      </c>
      <c r="I371" s="5" t="str">
        <f>_xlfn.CONCAT(YEAR(Table2[[#This Row],[Release_Date]]),"/",MONTH(Table2[[#This Row],[Release_Date]]))</f>
        <v>2024/7</v>
      </c>
      <c r="J371" s="5">
        <v>4.2</v>
      </c>
      <c r="K371" s="5">
        <f>ROUND(Table2[[#This Row],[Vote_Average]],0)</f>
        <v>4</v>
      </c>
      <c r="L371" s="5">
        <v>4300</v>
      </c>
      <c r="M371" s="5">
        <v>0</v>
      </c>
      <c r="N371" s="5">
        <v>5.1900000000000002E-2</v>
      </c>
      <c r="O37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5.1900000000000002E-2</v>
      </c>
      <c r="P371" s="5">
        <v>97</v>
      </c>
      <c r="Q371" s="5">
        <v>90</v>
      </c>
      <c r="R371" s="5" t="s">
        <v>28</v>
      </c>
    </row>
    <row r="372" spans="1:18" hidden="1" x14ac:dyDescent="0.2">
      <c r="A372" s="5" t="s">
        <v>4068</v>
      </c>
      <c r="B372" s="5" t="s">
        <v>1230</v>
      </c>
      <c r="C372" s="5" t="s">
        <v>1231</v>
      </c>
      <c r="D372" s="5" t="str">
        <f>SUBSTITUTE(SUBSTITUTE(SUBSTITUTE(SUBSTITUTE(Table2[[#This Row],[Genres]],"[",""),"]",""),",",""),"'","")</f>
        <v>Action Crime Thriller</v>
      </c>
      <c r="E372" s="5" t="s">
        <v>1233</v>
      </c>
      <c r="F372" s="5" t="s">
        <v>1234</v>
      </c>
      <c r="G372" s="5" t="s">
        <v>1236</v>
      </c>
      <c r="H372" s="6">
        <v>45303</v>
      </c>
      <c r="I372" s="5" t="str">
        <f>_xlfn.CONCAT(YEAR(Table2[[#This Row],[Release_Date]]),"/",MONTH(Table2[[#This Row],[Release_Date]]))</f>
        <v>2024/1</v>
      </c>
      <c r="J372" s="5">
        <v>6.3</v>
      </c>
      <c r="K372" s="5">
        <f>ROUND(Table2[[#This Row],[Vote_Average]],0)</f>
        <v>6</v>
      </c>
      <c r="L372" s="5">
        <v>150000</v>
      </c>
      <c r="M372" s="5">
        <v>40</v>
      </c>
      <c r="N372" s="5">
        <v>152.69999999999999</v>
      </c>
      <c r="O37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2.8180000000000001</v>
      </c>
      <c r="P372" s="5">
        <v>105</v>
      </c>
      <c r="Q372" s="5">
        <v>105</v>
      </c>
      <c r="R372" s="5" t="s">
        <v>28</v>
      </c>
    </row>
    <row r="373" spans="1:18" hidden="1" x14ac:dyDescent="0.2">
      <c r="A373" s="5" t="s">
        <v>4302</v>
      </c>
      <c r="B373" s="5" t="s">
        <v>3032</v>
      </c>
      <c r="C373" s="5" t="s">
        <v>3033</v>
      </c>
      <c r="D373" s="5" t="str">
        <f>SUBSTITUTE(SUBSTITUTE(SUBSTITUTE(SUBSTITUTE(Table2[[#This Row],[Genres]],"[",""),"]",""),",",""),"'","")</f>
        <v>Action Comedy Drama</v>
      </c>
      <c r="E373" s="5" t="s">
        <v>3035</v>
      </c>
      <c r="F373" s="5" t="s">
        <v>3036</v>
      </c>
      <c r="G373" s="5" t="s">
        <v>3038</v>
      </c>
      <c r="H373" s="6">
        <v>45295</v>
      </c>
      <c r="I373" s="5" t="str">
        <f>_xlfn.CONCAT(YEAR(Table2[[#This Row],[Release_Date]]),"/",MONTH(Table2[[#This Row],[Release_Date]]))</f>
        <v>2024/1</v>
      </c>
      <c r="J373" s="5">
        <v>7.5</v>
      </c>
      <c r="K373" s="5">
        <f>ROUND(Table2[[#This Row],[Vote_Average]],0)</f>
        <v>8</v>
      </c>
      <c r="L373" s="5">
        <v>28000</v>
      </c>
      <c r="M373" s="5">
        <v>0</v>
      </c>
      <c r="N373" s="5">
        <v>0</v>
      </c>
      <c r="O37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3" s="5" t="s">
        <v>4443</v>
      </c>
      <c r="Q373" s="5" t="s">
        <v>4443</v>
      </c>
      <c r="R373" s="5" t="s">
        <v>28</v>
      </c>
    </row>
    <row r="374" spans="1:18" hidden="1" x14ac:dyDescent="0.2">
      <c r="A374" s="7" t="s">
        <v>3943</v>
      </c>
      <c r="B374" s="7" t="s">
        <v>42</v>
      </c>
      <c r="C374" s="7" t="s">
        <v>43</v>
      </c>
      <c r="D374" s="7" t="str">
        <f>SUBSTITUTE(SUBSTITUTE(SUBSTITUTE(SUBSTITUTE(Table2[[#This Row],[Genres]],"[",""),"]",""),",",""),"'","")</f>
        <v>Drama</v>
      </c>
      <c r="E374" s="7" t="s">
        <v>45</v>
      </c>
      <c r="F374" s="7" t="s">
        <v>46</v>
      </c>
      <c r="G374" s="7" t="s">
        <v>48</v>
      </c>
      <c r="H374" s="8">
        <v>45681</v>
      </c>
      <c r="I374" s="7" t="str">
        <f>_xlfn.CONCAT(YEAR(Table2[[#This Row],[Release_Date]]),"/",MONTH(Table2[[#This Row],[Release_Date]]))</f>
        <v>2025/1</v>
      </c>
      <c r="J374" s="7">
        <v>7.9</v>
      </c>
      <c r="K374" s="7">
        <f>ROUND(Table2[[#This Row],[Vote_Average]],0)</f>
        <v>8</v>
      </c>
      <c r="L374" s="7">
        <v>28000</v>
      </c>
      <c r="M374" s="7">
        <v>10</v>
      </c>
      <c r="N374" s="7">
        <v>31.1</v>
      </c>
      <c r="O37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2.11</v>
      </c>
      <c r="P374" s="7">
        <v>214</v>
      </c>
      <c r="Q374" s="7">
        <v>210</v>
      </c>
      <c r="R374" s="7" t="s">
        <v>54</v>
      </c>
    </row>
    <row r="375" spans="1:18" hidden="1" x14ac:dyDescent="0.2">
      <c r="A375" s="7" t="s">
        <v>4437</v>
      </c>
      <c r="B375" s="7" t="s">
        <v>3907</v>
      </c>
      <c r="C375" s="7" t="s">
        <v>1149</v>
      </c>
      <c r="D375" s="7" t="str">
        <f>SUBSTITUTE(SUBSTITUTE(SUBSTITUTE(SUBSTITUTE(Table2[[#This Row],[Genres]],"[",""),"]",""),",",""),"'","")</f>
        <v>Biography Drama Sport</v>
      </c>
      <c r="E375" s="7" t="s">
        <v>3909</v>
      </c>
      <c r="F375" s="7" t="s">
        <v>2576</v>
      </c>
      <c r="G375" s="7" t="s">
        <v>3910</v>
      </c>
      <c r="H375" s="8">
        <v>45604</v>
      </c>
      <c r="I375" s="7" t="str">
        <f>_xlfn.CONCAT(YEAR(Table2[[#This Row],[Release_Date]]),"/",MONTH(Table2[[#This Row],[Release_Date]]))</f>
        <v>2024/11</v>
      </c>
      <c r="J375" s="7">
        <v>6.5</v>
      </c>
      <c r="K375" s="7">
        <f>ROUND(Table2[[#This Row],[Vote_Average]],0)</f>
        <v>7</v>
      </c>
      <c r="L375" s="7">
        <v>2300</v>
      </c>
      <c r="M375" s="7">
        <v>0</v>
      </c>
      <c r="N375" s="7">
        <v>0</v>
      </c>
      <c r="O37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5" s="7">
        <v>45</v>
      </c>
      <c r="Q375" s="7">
        <v>45</v>
      </c>
      <c r="R375" s="7" t="s">
        <v>28</v>
      </c>
    </row>
    <row r="376" spans="1:18" hidden="1" x14ac:dyDescent="0.2">
      <c r="A376" s="7" t="s">
        <v>4005</v>
      </c>
      <c r="B376" s="7" t="s">
        <v>674</v>
      </c>
      <c r="C376" s="7" t="s">
        <v>675</v>
      </c>
      <c r="D376" s="7" t="str">
        <f>SUBSTITUTE(SUBSTITUTE(SUBSTITUTE(SUBSTITUTE(Table2[[#This Row],[Genres]],"[",""),"]",""),",",""),"'","")</f>
        <v>Crime Thriller</v>
      </c>
      <c r="E376" s="7" t="s">
        <v>677</v>
      </c>
      <c r="F376" s="7" t="s">
        <v>678</v>
      </c>
      <c r="G376" s="7" t="s">
        <v>679</v>
      </c>
      <c r="H376" s="8">
        <v>45673</v>
      </c>
      <c r="I376" s="7" t="str">
        <f>_xlfn.CONCAT(YEAR(Table2[[#This Row],[Release_Date]]),"/",MONTH(Table2[[#This Row],[Release_Date]]))</f>
        <v>2025/1</v>
      </c>
      <c r="J376" s="7">
        <v>5.5</v>
      </c>
      <c r="K376" s="7">
        <f>ROUND(Table2[[#This Row],[Vote_Average]],0)</f>
        <v>6</v>
      </c>
      <c r="L376" s="7">
        <v>3500</v>
      </c>
      <c r="M376" s="7">
        <v>0</v>
      </c>
      <c r="N376" s="7">
        <v>0</v>
      </c>
      <c r="O37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6" s="7">
        <v>97</v>
      </c>
      <c r="Q376" s="7">
        <v>90</v>
      </c>
      <c r="R376" s="7" t="s">
        <v>28</v>
      </c>
    </row>
    <row r="377" spans="1:18" hidden="1" x14ac:dyDescent="0.2">
      <c r="A377" s="5" t="s">
        <v>4192</v>
      </c>
      <c r="B377" s="5" t="s">
        <v>2218</v>
      </c>
      <c r="C377" s="5" t="s">
        <v>460</v>
      </c>
      <c r="D377" s="5" t="str">
        <f>SUBSTITUTE(SUBSTITUTE(SUBSTITUTE(SUBSTITUTE(Table2[[#This Row],[Genres]],"[",""),"]",""),",",""),"'","")</f>
        <v>Drama History</v>
      </c>
      <c r="E377" s="5" t="s">
        <v>2220</v>
      </c>
      <c r="F377" s="5" t="s">
        <v>1027</v>
      </c>
      <c r="G377" s="5" t="s">
        <v>2222</v>
      </c>
      <c r="H377" s="6">
        <v>45630</v>
      </c>
      <c r="I377" s="5" t="str">
        <f>_xlfn.CONCAT(YEAR(Table2[[#This Row],[Release_Date]]),"/",MONTH(Table2[[#This Row],[Release_Date]]))</f>
        <v>2024/12</v>
      </c>
      <c r="J377" s="5">
        <v>7.4</v>
      </c>
      <c r="K377" s="5">
        <f>ROUND(Table2[[#This Row],[Vote_Average]],0)</f>
        <v>7</v>
      </c>
      <c r="L377" s="5">
        <v>6100</v>
      </c>
      <c r="M377" s="5">
        <v>0</v>
      </c>
      <c r="N377" s="5">
        <v>0</v>
      </c>
      <c r="O37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7" s="5">
        <v>106</v>
      </c>
      <c r="Q377" s="5">
        <v>105</v>
      </c>
      <c r="R377" s="5" t="s">
        <v>28</v>
      </c>
    </row>
    <row r="378" spans="1:18" hidden="1" x14ac:dyDescent="0.2">
      <c r="A378" s="7" t="s">
        <v>4313</v>
      </c>
      <c r="B378" s="7" t="s">
        <v>3115</v>
      </c>
      <c r="C378" s="7" t="s">
        <v>3116</v>
      </c>
      <c r="D378" s="7" t="str">
        <f>SUBSTITUTE(SUBSTITUTE(SUBSTITUTE(SUBSTITUTE(Table2[[#This Row],[Genres]],"[",""),"]",""),",",""),"'","")</f>
        <v>Animation Drama Music</v>
      </c>
      <c r="E378" s="7" t="s">
        <v>3118</v>
      </c>
      <c r="F378" s="7" t="s">
        <v>1956</v>
      </c>
      <c r="G378" s="7" t="s">
        <v>3120</v>
      </c>
      <c r="H378" s="8">
        <v>45681</v>
      </c>
      <c r="I378" s="7" t="str">
        <f>_xlfn.CONCAT(YEAR(Table2[[#This Row],[Release_Date]]),"/",MONTH(Table2[[#This Row],[Release_Date]]))</f>
        <v>2025/1</v>
      </c>
      <c r="J378" s="7">
        <v>7.3</v>
      </c>
      <c r="K378" s="7">
        <f>ROUND(Table2[[#This Row],[Vote_Average]],0)</f>
        <v>7</v>
      </c>
      <c r="L378" s="7">
        <v>570</v>
      </c>
      <c r="M378" s="7">
        <v>0</v>
      </c>
      <c r="N378" s="7">
        <v>2.4</v>
      </c>
      <c r="O37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2.4</v>
      </c>
      <c r="P378" s="7">
        <v>101</v>
      </c>
      <c r="Q378" s="7">
        <v>90</v>
      </c>
      <c r="R378" s="7" t="s">
        <v>28</v>
      </c>
    </row>
    <row r="379" spans="1:18" hidden="1" x14ac:dyDescent="0.2">
      <c r="A379" s="5" t="s">
        <v>4034</v>
      </c>
      <c r="B379" s="5" t="s">
        <v>942</v>
      </c>
      <c r="C379" s="5" t="s">
        <v>943</v>
      </c>
      <c r="D379" s="5" t="str">
        <f>SUBSTITUTE(SUBSTITUTE(SUBSTITUTE(SUBSTITUTE(Table2[[#This Row],[Genres]],"[",""),"]",""),",",""),"'","")</f>
        <v>Adventure Drama</v>
      </c>
      <c r="E379" s="5" t="s">
        <v>945</v>
      </c>
      <c r="F379" s="5" t="s">
        <v>60</v>
      </c>
      <c r="G379" s="5" t="s">
        <v>946</v>
      </c>
      <c r="H379" s="6">
        <v>45670</v>
      </c>
      <c r="I379" s="5" t="str">
        <f>_xlfn.CONCAT(YEAR(Table2[[#This Row],[Release_Date]]),"/",MONTH(Table2[[#This Row],[Release_Date]]))</f>
        <v>2025/1</v>
      </c>
      <c r="J379" s="5">
        <v>7.8</v>
      </c>
      <c r="K379" s="5">
        <f>ROUND(Table2[[#This Row],[Vote_Average]],0)</f>
        <v>8</v>
      </c>
      <c r="L379" s="5">
        <v>3400</v>
      </c>
      <c r="M379" s="5">
        <v>0</v>
      </c>
      <c r="N379" s="5">
        <v>0</v>
      </c>
      <c r="O37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79" s="5" t="s">
        <v>4443</v>
      </c>
      <c r="Q379" s="5" t="s">
        <v>4443</v>
      </c>
      <c r="R379" s="5" t="s">
        <v>947</v>
      </c>
    </row>
    <row r="380" spans="1:18" hidden="1" x14ac:dyDescent="0.2">
      <c r="A380" s="5" t="s">
        <v>4010</v>
      </c>
      <c r="B380" s="5" t="s">
        <v>720</v>
      </c>
      <c r="C380" s="5" t="s">
        <v>721</v>
      </c>
      <c r="D380" s="5" t="str">
        <f>SUBSTITUTE(SUBSTITUTE(SUBSTITUTE(SUBSTITUTE(Table2[[#This Row],[Genres]],"[",""),"]",""),",",""),"'","")</f>
        <v>Action Adventure Drama History Romance Thriller</v>
      </c>
      <c r="E380" s="5" t="s">
        <v>723</v>
      </c>
      <c r="F380" s="5" t="s">
        <v>724</v>
      </c>
      <c r="G380" s="5" t="s">
        <v>726</v>
      </c>
      <c r="H380" s="6">
        <v>45646</v>
      </c>
      <c r="I380" s="5" t="str">
        <f>_xlfn.CONCAT(YEAR(Table2[[#This Row],[Release_Date]]),"/",MONTH(Table2[[#This Row],[Release_Date]]))</f>
        <v>2024/12</v>
      </c>
      <c r="J380" s="5">
        <v>7.6</v>
      </c>
      <c r="K380" s="5">
        <f>ROUND(Table2[[#This Row],[Vote_Average]],0)</f>
        <v>8</v>
      </c>
      <c r="L380" s="5">
        <v>30000</v>
      </c>
      <c r="M380" s="5">
        <v>46.8</v>
      </c>
      <c r="N380" s="5">
        <v>77.099999999999994</v>
      </c>
      <c r="O38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0.64700000000000002</v>
      </c>
      <c r="P380" s="5">
        <v>178</v>
      </c>
      <c r="Q380" s="5">
        <v>165</v>
      </c>
      <c r="R380" s="5" t="s">
        <v>28</v>
      </c>
    </row>
    <row r="381" spans="1:18" hidden="1" x14ac:dyDescent="0.2">
      <c r="A381" s="7" t="s">
        <v>4109</v>
      </c>
      <c r="B381" s="7" t="s">
        <v>1580</v>
      </c>
      <c r="C381" s="7" t="s">
        <v>1581</v>
      </c>
      <c r="D381" s="7" t="str">
        <f>SUBSTITUTE(SUBSTITUTE(SUBSTITUTE(SUBSTITUTE(Table2[[#This Row],[Genres]],"[",""),"]",""),",",""),"'","")</f>
        <v>Action Crime Fantasy Horror Romance Thriller</v>
      </c>
      <c r="E381" s="7" t="s">
        <v>1583</v>
      </c>
      <c r="F381" s="7" t="s">
        <v>60</v>
      </c>
      <c r="G381" s="7" t="s">
        <v>1585</v>
      </c>
      <c r="H381" s="8">
        <v>45527</v>
      </c>
      <c r="I381" s="7" t="str">
        <f>_xlfn.CONCAT(YEAR(Table2[[#This Row],[Release_Date]]),"/",MONTH(Table2[[#This Row],[Release_Date]]))</f>
        <v>2024/8</v>
      </c>
      <c r="J381" s="7">
        <v>4.7</v>
      </c>
      <c r="K381" s="7">
        <f>ROUND(Table2[[#This Row],[Vote_Average]],0)</f>
        <v>5</v>
      </c>
      <c r="L381" s="7">
        <v>30000</v>
      </c>
      <c r="M381" s="7">
        <v>50</v>
      </c>
      <c r="N381" s="7">
        <v>24.1</v>
      </c>
      <c r="O38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-0.51800000000000002</v>
      </c>
      <c r="P381" s="7">
        <v>111</v>
      </c>
      <c r="Q381" s="7">
        <v>105</v>
      </c>
      <c r="R381" s="7" t="s">
        <v>28</v>
      </c>
    </row>
    <row r="382" spans="1:18" hidden="1" x14ac:dyDescent="0.2">
      <c r="A382" s="5" t="s">
        <v>4042</v>
      </c>
      <c r="B382" s="5" t="s">
        <v>1005</v>
      </c>
      <c r="C382" s="5" t="s">
        <v>1006</v>
      </c>
      <c r="D382" s="5" t="str">
        <f>SUBSTITUTE(SUBSTITUTE(SUBSTITUTE(SUBSTITUTE(Table2[[#This Row],[Genres]],"[",""),"]",""),",",""),"'","")</f>
        <v>Drama Horror Mystery</v>
      </c>
      <c r="E382" s="5" t="s">
        <v>1008</v>
      </c>
      <c r="F382" s="5" t="s">
        <v>60</v>
      </c>
      <c r="G382" s="5" t="s">
        <v>1010</v>
      </c>
      <c r="H382" s="6">
        <v>45660</v>
      </c>
      <c r="I382" s="5" t="str">
        <f>_xlfn.CONCAT(YEAR(Table2[[#This Row],[Release_Date]]),"/",MONTH(Table2[[#This Row],[Release_Date]]))</f>
        <v>2025/1</v>
      </c>
      <c r="J382" s="5">
        <v>5.7</v>
      </c>
      <c r="K382" s="5">
        <f>ROUND(Table2[[#This Row],[Vote_Average]],0)</f>
        <v>6</v>
      </c>
      <c r="L382" s="5">
        <v>3000</v>
      </c>
      <c r="M382" s="5">
        <v>0</v>
      </c>
      <c r="N382" s="5">
        <v>1.4</v>
      </c>
      <c r="O38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v>
      </c>
      <c r="P382" s="5">
        <v>89</v>
      </c>
      <c r="Q382" s="5">
        <v>75</v>
      </c>
      <c r="R382" s="5" t="s">
        <v>28</v>
      </c>
    </row>
    <row r="383" spans="1:18" hidden="1" x14ac:dyDescent="0.2">
      <c r="A383" s="5" t="s">
        <v>4304</v>
      </c>
      <c r="B383" s="5" t="s">
        <v>3051</v>
      </c>
      <c r="C383" s="5" t="s">
        <v>3052</v>
      </c>
      <c r="D383" s="5" t="str">
        <f>SUBSTITUTE(SUBSTITUTE(SUBSTITUTE(SUBSTITUTE(Table2[[#This Row],[Genres]],"[",""),"]",""),",",""),"'","")</f>
        <v>Mystery</v>
      </c>
      <c r="E383" s="5" t="s">
        <v>3054</v>
      </c>
      <c r="F383" s="5" t="s">
        <v>60</v>
      </c>
      <c r="G383" s="5" t="s">
        <v>3055</v>
      </c>
      <c r="H383" s="6">
        <v>45546</v>
      </c>
      <c r="I383" s="5" t="str">
        <f>_xlfn.CONCAT(YEAR(Table2[[#This Row],[Release_Date]]),"/",MONTH(Table2[[#This Row],[Release_Date]]))</f>
        <v>2024/9</v>
      </c>
      <c r="J383" s="5">
        <v>6</v>
      </c>
      <c r="K383" s="5">
        <f>ROUND(Table2[[#This Row],[Vote_Average]],0)</f>
        <v>6</v>
      </c>
      <c r="L383" s="5">
        <v>985</v>
      </c>
      <c r="M383" s="5">
        <v>0</v>
      </c>
      <c r="N383" s="5">
        <v>0</v>
      </c>
      <c r="O38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83" s="5" t="s">
        <v>4443</v>
      </c>
      <c r="Q383" s="5" t="s">
        <v>4443</v>
      </c>
      <c r="R383" s="5" t="s">
        <v>2857</v>
      </c>
    </row>
    <row r="384" spans="1:18" hidden="1" x14ac:dyDescent="0.2">
      <c r="A384" s="5" t="s">
        <v>3956</v>
      </c>
      <c r="B384" s="5" t="s">
        <v>190</v>
      </c>
      <c r="C384" s="5" t="s">
        <v>191</v>
      </c>
      <c r="D384" s="5" t="str">
        <f>SUBSTITUTE(SUBSTITUTE(SUBSTITUTE(SUBSTITUTE(Table2[[#This Row],[Genres]],"[",""),"]",""),",",""),"'","")</f>
        <v>Action Crime Drama Thriller</v>
      </c>
      <c r="E384" s="5" t="s">
        <v>193</v>
      </c>
      <c r="F384" s="5" t="s">
        <v>194</v>
      </c>
      <c r="G384" s="5" t="s">
        <v>196</v>
      </c>
      <c r="H384" s="6">
        <v>45610</v>
      </c>
      <c r="I384" s="5" t="str">
        <f>_xlfn.CONCAT(YEAR(Table2[[#This Row],[Release_Date]]),"/",MONTH(Table2[[#This Row],[Release_Date]]))</f>
        <v>2024/11</v>
      </c>
      <c r="J384" s="5">
        <v>8.1999999999999993</v>
      </c>
      <c r="K384" s="5">
        <f>ROUND(Table2[[#This Row],[Vote_Average]],0)</f>
        <v>8</v>
      </c>
      <c r="L384" s="5">
        <v>76000</v>
      </c>
      <c r="M384" s="5">
        <v>0</v>
      </c>
      <c r="N384" s="5">
        <v>0</v>
      </c>
      <c r="O38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84" s="5" t="s">
        <v>4443</v>
      </c>
      <c r="Q384" s="5" t="s">
        <v>4443</v>
      </c>
      <c r="R384" s="5" t="s">
        <v>28</v>
      </c>
    </row>
    <row r="385" spans="1:18" hidden="1" x14ac:dyDescent="0.2">
      <c r="A385" s="5" t="s">
        <v>4266</v>
      </c>
      <c r="B385" s="5" t="s">
        <v>2762</v>
      </c>
      <c r="C385" s="5" t="s">
        <v>1210</v>
      </c>
      <c r="D385" s="5" t="str">
        <f>SUBSTITUTE(SUBSTITUTE(SUBSTITUTE(SUBSTITUTE(Table2[[#This Row],[Genres]],"[",""),"]",""),",",""),"'","")</f>
        <v>Animation Adventure Comedy Family Sci-Fi</v>
      </c>
      <c r="E385" s="5" t="s">
        <v>2764</v>
      </c>
      <c r="F385" s="5" t="s">
        <v>60</v>
      </c>
      <c r="G385" s="5" t="s">
        <v>2766</v>
      </c>
      <c r="H385" s="6">
        <v>45730</v>
      </c>
      <c r="I385" s="5" t="str">
        <f>_xlfn.CONCAT(YEAR(Table2[[#This Row],[Release_Date]]),"/",MONTH(Table2[[#This Row],[Release_Date]]))</f>
        <v>2025/3</v>
      </c>
      <c r="J385" s="5">
        <v>7</v>
      </c>
      <c r="K385" s="5">
        <f>ROUND(Table2[[#This Row],[Vote_Average]],0)</f>
        <v>7</v>
      </c>
      <c r="L385" s="5">
        <v>530</v>
      </c>
      <c r="M385" s="5">
        <v>15</v>
      </c>
      <c r="N385" s="5">
        <v>0.93220000000000003</v>
      </c>
      <c r="O38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-0.93799999999999994</v>
      </c>
      <c r="P385" s="5">
        <v>91</v>
      </c>
      <c r="Q385" s="5">
        <v>90</v>
      </c>
      <c r="R385" s="5" t="s">
        <v>28</v>
      </c>
    </row>
    <row r="386" spans="1:18" hidden="1" x14ac:dyDescent="0.2">
      <c r="A386" s="7" t="s">
        <v>4299</v>
      </c>
      <c r="B386" s="7" t="s">
        <v>3011</v>
      </c>
      <c r="C386" s="7" t="s">
        <v>3012</v>
      </c>
      <c r="D386" s="7" t="str">
        <f>SUBSTITUTE(SUBSTITUTE(SUBSTITUTE(SUBSTITUTE(Table2[[#This Row],[Genres]],"[",""),"]",""),",",""),"'","")</f>
        <v>Comedy Drama History</v>
      </c>
      <c r="E386" s="7" t="s">
        <v>3014</v>
      </c>
      <c r="F386" s="7" t="s">
        <v>60</v>
      </c>
      <c r="G386" s="7" t="s">
        <v>3016</v>
      </c>
      <c r="H386" s="8">
        <v>45498</v>
      </c>
      <c r="I386" s="7" t="str">
        <f>_xlfn.CONCAT(YEAR(Table2[[#This Row],[Release_Date]]),"/",MONTH(Table2[[#This Row],[Release_Date]]))</f>
        <v>2024/7</v>
      </c>
      <c r="J386" s="7">
        <v>6.4</v>
      </c>
      <c r="K386" s="7">
        <f>ROUND(Table2[[#This Row],[Vote_Average]],0)</f>
        <v>6</v>
      </c>
      <c r="L386" s="7">
        <v>9800</v>
      </c>
      <c r="M386" s="7">
        <v>0</v>
      </c>
      <c r="N386" s="7">
        <v>0</v>
      </c>
      <c r="O386"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86" s="7">
        <v>60</v>
      </c>
      <c r="Q386" s="7">
        <v>60</v>
      </c>
      <c r="R386" s="7" t="s">
        <v>28</v>
      </c>
    </row>
    <row r="387" spans="1:18" hidden="1" x14ac:dyDescent="0.2">
      <c r="A387" s="5" t="s">
        <v>4308</v>
      </c>
      <c r="B387" s="5" t="s">
        <v>3078</v>
      </c>
      <c r="C387" s="5" t="s">
        <v>306</v>
      </c>
      <c r="D387" s="5" t="str">
        <f>SUBSTITUTE(SUBSTITUTE(SUBSTITUTE(SUBSTITUTE(Table2[[#This Row],[Genres]],"[",""),"]",""),",",""),"'","")</f>
        <v>Horror Thriller</v>
      </c>
      <c r="E387" s="5" t="s">
        <v>3080</v>
      </c>
      <c r="F387" s="5" t="s">
        <v>60</v>
      </c>
      <c r="G387" s="5" t="s">
        <v>3082</v>
      </c>
      <c r="H387" s="6">
        <v>45534</v>
      </c>
      <c r="I387" s="5" t="str">
        <f>_xlfn.CONCAT(YEAR(Table2[[#This Row],[Release_Date]]),"/",MONTH(Table2[[#This Row],[Release_Date]]))</f>
        <v>2024/8</v>
      </c>
      <c r="J387" s="5">
        <v>5.0999999999999996</v>
      </c>
      <c r="K387" s="5">
        <f>ROUND(Table2[[#This Row],[Vote_Average]],0)</f>
        <v>5</v>
      </c>
      <c r="L387" s="5">
        <v>22000</v>
      </c>
      <c r="M387" s="5">
        <v>0</v>
      </c>
      <c r="N387" s="5">
        <v>0</v>
      </c>
      <c r="O38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87" s="5">
        <v>112</v>
      </c>
      <c r="Q387" s="5">
        <v>105</v>
      </c>
      <c r="R387" s="5" t="s">
        <v>28</v>
      </c>
    </row>
    <row r="388" spans="1:18" hidden="1" x14ac:dyDescent="0.2">
      <c r="A388" s="5" t="s">
        <v>4358</v>
      </c>
      <c r="B388" s="5" t="s">
        <v>3401</v>
      </c>
      <c r="C388" s="5" t="s">
        <v>340</v>
      </c>
      <c r="D388" s="5" t="str">
        <f>SUBSTITUTE(SUBSTITUTE(SUBSTITUTE(SUBSTITUTE(Table2[[#This Row],[Genres]],"[",""),"]",""),",",""),"'","")</f>
        <v>Not_Found</v>
      </c>
      <c r="E388" s="5" t="s">
        <v>3403</v>
      </c>
      <c r="F388" s="5" t="s">
        <v>678</v>
      </c>
      <c r="G388" s="5" t="s">
        <v>3404</v>
      </c>
      <c r="H388" s="6">
        <v>45359</v>
      </c>
      <c r="I388" s="5" t="str">
        <f>_xlfn.CONCAT(YEAR(Table2[[#This Row],[Release_Date]]),"/",MONTH(Table2[[#This Row],[Release_Date]]))</f>
        <v>2024/3</v>
      </c>
      <c r="J388" s="5">
        <v>6.6</v>
      </c>
      <c r="K388" s="5">
        <f>ROUND(Table2[[#This Row],[Vote_Average]],0)</f>
        <v>7</v>
      </c>
      <c r="L388" s="5">
        <v>5400</v>
      </c>
      <c r="M388" s="5">
        <v>0</v>
      </c>
      <c r="N388" s="5">
        <v>5.4300000000000001E-2</v>
      </c>
      <c r="O388"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5.4300000000000001E-2</v>
      </c>
      <c r="P388" s="5">
        <v>121</v>
      </c>
      <c r="Q388" s="5">
        <v>120</v>
      </c>
      <c r="R388" s="5" t="s">
        <v>3406</v>
      </c>
    </row>
    <row r="389" spans="1:18" hidden="1" x14ac:dyDescent="0.2">
      <c r="A389" s="5" t="s">
        <v>4276</v>
      </c>
      <c r="B389" s="5" t="s">
        <v>2836</v>
      </c>
      <c r="C389" s="5" t="s">
        <v>2837</v>
      </c>
      <c r="D389" s="5" t="str">
        <f>SUBSTITUTE(SUBSTITUTE(SUBSTITUTE(SUBSTITUTE(Table2[[#This Row],[Genres]],"[",""),"]",""),",",""),"'","")</f>
        <v>Drama Fantasy Musical Sci-Fi</v>
      </c>
      <c r="E389" s="5" t="s">
        <v>2839</v>
      </c>
      <c r="F389" s="5" t="s">
        <v>60</v>
      </c>
      <c r="G389" s="5" t="s">
        <v>2841</v>
      </c>
      <c r="H389" s="6">
        <v>45708</v>
      </c>
      <c r="I389" s="5" t="str">
        <f>_xlfn.CONCAT(YEAR(Table2[[#This Row],[Release_Date]]),"/",MONTH(Table2[[#This Row],[Release_Date]]))</f>
        <v>2025/2</v>
      </c>
      <c r="J389" s="5">
        <v>5.5</v>
      </c>
      <c r="K389" s="5">
        <f>ROUND(Table2[[#This Row],[Vote_Average]],0)</f>
        <v>6</v>
      </c>
      <c r="L389" s="5">
        <v>1400</v>
      </c>
      <c r="M389" s="5">
        <v>0</v>
      </c>
      <c r="N389" s="5">
        <v>0.14169999999999999</v>
      </c>
      <c r="O38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0.14169999999999999</v>
      </c>
      <c r="P389" s="5">
        <v>148</v>
      </c>
      <c r="Q389" s="5">
        <v>135</v>
      </c>
      <c r="R389" s="5" t="s">
        <v>2843</v>
      </c>
    </row>
    <row r="390" spans="1:18" hidden="1" x14ac:dyDescent="0.2">
      <c r="A390" s="5" t="s">
        <v>4402</v>
      </c>
      <c r="B390" s="5" t="s">
        <v>3668</v>
      </c>
      <c r="C390" s="5" t="s">
        <v>306</v>
      </c>
      <c r="D390" s="5" t="str">
        <f>SUBSTITUTE(SUBSTITUTE(SUBSTITUTE(SUBSTITUTE(Table2[[#This Row],[Genres]],"[",""),"]",""),",",""),"'","")</f>
        <v>Horror Thriller</v>
      </c>
      <c r="E390" s="5" t="s">
        <v>3670</v>
      </c>
      <c r="F390" s="5" t="s">
        <v>60</v>
      </c>
      <c r="G390" s="5" t="s">
        <v>3672</v>
      </c>
      <c r="H390" s="6">
        <v>45464</v>
      </c>
      <c r="I390" s="5" t="str">
        <f>_xlfn.CONCAT(YEAR(Table2[[#This Row],[Release_Date]]),"/",MONTH(Table2[[#This Row],[Release_Date]]))</f>
        <v>2024/6</v>
      </c>
      <c r="J390" s="5">
        <v>4.2</v>
      </c>
      <c r="K390" s="5">
        <f>ROUND(Table2[[#This Row],[Vote_Average]],0)</f>
        <v>4</v>
      </c>
      <c r="L390" s="5">
        <v>11000</v>
      </c>
      <c r="M390" s="5">
        <v>22</v>
      </c>
      <c r="N390" s="5">
        <v>12.6</v>
      </c>
      <c r="O39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-0.42699999999999999</v>
      </c>
      <c r="P390" s="5">
        <v>95</v>
      </c>
      <c r="Q390" s="5">
        <v>90</v>
      </c>
      <c r="R390" s="5" t="s">
        <v>28</v>
      </c>
    </row>
    <row r="391" spans="1:18" hidden="1" x14ac:dyDescent="0.2">
      <c r="A391" s="7" t="s">
        <v>4011</v>
      </c>
      <c r="B391" s="7" t="s">
        <v>731</v>
      </c>
      <c r="C391" s="7" t="s">
        <v>732</v>
      </c>
      <c r="D391" s="7" t="str">
        <f>SUBSTITUTE(SUBSTITUTE(SUBSTITUTE(SUBSTITUTE(Table2[[#This Row],[Genres]],"[",""),"]",""),",",""),"'","")</f>
        <v>Action Comedy Drama Romance</v>
      </c>
      <c r="E391" s="7" t="s">
        <v>734</v>
      </c>
      <c r="F391" s="7" t="s">
        <v>60</v>
      </c>
      <c r="G391" s="7" t="s">
        <v>736</v>
      </c>
      <c r="H391" s="8">
        <v>45415</v>
      </c>
      <c r="I391" s="7" t="str">
        <f>_xlfn.CONCAT(YEAR(Table2[[#This Row],[Release_Date]]),"/",MONTH(Table2[[#This Row],[Release_Date]]))</f>
        <v>2024/5</v>
      </c>
      <c r="J391" s="7">
        <v>6.8</v>
      </c>
      <c r="K391" s="7">
        <f>ROUND(Table2[[#This Row],[Vote_Average]],0)</f>
        <v>7</v>
      </c>
      <c r="L391" s="7">
        <v>211000</v>
      </c>
      <c r="M391" s="7">
        <v>125</v>
      </c>
      <c r="N391" s="7">
        <v>181.1</v>
      </c>
      <c r="O39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0.44900000000000001</v>
      </c>
      <c r="P391" s="7">
        <v>126</v>
      </c>
      <c r="Q391" s="7">
        <v>120</v>
      </c>
      <c r="R391" s="7" t="s">
        <v>28</v>
      </c>
    </row>
    <row r="392" spans="1:18" hidden="1" x14ac:dyDescent="0.2">
      <c r="A392" s="5" t="s">
        <v>4106</v>
      </c>
      <c r="B392" s="5" t="s">
        <v>1556</v>
      </c>
      <c r="C392" s="5" t="s">
        <v>1149</v>
      </c>
      <c r="D392" s="5" t="str">
        <f>SUBSTITUTE(SUBSTITUTE(SUBSTITUTE(SUBSTITUTE(Table2[[#This Row],[Genres]],"[",""),"]",""),",",""),"'","")</f>
        <v>Biography Drama Sport</v>
      </c>
      <c r="E392" s="5" t="s">
        <v>1558</v>
      </c>
      <c r="F392" s="5" t="s">
        <v>60</v>
      </c>
      <c r="G392" s="5" t="s">
        <v>1559</v>
      </c>
      <c r="H392" s="6">
        <v>45651</v>
      </c>
      <c r="I392" s="5" t="str">
        <f>_xlfn.CONCAT(YEAR(Table2[[#This Row],[Release_Date]]),"/",MONTH(Table2[[#This Row],[Release_Date]]))</f>
        <v>2024/12</v>
      </c>
      <c r="J392" s="5">
        <v>6.8</v>
      </c>
      <c r="K392" s="5">
        <f>ROUND(Table2[[#This Row],[Vote_Average]],0)</f>
        <v>7</v>
      </c>
      <c r="L392" s="5">
        <v>1900</v>
      </c>
      <c r="M392" s="5">
        <v>12</v>
      </c>
      <c r="N392" s="5">
        <v>8.1</v>
      </c>
      <c r="O39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-0.32500000000000001</v>
      </c>
      <c r="P392" s="5">
        <v>109</v>
      </c>
      <c r="Q392" s="5">
        <v>105</v>
      </c>
      <c r="R392" s="5" t="s">
        <v>28</v>
      </c>
    </row>
    <row r="393" spans="1:18" hidden="1" x14ac:dyDescent="0.2">
      <c r="A393" s="7" t="s">
        <v>4209</v>
      </c>
      <c r="B393" s="7" t="s">
        <v>2344</v>
      </c>
      <c r="C393" s="7" t="s">
        <v>1166</v>
      </c>
      <c r="D393" s="7" t="str">
        <f>SUBSTITUTE(SUBSTITUTE(SUBSTITUTE(SUBSTITUTE(Table2[[#This Row],[Genres]],"[",""),"]",""),",",""),"'","")</f>
        <v>Horror</v>
      </c>
      <c r="E393" s="7" t="s">
        <v>2346</v>
      </c>
      <c r="F393" s="7" t="s">
        <v>850</v>
      </c>
      <c r="G393" s="7" t="s">
        <v>2348</v>
      </c>
      <c r="H393" s="8">
        <v>45387</v>
      </c>
      <c r="I393" s="7" t="str">
        <f>_xlfn.CONCAT(YEAR(Table2[[#This Row],[Release_Date]]),"/",MONTH(Table2[[#This Row],[Release_Date]]))</f>
        <v>2024/4</v>
      </c>
      <c r="J393" s="7">
        <v>6.5</v>
      </c>
      <c r="K393" s="7">
        <f>ROUND(Table2[[#This Row],[Vote_Average]],0)</f>
        <v>7</v>
      </c>
      <c r="L393" s="7">
        <v>62000</v>
      </c>
      <c r="M393" s="7">
        <v>30</v>
      </c>
      <c r="N393" s="7">
        <v>53.8</v>
      </c>
      <c r="O39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0.79300000000000004</v>
      </c>
      <c r="P393" s="7">
        <v>119</v>
      </c>
      <c r="Q393" s="7">
        <v>105</v>
      </c>
      <c r="R393" s="7" t="s">
        <v>28</v>
      </c>
    </row>
    <row r="394" spans="1:18" hidden="1" x14ac:dyDescent="0.2">
      <c r="A394" s="7" t="s">
        <v>4185</v>
      </c>
      <c r="B394" s="7" t="s">
        <v>2165</v>
      </c>
      <c r="C394" s="7" t="s">
        <v>2166</v>
      </c>
      <c r="D394" s="7" t="str">
        <f>SUBSTITUTE(SUBSTITUTE(SUBSTITUTE(SUBSTITUTE(Table2[[#This Row],[Genres]],"[",""),"]",""),",",""),"'","")</f>
        <v>Drama Family</v>
      </c>
      <c r="E394" s="7" t="s">
        <v>2168</v>
      </c>
      <c r="F394" s="7" t="s">
        <v>60</v>
      </c>
      <c r="G394" s="7" t="s">
        <v>2170</v>
      </c>
      <c r="H394" s="8">
        <v>45527</v>
      </c>
      <c r="I394" s="7" t="str">
        <f>_xlfn.CONCAT(YEAR(Table2[[#This Row],[Release_Date]]),"/",MONTH(Table2[[#This Row],[Release_Date]]))</f>
        <v>2024/8</v>
      </c>
      <c r="J394" s="7">
        <v>6.7</v>
      </c>
      <c r="K394" s="7">
        <f>ROUND(Table2[[#This Row],[Vote_Average]],0)</f>
        <v>7</v>
      </c>
      <c r="L394" s="7">
        <v>4300</v>
      </c>
      <c r="M394" s="7">
        <v>0</v>
      </c>
      <c r="N394" s="7">
        <v>40.4</v>
      </c>
      <c r="O39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40.4</v>
      </c>
      <c r="P394" s="7">
        <v>124</v>
      </c>
      <c r="Q394" s="7">
        <v>120</v>
      </c>
      <c r="R394" s="7" t="s">
        <v>28</v>
      </c>
    </row>
    <row r="395" spans="1:18" hidden="1" x14ac:dyDescent="0.2">
      <c r="A395" s="7" t="s">
        <v>4393</v>
      </c>
      <c r="B395" s="7" t="s">
        <v>3606</v>
      </c>
      <c r="C395" s="7" t="s">
        <v>857</v>
      </c>
      <c r="D395" s="7" t="str">
        <f>SUBSTITUTE(SUBSTITUTE(SUBSTITUTE(SUBSTITUTE(Table2[[#This Row],[Genres]],"[",""),"]",""),",",""),"'","")</f>
        <v>Comedy</v>
      </c>
      <c r="E395" s="7" t="s">
        <v>3608</v>
      </c>
      <c r="F395" s="7" t="s">
        <v>60</v>
      </c>
      <c r="G395" s="7" t="s">
        <v>3609</v>
      </c>
      <c r="H395" s="8">
        <v>45571</v>
      </c>
      <c r="I395" s="7" t="str">
        <f>_xlfn.CONCAT(YEAR(Table2[[#This Row],[Release_Date]]),"/",MONTH(Table2[[#This Row],[Release_Date]]))</f>
        <v>2024/10</v>
      </c>
      <c r="J395" s="7">
        <v>6.5</v>
      </c>
      <c r="K395" s="7">
        <f>ROUND(Table2[[#This Row],[Vote_Average]],0)</f>
        <v>7</v>
      </c>
      <c r="L395" s="7">
        <v>4800</v>
      </c>
      <c r="M395" s="7">
        <v>0</v>
      </c>
      <c r="N395" s="7">
        <v>0</v>
      </c>
      <c r="O39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95" s="7" t="s">
        <v>4443</v>
      </c>
      <c r="Q395" s="7" t="s">
        <v>4443</v>
      </c>
      <c r="R395" s="7" t="s">
        <v>28</v>
      </c>
    </row>
    <row r="396" spans="1:18" hidden="1" x14ac:dyDescent="0.2">
      <c r="A396" s="7" t="s">
        <v>4335</v>
      </c>
      <c r="B396" s="7" t="s">
        <v>3270</v>
      </c>
      <c r="C396" s="7" t="s">
        <v>340</v>
      </c>
      <c r="D396" s="7" t="str">
        <f>SUBSTITUTE(SUBSTITUTE(SUBSTITUTE(SUBSTITUTE(Table2[[#This Row],[Genres]],"[",""),"]",""),",",""),"'","")</f>
        <v>Not_Found</v>
      </c>
      <c r="E396" s="7" t="s">
        <v>3272</v>
      </c>
      <c r="F396" s="7" t="s">
        <v>60</v>
      </c>
      <c r="G396" s="7" t="s">
        <v>3273</v>
      </c>
      <c r="H396" s="8">
        <v>45541</v>
      </c>
      <c r="I396" s="7" t="str">
        <f>_xlfn.CONCAT(YEAR(Table2[[#This Row],[Release_Date]]),"/",MONTH(Table2[[#This Row],[Release_Date]]))</f>
        <v>2024/9</v>
      </c>
      <c r="J396" s="7">
        <v>4.5999999999999996</v>
      </c>
      <c r="K396" s="7">
        <f>ROUND(Table2[[#This Row],[Vote_Average]],0)</f>
        <v>5</v>
      </c>
      <c r="L396" s="7">
        <v>4900</v>
      </c>
      <c r="M396" s="7">
        <v>0</v>
      </c>
      <c r="N396" s="7">
        <v>3.2</v>
      </c>
      <c r="O39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3.2</v>
      </c>
      <c r="P396" s="7">
        <v>94</v>
      </c>
      <c r="Q396" s="7">
        <v>90</v>
      </c>
      <c r="R396" s="7" t="s">
        <v>28</v>
      </c>
    </row>
    <row r="397" spans="1:18" hidden="1" x14ac:dyDescent="0.2">
      <c r="A397" s="5" t="s">
        <v>4280</v>
      </c>
      <c r="B397" s="5" t="s">
        <v>2866</v>
      </c>
      <c r="C397" s="5" t="s">
        <v>2867</v>
      </c>
      <c r="D397" s="5" t="str">
        <f>SUBSTITUTE(SUBSTITUTE(SUBSTITUTE(SUBSTITUTE(Table2[[#This Row],[Genres]],"[",""),"]",""),",",""),"'","")</f>
        <v>Animation Adventure Comedy Family Fantasy</v>
      </c>
      <c r="E397" s="5" t="s">
        <v>2869</v>
      </c>
      <c r="F397" s="5" t="s">
        <v>60</v>
      </c>
      <c r="G397" s="5" t="s">
        <v>2871</v>
      </c>
      <c r="H397" s="6">
        <v>45436</v>
      </c>
      <c r="I397" s="5" t="str">
        <f>_xlfn.CONCAT(YEAR(Table2[[#This Row],[Release_Date]]),"/",MONTH(Table2[[#This Row],[Release_Date]]))</f>
        <v>2024/5</v>
      </c>
      <c r="J397" s="5">
        <v>5.7</v>
      </c>
      <c r="K397" s="5">
        <f>ROUND(Table2[[#This Row],[Vote_Average]],0)</f>
        <v>6</v>
      </c>
      <c r="L397" s="5">
        <v>23000</v>
      </c>
      <c r="M397" s="5">
        <v>60</v>
      </c>
      <c r="N397" s="5">
        <v>257.2</v>
      </c>
      <c r="O39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3.2869999999999999</v>
      </c>
      <c r="P397" s="5">
        <v>101</v>
      </c>
      <c r="Q397" s="5">
        <v>90</v>
      </c>
      <c r="R397" s="5" t="s">
        <v>28</v>
      </c>
    </row>
    <row r="398" spans="1:18" hidden="1" x14ac:dyDescent="0.2">
      <c r="A398" s="5" t="s">
        <v>4014</v>
      </c>
      <c r="B398" s="5" t="s">
        <v>759</v>
      </c>
      <c r="C398" s="5" t="s">
        <v>760</v>
      </c>
      <c r="D398" s="5" t="str">
        <f>SUBSTITUTE(SUBSTITUTE(SUBSTITUTE(SUBSTITUTE(Table2[[#This Row],[Genres]],"[",""),"]",""),",",""),"'","")</f>
        <v>Action Comedy Crime</v>
      </c>
      <c r="E398" s="5" t="s">
        <v>762</v>
      </c>
      <c r="F398" s="5" t="s">
        <v>60</v>
      </c>
      <c r="G398" s="5" t="s">
        <v>764</v>
      </c>
      <c r="H398" s="6">
        <v>45358</v>
      </c>
      <c r="I398" s="5" t="str">
        <f>_xlfn.CONCAT(YEAR(Table2[[#This Row],[Release_Date]]),"/",MONTH(Table2[[#This Row],[Release_Date]]))</f>
        <v>2024/3</v>
      </c>
      <c r="J398" s="5">
        <v>8</v>
      </c>
      <c r="K398" s="5">
        <f>ROUND(Table2[[#This Row],[Vote_Average]],0)</f>
        <v>8</v>
      </c>
      <c r="L398" s="5">
        <v>156000</v>
      </c>
      <c r="M398" s="5">
        <v>0</v>
      </c>
      <c r="N398" s="5">
        <v>0</v>
      </c>
      <c r="O39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98" s="5">
        <v>50</v>
      </c>
      <c r="Q398" s="5">
        <v>45</v>
      </c>
      <c r="R398" s="5" t="s">
        <v>28</v>
      </c>
    </row>
    <row r="399" spans="1:18" hidden="1" x14ac:dyDescent="0.2">
      <c r="A399" s="7" t="s">
        <v>4343</v>
      </c>
      <c r="B399" s="7" t="s">
        <v>3315</v>
      </c>
      <c r="C399" s="7" t="s">
        <v>340</v>
      </c>
      <c r="D399" s="7" t="str">
        <f>SUBSTITUTE(SUBSTITUTE(SUBSTITUTE(SUBSTITUTE(Table2[[#This Row],[Genres]],"[",""),"]",""),",",""),"'","")</f>
        <v>Not_Found</v>
      </c>
      <c r="E399" s="7" t="s">
        <v>3317</v>
      </c>
      <c r="F399" s="7" t="s">
        <v>60</v>
      </c>
      <c r="G399" s="7" t="s">
        <v>3318</v>
      </c>
      <c r="H399" s="8">
        <v>45593</v>
      </c>
      <c r="I399" s="7" t="str">
        <f>_xlfn.CONCAT(YEAR(Table2[[#This Row],[Release_Date]]),"/",MONTH(Table2[[#This Row],[Release_Date]]))</f>
        <v>2024/10</v>
      </c>
      <c r="J399" s="7">
        <v>4.2</v>
      </c>
      <c r="K399" s="7">
        <f>ROUND(Table2[[#This Row],[Vote_Average]],0)</f>
        <v>4</v>
      </c>
      <c r="L399" s="7">
        <v>1300</v>
      </c>
      <c r="M399" s="7">
        <v>0</v>
      </c>
      <c r="N399" s="7">
        <v>0</v>
      </c>
      <c r="O39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399" s="7">
        <v>89</v>
      </c>
      <c r="Q399" s="7">
        <v>75</v>
      </c>
      <c r="R399" s="7" t="s">
        <v>2753</v>
      </c>
    </row>
    <row r="400" spans="1:18" hidden="1" x14ac:dyDescent="0.2">
      <c r="A400" s="5" t="s">
        <v>3982</v>
      </c>
      <c r="B400" s="5" t="s">
        <v>459</v>
      </c>
      <c r="C400" s="5" t="s">
        <v>460</v>
      </c>
      <c r="D400" s="5" t="str">
        <f>SUBSTITUTE(SUBSTITUTE(SUBSTITUTE(SUBSTITUTE(Table2[[#This Row],[Genres]],"[",""),"]",""),",",""),"'","")</f>
        <v>Drama History</v>
      </c>
      <c r="E400" s="5" t="s">
        <v>462</v>
      </c>
      <c r="F400" s="5" t="s">
        <v>463</v>
      </c>
      <c r="G400" s="5" t="s">
        <v>465</v>
      </c>
      <c r="H400" s="6">
        <v>45681</v>
      </c>
      <c r="I400" s="5" t="str">
        <f>_xlfn.CONCAT(YEAR(Table2[[#This Row],[Release_Date]]),"/",MONTH(Table2[[#This Row],[Release_Date]]))</f>
        <v>2025/1</v>
      </c>
      <c r="J400" s="5">
        <v>7.5</v>
      </c>
      <c r="K400" s="5">
        <f>ROUND(Table2[[#This Row],[Vote_Average]],0)</f>
        <v>8</v>
      </c>
      <c r="L400" s="5">
        <v>8000</v>
      </c>
      <c r="M400" s="5">
        <v>0</v>
      </c>
      <c r="N400" s="5">
        <v>0.47049999999999997</v>
      </c>
      <c r="O400"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0.47049999999999997</v>
      </c>
      <c r="P400" s="5">
        <v>123</v>
      </c>
      <c r="Q400" s="5">
        <v>120</v>
      </c>
      <c r="R400" s="5" t="s">
        <v>28</v>
      </c>
    </row>
    <row r="401" spans="1:18" hidden="1" x14ac:dyDescent="0.2">
      <c r="A401" s="5" t="s">
        <v>4140</v>
      </c>
      <c r="B401" s="5" t="s">
        <v>1821</v>
      </c>
      <c r="C401" s="5" t="s">
        <v>122</v>
      </c>
      <c r="D401" s="5" t="str">
        <f>SUBSTITUTE(SUBSTITUTE(SUBSTITUTE(SUBSTITUTE(Table2[[#This Row],[Genres]],"[",""),"]",""),",",""),"'","")</f>
        <v>Comedy Drama Romance</v>
      </c>
      <c r="E401" s="5" t="s">
        <v>1823</v>
      </c>
      <c r="F401" s="5" t="s">
        <v>60</v>
      </c>
      <c r="G401" s="5" t="s">
        <v>1825</v>
      </c>
      <c r="H401" s="6">
        <v>45414</v>
      </c>
      <c r="I401" s="5" t="str">
        <f>_xlfn.CONCAT(YEAR(Table2[[#This Row],[Release_Date]]),"/",MONTH(Table2[[#This Row],[Release_Date]]))</f>
        <v>2024/5</v>
      </c>
      <c r="J401" s="5">
        <v>6.3</v>
      </c>
      <c r="K401" s="5">
        <f>ROUND(Table2[[#This Row],[Vote_Average]],0)</f>
        <v>6</v>
      </c>
      <c r="L401" s="5">
        <v>70000</v>
      </c>
      <c r="M401" s="5">
        <v>0</v>
      </c>
      <c r="N401" s="5">
        <v>3.6200000000000003E-2</v>
      </c>
      <c r="O40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3.6200000000000003E-2</v>
      </c>
      <c r="P401" s="5">
        <v>115</v>
      </c>
      <c r="Q401" s="5">
        <v>105</v>
      </c>
      <c r="R401" s="5" t="s">
        <v>28</v>
      </c>
    </row>
    <row r="402" spans="1:18" hidden="1" x14ac:dyDescent="0.2">
      <c r="A402" s="5" t="s">
        <v>4282</v>
      </c>
      <c r="B402" s="5" t="s">
        <v>2881</v>
      </c>
      <c r="C402" s="5" t="s">
        <v>306</v>
      </c>
      <c r="D402" s="5" t="str">
        <f>SUBSTITUTE(SUBSTITUTE(SUBSTITUTE(SUBSTITUTE(Table2[[#This Row],[Genres]],"[",""),"]",""),",",""),"'","")</f>
        <v>Horror Thriller</v>
      </c>
      <c r="E402" s="5" t="s">
        <v>2883</v>
      </c>
      <c r="F402" s="5" t="s">
        <v>60</v>
      </c>
      <c r="G402" s="5" t="s">
        <v>2884</v>
      </c>
      <c r="H402" s="6">
        <v>45485</v>
      </c>
      <c r="I402" s="5" t="str">
        <f>_xlfn.CONCAT(YEAR(Table2[[#This Row],[Release_Date]]),"/",MONTH(Table2[[#This Row],[Release_Date]]))</f>
        <v>2024/7</v>
      </c>
      <c r="J402" s="5">
        <v>4.7</v>
      </c>
      <c r="K402" s="5">
        <f>ROUND(Table2[[#This Row],[Vote_Average]],0)</f>
        <v>5</v>
      </c>
      <c r="L402" s="5">
        <v>2600</v>
      </c>
      <c r="M402" s="5">
        <v>14</v>
      </c>
      <c r="N402" s="5">
        <v>0</v>
      </c>
      <c r="O40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402" s="5">
        <v>85</v>
      </c>
      <c r="Q402" s="5">
        <v>75</v>
      </c>
      <c r="R402" s="5" t="s">
        <v>2886</v>
      </c>
    </row>
    <row r="403" spans="1:18" hidden="1" x14ac:dyDescent="0.2">
      <c r="A403" s="7" t="s">
        <v>4217</v>
      </c>
      <c r="B403" s="7" t="s">
        <v>2406</v>
      </c>
      <c r="C403" s="7" t="s">
        <v>2407</v>
      </c>
      <c r="D403" s="7" t="str">
        <f>SUBSTITUTE(SUBSTITUTE(SUBSTITUTE(SUBSTITUTE(Table2[[#This Row],[Genres]],"[",""),"]",""),",",""),"'","")</f>
        <v>Action Comedy Crime Drama Mystery Thriller</v>
      </c>
      <c r="E403" s="7" t="s">
        <v>2409</v>
      </c>
      <c r="F403" s="7" t="s">
        <v>60</v>
      </c>
      <c r="G403" s="7" t="s">
        <v>2411</v>
      </c>
      <c r="H403" s="8">
        <v>45513</v>
      </c>
      <c r="I403" s="7" t="str">
        <f>_xlfn.CONCAT(YEAR(Table2[[#This Row],[Release_Date]]),"/",MONTH(Table2[[#This Row],[Release_Date]]))</f>
        <v>2024/8</v>
      </c>
      <c r="J403" s="7">
        <v>6.2</v>
      </c>
      <c r="K403" s="7">
        <f>ROUND(Table2[[#This Row],[Vote_Average]],0)</f>
        <v>6</v>
      </c>
      <c r="L403" s="7">
        <v>36000</v>
      </c>
      <c r="M403" s="7">
        <v>0</v>
      </c>
      <c r="N403" s="7">
        <v>1.11E-2</v>
      </c>
      <c r="O40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1.11E-2</v>
      </c>
      <c r="P403" s="7">
        <v>101</v>
      </c>
      <c r="Q403" s="7">
        <v>90</v>
      </c>
      <c r="R403" s="7" t="s">
        <v>28</v>
      </c>
    </row>
    <row r="404" spans="1:18" hidden="1" x14ac:dyDescent="0.2">
      <c r="A404" s="7" t="s">
        <v>4195</v>
      </c>
      <c r="B404" s="7" t="s">
        <v>2240</v>
      </c>
      <c r="C404" s="7" t="s">
        <v>1252</v>
      </c>
      <c r="D404" s="7" t="str">
        <f>SUBSTITUTE(SUBSTITUTE(SUBSTITUTE(SUBSTITUTE(Table2[[#This Row],[Genres]],"[",""),"]",""),",",""),"'","")</f>
        <v>Thriller</v>
      </c>
      <c r="E404" s="7" t="s">
        <v>2242</v>
      </c>
      <c r="F404" s="7" t="s">
        <v>60</v>
      </c>
      <c r="G404" s="7" t="s">
        <v>340</v>
      </c>
      <c r="H404" s="8">
        <v>45687</v>
      </c>
      <c r="I404" s="7" t="str">
        <f>_xlfn.CONCAT(YEAR(Table2[[#This Row],[Release_Date]]),"/",MONTH(Table2[[#This Row],[Release_Date]]))</f>
        <v>2025/1</v>
      </c>
      <c r="J404" s="7">
        <v>4.8</v>
      </c>
      <c r="K404" s="7">
        <f>ROUND(Table2[[#This Row],[Vote_Average]],0)</f>
        <v>5</v>
      </c>
      <c r="L404" s="7">
        <v>426</v>
      </c>
      <c r="M404" s="7">
        <v>0.01</v>
      </c>
      <c r="N404" s="7">
        <v>0</v>
      </c>
      <c r="O404"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404" s="7">
        <v>101</v>
      </c>
      <c r="Q404" s="7">
        <v>90</v>
      </c>
      <c r="R404" s="7" t="s">
        <v>2245</v>
      </c>
    </row>
    <row r="405" spans="1:18" hidden="1" x14ac:dyDescent="0.2">
      <c r="A405" s="7" t="s">
        <v>4211</v>
      </c>
      <c r="B405" s="7" t="s">
        <v>2361</v>
      </c>
      <c r="C405" s="7" t="s">
        <v>389</v>
      </c>
      <c r="D405" s="7" t="str">
        <f>SUBSTITUTE(SUBSTITUTE(SUBSTITUTE(SUBSTITUTE(Table2[[#This Row],[Genres]],"[",""),"]",""),",",""),"'","")</f>
        <v>Crime Drama Mystery Thriller</v>
      </c>
      <c r="E405" s="7" t="s">
        <v>2363</v>
      </c>
      <c r="F405" s="7" t="s">
        <v>60</v>
      </c>
      <c r="G405" s="7" t="s">
        <v>2364</v>
      </c>
      <c r="H405" s="8">
        <v>45639</v>
      </c>
      <c r="I405" s="7" t="str">
        <f>_xlfn.CONCAT(YEAR(Table2[[#This Row],[Release_Date]]),"/",MONTH(Table2[[#This Row],[Release_Date]]))</f>
        <v>2024/12</v>
      </c>
      <c r="J405" s="7">
        <v>6.4</v>
      </c>
      <c r="K405" s="7">
        <f>ROUND(Table2[[#This Row],[Vote_Average]],0)</f>
        <v>6</v>
      </c>
      <c r="L405" s="7">
        <v>4800</v>
      </c>
      <c r="M405" s="7">
        <v>0</v>
      </c>
      <c r="N405" s="7">
        <v>0</v>
      </c>
      <c r="O40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05" s="7">
        <v>60</v>
      </c>
      <c r="Q405" s="7">
        <v>60</v>
      </c>
      <c r="R405" s="7" t="s">
        <v>28</v>
      </c>
    </row>
    <row r="406" spans="1:18" hidden="1" x14ac:dyDescent="0.2">
      <c r="A406" s="5" t="s">
        <v>4124</v>
      </c>
      <c r="B406" s="5" t="s">
        <v>1689</v>
      </c>
      <c r="C406" s="5" t="s">
        <v>488</v>
      </c>
      <c r="D406" s="5" t="str">
        <f>SUBSTITUTE(SUBSTITUTE(SUBSTITUTE(SUBSTITUTE(Table2[[#This Row],[Genres]],"[",""),"]",""),",",""),"'","")</f>
        <v>Action Thriller</v>
      </c>
      <c r="E406" s="5" t="s">
        <v>1691</v>
      </c>
      <c r="F406" s="5" t="s">
        <v>60</v>
      </c>
      <c r="G406" s="5" t="s">
        <v>1693</v>
      </c>
      <c r="H406" s="6">
        <v>45527</v>
      </c>
      <c r="I406" s="5" t="str">
        <f>_xlfn.CONCAT(YEAR(Table2[[#This Row],[Release_Date]]),"/",MONTH(Table2[[#This Row],[Release_Date]]))</f>
        <v>2024/8</v>
      </c>
      <c r="J406" s="5">
        <v>5.7</v>
      </c>
      <c r="K406" s="5">
        <f>ROUND(Table2[[#This Row],[Vote_Average]],0)</f>
        <v>6</v>
      </c>
      <c r="L406" s="5">
        <v>12000</v>
      </c>
      <c r="M406" s="5">
        <v>30</v>
      </c>
      <c r="N406" s="5">
        <v>0.31859999999999999</v>
      </c>
      <c r="O40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-0.98899999999999999</v>
      </c>
      <c r="P406" s="5">
        <v>126</v>
      </c>
      <c r="Q406" s="5">
        <v>120</v>
      </c>
      <c r="R406" s="5" t="s">
        <v>28</v>
      </c>
    </row>
    <row r="407" spans="1:18" hidden="1" x14ac:dyDescent="0.2">
      <c r="A407" s="5" t="s">
        <v>3978</v>
      </c>
      <c r="B407" s="5" t="s">
        <v>417</v>
      </c>
      <c r="C407" s="5" t="s">
        <v>418</v>
      </c>
      <c r="D407" s="5" t="str">
        <f>SUBSTITUTE(SUBSTITUTE(SUBSTITUTE(SUBSTITUTE(Table2[[#This Row],[Genres]],"[",""),"]",""),",",""),"'","")</f>
        <v>Action Comedy Thriller</v>
      </c>
      <c r="E407" s="5" t="s">
        <v>420</v>
      </c>
      <c r="F407" s="5" t="s">
        <v>60</v>
      </c>
      <c r="G407" s="5" t="s">
        <v>422</v>
      </c>
      <c r="H407" s="6">
        <v>45548</v>
      </c>
      <c r="I407" s="5" t="str">
        <f>_xlfn.CONCAT(YEAR(Table2[[#This Row],[Release_Date]]),"/",MONTH(Table2[[#This Row],[Release_Date]]))</f>
        <v>2024/9</v>
      </c>
      <c r="J407" s="5">
        <v>5.7</v>
      </c>
      <c r="K407" s="5">
        <f>ROUND(Table2[[#This Row],[Vote_Average]],0)</f>
        <v>6</v>
      </c>
      <c r="L407" s="5">
        <v>15000</v>
      </c>
      <c r="M407" s="5">
        <v>30</v>
      </c>
      <c r="N407" s="5">
        <v>5.9</v>
      </c>
      <c r="O40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-0.80300000000000005</v>
      </c>
      <c r="P407" s="5">
        <v>104</v>
      </c>
      <c r="Q407" s="5">
        <v>90</v>
      </c>
      <c r="R407" s="5" t="s">
        <v>28</v>
      </c>
    </row>
    <row r="408" spans="1:18" hidden="1" x14ac:dyDescent="0.2">
      <c r="A408" s="7" t="s">
        <v>4359</v>
      </c>
      <c r="B408" s="7" t="s">
        <v>3408</v>
      </c>
      <c r="C408" s="7" t="s">
        <v>340</v>
      </c>
      <c r="D408" s="7" t="str">
        <f>SUBSTITUTE(SUBSTITUTE(SUBSTITUTE(SUBSTITUTE(Table2[[#This Row],[Genres]],"[",""),"]",""),",",""),"'","")</f>
        <v>Not_Found</v>
      </c>
      <c r="E408" s="7" t="s">
        <v>3410</v>
      </c>
      <c r="F408" s="7" t="s">
        <v>1080</v>
      </c>
      <c r="G408" s="7" t="s">
        <v>3411</v>
      </c>
      <c r="H408" s="8">
        <v>45590</v>
      </c>
      <c r="I408" s="7" t="str">
        <f>_xlfn.CONCAT(YEAR(Table2[[#This Row],[Release_Date]]),"/",MONTH(Table2[[#This Row],[Release_Date]]))</f>
        <v>2024/10</v>
      </c>
      <c r="J408" s="7">
        <v>7.1</v>
      </c>
      <c r="K408" s="7">
        <f>ROUND(Table2[[#This Row],[Vote_Average]],0)</f>
        <v>7</v>
      </c>
      <c r="L408" s="7">
        <v>4000</v>
      </c>
      <c r="M408" s="7">
        <v>0</v>
      </c>
      <c r="N408" s="7">
        <v>0</v>
      </c>
      <c r="O40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08" s="7">
        <v>60</v>
      </c>
      <c r="Q408" s="7">
        <v>60</v>
      </c>
      <c r="R408" s="7" t="s">
        <v>28</v>
      </c>
    </row>
    <row r="409" spans="1:18" hidden="1" x14ac:dyDescent="0.2">
      <c r="A409" s="7" t="s">
        <v>4009</v>
      </c>
      <c r="B409" s="7" t="s">
        <v>711</v>
      </c>
      <c r="C409" s="7" t="s">
        <v>43</v>
      </c>
      <c r="D409" s="7" t="str">
        <f>SUBSTITUTE(SUBSTITUTE(SUBSTITUTE(SUBSTITUTE(Table2[[#This Row],[Genres]],"[",""),"]",""),",",""),"'","")</f>
        <v>Drama</v>
      </c>
      <c r="E409" s="7" t="s">
        <v>713</v>
      </c>
      <c r="F409" s="7" t="s">
        <v>60</v>
      </c>
      <c r="G409" s="7" t="s">
        <v>714</v>
      </c>
      <c r="H409" s="8">
        <v>45667</v>
      </c>
      <c r="I409" s="7" t="str">
        <f>_xlfn.CONCAT(YEAR(Table2[[#This Row],[Release_Date]]),"/",MONTH(Table2[[#This Row],[Release_Date]]))</f>
        <v>2025/1</v>
      </c>
      <c r="J409" s="7">
        <v>6.7</v>
      </c>
      <c r="K409" s="7">
        <f>ROUND(Table2[[#This Row],[Vote_Average]],0)</f>
        <v>7</v>
      </c>
      <c r="L409" s="7">
        <v>4100</v>
      </c>
      <c r="M409" s="7">
        <v>1.8</v>
      </c>
      <c r="N409" s="7">
        <v>4.7</v>
      </c>
      <c r="O409"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1.611</v>
      </c>
      <c r="P409" s="7">
        <v>88</v>
      </c>
      <c r="Q409" s="7">
        <v>75</v>
      </c>
      <c r="R409" s="7" t="s">
        <v>28</v>
      </c>
    </row>
    <row r="410" spans="1:18" hidden="1" x14ac:dyDescent="0.2">
      <c r="A410" s="5" t="s">
        <v>4186</v>
      </c>
      <c r="B410" s="5" t="s">
        <v>2175</v>
      </c>
      <c r="C410" s="5" t="s">
        <v>1042</v>
      </c>
      <c r="D410" s="5" t="str">
        <f>SUBSTITUTE(SUBSTITUTE(SUBSTITUTE(SUBSTITUTE(Table2[[#This Row],[Genres]],"[",""),"]",""),",",""),"'","")</f>
        <v>Drama Fantasy Sci-Fi</v>
      </c>
      <c r="E410" s="5" t="s">
        <v>2177</v>
      </c>
      <c r="F410" s="5" t="s">
        <v>60</v>
      </c>
      <c r="G410" s="5" t="s">
        <v>2178</v>
      </c>
      <c r="H410" s="6">
        <v>45807</v>
      </c>
      <c r="I410" s="5" t="str">
        <f>_xlfn.CONCAT(YEAR(Table2[[#This Row],[Release_Date]]),"/",MONTH(Table2[[#This Row],[Release_Date]]))</f>
        <v>2025/5</v>
      </c>
      <c r="J410" s="5">
        <v>7.8</v>
      </c>
      <c r="K410" s="5">
        <f>ROUND(Table2[[#This Row],[Vote_Average]],0)</f>
        <v>8</v>
      </c>
      <c r="L410" s="5">
        <v>435</v>
      </c>
      <c r="M410" s="5">
        <v>0</v>
      </c>
      <c r="N410" s="5">
        <v>0</v>
      </c>
      <c r="O41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0" s="5">
        <v>110</v>
      </c>
      <c r="Q410" s="5">
        <v>105</v>
      </c>
      <c r="R410" s="5" t="s">
        <v>28</v>
      </c>
    </row>
    <row r="411" spans="1:18" hidden="1" x14ac:dyDescent="0.2">
      <c r="A411" s="7" t="s">
        <v>4067</v>
      </c>
      <c r="B411" s="7" t="s">
        <v>1220</v>
      </c>
      <c r="C411" s="7" t="s">
        <v>1221</v>
      </c>
      <c r="D411" s="7" t="str">
        <f>SUBSTITUTE(SUBSTITUTE(SUBSTITUTE(SUBSTITUTE(Table2[[#This Row],[Genres]],"[",""),"]",""),",",""),"'","")</f>
        <v>Animation Action Adventure Drama Fantasy</v>
      </c>
      <c r="E411" s="7" t="s">
        <v>1223</v>
      </c>
      <c r="F411" s="7" t="s">
        <v>60</v>
      </c>
      <c r="G411" s="7" t="s">
        <v>1225</v>
      </c>
      <c r="H411" s="8">
        <v>45639</v>
      </c>
      <c r="I411" s="7" t="str">
        <f>_xlfn.CONCAT(YEAR(Table2[[#This Row],[Release_Date]]),"/",MONTH(Table2[[#This Row],[Release_Date]]))</f>
        <v>2024/12</v>
      </c>
      <c r="J411" s="7">
        <v>6.3</v>
      </c>
      <c r="K411" s="7">
        <f>ROUND(Table2[[#This Row],[Vote_Average]],0)</f>
        <v>6</v>
      </c>
      <c r="L411" s="7">
        <v>23000</v>
      </c>
      <c r="M411" s="7">
        <v>30</v>
      </c>
      <c r="N411" s="7">
        <v>20.5</v>
      </c>
      <c r="O41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-0.317</v>
      </c>
      <c r="P411" s="7">
        <v>134</v>
      </c>
      <c r="Q411" s="7">
        <v>120</v>
      </c>
      <c r="R411" s="7" t="s">
        <v>28</v>
      </c>
    </row>
    <row r="412" spans="1:18" hidden="1" x14ac:dyDescent="0.2">
      <c r="A412" s="5" t="s">
        <v>4052</v>
      </c>
      <c r="B412" s="5" t="s">
        <v>1091</v>
      </c>
      <c r="C412" s="5" t="s">
        <v>909</v>
      </c>
      <c r="D412" s="5" t="str">
        <f>SUBSTITUTE(SUBSTITUTE(SUBSTITUTE(SUBSTITUTE(Table2[[#This Row],[Genres]],"[",""),"]",""),",",""),"'","")</f>
        <v>Crime Drama Thriller</v>
      </c>
      <c r="E412" s="5" t="s">
        <v>1093</v>
      </c>
      <c r="F412" s="5" t="s">
        <v>60</v>
      </c>
      <c r="G412" s="5" t="s">
        <v>1094</v>
      </c>
      <c r="H412" s="6">
        <v>45624</v>
      </c>
      <c r="I412" s="5" t="str">
        <f>_xlfn.CONCAT(YEAR(Table2[[#This Row],[Release_Date]]),"/",MONTH(Table2[[#This Row],[Release_Date]]))</f>
        <v>2024/11</v>
      </c>
      <c r="J412" s="5">
        <v>6.4</v>
      </c>
      <c r="K412" s="5">
        <f>ROUND(Table2[[#This Row],[Vote_Average]],0)</f>
        <v>6</v>
      </c>
      <c r="L412" s="5">
        <v>15000</v>
      </c>
      <c r="M412" s="5">
        <v>0</v>
      </c>
      <c r="N412" s="5">
        <v>0</v>
      </c>
      <c r="O41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2" s="5">
        <v>50</v>
      </c>
      <c r="Q412" s="5">
        <v>45</v>
      </c>
      <c r="R412" s="5" t="s">
        <v>28</v>
      </c>
    </row>
    <row r="413" spans="1:18" hidden="1" x14ac:dyDescent="0.2">
      <c r="A413" s="5" t="s">
        <v>4438</v>
      </c>
      <c r="B413" s="5" t="s">
        <v>3913</v>
      </c>
      <c r="C413" s="5" t="s">
        <v>3914</v>
      </c>
      <c r="D413" s="5" t="str">
        <f>SUBSTITUTE(SUBSTITUTE(SUBSTITUTE(SUBSTITUTE(Table2[[#This Row],[Genres]],"[",""),"]",""),",",""),"'","")</f>
        <v>Short Drama</v>
      </c>
      <c r="E413" s="5" t="s">
        <v>3916</v>
      </c>
      <c r="F413" s="5" t="s">
        <v>3917</v>
      </c>
      <c r="G413" s="5" t="s">
        <v>3918</v>
      </c>
      <c r="H413" s="6">
        <v>45673</v>
      </c>
      <c r="I413" s="5" t="str">
        <f>_xlfn.CONCAT(YEAR(Table2[[#This Row],[Release_Date]]),"/",MONTH(Table2[[#This Row],[Release_Date]]))</f>
        <v>2025/1</v>
      </c>
      <c r="J413" s="5">
        <v>7.4</v>
      </c>
      <c r="K413" s="5">
        <f>ROUND(Table2[[#This Row],[Vote_Average]],0)</f>
        <v>7</v>
      </c>
      <c r="L413" s="5">
        <v>1300</v>
      </c>
      <c r="M413" s="5">
        <v>0</v>
      </c>
      <c r="N413" s="5">
        <v>0</v>
      </c>
      <c r="O41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3" s="5">
        <v>13</v>
      </c>
      <c r="Q413" s="5">
        <v>0</v>
      </c>
      <c r="R413" s="5" t="s">
        <v>3920</v>
      </c>
    </row>
    <row r="414" spans="1:18" hidden="1" x14ac:dyDescent="0.2">
      <c r="A414" s="7" t="s">
        <v>4341</v>
      </c>
      <c r="B414" s="7" t="s">
        <v>3303</v>
      </c>
      <c r="C414" s="7" t="s">
        <v>340</v>
      </c>
      <c r="D414" s="7" t="str">
        <f>SUBSTITUTE(SUBSTITUTE(SUBSTITUTE(SUBSTITUTE(Table2[[#This Row],[Genres]],"[",""),"]",""),",",""),"'","")</f>
        <v>Not_Found</v>
      </c>
      <c r="E414" s="7" t="s">
        <v>3305</v>
      </c>
      <c r="F414" s="7" t="s">
        <v>60</v>
      </c>
      <c r="G414" s="7" t="s">
        <v>3306</v>
      </c>
      <c r="H414" s="8">
        <v>45592</v>
      </c>
      <c r="I414" s="7" t="str">
        <f>_xlfn.CONCAT(YEAR(Table2[[#This Row],[Release_Date]]),"/",MONTH(Table2[[#This Row],[Release_Date]]))</f>
        <v>2024/10</v>
      </c>
      <c r="J414" s="7">
        <v>7.2</v>
      </c>
      <c r="K414" s="7">
        <f>ROUND(Table2[[#This Row],[Vote_Average]],0)</f>
        <v>7</v>
      </c>
      <c r="L414" s="7">
        <v>2400</v>
      </c>
      <c r="M414" s="7">
        <v>0</v>
      </c>
      <c r="N414" s="7">
        <v>0</v>
      </c>
      <c r="O41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4" s="7">
        <v>185</v>
      </c>
      <c r="Q414" s="7">
        <v>180</v>
      </c>
      <c r="R414" s="7" t="s">
        <v>28</v>
      </c>
    </row>
    <row r="415" spans="1:18" hidden="1" x14ac:dyDescent="0.2">
      <c r="A415" s="7" t="s">
        <v>4043</v>
      </c>
      <c r="B415" s="7" t="s">
        <v>1013</v>
      </c>
      <c r="C415" s="7" t="s">
        <v>1014</v>
      </c>
      <c r="D415" s="7" t="str">
        <f>SUBSTITUTE(SUBSTITUTE(SUBSTITUTE(SUBSTITUTE(Table2[[#This Row],[Genres]],"[",""),"]",""),",",""),"'","")</f>
        <v>Action Comedy War</v>
      </c>
      <c r="E415" s="7" t="s">
        <v>1016</v>
      </c>
      <c r="F415" s="7" t="s">
        <v>60</v>
      </c>
      <c r="G415" s="7" t="s">
        <v>1018</v>
      </c>
      <c r="H415" s="8">
        <v>45401</v>
      </c>
      <c r="I415" s="7" t="str">
        <f>_xlfn.CONCAT(YEAR(Table2[[#This Row],[Release_Date]]),"/",MONTH(Table2[[#This Row],[Release_Date]]))</f>
        <v>2024/4</v>
      </c>
      <c r="J415" s="7">
        <v>6.8</v>
      </c>
      <c r="K415" s="7">
        <f>ROUND(Table2[[#This Row],[Vote_Average]],0)</f>
        <v>7</v>
      </c>
      <c r="L415" s="7">
        <v>129000</v>
      </c>
      <c r="M415" s="7">
        <v>60</v>
      </c>
      <c r="N415" s="7">
        <v>29.7</v>
      </c>
      <c r="O41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-0.505</v>
      </c>
      <c r="P415" s="7">
        <v>122</v>
      </c>
      <c r="Q415" s="7">
        <v>120</v>
      </c>
      <c r="R415" s="7" t="s">
        <v>28</v>
      </c>
    </row>
    <row r="416" spans="1:18" hidden="1" x14ac:dyDescent="0.2">
      <c r="A416" s="5" t="s">
        <v>4030</v>
      </c>
      <c r="B416" s="5" t="s">
        <v>908</v>
      </c>
      <c r="C416" s="5" t="s">
        <v>909</v>
      </c>
      <c r="D416" s="5" t="str">
        <f>SUBSTITUTE(SUBSTITUTE(SUBSTITUTE(SUBSTITUTE(Table2[[#This Row],[Genres]],"[",""),"]",""),",",""),"'","")</f>
        <v>Crime Drama Thriller</v>
      </c>
      <c r="E416" s="5" t="s">
        <v>911</v>
      </c>
      <c r="F416" s="5" t="s">
        <v>60</v>
      </c>
      <c r="G416" s="5" t="s">
        <v>913</v>
      </c>
      <c r="H416" s="6">
        <v>45632</v>
      </c>
      <c r="I416" s="5" t="str">
        <f>_xlfn.CONCAT(YEAR(Table2[[#This Row],[Release_Date]]),"/",MONTH(Table2[[#This Row],[Release_Date]]))</f>
        <v>2024/12</v>
      </c>
      <c r="J416" s="5">
        <v>6.8</v>
      </c>
      <c r="K416" s="5">
        <f>ROUND(Table2[[#This Row],[Vote_Average]],0)</f>
        <v>7</v>
      </c>
      <c r="L416" s="5">
        <v>27000</v>
      </c>
      <c r="M416" s="5">
        <v>0</v>
      </c>
      <c r="N416" s="5">
        <v>2.2999999999999998</v>
      </c>
      <c r="O41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2.2999999999999998</v>
      </c>
      <c r="P416" s="5">
        <v>116</v>
      </c>
      <c r="Q416" s="5">
        <v>105</v>
      </c>
      <c r="R416" s="5" t="s">
        <v>28</v>
      </c>
    </row>
    <row r="417" spans="1:18" hidden="1" x14ac:dyDescent="0.2">
      <c r="A417" s="7" t="s">
        <v>4151</v>
      </c>
      <c r="B417" s="7" t="s">
        <v>1904</v>
      </c>
      <c r="C417" s="7" t="s">
        <v>43</v>
      </c>
      <c r="D417" s="7" t="str">
        <f>SUBSTITUTE(SUBSTITUTE(SUBSTITUTE(SUBSTITUTE(Table2[[#This Row],[Genres]],"[",""),"]",""),",",""),"'","")</f>
        <v>Drama</v>
      </c>
      <c r="E417" s="7" t="s">
        <v>1906</v>
      </c>
      <c r="F417" s="7" t="s">
        <v>60</v>
      </c>
      <c r="G417" s="7" t="s">
        <v>1908</v>
      </c>
      <c r="H417" s="8">
        <v>45569</v>
      </c>
      <c r="I417" s="7" t="str">
        <f>_xlfn.CONCAT(YEAR(Table2[[#This Row],[Release_Date]]),"/",MONTH(Table2[[#This Row],[Release_Date]]))</f>
        <v>2024/10</v>
      </c>
      <c r="J417" s="7">
        <v>6.9</v>
      </c>
      <c r="K417" s="7">
        <f>ROUND(Table2[[#This Row],[Vote_Average]],0)</f>
        <v>7</v>
      </c>
      <c r="L417" s="7">
        <v>12000</v>
      </c>
      <c r="M417" s="7">
        <v>0</v>
      </c>
      <c r="N417" s="7">
        <v>5.2</v>
      </c>
      <c r="O41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5.2</v>
      </c>
      <c r="P417" s="7">
        <v>118</v>
      </c>
      <c r="Q417" s="7">
        <v>105</v>
      </c>
      <c r="R417" s="7" t="s">
        <v>28</v>
      </c>
    </row>
    <row r="418" spans="1:18" hidden="1" x14ac:dyDescent="0.2">
      <c r="A418" s="5" t="s">
        <v>4396</v>
      </c>
      <c r="B418" s="5" t="s">
        <v>3626</v>
      </c>
      <c r="C418" s="5" t="s">
        <v>1252</v>
      </c>
      <c r="D418" s="5" t="str">
        <f>SUBSTITUTE(SUBSTITUTE(SUBSTITUTE(SUBSTITUTE(Table2[[#This Row],[Genres]],"[",""),"]",""),",",""),"'","")</f>
        <v>Thriller</v>
      </c>
      <c r="E418" s="5" t="s">
        <v>3628</v>
      </c>
      <c r="F418" s="5" t="s">
        <v>60</v>
      </c>
      <c r="G418" s="5" t="s">
        <v>3629</v>
      </c>
      <c r="H418" s="6">
        <v>45300</v>
      </c>
      <c r="I418" s="5" t="str">
        <f>_xlfn.CONCAT(YEAR(Table2[[#This Row],[Release_Date]]),"/",MONTH(Table2[[#This Row],[Release_Date]]))</f>
        <v>2024/1</v>
      </c>
      <c r="J418" s="5">
        <v>4.7</v>
      </c>
      <c r="K418" s="5">
        <f>ROUND(Table2[[#This Row],[Vote_Average]],0)</f>
        <v>5</v>
      </c>
      <c r="L418" s="5">
        <v>2100</v>
      </c>
      <c r="M418" s="5">
        <v>0</v>
      </c>
      <c r="N418" s="5">
        <v>0</v>
      </c>
      <c r="O41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8" s="5">
        <v>100</v>
      </c>
      <c r="Q418" s="5">
        <v>90</v>
      </c>
      <c r="R418" s="5" t="s">
        <v>54</v>
      </c>
    </row>
    <row r="419" spans="1:18" hidden="1" x14ac:dyDescent="0.2">
      <c r="A419" s="7" t="s">
        <v>3977</v>
      </c>
      <c r="B419" s="7" t="s">
        <v>408</v>
      </c>
      <c r="C419" s="7" t="s">
        <v>409</v>
      </c>
      <c r="D419" s="7" t="str">
        <f>SUBSTITUTE(SUBSTITUTE(SUBSTITUTE(SUBSTITUTE(Table2[[#This Row],[Genres]],"[",""),"]",""),",",""),"'","")</f>
        <v>Crime Drama</v>
      </c>
      <c r="E419" s="7" t="s">
        <v>411</v>
      </c>
      <c r="F419" s="7" t="s">
        <v>60</v>
      </c>
      <c r="G419" s="7" t="s">
        <v>412</v>
      </c>
      <c r="H419" s="8">
        <v>45554</v>
      </c>
      <c r="I419" s="7" t="str">
        <f>_xlfn.CONCAT(YEAR(Table2[[#This Row],[Release_Date]]),"/",MONTH(Table2[[#This Row],[Release_Date]]))</f>
        <v>2024/9</v>
      </c>
      <c r="J419" s="7">
        <v>8.6</v>
      </c>
      <c r="K419" s="7">
        <f>ROUND(Table2[[#This Row],[Vote_Average]],0)</f>
        <v>9</v>
      </c>
      <c r="L419" s="7">
        <v>177000</v>
      </c>
      <c r="M419" s="7">
        <v>0</v>
      </c>
      <c r="N419" s="7">
        <v>0</v>
      </c>
      <c r="O41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19" s="7">
        <v>58</v>
      </c>
      <c r="Q419" s="7">
        <v>45</v>
      </c>
      <c r="R419" s="7" t="s">
        <v>28</v>
      </c>
    </row>
    <row r="420" spans="1:18" hidden="1" x14ac:dyDescent="0.2">
      <c r="A420" s="7" t="s">
        <v>4047</v>
      </c>
      <c r="B420" s="7" t="s">
        <v>1052</v>
      </c>
      <c r="C420" s="7" t="s">
        <v>114</v>
      </c>
      <c r="D420" s="7" t="str">
        <f>SUBSTITUTE(SUBSTITUTE(SUBSTITUTE(SUBSTITUTE(Table2[[#This Row],[Genres]],"[",""),"]",""),",",""),"'","")</f>
        <v>Crime Drama Mystery</v>
      </c>
      <c r="E420" s="7" t="s">
        <v>1054</v>
      </c>
      <c r="F420" s="7" t="s">
        <v>60</v>
      </c>
      <c r="G420" s="7" t="s">
        <v>1056</v>
      </c>
      <c r="H420" s="8">
        <v>45540</v>
      </c>
      <c r="I420" s="7" t="str">
        <f>_xlfn.CONCAT(YEAR(Table2[[#This Row],[Release_Date]]),"/",MONTH(Table2[[#This Row],[Release_Date]]))</f>
        <v>2024/9</v>
      </c>
      <c r="J420" s="7">
        <v>6.5</v>
      </c>
      <c r="K420" s="7">
        <f>ROUND(Table2[[#This Row],[Vote_Average]],0)</f>
        <v>7</v>
      </c>
      <c r="L420" s="7">
        <v>60000</v>
      </c>
      <c r="M420" s="7">
        <v>0</v>
      </c>
      <c r="N420" s="7">
        <v>0</v>
      </c>
      <c r="O42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0" s="7">
        <v>60</v>
      </c>
      <c r="Q420" s="7">
        <v>60</v>
      </c>
      <c r="R420" s="7" t="s">
        <v>28</v>
      </c>
    </row>
    <row r="421" spans="1:18" hidden="1" x14ac:dyDescent="0.2">
      <c r="A421" s="7" t="s">
        <v>4349</v>
      </c>
      <c r="B421" s="7" t="s">
        <v>3350</v>
      </c>
      <c r="C421" s="7" t="s">
        <v>340</v>
      </c>
      <c r="D421" s="7" t="str">
        <f>SUBSTITUTE(SUBSTITUTE(SUBSTITUTE(SUBSTITUTE(Table2[[#This Row],[Genres]],"[",""),"]",""),",",""),"'","")</f>
        <v>Not_Found</v>
      </c>
      <c r="E421" s="7" t="s">
        <v>3352</v>
      </c>
      <c r="F421" s="7" t="s">
        <v>60</v>
      </c>
      <c r="G421" s="7" t="s">
        <v>3353</v>
      </c>
      <c r="H421" s="8">
        <v>45604</v>
      </c>
      <c r="I421" s="7" t="str">
        <f>_xlfn.CONCAT(YEAR(Table2[[#This Row],[Release_Date]]),"/",MONTH(Table2[[#This Row],[Release_Date]]))</f>
        <v>2024/11</v>
      </c>
      <c r="J421" s="7">
        <v>6.2</v>
      </c>
      <c r="K421" s="7">
        <f>ROUND(Table2[[#This Row],[Vote_Average]],0)</f>
        <v>6</v>
      </c>
      <c r="L421" s="7">
        <v>4500</v>
      </c>
      <c r="M421" s="7">
        <v>0</v>
      </c>
      <c r="N421" s="7">
        <v>0</v>
      </c>
      <c r="O421"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1" s="7">
        <v>127</v>
      </c>
      <c r="Q421" s="7">
        <v>120</v>
      </c>
      <c r="R421" s="7" t="s">
        <v>1513</v>
      </c>
    </row>
    <row r="422" spans="1:18" hidden="1" x14ac:dyDescent="0.2">
      <c r="A422" s="7" t="s">
        <v>4345</v>
      </c>
      <c r="B422" s="7" t="s">
        <v>3326</v>
      </c>
      <c r="C422" s="7" t="s">
        <v>340</v>
      </c>
      <c r="D422" s="7" t="str">
        <f>SUBSTITUTE(SUBSTITUTE(SUBSTITUTE(SUBSTITUTE(Table2[[#This Row],[Genres]],"[",""),"]",""),",",""),"'","")</f>
        <v>Not_Found</v>
      </c>
      <c r="E422" s="7" t="s">
        <v>3328</v>
      </c>
      <c r="F422" s="7" t="s">
        <v>1080</v>
      </c>
      <c r="G422" s="7" t="s">
        <v>3329</v>
      </c>
      <c r="H422" s="8">
        <v>45569</v>
      </c>
      <c r="I422" s="7" t="str">
        <f>_xlfn.CONCAT(YEAR(Table2[[#This Row],[Release_Date]]),"/",MONTH(Table2[[#This Row],[Release_Date]]))</f>
        <v>2024/10</v>
      </c>
      <c r="J422" s="7">
        <v>4.9000000000000004</v>
      </c>
      <c r="K422" s="7">
        <f>ROUND(Table2[[#This Row],[Vote_Average]],0)</f>
        <v>5</v>
      </c>
      <c r="L422" s="7">
        <v>38000</v>
      </c>
      <c r="M422" s="7">
        <v>0</v>
      </c>
      <c r="N422" s="7">
        <v>0</v>
      </c>
      <c r="O42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2" s="7">
        <v>99</v>
      </c>
      <c r="Q422" s="7">
        <v>90</v>
      </c>
      <c r="R422" s="7" t="s">
        <v>28</v>
      </c>
    </row>
    <row r="423" spans="1:18" hidden="1" x14ac:dyDescent="0.2">
      <c r="A423" s="7" t="s">
        <v>4379</v>
      </c>
      <c r="B423" s="7" t="s">
        <v>3523</v>
      </c>
      <c r="C423" s="7" t="s">
        <v>340</v>
      </c>
      <c r="D423" s="7" t="str">
        <f>SUBSTITUTE(SUBSTITUTE(SUBSTITUTE(SUBSTITUTE(Table2[[#This Row],[Genres]],"[",""),"]",""),",",""),"'","")</f>
        <v>Not_Found</v>
      </c>
      <c r="E423" s="7" t="s">
        <v>3525</v>
      </c>
      <c r="F423" s="7" t="s">
        <v>340</v>
      </c>
      <c r="G423" s="7" t="s">
        <v>3526</v>
      </c>
      <c r="H423" s="8">
        <v>45582</v>
      </c>
      <c r="I423" s="7" t="str">
        <f>_xlfn.CONCAT(YEAR(Table2[[#This Row],[Release_Date]]),"/",MONTH(Table2[[#This Row],[Release_Date]]))</f>
        <v>2024/10</v>
      </c>
      <c r="J423" s="7">
        <v>6.2</v>
      </c>
      <c r="K423" s="7">
        <f>ROUND(Table2[[#This Row],[Vote_Average]],0)</f>
        <v>6</v>
      </c>
      <c r="L423" s="7">
        <v>1300</v>
      </c>
      <c r="M423" s="7">
        <v>0</v>
      </c>
      <c r="N423" s="7">
        <v>0</v>
      </c>
      <c r="O42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3" s="7" t="s">
        <v>4443</v>
      </c>
      <c r="Q423" s="7" t="s">
        <v>4443</v>
      </c>
      <c r="R423" s="7" t="s">
        <v>28</v>
      </c>
    </row>
    <row r="424" spans="1:18" hidden="1" x14ac:dyDescent="0.2">
      <c r="A424" s="7" t="s">
        <v>4417</v>
      </c>
      <c r="B424" s="7" t="s">
        <v>3767</v>
      </c>
      <c r="C424" s="7" t="s">
        <v>1977</v>
      </c>
      <c r="D424" s="7" t="str">
        <f>SUBSTITUTE(SUBSTITUTE(SUBSTITUTE(SUBSTITUTE(Table2[[#This Row],[Genres]],"[",""),"]",""),",",""),"'","")</f>
        <v>Documentary</v>
      </c>
      <c r="E424" s="7" t="s">
        <v>3769</v>
      </c>
      <c r="F424" s="7" t="s">
        <v>340</v>
      </c>
      <c r="G424" s="7" t="s">
        <v>3770</v>
      </c>
      <c r="H424" s="8">
        <v>45642</v>
      </c>
      <c r="I424" s="7" t="str">
        <f>_xlfn.CONCAT(YEAR(Table2[[#This Row],[Release_Date]]),"/",MONTH(Table2[[#This Row],[Release_Date]]))</f>
        <v>2024/12</v>
      </c>
      <c r="J424" s="7">
        <v>7.2</v>
      </c>
      <c r="K424" s="7">
        <f>ROUND(Table2[[#This Row],[Vote_Average]],0)</f>
        <v>7</v>
      </c>
      <c r="L424" s="7">
        <v>680</v>
      </c>
      <c r="M424" s="7">
        <v>0</v>
      </c>
      <c r="N424" s="7">
        <v>0</v>
      </c>
      <c r="O42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4" s="7">
        <v>102</v>
      </c>
      <c r="Q424" s="7">
        <v>90</v>
      </c>
      <c r="R424" s="7" t="s">
        <v>28</v>
      </c>
    </row>
    <row r="425" spans="1:18" hidden="1" x14ac:dyDescent="0.2">
      <c r="A425" s="5" t="s">
        <v>4206</v>
      </c>
      <c r="B425" s="5" t="s">
        <v>2318</v>
      </c>
      <c r="C425" s="5" t="s">
        <v>488</v>
      </c>
      <c r="D425" s="5" t="str">
        <f>SUBSTITUTE(SUBSTITUTE(SUBSTITUTE(SUBSTITUTE(Table2[[#This Row],[Genres]],"[",""),"]",""),",",""),"'","")</f>
        <v>Action Thriller</v>
      </c>
      <c r="E425" s="5" t="s">
        <v>2320</v>
      </c>
      <c r="F425" s="5" t="s">
        <v>2321</v>
      </c>
      <c r="G425" s="5" t="s">
        <v>2323</v>
      </c>
      <c r="H425" s="6">
        <v>45647</v>
      </c>
      <c r="I425" s="5" t="str">
        <f>_xlfn.CONCAT(YEAR(Table2[[#This Row],[Release_Date]]),"/",MONTH(Table2[[#This Row],[Release_Date]]))</f>
        <v>2024/12</v>
      </c>
      <c r="J425" s="5">
        <v>6.9</v>
      </c>
      <c r="K425" s="5">
        <f>ROUND(Table2[[#This Row],[Vote_Average]],0)</f>
        <v>7</v>
      </c>
      <c r="L425" s="5">
        <v>1100</v>
      </c>
      <c r="M425" s="5">
        <v>40.299999999999997</v>
      </c>
      <c r="N425" s="5">
        <v>4</v>
      </c>
      <c r="O425"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-0.90100000000000002</v>
      </c>
      <c r="P425" s="5">
        <v>117</v>
      </c>
      <c r="Q425" s="5">
        <v>105</v>
      </c>
      <c r="R425" s="5" t="s">
        <v>2327</v>
      </c>
    </row>
    <row r="426" spans="1:18" hidden="1" x14ac:dyDescent="0.2">
      <c r="A426" s="5" t="s">
        <v>4404</v>
      </c>
      <c r="B426" s="5" t="s">
        <v>3682</v>
      </c>
      <c r="C426" s="5" t="s">
        <v>43</v>
      </c>
      <c r="D426" s="5" t="str">
        <f>SUBSTITUTE(SUBSTITUTE(SUBSTITUTE(SUBSTITUTE(Table2[[#This Row],[Genres]],"[",""),"]",""),",",""),"'","")</f>
        <v>Drama</v>
      </c>
      <c r="E426" s="5" t="s">
        <v>3684</v>
      </c>
      <c r="F426" s="5" t="s">
        <v>60</v>
      </c>
      <c r="G426" s="5" t="s">
        <v>3685</v>
      </c>
      <c r="H426" s="6">
        <v>45354</v>
      </c>
      <c r="I426" s="5" t="str">
        <f>_xlfn.CONCAT(YEAR(Table2[[#This Row],[Release_Date]]),"/",MONTH(Table2[[#This Row],[Release_Date]]))</f>
        <v>2024/3</v>
      </c>
      <c r="J426" s="5">
        <v>6</v>
      </c>
      <c r="K426" s="5">
        <f>ROUND(Table2[[#This Row],[Vote_Average]],0)</f>
        <v>6</v>
      </c>
      <c r="L426" s="5">
        <v>13000</v>
      </c>
      <c r="M426" s="5">
        <v>0</v>
      </c>
      <c r="N426" s="5">
        <v>0</v>
      </c>
      <c r="O42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6" s="5">
        <v>54</v>
      </c>
      <c r="Q426" s="5">
        <v>45</v>
      </c>
      <c r="R426" s="5" t="s">
        <v>28</v>
      </c>
    </row>
    <row r="427" spans="1:18" hidden="1" x14ac:dyDescent="0.2">
      <c r="A427" s="5" t="s">
        <v>4398</v>
      </c>
      <c r="B427" s="5" t="s">
        <v>3637</v>
      </c>
      <c r="C427" s="5" t="s">
        <v>3638</v>
      </c>
      <c r="D427" s="5" t="str">
        <f>SUBSTITUTE(SUBSTITUTE(SUBSTITUTE(SUBSTITUTE(Table2[[#This Row],[Genres]],"[",""),"]",""),",",""),"'","")</f>
        <v>Documentary Animation Biography</v>
      </c>
      <c r="E427" s="5" t="s">
        <v>3640</v>
      </c>
      <c r="F427" s="5" t="s">
        <v>3641</v>
      </c>
      <c r="G427" s="5" t="s">
        <v>3643</v>
      </c>
      <c r="H427" s="6">
        <v>45590</v>
      </c>
      <c r="I427" s="5" t="str">
        <f>_xlfn.CONCAT(YEAR(Table2[[#This Row],[Release_Date]]),"/",MONTH(Table2[[#This Row],[Release_Date]]))</f>
        <v>2024/10</v>
      </c>
      <c r="J427" s="5">
        <v>8.1999999999999993</v>
      </c>
      <c r="K427" s="5">
        <f>ROUND(Table2[[#This Row],[Vote_Average]],0)</f>
        <v>8</v>
      </c>
      <c r="L427" s="5">
        <v>11000</v>
      </c>
      <c r="M427" s="5">
        <v>0</v>
      </c>
      <c r="N427" s="5">
        <v>1.3</v>
      </c>
      <c r="O42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1.3</v>
      </c>
      <c r="P427" s="5">
        <v>103</v>
      </c>
      <c r="Q427" s="5">
        <v>90</v>
      </c>
      <c r="R427" s="5" t="s">
        <v>28</v>
      </c>
    </row>
    <row r="428" spans="1:18" hidden="1" x14ac:dyDescent="0.2">
      <c r="A428" s="7" t="s">
        <v>4053</v>
      </c>
      <c r="B428" s="7" t="s">
        <v>1097</v>
      </c>
      <c r="C428" s="7" t="s">
        <v>1098</v>
      </c>
      <c r="D428" s="7" t="str">
        <f>SUBSTITUTE(SUBSTITUTE(SUBSTITUTE(SUBSTITUTE(Table2[[#This Row],[Genres]],"[",""),"]",""),",",""),"'","")</f>
        <v>Adventure Drama History</v>
      </c>
      <c r="E428" s="7" t="s">
        <v>1100</v>
      </c>
      <c r="F428" s="7" t="s">
        <v>60</v>
      </c>
      <c r="G428" s="7" t="s">
        <v>1101</v>
      </c>
      <c r="H428" s="8">
        <v>45632</v>
      </c>
      <c r="I428" s="7" t="str">
        <f>_xlfn.CONCAT(YEAR(Table2[[#This Row],[Release_Date]]),"/",MONTH(Table2[[#This Row],[Release_Date]]))</f>
        <v>2024/12</v>
      </c>
      <c r="J428" s="7">
        <v>6.2</v>
      </c>
      <c r="K428" s="7">
        <f>ROUND(Table2[[#This Row],[Vote_Average]],0)</f>
        <v>6</v>
      </c>
      <c r="L428" s="7">
        <v>6600</v>
      </c>
      <c r="M428" s="7">
        <v>0</v>
      </c>
      <c r="N428" s="7">
        <v>1.8</v>
      </c>
      <c r="O42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1.8</v>
      </c>
      <c r="P428" s="7">
        <v>116</v>
      </c>
      <c r="Q428" s="7">
        <v>105</v>
      </c>
      <c r="R428" s="7" t="s">
        <v>28</v>
      </c>
    </row>
    <row r="429" spans="1:18" hidden="1" x14ac:dyDescent="0.2">
      <c r="A429" s="7" t="s">
        <v>4293</v>
      </c>
      <c r="B429" s="7" t="s">
        <v>2975</v>
      </c>
      <c r="C429" s="7" t="s">
        <v>122</v>
      </c>
      <c r="D429" s="7" t="str">
        <f>SUBSTITUTE(SUBSTITUTE(SUBSTITUTE(SUBSTITUTE(Table2[[#This Row],[Genres]],"[",""),"]",""),",",""),"'","")</f>
        <v>Comedy Drama Romance</v>
      </c>
      <c r="E429" s="7" t="s">
        <v>2977</v>
      </c>
      <c r="F429" s="7" t="s">
        <v>60</v>
      </c>
      <c r="G429" s="7" t="s">
        <v>2978</v>
      </c>
      <c r="H429" s="8">
        <v>45652</v>
      </c>
      <c r="I429" s="7" t="str">
        <f>_xlfn.CONCAT(YEAR(Table2[[#This Row],[Release_Date]]),"/",MONTH(Table2[[#This Row],[Release_Date]]))</f>
        <v>2024/12</v>
      </c>
      <c r="J429" s="7">
        <v>6.5</v>
      </c>
      <c r="K429" s="7">
        <f>ROUND(Table2[[#This Row],[Vote_Average]],0)</f>
        <v>7</v>
      </c>
      <c r="L429" s="7">
        <v>396</v>
      </c>
      <c r="M429" s="7">
        <v>0</v>
      </c>
      <c r="N429" s="7">
        <v>0</v>
      </c>
      <c r="O42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29" s="7" t="s">
        <v>4443</v>
      </c>
      <c r="Q429" s="7" t="s">
        <v>4443</v>
      </c>
      <c r="R429" s="7" t="s">
        <v>1430</v>
      </c>
    </row>
    <row r="430" spans="1:18" hidden="1" x14ac:dyDescent="0.2">
      <c r="A430" s="7" t="s">
        <v>4027</v>
      </c>
      <c r="B430" s="7" t="s">
        <v>882</v>
      </c>
      <c r="C430" s="7" t="s">
        <v>43</v>
      </c>
      <c r="D430" s="7" t="str">
        <f>SUBSTITUTE(SUBSTITUTE(SUBSTITUTE(SUBSTITUTE(Table2[[#This Row],[Genres]],"[",""),"]",""),",",""),"'","")</f>
        <v>Drama</v>
      </c>
      <c r="E430" s="7" t="s">
        <v>884</v>
      </c>
      <c r="F430" s="7" t="s">
        <v>60</v>
      </c>
      <c r="G430" s="7" t="s">
        <v>886</v>
      </c>
      <c r="H430" s="8">
        <v>45583</v>
      </c>
      <c r="I430" s="7" t="str">
        <f>_xlfn.CONCAT(YEAR(Table2[[#This Row],[Release_Date]]),"/",MONTH(Table2[[#This Row],[Release_Date]]))</f>
        <v>2024/10</v>
      </c>
      <c r="J430" s="7">
        <v>6.9</v>
      </c>
      <c r="K430" s="7">
        <f>ROUND(Table2[[#This Row],[Vote_Average]],0)</f>
        <v>7</v>
      </c>
      <c r="L430" s="7">
        <v>16000</v>
      </c>
      <c r="M430" s="7">
        <v>0</v>
      </c>
      <c r="N430" s="7">
        <v>16.100000000000001</v>
      </c>
      <c r="O43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16.100000000000001</v>
      </c>
      <c r="P430" s="7">
        <v>107</v>
      </c>
      <c r="Q430" s="7">
        <v>105</v>
      </c>
      <c r="R430" s="7" t="s">
        <v>889</v>
      </c>
    </row>
    <row r="431" spans="1:18" hidden="1" x14ac:dyDescent="0.2">
      <c r="A431" s="5" t="s">
        <v>4422</v>
      </c>
      <c r="B431" s="5" t="s">
        <v>3802</v>
      </c>
      <c r="C431" s="5" t="s">
        <v>43</v>
      </c>
      <c r="D431" s="5" t="str">
        <f>SUBSTITUTE(SUBSTITUTE(SUBSTITUTE(SUBSTITUTE(Table2[[#This Row],[Genres]],"[",""),"]",""),",",""),"'","")</f>
        <v>Drama</v>
      </c>
      <c r="E431" s="5" t="s">
        <v>3804</v>
      </c>
      <c r="F431" s="5" t="s">
        <v>60</v>
      </c>
      <c r="G431" s="5" t="s">
        <v>3805</v>
      </c>
      <c r="H431" s="6">
        <v>45407</v>
      </c>
      <c r="I431" s="5" t="str">
        <f>_xlfn.CONCAT(YEAR(Table2[[#This Row],[Release_Date]]),"/",MONTH(Table2[[#This Row],[Release_Date]]))</f>
        <v>2024/4</v>
      </c>
      <c r="J431" s="5">
        <v>8</v>
      </c>
      <c r="K431" s="5">
        <f>ROUND(Table2[[#This Row],[Vote_Average]],0)</f>
        <v>8</v>
      </c>
      <c r="L431" s="5">
        <v>84</v>
      </c>
      <c r="M431" s="5">
        <v>0</v>
      </c>
      <c r="N431" s="5">
        <v>0</v>
      </c>
      <c r="O43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1" s="5">
        <v>115</v>
      </c>
      <c r="Q431" s="5">
        <v>105</v>
      </c>
      <c r="R431" s="5" t="s">
        <v>1430</v>
      </c>
    </row>
    <row r="432" spans="1:18" hidden="1" x14ac:dyDescent="0.2">
      <c r="A432" s="5" t="s">
        <v>3980</v>
      </c>
      <c r="B432" s="5" t="s">
        <v>437</v>
      </c>
      <c r="C432" s="5" t="s">
        <v>438</v>
      </c>
      <c r="D432" s="5" t="str">
        <f>SUBSTITUTE(SUBSTITUTE(SUBSTITUTE(SUBSTITUTE(Table2[[#This Row],[Genres]],"[",""),"]",""),",",""),"'","")</f>
        <v>Drama Fantasy Mystery Thriller</v>
      </c>
      <c r="E432" s="5" t="s">
        <v>440</v>
      </c>
      <c r="F432" s="5" t="s">
        <v>441</v>
      </c>
      <c r="G432" s="5" t="s">
        <v>443</v>
      </c>
      <c r="H432" s="6">
        <v>45681</v>
      </c>
      <c r="I432" s="5" t="str">
        <f>_xlfn.CONCAT(YEAR(Table2[[#This Row],[Release_Date]]),"/",MONTH(Table2[[#This Row],[Release_Date]]))</f>
        <v>2025/1</v>
      </c>
      <c r="J432" s="5">
        <v>4.7</v>
      </c>
      <c r="K432" s="5">
        <f>ROUND(Table2[[#This Row],[Vote_Average]],0)</f>
        <v>5</v>
      </c>
      <c r="L432" s="5">
        <v>1400</v>
      </c>
      <c r="M432" s="5">
        <v>0</v>
      </c>
      <c r="N432" s="5">
        <v>0</v>
      </c>
      <c r="O432"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2" s="5">
        <v>98</v>
      </c>
      <c r="Q432" s="5">
        <v>90</v>
      </c>
      <c r="R432" s="5" t="s">
        <v>28</v>
      </c>
    </row>
    <row r="433" spans="1:18" hidden="1" x14ac:dyDescent="0.2">
      <c r="A433" s="7" t="s">
        <v>4297</v>
      </c>
      <c r="B433" s="7" t="s">
        <v>2997</v>
      </c>
      <c r="C433" s="7" t="s">
        <v>2633</v>
      </c>
      <c r="D433" s="7" t="str">
        <f>SUBSTITUTE(SUBSTITUTE(SUBSTITUTE(SUBSTITUTE(Table2[[#This Row],[Genres]],"[",""),"]",""),",",""),"'","")</f>
        <v>Reality-TV</v>
      </c>
      <c r="E433" s="7" t="s">
        <v>2999</v>
      </c>
      <c r="F433" s="7" t="s">
        <v>60</v>
      </c>
      <c r="G433" s="7" t="s">
        <v>3000</v>
      </c>
      <c r="H433" s="8">
        <v>45541</v>
      </c>
      <c r="I433" s="7" t="str">
        <f>_xlfn.CONCAT(YEAR(Table2[[#This Row],[Release_Date]]),"/",MONTH(Table2[[#This Row],[Release_Date]]))</f>
        <v>2024/9</v>
      </c>
      <c r="J433" s="7">
        <v>5.3</v>
      </c>
      <c r="K433" s="7">
        <f>ROUND(Table2[[#This Row],[Vote_Average]],0)</f>
        <v>5</v>
      </c>
      <c r="L433" s="7">
        <v>1700</v>
      </c>
      <c r="M433" s="7">
        <v>0</v>
      </c>
      <c r="N433" s="7">
        <v>0</v>
      </c>
      <c r="O43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3" s="7" t="s">
        <v>4443</v>
      </c>
      <c r="Q433" s="7" t="s">
        <v>4443</v>
      </c>
      <c r="R433" s="7" t="s">
        <v>28</v>
      </c>
    </row>
    <row r="434" spans="1:18" hidden="1" x14ac:dyDescent="0.2">
      <c r="A434" s="5" t="s">
        <v>4056</v>
      </c>
      <c r="B434" s="5" t="s">
        <v>1118</v>
      </c>
      <c r="C434" s="5" t="s">
        <v>909</v>
      </c>
      <c r="D434" s="5" t="str">
        <f>SUBSTITUTE(SUBSTITUTE(SUBSTITUTE(SUBSTITUTE(Table2[[#This Row],[Genres]],"[",""),"]",""),",",""),"'","")</f>
        <v>Crime Drama Thriller</v>
      </c>
      <c r="E434" s="5" t="s">
        <v>1120</v>
      </c>
      <c r="F434" s="5" t="s">
        <v>1121</v>
      </c>
      <c r="G434" s="5" t="s">
        <v>1122</v>
      </c>
      <c r="H434" s="6">
        <v>45706</v>
      </c>
      <c r="I434" s="5" t="str">
        <f>_xlfn.CONCAT(YEAR(Table2[[#This Row],[Release_Date]]),"/",MONTH(Table2[[#This Row],[Release_Date]]))</f>
        <v>2025/2</v>
      </c>
      <c r="J434" s="5">
        <v>7.6</v>
      </c>
      <c r="K434" s="5">
        <f>ROUND(Table2[[#This Row],[Vote_Average]],0)</f>
        <v>8</v>
      </c>
      <c r="L434" s="5">
        <v>9000</v>
      </c>
      <c r="M434" s="5">
        <v>0</v>
      </c>
      <c r="N434" s="5">
        <v>5.7</v>
      </c>
      <c r="O434"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5.7</v>
      </c>
      <c r="P434" s="5">
        <v>167</v>
      </c>
      <c r="Q434" s="5">
        <v>165</v>
      </c>
      <c r="R434" s="5" t="s">
        <v>28</v>
      </c>
    </row>
    <row r="435" spans="1:18" hidden="1" x14ac:dyDescent="0.2">
      <c r="A435" s="7" t="s">
        <v>4439</v>
      </c>
      <c r="B435" s="7" t="s">
        <v>3922</v>
      </c>
      <c r="C435" s="7" t="s">
        <v>1231</v>
      </c>
      <c r="D435" s="7" t="str">
        <f>SUBSTITUTE(SUBSTITUTE(SUBSTITUTE(SUBSTITUTE(Table2[[#This Row],[Genres]],"[",""),"]",""),",",""),"'","")</f>
        <v>Action Crime Thriller</v>
      </c>
      <c r="E435" s="7" t="s">
        <v>3924</v>
      </c>
      <c r="F435" s="7" t="s">
        <v>3925</v>
      </c>
      <c r="G435" s="7" t="s">
        <v>3927</v>
      </c>
      <c r="H435" s="8">
        <v>45582</v>
      </c>
      <c r="I435" s="7" t="str">
        <f>_xlfn.CONCAT(YEAR(Table2[[#This Row],[Release_Date]]),"/",MONTH(Table2[[#This Row],[Release_Date]]))</f>
        <v>2024/10</v>
      </c>
      <c r="J435" s="7">
        <v>6.5</v>
      </c>
      <c r="K435" s="7">
        <f>ROUND(Table2[[#This Row],[Vote_Average]],0)</f>
        <v>7</v>
      </c>
      <c r="L435" s="7">
        <v>8600</v>
      </c>
      <c r="M435" s="7">
        <v>0</v>
      </c>
      <c r="N435" s="7">
        <v>0</v>
      </c>
      <c r="O43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5" s="7">
        <v>144</v>
      </c>
      <c r="Q435" s="7">
        <v>135</v>
      </c>
      <c r="R435" s="7" t="s">
        <v>28</v>
      </c>
    </row>
    <row r="436" spans="1:18" hidden="1" x14ac:dyDescent="0.2">
      <c r="A436" s="7" t="s">
        <v>4283</v>
      </c>
      <c r="B436" s="7" t="s">
        <v>2888</v>
      </c>
      <c r="C436" s="7" t="s">
        <v>1231</v>
      </c>
      <c r="D436" s="7" t="str">
        <f>SUBSTITUTE(SUBSTITUTE(SUBSTITUTE(SUBSTITUTE(Table2[[#This Row],[Genres]],"[",""),"]",""),",",""),"'","")</f>
        <v>Action Crime Thriller</v>
      </c>
      <c r="E436" s="7" t="s">
        <v>2890</v>
      </c>
      <c r="F436" s="7" t="s">
        <v>60</v>
      </c>
      <c r="G436" s="7" t="s">
        <v>2892</v>
      </c>
      <c r="H436" s="8">
        <v>45576</v>
      </c>
      <c r="I436" s="7" t="str">
        <f>_xlfn.CONCAT(YEAR(Table2[[#This Row],[Release_Date]]),"/",MONTH(Table2[[#This Row],[Release_Date]]))</f>
        <v>2024/10</v>
      </c>
      <c r="J436" s="7">
        <v>6.1</v>
      </c>
      <c r="K436" s="7">
        <f>ROUND(Table2[[#This Row],[Vote_Average]],0)</f>
        <v>6</v>
      </c>
      <c r="L436" s="7">
        <v>6300</v>
      </c>
      <c r="M436" s="7">
        <v>0</v>
      </c>
      <c r="N436" s="7">
        <v>0.3221</v>
      </c>
      <c r="O43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0.3221</v>
      </c>
      <c r="P436" s="7">
        <v>99</v>
      </c>
      <c r="Q436" s="7">
        <v>90</v>
      </c>
      <c r="R436" s="7" t="s">
        <v>28</v>
      </c>
    </row>
    <row r="437" spans="1:18" hidden="1" x14ac:dyDescent="0.2">
      <c r="A437" s="5" t="s">
        <v>4008</v>
      </c>
      <c r="B437" s="5" t="s">
        <v>702</v>
      </c>
      <c r="C437" s="5" t="s">
        <v>703</v>
      </c>
      <c r="D437" s="5" t="str">
        <f>SUBSTITUTE(SUBSTITUTE(SUBSTITUTE(SUBSTITUTE(Table2[[#This Row],[Genres]],"[",""),"]",""),",",""),"'","")</f>
        <v>Drama History War</v>
      </c>
      <c r="E437" s="5" t="s">
        <v>705</v>
      </c>
      <c r="F437" s="5" t="s">
        <v>60</v>
      </c>
      <c r="G437" s="5" t="s">
        <v>707</v>
      </c>
      <c r="H437" s="6">
        <v>45646</v>
      </c>
      <c r="I437" s="5" t="str">
        <f>_xlfn.CONCAT(YEAR(Table2[[#This Row],[Release_Date]]),"/",MONTH(Table2[[#This Row],[Release_Date]]))</f>
        <v>2024/12</v>
      </c>
      <c r="J437" s="5">
        <v>6.7</v>
      </c>
      <c r="K437" s="5">
        <f>ROUND(Table2[[#This Row],[Vote_Average]],0)</f>
        <v>7</v>
      </c>
      <c r="L437" s="5">
        <v>22000</v>
      </c>
      <c r="M437" s="5">
        <v>0</v>
      </c>
      <c r="N437" s="5">
        <v>0</v>
      </c>
      <c r="O437"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7" s="5">
        <v>127</v>
      </c>
      <c r="Q437" s="5">
        <v>120</v>
      </c>
      <c r="R437" s="5" t="s">
        <v>28</v>
      </c>
    </row>
    <row r="438" spans="1:18" hidden="1" x14ac:dyDescent="0.2">
      <c r="A438" s="7" t="s">
        <v>4347</v>
      </c>
      <c r="B438" s="7" t="s">
        <v>3338</v>
      </c>
      <c r="C438" s="7" t="s">
        <v>340</v>
      </c>
      <c r="D438" s="7" t="str">
        <f>SUBSTITUTE(SUBSTITUTE(SUBSTITUTE(SUBSTITUTE(Table2[[#This Row],[Genres]],"[",""),"]",""),",",""),"'","")</f>
        <v>Not_Found</v>
      </c>
      <c r="E438" s="7" t="s">
        <v>3340</v>
      </c>
      <c r="F438" s="7" t="s">
        <v>3341</v>
      </c>
      <c r="G438" s="7" t="s">
        <v>3342</v>
      </c>
      <c r="H438" s="8">
        <v>45681</v>
      </c>
      <c r="I438" s="7" t="str">
        <f>_xlfn.CONCAT(YEAR(Table2[[#This Row],[Release_Date]]),"/",MONTH(Table2[[#This Row],[Release_Date]]))</f>
        <v>2025/1</v>
      </c>
      <c r="J438" s="7">
        <v>8.9</v>
      </c>
      <c r="K438" s="7">
        <f>ROUND(Table2[[#This Row],[Vote_Average]],0)</f>
        <v>9</v>
      </c>
      <c r="L438" s="7">
        <v>1900</v>
      </c>
      <c r="M438" s="7">
        <v>0</v>
      </c>
      <c r="N438" s="7">
        <v>1.7</v>
      </c>
      <c r="O43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v>
      </c>
      <c r="P438" s="7">
        <v>120</v>
      </c>
      <c r="Q438" s="7">
        <v>120</v>
      </c>
      <c r="R438" s="7" t="s">
        <v>3343</v>
      </c>
    </row>
    <row r="439" spans="1:18" hidden="1" x14ac:dyDescent="0.2">
      <c r="A439" s="7" t="s">
        <v>4159</v>
      </c>
      <c r="B439" s="7" t="s">
        <v>1970</v>
      </c>
      <c r="C439" s="7" t="s">
        <v>547</v>
      </c>
      <c r="D439" s="7" t="str">
        <f>SUBSTITUTE(SUBSTITUTE(SUBSTITUTE(SUBSTITUTE(Table2[[#This Row],[Genres]],"[",""),"]",""),",",""),"'","")</f>
        <v>Comedy Crime</v>
      </c>
      <c r="E439" s="7" t="s">
        <v>1972</v>
      </c>
      <c r="F439" s="7" t="s">
        <v>60</v>
      </c>
      <c r="G439" s="7" t="s">
        <v>1974</v>
      </c>
      <c r="H439" s="8">
        <v>45632</v>
      </c>
      <c r="I439" s="7" t="str">
        <f>_xlfn.CONCAT(YEAR(Table2[[#This Row],[Release_Date]]),"/",MONTH(Table2[[#This Row],[Release_Date]]))</f>
        <v>2024/12</v>
      </c>
      <c r="J439" s="7">
        <v>7</v>
      </c>
      <c r="K439" s="7">
        <f>ROUND(Table2[[#This Row],[Vote_Average]],0)</f>
        <v>7</v>
      </c>
      <c r="L439" s="7">
        <v>4600</v>
      </c>
      <c r="M439" s="7">
        <v>0</v>
      </c>
      <c r="N439" s="7">
        <v>0</v>
      </c>
      <c r="O43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39" s="7" t="s">
        <v>4443</v>
      </c>
      <c r="Q439" s="7" t="s">
        <v>4443</v>
      </c>
      <c r="R439" s="7" t="s">
        <v>54</v>
      </c>
    </row>
    <row r="440" spans="1:18" hidden="1" x14ac:dyDescent="0.2">
      <c r="A440" s="7" t="s">
        <v>4225</v>
      </c>
      <c r="B440" s="7" t="s">
        <v>2464</v>
      </c>
      <c r="C440" s="7" t="s">
        <v>1166</v>
      </c>
      <c r="D440" s="7" t="str">
        <f>SUBSTITUTE(SUBSTITUTE(SUBSTITUTE(SUBSTITUTE(Table2[[#This Row],[Genres]],"[",""),"]",""),",",""),"'","")</f>
        <v>Horror</v>
      </c>
      <c r="E440" s="7" t="s">
        <v>2466</v>
      </c>
      <c r="F440" s="7" t="s">
        <v>60</v>
      </c>
      <c r="G440" s="7" t="s">
        <v>2468</v>
      </c>
      <c r="H440" s="8">
        <v>45429</v>
      </c>
      <c r="I440" s="7" t="str">
        <f>_xlfn.CONCAT(YEAR(Table2[[#This Row],[Release_Date]]),"/",MONTH(Table2[[#This Row],[Release_Date]]))</f>
        <v>2024/5</v>
      </c>
      <c r="J440" s="7">
        <v>4.5999999999999996</v>
      </c>
      <c r="K440" s="7">
        <f>ROUND(Table2[[#This Row],[Vote_Average]],0)</f>
        <v>5</v>
      </c>
      <c r="L440" s="7">
        <v>22000</v>
      </c>
      <c r="M440" s="7">
        <v>8.5</v>
      </c>
      <c r="N440" s="7">
        <v>48.2</v>
      </c>
      <c r="O44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4.6710000000000003</v>
      </c>
      <c r="P440" s="7">
        <v>91</v>
      </c>
      <c r="Q440" s="7">
        <v>90</v>
      </c>
      <c r="R440" s="7" t="s">
        <v>28</v>
      </c>
    </row>
    <row r="441" spans="1:18" hidden="1" x14ac:dyDescent="0.2">
      <c r="A441" s="7" t="s">
        <v>3945</v>
      </c>
      <c r="B441" s="7" t="s">
        <v>68</v>
      </c>
      <c r="C441" s="7" t="s">
        <v>69</v>
      </c>
      <c r="D441" s="7" t="str">
        <f>SUBSTITUTE(SUBSTITUTE(SUBSTITUTE(SUBSTITUTE(Table2[[#This Row],[Genres]],"[",""),"]",""),",",""),"'","")</f>
        <v>Drama Horror Sci-Fi</v>
      </c>
      <c r="E441" s="7" t="s">
        <v>71</v>
      </c>
      <c r="F441" s="7" t="s">
        <v>60</v>
      </c>
      <c r="G441" s="7" t="s">
        <v>73</v>
      </c>
      <c r="H441" s="8">
        <v>45555</v>
      </c>
      <c r="I441" s="7" t="str">
        <f>_xlfn.CONCAT(YEAR(Table2[[#This Row],[Release_Date]]),"/",MONTH(Table2[[#This Row],[Release_Date]]))</f>
        <v>2024/9</v>
      </c>
      <c r="J441" s="7">
        <v>7.3</v>
      </c>
      <c r="K441" s="7">
        <f>ROUND(Table2[[#This Row],[Vote_Average]],0)</f>
        <v>7</v>
      </c>
      <c r="L441" s="7">
        <v>249000</v>
      </c>
      <c r="M441" s="7">
        <v>17.5</v>
      </c>
      <c r="N441" s="7">
        <v>77</v>
      </c>
      <c r="O44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3.4</v>
      </c>
      <c r="P441" s="7">
        <v>141</v>
      </c>
      <c r="Q441" s="7">
        <v>135</v>
      </c>
      <c r="R441" s="7" t="s">
        <v>28</v>
      </c>
    </row>
    <row r="442" spans="1:18" hidden="1" x14ac:dyDescent="0.2">
      <c r="A442" s="7" t="s">
        <v>4433</v>
      </c>
      <c r="B442" s="7" t="s">
        <v>3879</v>
      </c>
      <c r="C442" s="7" t="s">
        <v>1252</v>
      </c>
      <c r="D442" s="7" t="str">
        <f>SUBSTITUTE(SUBSTITUTE(SUBSTITUTE(SUBSTITUTE(Table2[[#This Row],[Genres]],"[",""),"]",""),",",""),"'","")</f>
        <v>Thriller</v>
      </c>
      <c r="E442" s="7" t="s">
        <v>3881</v>
      </c>
      <c r="F442" s="7" t="s">
        <v>1476</v>
      </c>
      <c r="G442" s="7" t="s">
        <v>3882</v>
      </c>
      <c r="H442" s="8">
        <v>45474</v>
      </c>
      <c r="I442" s="7" t="str">
        <f>_xlfn.CONCAT(YEAR(Table2[[#This Row],[Release_Date]]),"/",MONTH(Table2[[#This Row],[Release_Date]]))</f>
        <v>2024/7</v>
      </c>
      <c r="J442" s="7">
        <v>6.5</v>
      </c>
      <c r="K442" s="7">
        <f>ROUND(Table2[[#This Row],[Vote_Average]],0)</f>
        <v>7</v>
      </c>
      <c r="L442" s="7">
        <v>499</v>
      </c>
      <c r="M442" s="7">
        <v>0</v>
      </c>
      <c r="N442" s="7">
        <v>0</v>
      </c>
      <c r="O44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2" s="7">
        <v>99</v>
      </c>
      <c r="Q442" s="7">
        <v>90</v>
      </c>
      <c r="R442" s="7" t="s">
        <v>28</v>
      </c>
    </row>
    <row r="443" spans="1:18" hidden="1" x14ac:dyDescent="0.2">
      <c r="A443" s="5" t="s">
        <v>4428</v>
      </c>
      <c r="B443" s="5" t="s">
        <v>3846</v>
      </c>
      <c r="C443" s="5" t="s">
        <v>3847</v>
      </c>
      <c r="D443" s="5" t="str">
        <f>SUBSTITUTE(SUBSTITUTE(SUBSTITUTE(SUBSTITUTE(Table2[[#This Row],[Genres]],"[",""),"]",""),",",""),"'","")</f>
        <v>Comedy Drama History Thriller War</v>
      </c>
      <c r="E443" s="5" t="s">
        <v>3849</v>
      </c>
      <c r="F443" s="5" t="s">
        <v>3850</v>
      </c>
      <c r="G443" s="5" t="s">
        <v>3851</v>
      </c>
      <c r="H443" s="6">
        <v>45396</v>
      </c>
      <c r="I443" s="5" t="str">
        <f>_xlfn.CONCAT(YEAR(Table2[[#This Row],[Release_Date]]),"/",MONTH(Table2[[#This Row],[Release_Date]]))</f>
        <v>2024/4</v>
      </c>
      <c r="J443" s="5">
        <v>6.8</v>
      </c>
      <c r="K443" s="5">
        <f>ROUND(Table2[[#This Row],[Vote_Average]],0)</f>
        <v>7</v>
      </c>
      <c r="L443" s="5">
        <v>8300</v>
      </c>
      <c r="M443" s="5">
        <v>0</v>
      </c>
      <c r="N443" s="5">
        <v>0</v>
      </c>
      <c r="O44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3" s="5">
        <v>60</v>
      </c>
      <c r="Q443" s="5">
        <v>60</v>
      </c>
      <c r="R443" s="5" t="s">
        <v>28</v>
      </c>
    </row>
    <row r="444" spans="1:18" hidden="1" x14ac:dyDescent="0.2">
      <c r="A444" s="5" t="s">
        <v>4320</v>
      </c>
      <c r="B444" s="5" t="s">
        <v>3165</v>
      </c>
      <c r="C444" s="5" t="s">
        <v>3166</v>
      </c>
      <c r="D444" s="5" t="str">
        <f>SUBSTITUTE(SUBSTITUTE(SUBSTITUTE(SUBSTITUTE(Table2[[#This Row],[Genres]],"[",""),"]",""),",",""),"'","")</f>
        <v>Drama History Romance</v>
      </c>
      <c r="E444" s="5" t="s">
        <v>3168</v>
      </c>
      <c r="F444" s="5" t="s">
        <v>1965</v>
      </c>
      <c r="G444" s="5" t="s">
        <v>3170</v>
      </c>
      <c r="H444" s="6">
        <v>45626</v>
      </c>
      <c r="I444" s="5" t="str">
        <f>_xlfn.CONCAT(YEAR(Table2[[#This Row],[Release_Date]]),"/",MONTH(Table2[[#This Row],[Release_Date]]))</f>
        <v>2024/11</v>
      </c>
      <c r="J444" s="5">
        <v>8</v>
      </c>
      <c r="K444" s="5">
        <f>ROUND(Table2[[#This Row],[Vote_Average]],0)</f>
        <v>8</v>
      </c>
      <c r="L444" s="5">
        <v>472</v>
      </c>
      <c r="M444" s="5">
        <v>0</v>
      </c>
      <c r="N444" s="5">
        <v>0</v>
      </c>
      <c r="O44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4" s="5">
        <v>70</v>
      </c>
      <c r="Q444" s="5">
        <v>60</v>
      </c>
      <c r="R444" s="5" t="s">
        <v>2512</v>
      </c>
    </row>
    <row r="445" spans="1:18" hidden="1" x14ac:dyDescent="0.2">
      <c r="A445" s="7" t="s">
        <v>4129</v>
      </c>
      <c r="B445" s="7" t="s">
        <v>1722</v>
      </c>
      <c r="C445" s="7" t="s">
        <v>1723</v>
      </c>
      <c r="D445" s="7" t="str">
        <f>SUBSTITUTE(SUBSTITUTE(SUBSTITUTE(SUBSTITUTE(Table2[[#This Row],[Genres]],"[",""),"]",""),",",""),"'","")</f>
        <v>Drama History Romance War</v>
      </c>
      <c r="E445" s="7" t="s">
        <v>1725</v>
      </c>
      <c r="F445" s="7" t="s">
        <v>1726</v>
      </c>
      <c r="G445" s="7" t="s">
        <v>1727</v>
      </c>
      <c r="H445" s="8">
        <v>45414</v>
      </c>
      <c r="I445" s="7" t="str">
        <f>_xlfn.CONCAT(YEAR(Table2[[#This Row],[Release_Date]]),"/",MONTH(Table2[[#This Row],[Release_Date]]))</f>
        <v>2024/5</v>
      </c>
      <c r="J445" s="7">
        <v>8</v>
      </c>
      <c r="K445" s="7">
        <f>ROUND(Table2[[#This Row],[Vote_Average]],0)</f>
        <v>8</v>
      </c>
      <c r="L445" s="7">
        <v>12000</v>
      </c>
      <c r="M445" s="7">
        <v>0</v>
      </c>
      <c r="N445" s="7">
        <v>0</v>
      </c>
      <c r="O44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5" s="7" t="s">
        <v>4443</v>
      </c>
      <c r="Q445" s="7" t="s">
        <v>4443</v>
      </c>
      <c r="R445" s="7" t="s">
        <v>28</v>
      </c>
    </row>
    <row r="446" spans="1:18" hidden="1" x14ac:dyDescent="0.2">
      <c r="A446" s="5" t="s">
        <v>4254</v>
      </c>
      <c r="B446" s="5" t="s">
        <v>2674</v>
      </c>
      <c r="C446" s="5" t="s">
        <v>2675</v>
      </c>
      <c r="D446" s="5" t="str">
        <f>SUBSTITUTE(SUBSTITUTE(SUBSTITUTE(SUBSTITUTE(Table2[[#This Row],[Genres]],"[",""),"]",""),",",""),"'","")</f>
        <v>Crime Drama Western</v>
      </c>
      <c r="E446" s="5" t="s">
        <v>2677</v>
      </c>
      <c r="F446" s="5" t="s">
        <v>60</v>
      </c>
      <c r="G446" s="5" t="s">
        <v>2679</v>
      </c>
      <c r="H446" s="6">
        <v>45541</v>
      </c>
      <c r="I446" s="5" t="str">
        <f>_xlfn.CONCAT(YEAR(Table2[[#This Row],[Release_Date]]),"/",MONTH(Table2[[#This Row],[Release_Date]]))</f>
        <v>2024/9</v>
      </c>
      <c r="J446" s="5">
        <v>5.8</v>
      </c>
      <c r="K446" s="5">
        <f>ROUND(Table2[[#This Row],[Vote_Average]],0)</f>
        <v>6</v>
      </c>
      <c r="L446" s="5">
        <v>2600</v>
      </c>
      <c r="M446" s="5">
        <v>0</v>
      </c>
      <c r="N446" s="5">
        <v>0</v>
      </c>
      <c r="O44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6" s="5">
        <v>108</v>
      </c>
      <c r="Q446" s="5">
        <v>105</v>
      </c>
      <c r="R446" s="5" t="s">
        <v>28</v>
      </c>
    </row>
    <row r="447" spans="1:18" hidden="1" x14ac:dyDescent="0.2">
      <c r="A447" s="7" t="s">
        <v>4273</v>
      </c>
      <c r="B447" s="7" t="s">
        <v>2817</v>
      </c>
      <c r="C447" s="7" t="s">
        <v>2818</v>
      </c>
      <c r="D447" s="7" t="str">
        <f>SUBSTITUTE(SUBSTITUTE(SUBSTITUTE(SUBSTITUTE(Table2[[#This Row],[Genres]],"[",""),"]",""),",",""),"'","")</f>
        <v>Drama Mystery Romance</v>
      </c>
      <c r="E447" s="7" t="s">
        <v>2820</v>
      </c>
      <c r="F447" s="7" t="s">
        <v>1965</v>
      </c>
      <c r="G447" s="7" t="s">
        <v>2821</v>
      </c>
      <c r="H447" s="8">
        <v>45625</v>
      </c>
      <c r="I447" s="7" t="str">
        <f>_xlfn.CONCAT(YEAR(Table2[[#This Row],[Release_Date]]),"/",MONTH(Table2[[#This Row],[Release_Date]]))</f>
        <v>2024/11</v>
      </c>
      <c r="J447" s="7">
        <v>7</v>
      </c>
      <c r="K447" s="7">
        <f>ROUND(Table2[[#This Row],[Vote_Average]],0)</f>
        <v>7</v>
      </c>
      <c r="L447" s="7">
        <v>3300</v>
      </c>
      <c r="M447" s="7">
        <v>0</v>
      </c>
      <c r="N447" s="7">
        <v>0</v>
      </c>
      <c r="O447"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7" s="7">
        <v>60</v>
      </c>
      <c r="Q447" s="7">
        <v>60</v>
      </c>
      <c r="R447" s="7" t="s">
        <v>28</v>
      </c>
    </row>
    <row r="448" spans="1:18" hidden="1" x14ac:dyDescent="0.2">
      <c r="A448" s="7" t="s">
        <v>4139</v>
      </c>
      <c r="B448" s="7" t="s">
        <v>1815</v>
      </c>
      <c r="C448" s="7" t="s">
        <v>418</v>
      </c>
      <c r="D448" s="7" t="str">
        <f>SUBSTITUTE(SUBSTITUTE(SUBSTITUTE(SUBSTITUTE(Table2[[#This Row],[Genres]],"[",""),"]",""),",",""),"'","")</f>
        <v>Action Comedy Thriller</v>
      </c>
      <c r="E448" s="7" t="s">
        <v>1817</v>
      </c>
      <c r="F448" s="7" t="s">
        <v>60</v>
      </c>
      <c r="G448" s="7" t="s">
        <v>1818</v>
      </c>
      <c r="H448" s="8">
        <v>45520</v>
      </c>
      <c r="I448" s="7" t="str">
        <f>_xlfn.CONCAT(YEAR(Table2[[#This Row],[Release_Date]]),"/",MONTH(Table2[[#This Row],[Release_Date]]))</f>
        <v>2024/8</v>
      </c>
      <c r="J448" s="7">
        <v>5.4</v>
      </c>
      <c r="K448" s="7">
        <f>ROUND(Table2[[#This Row],[Vote_Average]],0)</f>
        <v>5</v>
      </c>
      <c r="L448" s="7">
        <v>51000</v>
      </c>
      <c r="M448" s="7">
        <v>0</v>
      </c>
      <c r="N448" s="7">
        <v>0</v>
      </c>
      <c r="O44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8" s="7">
        <v>107</v>
      </c>
      <c r="Q448" s="7">
        <v>105</v>
      </c>
      <c r="R448" s="7" t="s">
        <v>28</v>
      </c>
    </row>
    <row r="449" spans="1:18" hidden="1" x14ac:dyDescent="0.2">
      <c r="A449" s="5" t="s">
        <v>4078</v>
      </c>
      <c r="B449" s="5" t="s">
        <v>1312</v>
      </c>
      <c r="C449" s="5" t="s">
        <v>251</v>
      </c>
      <c r="D449" s="5" t="str">
        <f>SUBSTITUTE(SUBSTITUTE(SUBSTITUTE(SUBSTITUTE(Table2[[#This Row],[Genres]],"[",""),"]",""),",",""),"'","")</f>
        <v>Drama Horror Thriller</v>
      </c>
      <c r="E449" s="5" t="s">
        <v>1314</v>
      </c>
      <c r="F449" s="5" t="s">
        <v>60</v>
      </c>
      <c r="G449" s="5" t="s">
        <v>1315</v>
      </c>
      <c r="H449" s="6">
        <v>45347</v>
      </c>
      <c r="I449" s="5" t="str">
        <f>_xlfn.CONCAT(YEAR(Table2[[#This Row],[Release_Date]]),"/",MONTH(Table2[[#This Row],[Release_Date]]))</f>
        <v>2024/2</v>
      </c>
      <c r="J449" s="5">
        <v>7.8</v>
      </c>
      <c r="K449" s="5">
        <f>ROUND(Table2[[#This Row],[Vote_Average]],0)</f>
        <v>8</v>
      </c>
      <c r="L449" s="5">
        <v>40000</v>
      </c>
      <c r="M449" s="5">
        <v>0</v>
      </c>
      <c r="N449" s="5">
        <v>0</v>
      </c>
      <c r="O44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49" s="5">
        <v>60</v>
      </c>
      <c r="Q449" s="5">
        <v>60</v>
      </c>
      <c r="R449" s="5" t="s">
        <v>28</v>
      </c>
    </row>
    <row r="450" spans="1:18" hidden="1" x14ac:dyDescent="0.2">
      <c r="A450" s="7" t="s">
        <v>4121</v>
      </c>
      <c r="B450" s="7" t="s">
        <v>1668</v>
      </c>
      <c r="C450" s="7" t="s">
        <v>1669</v>
      </c>
      <c r="D450" s="7" t="str">
        <f>SUBSTITUTE(SUBSTITUTE(SUBSTITUTE(SUBSTITUTE(Table2[[#This Row],[Genres]],"[",""),"]",""),",",""),"'","")</f>
        <v>Fantasy Horror Mystery Thriller</v>
      </c>
      <c r="E450" s="7" t="s">
        <v>1671</v>
      </c>
      <c r="F450" s="7" t="s">
        <v>60</v>
      </c>
      <c r="G450" s="7" t="s">
        <v>1673</v>
      </c>
      <c r="H450" s="8">
        <v>45450</v>
      </c>
      <c r="I450" s="7" t="str">
        <f>_xlfn.CONCAT(YEAR(Table2[[#This Row],[Release_Date]]),"/",MONTH(Table2[[#This Row],[Release_Date]]))</f>
        <v>2024/6</v>
      </c>
      <c r="J450" s="7">
        <v>5.7</v>
      </c>
      <c r="K450" s="7">
        <f>ROUND(Table2[[#This Row],[Vote_Average]],0)</f>
        <v>6</v>
      </c>
      <c r="L450" s="7">
        <v>53000</v>
      </c>
      <c r="M450" s="7">
        <v>0</v>
      </c>
      <c r="N450" s="7">
        <v>33.4</v>
      </c>
      <c r="O45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33.4</v>
      </c>
      <c r="P450" s="7">
        <v>102</v>
      </c>
      <c r="Q450" s="7">
        <v>90</v>
      </c>
      <c r="R450" s="7" t="s">
        <v>28</v>
      </c>
    </row>
    <row r="451" spans="1:18" hidden="1" x14ac:dyDescent="0.2">
      <c r="A451" s="7" t="s">
        <v>3961</v>
      </c>
      <c r="B451" s="7" t="s">
        <v>238</v>
      </c>
      <c r="C451" s="7" t="s">
        <v>239</v>
      </c>
      <c r="D451" s="7" t="str">
        <f>SUBSTITUTE(SUBSTITUTE(SUBSTITUTE(SUBSTITUTE(Table2[[#This Row],[Genres]],"[",""),"]",""),",",""),"'","")</f>
        <v>Animation Sci-Fi</v>
      </c>
      <c r="E451" s="7" t="s">
        <v>241</v>
      </c>
      <c r="F451" s="7" t="s">
        <v>242</v>
      </c>
      <c r="G451" s="7" t="s">
        <v>244</v>
      </c>
      <c r="H451" s="8">
        <v>45562</v>
      </c>
      <c r="I451" s="7" t="str">
        <f>_xlfn.CONCAT(YEAR(Table2[[#This Row],[Release_Date]]),"/",MONTH(Table2[[#This Row],[Release_Date]]))</f>
        <v>2024/9</v>
      </c>
      <c r="J451" s="7">
        <v>8.1999999999999993</v>
      </c>
      <c r="K451" s="7">
        <f>ROUND(Table2[[#This Row],[Vote_Average]],0)</f>
        <v>8</v>
      </c>
      <c r="L451" s="7">
        <v>136000</v>
      </c>
      <c r="M451" s="7">
        <v>78</v>
      </c>
      <c r="N451" s="7">
        <v>328.2</v>
      </c>
      <c r="O45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3.2080000000000002</v>
      </c>
      <c r="P451" s="7">
        <v>102</v>
      </c>
      <c r="Q451" s="7">
        <v>90</v>
      </c>
      <c r="R451" s="7" t="s">
        <v>28</v>
      </c>
    </row>
    <row r="452" spans="1:18" hidden="1" x14ac:dyDescent="0.2">
      <c r="A452" s="7" t="s">
        <v>4191</v>
      </c>
      <c r="B452" s="7" t="s">
        <v>2210</v>
      </c>
      <c r="C452" s="7" t="s">
        <v>2211</v>
      </c>
      <c r="D452" s="7" t="str">
        <f>SUBSTITUTE(SUBSTITUTE(SUBSTITUTE(SUBSTITUTE(Table2[[#This Row],[Genres]],"[",""),"]",""),",",""),"'","")</f>
        <v>Action Comedy</v>
      </c>
      <c r="E452" s="7" t="s">
        <v>2213</v>
      </c>
      <c r="F452" s="7" t="s">
        <v>60</v>
      </c>
      <c r="G452" s="7" t="s">
        <v>2214</v>
      </c>
      <c r="H452" s="8">
        <v>45464</v>
      </c>
      <c r="I452" s="7" t="str">
        <f>_xlfn.CONCAT(YEAR(Table2[[#This Row],[Release_Date]]),"/",MONTH(Table2[[#This Row],[Release_Date]]))</f>
        <v>2024/6</v>
      </c>
      <c r="J452" s="7">
        <v>7</v>
      </c>
      <c r="K452" s="7">
        <f>ROUND(Table2[[#This Row],[Vote_Average]],0)</f>
        <v>7</v>
      </c>
      <c r="L452" s="7">
        <v>20000</v>
      </c>
      <c r="M452" s="7">
        <v>0</v>
      </c>
      <c r="N452" s="7">
        <v>12.6</v>
      </c>
      <c r="O452"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12.6</v>
      </c>
      <c r="P452" s="7">
        <v>98</v>
      </c>
      <c r="Q452" s="7">
        <v>90</v>
      </c>
      <c r="R452" s="7" t="s">
        <v>28</v>
      </c>
    </row>
    <row r="453" spans="1:18" hidden="1" x14ac:dyDescent="0.2">
      <c r="A453" s="7" t="s">
        <v>4187</v>
      </c>
      <c r="B453" s="7" t="s">
        <v>2181</v>
      </c>
      <c r="C453" s="7" t="s">
        <v>1541</v>
      </c>
      <c r="D453" s="7" t="str">
        <f>SUBSTITUTE(SUBSTITUTE(SUBSTITUTE(SUBSTITUTE(Table2[[#This Row],[Genres]],"[",""),"]",""),",",""),"'","")</f>
        <v>Action Drama</v>
      </c>
      <c r="E453" s="7" t="s">
        <v>2183</v>
      </c>
      <c r="F453" s="7" t="s">
        <v>60</v>
      </c>
      <c r="G453" s="7" t="s">
        <v>2184</v>
      </c>
      <c r="H453" s="8">
        <v>45491</v>
      </c>
      <c r="I453" s="7" t="str">
        <f>_xlfn.CONCAT(YEAR(Table2[[#This Row],[Release_Date]]),"/",MONTH(Table2[[#This Row],[Release_Date]]))</f>
        <v>2024/7</v>
      </c>
      <c r="J453" s="7">
        <v>6.7</v>
      </c>
      <c r="K453" s="7">
        <f>ROUND(Table2[[#This Row],[Vote_Average]],0)</f>
        <v>7</v>
      </c>
      <c r="L453" s="7">
        <v>20000</v>
      </c>
      <c r="M453" s="7">
        <v>0</v>
      </c>
      <c r="N453" s="7">
        <v>0</v>
      </c>
      <c r="O45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53" s="7">
        <v>60</v>
      </c>
      <c r="Q453" s="7">
        <v>60</v>
      </c>
      <c r="R453" s="7" t="s">
        <v>28</v>
      </c>
    </row>
    <row r="454" spans="1:18" hidden="1" x14ac:dyDescent="0.2">
      <c r="A454" s="5" t="s">
        <v>4156</v>
      </c>
      <c r="B454" s="5" t="s">
        <v>1946</v>
      </c>
      <c r="C454" s="5" t="s">
        <v>1947</v>
      </c>
      <c r="D454" s="5" t="str">
        <f>SUBSTITUTE(SUBSTITUTE(SUBSTITUTE(SUBSTITUTE(Table2[[#This Row],[Genres]],"[",""),"]",""),",",""),"'","")</f>
        <v>Romance</v>
      </c>
      <c r="E454" s="5" t="s">
        <v>1949</v>
      </c>
      <c r="F454" s="5" t="s">
        <v>1899</v>
      </c>
      <c r="G454" s="5" t="s">
        <v>1950</v>
      </c>
      <c r="H454" s="6">
        <v>45618</v>
      </c>
      <c r="I454" s="5" t="str">
        <f>_xlfn.CONCAT(YEAR(Table2[[#This Row],[Release_Date]]),"/",MONTH(Table2[[#This Row],[Release_Date]]))</f>
        <v>2024/11</v>
      </c>
      <c r="J454" s="5">
        <v>6.6</v>
      </c>
      <c r="K454" s="5">
        <f>ROUND(Table2[[#This Row],[Vote_Average]],0)</f>
        <v>7</v>
      </c>
      <c r="L454" s="5">
        <v>2700</v>
      </c>
      <c r="M454" s="5">
        <v>0</v>
      </c>
      <c r="N454" s="5">
        <v>0</v>
      </c>
      <c r="O454"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54" s="5" t="s">
        <v>4443</v>
      </c>
      <c r="Q454" s="5" t="s">
        <v>4443</v>
      </c>
      <c r="R454" s="5" t="s">
        <v>270</v>
      </c>
    </row>
    <row r="455" spans="1:18" hidden="1" x14ac:dyDescent="0.2">
      <c r="A455" s="7" t="s">
        <v>4361</v>
      </c>
      <c r="B455" s="7" t="s">
        <v>3419</v>
      </c>
      <c r="C455" s="7" t="s">
        <v>340</v>
      </c>
      <c r="D455" s="7" t="str">
        <f>SUBSTITUTE(SUBSTITUTE(SUBSTITUTE(SUBSTITUTE(Table2[[#This Row],[Genres]],"[",""),"]",""),",",""),"'","")</f>
        <v>Not_Found</v>
      </c>
      <c r="E455" s="7" t="s">
        <v>3421</v>
      </c>
      <c r="F455" s="7" t="s">
        <v>60</v>
      </c>
      <c r="G455" s="7" t="s">
        <v>3422</v>
      </c>
      <c r="H455" s="8">
        <v>45497</v>
      </c>
      <c r="I455" s="7" t="str">
        <f>_xlfn.CONCAT(YEAR(Table2[[#This Row],[Release_Date]]),"/",MONTH(Table2[[#This Row],[Release_Date]]))</f>
        <v>2024/7</v>
      </c>
      <c r="J455" s="7">
        <v>6.1</v>
      </c>
      <c r="K455" s="7">
        <f>ROUND(Table2[[#This Row],[Vote_Average]],0)</f>
        <v>6</v>
      </c>
      <c r="L455" s="7">
        <v>6300</v>
      </c>
      <c r="M455" s="7">
        <v>0</v>
      </c>
      <c r="N455" s="7">
        <v>0</v>
      </c>
      <c r="O45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55" s="7" t="s">
        <v>4443</v>
      </c>
      <c r="Q455" s="7" t="s">
        <v>4443</v>
      </c>
      <c r="R455" s="7" t="s">
        <v>28</v>
      </c>
    </row>
    <row r="456" spans="1:18" hidden="1" x14ac:dyDescent="0.2">
      <c r="A456" s="5" t="s">
        <v>4258</v>
      </c>
      <c r="B456" s="5" t="s">
        <v>2704</v>
      </c>
      <c r="C456" s="5" t="s">
        <v>2705</v>
      </c>
      <c r="D456" s="5" t="str">
        <f>SUBSTITUTE(SUBSTITUTE(SUBSTITUTE(SUBSTITUTE(Table2[[#This Row],[Genres]],"[",""),"]",""),",",""),"'","")</f>
        <v>Horror Mystery Sci-Fi Thriller</v>
      </c>
      <c r="E456" s="5" t="s">
        <v>2707</v>
      </c>
      <c r="F456" s="5" t="s">
        <v>60</v>
      </c>
      <c r="G456" s="5" t="s">
        <v>2709</v>
      </c>
      <c r="H456" s="6">
        <v>45595</v>
      </c>
      <c r="I456" s="5" t="str">
        <f>_xlfn.CONCAT(YEAR(Table2[[#This Row],[Release_Date]]),"/",MONTH(Table2[[#This Row],[Release_Date]]))</f>
        <v>2024/10</v>
      </c>
      <c r="J456" s="5">
        <v>5</v>
      </c>
      <c r="K456" s="5">
        <f>ROUND(Table2[[#This Row],[Vote_Average]],0)</f>
        <v>5</v>
      </c>
      <c r="L456" s="5">
        <v>18000</v>
      </c>
      <c r="M456" s="5">
        <v>0</v>
      </c>
      <c r="N456" s="5">
        <v>0</v>
      </c>
      <c r="O45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56" s="5">
        <v>91</v>
      </c>
      <c r="Q456" s="5">
        <v>90</v>
      </c>
      <c r="R456" s="5" t="s">
        <v>28</v>
      </c>
    </row>
    <row r="457" spans="1:18" hidden="1" x14ac:dyDescent="0.2">
      <c r="A457" s="5" t="s">
        <v>4376</v>
      </c>
      <c r="B457" s="5" t="s">
        <v>3505</v>
      </c>
      <c r="C457" s="5" t="s">
        <v>340</v>
      </c>
      <c r="D457" s="5" t="str">
        <f>SUBSTITUTE(SUBSTITUTE(SUBSTITUTE(SUBSTITUTE(Table2[[#This Row],[Genres]],"[",""),"]",""),",",""),"'","")</f>
        <v>Not_Found</v>
      </c>
      <c r="E457" s="5" t="s">
        <v>3507</v>
      </c>
      <c r="F457" s="5" t="s">
        <v>60</v>
      </c>
      <c r="G457" s="5" t="s">
        <v>3508</v>
      </c>
      <c r="H457" s="6">
        <v>45576</v>
      </c>
      <c r="I457" s="5" t="str">
        <f>_xlfn.CONCAT(YEAR(Table2[[#This Row],[Release_Date]]),"/",MONTH(Table2[[#This Row],[Release_Date]]))</f>
        <v>2024/10</v>
      </c>
      <c r="J457" s="5">
        <v>5.5</v>
      </c>
      <c r="K457" s="5">
        <f>ROUND(Table2[[#This Row],[Vote_Average]],0)</f>
        <v>6</v>
      </c>
      <c r="L457" s="5">
        <v>2700</v>
      </c>
      <c r="M457" s="5">
        <v>0</v>
      </c>
      <c r="N457" s="5">
        <v>0.16289999999999999</v>
      </c>
      <c r="O45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0.16289999999999999</v>
      </c>
      <c r="P457" s="5">
        <v>89</v>
      </c>
      <c r="Q457" s="5">
        <v>75</v>
      </c>
      <c r="R457" s="5" t="s">
        <v>1430</v>
      </c>
    </row>
    <row r="458" spans="1:18" hidden="1" x14ac:dyDescent="0.2">
      <c r="A458" s="7" t="s">
        <v>4277</v>
      </c>
      <c r="B458" s="7" t="s">
        <v>2845</v>
      </c>
      <c r="C458" s="7" t="s">
        <v>2211</v>
      </c>
      <c r="D458" s="7" t="str">
        <f>SUBSTITUTE(SUBSTITUTE(SUBSTITUTE(SUBSTITUTE(Table2[[#This Row],[Genres]],"[",""),"]",""),",",""),"'","")</f>
        <v>Action Comedy</v>
      </c>
      <c r="E458" s="7" t="s">
        <v>2847</v>
      </c>
      <c r="F458" s="7" t="s">
        <v>60</v>
      </c>
      <c r="G458" s="7" t="s">
        <v>2848</v>
      </c>
      <c r="H458" s="8">
        <v>45435</v>
      </c>
      <c r="I458" s="7" t="str">
        <f>_xlfn.CONCAT(YEAR(Table2[[#This Row],[Release_Date]]),"/",MONTH(Table2[[#This Row],[Release_Date]]))</f>
        <v>2024/5</v>
      </c>
      <c r="J458" s="7">
        <v>7.3</v>
      </c>
      <c r="K458" s="7">
        <f>ROUND(Table2[[#This Row],[Vote_Average]],0)</f>
        <v>7</v>
      </c>
      <c r="L458" s="7">
        <v>10000</v>
      </c>
      <c r="M458" s="7">
        <v>0</v>
      </c>
      <c r="N458" s="7">
        <v>0</v>
      </c>
      <c r="O45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58" s="7">
        <v>20</v>
      </c>
      <c r="Q458" s="7">
        <v>15</v>
      </c>
      <c r="R458" s="7" t="s">
        <v>28</v>
      </c>
    </row>
    <row r="459" spans="1:18" hidden="1" x14ac:dyDescent="0.2">
      <c r="A459" s="5" t="s">
        <v>4278</v>
      </c>
      <c r="B459" s="5" t="s">
        <v>2850</v>
      </c>
      <c r="C459" s="5" t="s">
        <v>317</v>
      </c>
      <c r="D459" s="5" t="str">
        <f>SUBSTITUTE(SUBSTITUTE(SUBSTITUTE(SUBSTITUTE(Table2[[#This Row],[Genres]],"[",""),"]",""),",",""),"'","")</f>
        <v>Drama Romance</v>
      </c>
      <c r="E459" s="5" t="s">
        <v>2852</v>
      </c>
      <c r="F459" s="5" t="s">
        <v>2853</v>
      </c>
      <c r="G459" s="5" t="s">
        <v>2854</v>
      </c>
      <c r="H459" s="6">
        <v>45441</v>
      </c>
      <c r="I459" s="5" t="str">
        <f>_xlfn.CONCAT(YEAR(Table2[[#This Row],[Release_Date]]),"/",MONTH(Table2[[#This Row],[Release_Date]]))</f>
        <v>2024/5</v>
      </c>
      <c r="J459" s="5">
        <v>7.4</v>
      </c>
      <c r="K459" s="5">
        <f>ROUND(Table2[[#This Row],[Vote_Average]],0)</f>
        <v>7</v>
      </c>
      <c r="L459" s="5">
        <v>4900</v>
      </c>
      <c r="M459" s="5">
        <v>0</v>
      </c>
      <c r="N459" s="5">
        <v>3</v>
      </c>
      <c r="O45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v>
      </c>
      <c r="P459" s="5">
        <v>121</v>
      </c>
      <c r="Q459" s="5">
        <v>120</v>
      </c>
      <c r="R459" s="5" t="s">
        <v>2857</v>
      </c>
    </row>
    <row r="460" spans="1:18" hidden="1" x14ac:dyDescent="0.2">
      <c r="A460" s="7" t="s">
        <v>3999</v>
      </c>
      <c r="B460" s="7" t="s">
        <v>613</v>
      </c>
      <c r="C460" s="7" t="s">
        <v>409</v>
      </c>
      <c r="D460" s="7" t="str">
        <f>SUBSTITUTE(SUBSTITUTE(SUBSTITUTE(SUBSTITUTE(Table2[[#This Row],[Genres]],"[",""),"]",""),",",""),"'","")</f>
        <v>Crime Drama</v>
      </c>
      <c r="E460" s="7" t="s">
        <v>615</v>
      </c>
      <c r="F460" s="7" t="s">
        <v>60</v>
      </c>
      <c r="G460" s="7" t="s">
        <v>616</v>
      </c>
      <c r="H460" s="8">
        <v>45333</v>
      </c>
      <c r="I460" s="7" t="str">
        <f>_xlfn.CONCAT(YEAR(Table2[[#This Row],[Release_Date]]),"/",MONTH(Table2[[#This Row],[Release_Date]]))</f>
        <v>2024/2</v>
      </c>
      <c r="J460" s="7">
        <v>7.1</v>
      </c>
      <c r="K460" s="7">
        <f>ROUND(Table2[[#This Row],[Vote_Average]],0)</f>
        <v>7</v>
      </c>
      <c r="L460" s="7">
        <v>18000</v>
      </c>
      <c r="M460" s="7">
        <v>0</v>
      </c>
      <c r="N460" s="7">
        <v>0</v>
      </c>
      <c r="O46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60" s="7">
        <v>60</v>
      </c>
      <c r="Q460" s="7">
        <v>60</v>
      </c>
      <c r="R460" s="7" t="s">
        <v>28</v>
      </c>
    </row>
    <row r="461" spans="1:18" hidden="1" x14ac:dyDescent="0.2">
      <c r="A461" s="7" t="s">
        <v>4093</v>
      </c>
      <c r="B461" s="7" t="s">
        <v>1448</v>
      </c>
      <c r="C461" s="7" t="s">
        <v>1449</v>
      </c>
      <c r="D461" s="7" t="str">
        <f>SUBSTITUTE(SUBSTITUTE(SUBSTITUTE(SUBSTITUTE(Table2[[#This Row],[Genres]],"[",""),"]",""),",",""),"'","")</f>
        <v>Animation Action Adventure Family Fantasy Sci-Fi</v>
      </c>
      <c r="E461" s="7" t="s">
        <v>1451</v>
      </c>
      <c r="F461" s="7" t="s">
        <v>60</v>
      </c>
      <c r="G461" s="7" t="s">
        <v>1452</v>
      </c>
      <c r="H461" s="8">
        <v>45555</v>
      </c>
      <c r="I461" s="7" t="str">
        <f>_xlfn.CONCAT(YEAR(Table2[[#This Row],[Release_Date]]),"/",MONTH(Table2[[#This Row],[Release_Date]]))</f>
        <v>2024/9</v>
      </c>
      <c r="J461" s="7">
        <v>7.6</v>
      </c>
      <c r="K461" s="7">
        <f>ROUND(Table2[[#This Row],[Vote_Average]],0)</f>
        <v>8</v>
      </c>
      <c r="L461" s="7">
        <v>45000</v>
      </c>
      <c r="M461" s="7">
        <v>75</v>
      </c>
      <c r="N461" s="7">
        <v>129.4</v>
      </c>
      <c r="O46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0.72499999999999998</v>
      </c>
      <c r="P461" s="7">
        <v>104</v>
      </c>
      <c r="Q461" s="7">
        <v>90</v>
      </c>
      <c r="R461" s="7" t="s">
        <v>28</v>
      </c>
    </row>
    <row r="462" spans="1:18" hidden="1" x14ac:dyDescent="0.2">
      <c r="A462" s="5" t="s">
        <v>4064</v>
      </c>
      <c r="B462" s="5" t="s">
        <v>1191</v>
      </c>
      <c r="C462" s="5" t="s">
        <v>1192</v>
      </c>
      <c r="D462" s="5" t="str">
        <f>SUBSTITUTE(SUBSTITUTE(SUBSTITUTE(SUBSTITUTE(Table2[[#This Row],[Genres]],"[",""),"]",""),",",""),"'","")</f>
        <v>Crime Horror Mystery Thriller</v>
      </c>
      <c r="E462" s="5" t="s">
        <v>1194</v>
      </c>
      <c r="F462" s="5" t="s">
        <v>60</v>
      </c>
      <c r="G462" s="5" t="s">
        <v>1196</v>
      </c>
      <c r="H462" s="6">
        <v>45506</v>
      </c>
      <c r="I462" s="5" t="str">
        <f>_xlfn.CONCAT(YEAR(Table2[[#This Row],[Release_Date]]),"/",MONTH(Table2[[#This Row],[Release_Date]]))</f>
        <v>2024/8</v>
      </c>
      <c r="J462" s="5">
        <v>5.9</v>
      </c>
      <c r="K462" s="5">
        <f>ROUND(Table2[[#This Row],[Vote_Average]],0)</f>
        <v>6</v>
      </c>
      <c r="L462" s="5">
        <v>125000</v>
      </c>
      <c r="M462" s="5">
        <v>30</v>
      </c>
      <c r="N462" s="5">
        <v>83.7</v>
      </c>
      <c r="O46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1.79</v>
      </c>
      <c r="P462" s="5">
        <v>105</v>
      </c>
      <c r="Q462" s="5">
        <v>105</v>
      </c>
      <c r="R462" s="5" t="s">
        <v>28</v>
      </c>
    </row>
    <row r="463" spans="1:18" hidden="1" x14ac:dyDescent="0.2">
      <c r="A463" s="5" t="s">
        <v>4314</v>
      </c>
      <c r="B463" s="5" t="s">
        <v>3123</v>
      </c>
      <c r="C463" s="5" t="s">
        <v>1231</v>
      </c>
      <c r="D463" s="5" t="str">
        <f>SUBSTITUTE(SUBSTITUTE(SUBSTITUTE(SUBSTITUTE(Table2[[#This Row],[Genres]],"[",""),"]",""),",",""),"'","")</f>
        <v>Action Crime Thriller</v>
      </c>
      <c r="E463" s="5" t="s">
        <v>3125</v>
      </c>
      <c r="F463" s="5" t="s">
        <v>3126</v>
      </c>
      <c r="G463" s="5" t="s">
        <v>3128</v>
      </c>
      <c r="H463" s="6">
        <v>45464</v>
      </c>
      <c r="I463" s="5" t="str">
        <f>_xlfn.CONCAT(YEAR(Table2[[#This Row],[Release_Date]]),"/",MONTH(Table2[[#This Row],[Release_Date]]))</f>
        <v>2024/6</v>
      </c>
      <c r="J463" s="5">
        <v>4.5999999999999996</v>
      </c>
      <c r="K463" s="5">
        <f>ROUND(Table2[[#This Row],[Vote_Average]],0)</f>
        <v>5</v>
      </c>
      <c r="L463" s="5">
        <v>19000</v>
      </c>
      <c r="M463" s="5">
        <v>0</v>
      </c>
      <c r="N463" s="5">
        <v>0</v>
      </c>
      <c r="O46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63" s="5">
        <v>106</v>
      </c>
      <c r="Q463" s="5">
        <v>105</v>
      </c>
      <c r="R463" s="5" t="s">
        <v>28</v>
      </c>
    </row>
    <row r="464" spans="1:18" hidden="1" x14ac:dyDescent="0.2">
      <c r="A464" s="7" t="s">
        <v>4119</v>
      </c>
      <c r="B464" s="7" t="s">
        <v>1654</v>
      </c>
      <c r="C464" s="7" t="s">
        <v>43</v>
      </c>
      <c r="D464" s="7" t="str">
        <f>SUBSTITUTE(SUBSTITUTE(SUBSTITUTE(SUBSTITUTE(Table2[[#This Row],[Genres]],"[",""),"]",""),",",""),"'","")</f>
        <v>Drama</v>
      </c>
      <c r="E464" s="7" t="s">
        <v>1656</v>
      </c>
      <c r="F464" s="7" t="s">
        <v>1657</v>
      </c>
      <c r="G464" s="7" t="s">
        <v>1659</v>
      </c>
      <c r="H464" s="8">
        <v>45683</v>
      </c>
      <c r="I464" s="7" t="str">
        <f>_xlfn.CONCAT(YEAR(Table2[[#This Row],[Release_Date]]),"/",MONTH(Table2[[#This Row],[Release_Date]]))</f>
        <v>2025/1</v>
      </c>
      <c r="J464" s="7">
        <v>6.6</v>
      </c>
      <c r="K464" s="7">
        <f>ROUND(Table2[[#This Row],[Vote_Average]],0)</f>
        <v>7</v>
      </c>
      <c r="L464" s="7">
        <v>166</v>
      </c>
      <c r="M464" s="7">
        <v>0</v>
      </c>
      <c r="N464" s="7">
        <v>0</v>
      </c>
      <c r="O46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64" s="7">
        <v>88</v>
      </c>
      <c r="Q464" s="7">
        <v>75</v>
      </c>
      <c r="R464" s="7" t="s">
        <v>1660</v>
      </c>
    </row>
    <row r="465" spans="1:18" hidden="1" x14ac:dyDescent="0.2">
      <c r="A465" s="5" t="s">
        <v>4362</v>
      </c>
      <c r="B465" s="5" t="s">
        <v>3424</v>
      </c>
      <c r="C465" s="5" t="s">
        <v>340</v>
      </c>
      <c r="D465" s="5" t="str">
        <f>SUBSTITUTE(SUBSTITUTE(SUBSTITUTE(SUBSTITUTE(Table2[[#This Row],[Genres]],"[",""),"]",""),",",""),"'","")</f>
        <v>Not_Found</v>
      </c>
      <c r="E465" s="5" t="s">
        <v>3426</v>
      </c>
      <c r="F465" s="5" t="s">
        <v>60</v>
      </c>
      <c r="G465" s="5" t="s">
        <v>3427</v>
      </c>
      <c r="H465" s="6">
        <v>45554</v>
      </c>
      <c r="I465" s="5" t="str">
        <f>_xlfn.CONCAT(YEAR(Table2[[#This Row],[Release_Date]]),"/",MONTH(Table2[[#This Row],[Release_Date]]))</f>
        <v>2024/9</v>
      </c>
      <c r="J465" s="5">
        <v>7.3</v>
      </c>
      <c r="K465" s="5">
        <f>ROUND(Table2[[#This Row],[Vote_Average]],0)</f>
        <v>7</v>
      </c>
      <c r="L465" s="5">
        <v>8300</v>
      </c>
      <c r="M465" s="5">
        <v>0</v>
      </c>
      <c r="N465" s="5">
        <v>0</v>
      </c>
      <c r="O46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65" s="5">
        <v>30</v>
      </c>
      <c r="Q465" s="5">
        <v>30</v>
      </c>
      <c r="R465" s="5" t="s">
        <v>28</v>
      </c>
    </row>
    <row r="466" spans="1:18" hidden="1" x14ac:dyDescent="0.2">
      <c r="A466" s="7" t="s">
        <v>4133</v>
      </c>
      <c r="B466" s="7" t="s">
        <v>1756</v>
      </c>
      <c r="C466" s="7" t="s">
        <v>1231</v>
      </c>
      <c r="D466" s="7" t="str">
        <f>SUBSTITUTE(SUBSTITUTE(SUBSTITUTE(SUBSTITUTE(Table2[[#This Row],[Genres]],"[",""),"]",""),",",""),"'","")</f>
        <v>Action Crime Thriller</v>
      </c>
      <c r="E466" s="7" t="s">
        <v>1758</v>
      </c>
      <c r="F466" s="7" t="s">
        <v>1759</v>
      </c>
      <c r="G466" s="7" t="s">
        <v>1761</v>
      </c>
      <c r="H466" s="8">
        <v>45413</v>
      </c>
      <c r="I466" s="7" t="str">
        <f>_xlfn.CONCAT(YEAR(Table2[[#This Row],[Release_Date]]),"/",MONTH(Table2[[#This Row],[Release_Date]]))</f>
        <v>2024/5</v>
      </c>
      <c r="J466" s="7">
        <v>7</v>
      </c>
      <c r="K466" s="7">
        <f>ROUND(Table2[[#This Row],[Vote_Average]],0)</f>
        <v>7</v>
      </c>
      <c r="L466" s="7">
        <v>8100</v>
      </c>
      <c r="M466" s="7">
        <v>39</v>
      </c>
      <c r="N466" s="7">
        <v>17.100000000000001</v>
      </c>
      <c r="O466"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-0.56200000000000006</v>
      </c>
      <c r="P466" s="7">
        <v>126</v>
      </c>
      <c r="Q466" s="7">
        <v>120</v>
      </c>
      <c r="R466" s="7" t="s">
        <v>1766</v>
      </c>
    </row>
    <row r="467" spans="1:18" hidden="1" x14ac:dyDescent="0.2">
      <c r="A467" s="5" t="s">
        <v>4022</v>
      </c>
      <c r="B467" s="5" t="s">
        <v>837</v>
      </c>
      <c r="C467" s="5" t="s">
        <v>594</v>
      </c>
      <c r="D467" s="5" t="str">
        <f>SUBSTITUTE(SUBSTITUTE(SUBSTITUTE(SUBSTITUTE(Table2[[#This Row],[Genres]],"[",""),"]",""),",",""),"'","")</f>
        <v>Action Adventure Thriller</v>
      </c>
      <c r="E467" s="5" t="s">
        <v>839</v>
      </c>
      <c r="F467" s="5" t="s">
        <v>60</v>
      </c>
      <c r="G467" s="5" t="s">
        <v>841</v>
      </c>
      <c r="H467" s="6">
        <v>45492</v>
      </c>
      <c r="I467" s="5" t="str">
        <f>_xlfn.CONCAT(YEAR(Table2[[#This Row],[Release_Date]]),"/",MONTH(Table2[[#This Row],[Release_Date]]))</f>
        <v>2024/7</v>
      </c>
      <c r="J467" s="5">
        <v>6.5</v>
      </c>
      <c r="K467" s="5">
        <f>ROUND(Table2[[#This Row],[Vote_Average]],0)</f>
        <v>7</v>
      </c>
      <c r="L467" s="5">
        <v>155000</v>
      </c>
      <c r="M467" s="5">
        <v>155</v>
      </c>
      <c r="N467" s="5">
        <v>372.3</v>
      </c>
      <c r="O46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1.4019999999999999</v>
      </c>
      <c r="P467" s="5">
        <v>122</v>
      </c>
      <c r="Q467" s="5">
        <v>120</v>
      </c>
      <c r="R467" s="5" t="s">
        <v>28</v>
      </c>
    </row>
    <row r="468" spans="1:18" hidden="1" x14ac:dyDescent="0.2">
      <c r="A468" s="5" t="s">
        <v>4196</v>
      </c>
      <c r="B468" s="5" t="s">
        <v>2247</v>
      </c>
      <c r="C468" s="5" t="s">
        <v>2248</v>
      </c>
      <c r="D468" s="5" t="str">
        <f>SUBSTITUTE(SUBSTITUTE(SUBSTITUTE(SUBSTITUTE(Table2[[#This Row],[Genres]],"[",""),"]",""),",",""),"'","")</f>
        <v>Action Adventure Drama Fantasy Sci-Fi</v>
      </c>
      <c r="E468" s="5" t="s">
        <v>2250</v>
      </c>
      <c r="F468" s="5" t="s">
        <v>60</v>
      </c>
      <c r="G468" s="5" t="s">
        <v>2252</v>
      </c>
      <c r="H468" s="6">
        <v>45548</v>
      </c>
      <c r="I468" s="5" t="str">
        <f>_xlfn.CONCAT(YEAR(Table2[[#This Row],[Release_Date]]),"/",MONTH(Table2[[#This Row],[Release_Date]]))</f>
        <v>2024/9</v>
      </c>
      <c r="J468" s="5">
        <v>4.7</v>
      </c>
      <c r="K468" s="5">
        <f>ROUND(Table2[[#This Row],[Vote_Average]],0)</f>
        <v>5</v>
      </c>
      <c r="L468" s="5">
        <v>31000</v>
      </c>
      <c r="M468" s="5">
        <v>0</v>
      </c>
      <c r="N468" s="5">
        <v>0</v>
      </c>
      <c r="O46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68" s="5">
        <v>100</v>
      </c>
      <c r="Q468" s="5">
        <v>90</v>
      </c>
      <c r="R468" s="5" t="s">
        <v>28</v>
      </c>
    </row>
    <row r="469" spans="1:18" hidden="1" x14ac:dyDescent="0.2">
      <c r="A469" s="5" t="s">
        <v>4340</v>
      </c>
      <c r="B469" s="5" t="s">
        <v>3298</v>
      </c>
      <c r="C469" s="5" t="s">
        <v>340</v>
      </c>
      <c r="D469" s="5" t="str">
        <f>SUBSTITUTE(SUBSTITUTE(SUBSTITUTE(SUBSTITUTE(Table2[[#This Row],[Genres]],"[",""),"]",""),",",""),"'","")</f>
        <v>Not_Found</v>
      </c>
      <c r="E469" s="5" t="s">
        <v>3300</v>
      </c>
      <c r="F469" s="5" t="s">
        <v>1435</v>
      </c>
      <c r="G469" s="5" t="s">
        <v>3301</v>
      </c>
      <c r="H469" s="6">
        <v>45448</v>
      </c>
      <c r="I469" s="5" t="str">
        <f>_xlfn.CONCAT(YEAR(Table2[[#This Row],[Release_Date]]),"/",MONTH(Table2[[#This Row],[Release_Date]]))</f>
        <v>2024/6</v>
      </c>
      <c r="J469" s="5">
        <v>5.2</v>
      </c>
      <c r="K469" s="5">
        <f>ROUND(Table2[[#This Row],[Vote_Average]],0)</f>
        <v>5</v>
      </c>
      <c r="L469" s="5">
        <v>35000</v>
      </c>
      <c r="M469" s="5">
        <v>27.3</v>
      </c>
      <c r="N469" s="5">
        <v>0</v>
      </c>
      <c r="O46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469" s="5">
        <v>104</v>
      </c>
      <c r="Q469" s="5">
        <v>90</v>
      </c>
      <c r="R469" s="5" t="s">
        <v>28</v>
      </c>
    </row>
    <row r="470" spans="1:18" hidden="1" x14ac:dyDescent="0.2">
      <c r="A470" s="7" t="s">
        <v>4245</v>
      </c>
      <c r="B470" s="7" t="s">
        <v>2616</v>
      </c>
      <c r="C470" s="7" t="s">
        <v>2617</v>
      </c>
      <c r="D470" s="7" t="str">
        <f>SUBSTITUTE(SUBSTITUTE(SUBSTITUTE(SUBSTITUTE(Table2[[#This Row],[Genres]],"[",""),"]",""),",",""),"'","")</f>
        <v>Biography Crime Drama Mystery Thriller</v>
      </c>
      <c r="E470" s="7" t="s">
        <v>2619</v>
      </c>
      <c r="F470" s="7" t="s">
        <v>60</v>
      </c>
      <c r="G470" s="7" t="s">
        <v>2620</v>
      </c>
      <c r="H470" s="8">
        <v>45399</v>
      </c>
      <c r="I470" s="7" t="str">
        <f>_xlfn.CONCAT(YEAR(Table2[[#This Row],[Release_Date]]),"/",MONTH(Table2[[#This Row],[Release_Date]]))</f>
        <v>2024/4</v>
      </c>
      <c r="J470" s="7">
        <v>7.2</v>
      </c>
      <c r="K470" s="7">
        <f>ROUND(Table2[[#This Row],[Vote_Average]],0)</f>
        <v>7</v>
      </c>
      <c r="L470" s="7">
        <v>17000</v>
      </c>
      <c r="M470" s="7">
        <v>0</v>
      </c>
      <c r="N470" s="7">
        <v>0</v>
      </c>
      <c r="O47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0" s="7">
        <v>47</v>
      </c>
      <c r="Q470" s="7">
        <v>45</v>
      </c>
      <c r="R470" s="7" t="s">
        <v>28</v>
      </c>
    </row>
    <row r="471" spans="1:18" hidden="1" x14ac:dyDescent="0.2">
      <c r="A471" s="5" t="s">
        <v>4290</v>
      </c>
      <c r="B471" s="5" t="s">
        <v>2950</v>
      </c>
      <c r="C471" s="5" t="s">
        <v>2951</v>
      </c>
      <c r="D471" s="5" t="str">
        <f>SUBSTITUTE(SUBSTITUTE(SUBSTITUTE(SUBSTITUTE(Table2[[#This Row],[Genres]],"[",""),"]",""),",",""),"'","")</f>
        <v>Biography Comedy History</v>
      </c>
      <c r="E471" s="5" t="s">
        <v>2953</v>
      </c>
      <c r="F471" s="5" t="s">
        <v>60</v>
      </c>
      <c r="G471" s="5" t="s">
        <v>2954</v>
      </c>
      <c r="H471" s="6">
        <v>45415</v>
      </c>
      <c r="I471" s="5" t="str">
        <f>_xlfn.CONCAT(YEAR(Table2[[#This Row],[Release_Date]]),"/",MONTH(Table2[[#This Row],[Release_Date]]))</f>
        <v>2024/5</v>
      </c>
      <c r="J471" s="5">
        <v>5.5</v>
      </c>
      <c r="K471" s="5">
        <f>ROUND(Table2[[#This Row],[Vote_Average]],0)</f>
        <v>6</v>
      </c>
      <c r="L471" s="5">
        <v>34000</v>
      </c>
      <c r="M471" s="5">
        <v>14.2</v>
      </c>
      <c r="N471" s="5">
        <v>0</v>
      </c>
      <c r="O471"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v>
      </c>
      <c r="P471" s="5">
        <v>97</v>
      </c>
      <c r="Q471" s="5">
        <v>90</v>
      </c>
      <c r="R471" s="5" t="s">
        <v>28</v>
      </c>
    </row>
    <row r="472" spans="1:18" hidden="1" x14ac:dyDescent="0.2">
      <c r="A472" s="7" t="s">
        <v>4021</v>
      </c>
      <c r="B472" s="7" t="s">
        <v>827</v>
      </c>
      <c r="C472" s="7" t="s">
        <v>828</v>
      </c>
      <c r="D472" s="7" t="str">
        <f>SUBSTITUTE(SUBSTITUTE(SUBSTITUTE(SUBSTITUTE(Table2[[#This Row],[Genres]],"[",""),"]",""),",",""),"'","")</f>
        <v>Drama Sport</v>
      </c>
      <c r="E472" s="7" t="s">
        <v>830</v>
      </c>
      <c r="F472" s="7" t="s">
        <v>60</v>
      </c>
      <c r="G472" s="7" t="s">
        <v>832</v>
      </c>
      <c r="H472" s="8">
        <v>45673</v>
      </c>
      <c r="I472" s="7" t="str">
        <f>_xlfn.CONCAT(YEAR(Table2[[#This Row],[Release_Date]]),"/",MONTH(Table2[[#This Row],[Release_Date]]))</f>
        <v>2025/1</v>
      </c>
      <c r="J472" s="7">
        <v>6.8</v>
      </c>
      <c r="K472" s="7">
        <f>ROUND(Table2[[#This Row],[Vote_Average]],0)</f>
        <v>7</v>
      </c>
      <c r="L472" s="7">
        <v>3400</v>
      </c>
      <c r="M472" s="7">
        <v>0</v>
      </c>
      <c r="N472" s="7">
        <v>0</v>
      </c>
      <c r="O472"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2" s="7">
        <v>116</v>
      </c>
      <c r="Q472" s="7">
        <v>105</v>
      </c>
      <c r="R472" s="7" t="s">
        <v>28</v>
      </c>
    </row>
    <row r="473" spans="1:18" hidden="1" x14ac:dyDescent="0.2">
      <c r="A473" s="5" t="s">
        <v>4270</v>
      </c>
      <c r="B473" s="5" t="s">
        <v>2796</v>
      </c>
      <c r="C473" s="5" t="s">
        <v>409</v>
      </c>
      <c r="D473" s="5" t="str">
        <f>SUBSTITUTE(SUBSTITUTE(SUBSTITUTE(SUBSTITUTE(Table2[[#This Row],[Genres]],"[",""),"]",""),",",""),"'","")</f>
        <v>Crime Drama</v>
      </c>
      <c r="E473" s="5" t="s">
        <v>2798</v>
      </c>
      <c r="F473" s="5" t="s">
        <v>60</v>
      </c>
      <c r="G473" s="5" t="s">
        <v>2799</v>
      </c>
      <c r="H473" s="6">
        <v>45603</v>
      </c>
      <c r="I473" s="5" t="str">
        <f>_xlfn.CONCAT(YEAR(Table2[[#This Row],[Release_Date]]),"/",MONTH(Table2[[#This Row],[Release_Date]]))</f>
        <v>2024/11</v>
      </c>
      <c r="J473" s="5">
        <v>7.4</v>
      </c>
      <c r="K473" s="5">
        <f>ROUND(Table2[[#This Row],[Vote_Average]],0)</f>
        <v>7</v>
      </c>
      <c r="L473" s="5">
        <v>4400</v>
      </c>
      <c r="M473" s="5">
        <v>0</v>
      </c>
      <c r="N473" s="5">
        <v>0</v>
      </c>
      <c r="O473"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3" s="5">
        <v>45</v>
      </c>
      <c r="Q473" s="5">
        <v>45</v>
      </c>
      <c r="R473" s="5" t="s">
        <v>28</v>
      </c>
    </row>
    <row r="474" spans="1:18" hidden="1" x14ac:dyDescent="0.2">
      <c r="A474" s="7" t="s">
        <v>4333</v>
      </c>
      <c r="B474" s="7" t="s">
        <v>3260</v>
      </c>
      <c r="C474" s="7" t="s">
        <v>340</v>
      </c>
      <c r="D474" s="7" t="str">
        <f>SUBSTITUTE(SUBSTITUTE(SUBSTITUTE(SUBSTITUTE(Table2[[#This Row],[Genres]],"[",""),"]",""),",",""),"'","")</f>
        <v>Not_Found</v>
      </c>
      <c r="E474" s="7" t="s">
        <v>3262</v>
      </c>
      <c r="F474" s="7" t="s">
        <v>60</v>
      </c>
      <c r="G474" s="7" t="s">
        <v>3263</v>
      </c>
      <c r="H474" s="8">
        <v>45331</v>
      </c>
      <c r="I474" s="7" t="str">
        <f>_xlfn.CONCAT(YEAR(Table2[[#This Row],[Release_Date]]),"/",MONTH(Table2[[#This Row],[Release_Date]]))</f>
        <v>2024/2</v>
      </c>
      <c r="J474" s="7">
        <v>6.1</v>
      </c>
      <c r="K474" s="7">
        <f>ROUND(Table2[[#This Row],[Vote_Average]],0)</f>
        <v>6</v>
      </c>
      <c r="L474" s="7">
        <v>28000</v>
      </c>
      <c r="M474" s="7">
        <v>0</v>
      </c>
      <c r="N474" s="7">
        <v>0</v>
      </c>
      <c r="O47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4" s="7">
        <v>104</v>
      </c>
      <c r="Q474" s="7">
        <v>90</v>
      </c>
      <c r="R474" s="7" t="s">
        <v>28</v>
      </c>
    </row>
    <row r="475" spans="1:18" hidden="1" x14ac:dyDescent="0.2">
      <c r="A475" s="7" t="s">
        <v>4001</v>
      </c>
      <c r="B475" s="7" t="s">
        <v>629</v>
      </c>
      <c r="C475" s="7" t="s">
        <v>630</v>
      </c>
      <c r="D475" s="7" t="str">
        <f>SUBSTITUTE(SUBSTITUTE(SUBSTITUTE(SUBSTITUTE(Table2[[#This Row],[Genres]],"[",""),"]",""),",",""),"'","")</f>
        <v>Action Adventure Sci-Fi Thriller</v>
      </c>
      <c r="E475" s="7" t="s">
        <v>632</v>
      </c>
      <c r="F475" s="7" t="s">
        <v>60</v>
      </c>
      <c r="G475" s="7" t="s">
        <v>634</v>
      </c>
      <c r="H475" s="8">
        <v>45590</v>
      </c>
      <c r="I475" s="7" t="str">
        <f>_xlfn.CONCAT(YEAR(Table2[[#This Row],[Release_Date]]),"/",MONTH(Table2[[#This Row],[Release_Date]]))</f>
        <v>2024/10</v>
      </c>
      <c r="J475" s="7">
        <v>6</v>
      </c>
      <c r="K475" s="7">
        <f>ROUND(Table2[[#This Row],[Vote_Average]],0)</f>
        <v>6</v>
      </c>
      <c r="L475" s="7">
        <v>95000</v>
      </c>
      <c r="M475" s="7">
        <v>120</v>
      </c>
      <c r="N475" s="7">
        <v>478.9</v>
      </c>
      <c r="O475"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2.9910000000000001</v>
      </c>
      <c r="P475" s="7">
        <v>110</v>
      </c>
      <c r="Q475" s="7">
        <v>105</v>
      </c>
      <c r="R475" s="7" t="s">
        <v>28</v>
      </c>
    </row>
    <row r="476" spans="1:18" hidden="1" x14ac:dyDescent="0.2">
      <c r="A476" s="5" t="s">
        <v>4232</v>
      </c>
      <c r="B476" s="5" t="s">
        <v>2519</v>
      </c>
      <c r="C476" s="5" t="s">
        <v>460</v>
      </c>
      <c r="D476" s="5" t="str">
        <f>SUBSTITUTE(SUBSTITUTE(SUBSTITUTE(SUBSTITUTE(Table2[[#This Row],[Genres]],"[",""),"]",""),",",""),"'","")</f>
        <v>Drama History</v>
      </c>
      <c r="E476" s="5" t="s">
        <v>2521</v>
      </c>
      <c r="F476" s="5" t="s">
        <v>1027</v>
      </c>
      <c r="G476" s="5" t="s">
        <v>2523</v>
      </c>
      <c r="H476" s="6">
        <v>45554</v>
      </c>
      <c r="I476" s="5" t="str">
        <f>_xlfn.CONCAT(YEAR(Table2[[#This Row],[Release_Date]]),"/",MONTH(Table2[[#This Row],[Release_Date]]))</f>
        <v>2024/9</v>
      </c>
      <c r="J476" s="5">
        <v>6.9</v>
      </c>
      <c r="K476" s="5">
        <f>ROUND(Table2[[#This Row],[Vote_Average]],0)</f>
        <v>7</v>
      </c>
      <c r="L476" s="5">
        <v>3000</v>
      </c>
      <c r="M476" s="5">
        <v>0</v>
      </c>
      <c r="N476" s="5">
        <v>2.7</v>
      </c>
      <c r="O476"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2.7</v>
      </c>
      <c r="P476" s="5">
        <v>119</v>
      </c>
      <c r="Q476" s="5">
        <v>105</v>
      </c>
      <c r="R476" s="5" t="s">
        <v>627</v>
      </c>
    </row>
    <row r="477" spans="1:18" hidden="1" x14ac:dyDescent="0.2">
      <c r="A477" s="5" t="s">
        <v>4066</v>
      </c>
      <c r="B477" s="5" t="s">
        <v>1209</v>
      </c>
      <c r="C477" s="5" t="s">
        <v>1210</v>
      </c>
      <c r="D477" s="5" t="str">
        <f>SUBSTITUTE(SUBSTITUTE(SUBSTITUTE(SUBSTITUTE(Table2[[#This Row],[Genres]],"[",""),"]",""),",",""),"'","")</f>
        <v>Animation Adventure Comedy Family Sci-Fi</v>
      </c>
      <c r="E477" s="5" t="s">
        <v>1212</v>
      </c>
      <c r="F477" s="5" t="s">
        <v>60</v>
      </c>
      <c r="G477" s="5" t="s">
        <v>1214</v>
      </c>
      <c r="H477" s="6">
        <v>45660</v>
      </c>
      <c r="I477" s="5" t="str">
        <f>_xlfn.CONCAT(YEAR(Table2[[#This Row],[Release_Date]]),"/",MONTH(Table2[[#This Row],[Release_Date]]))</f>
        <v>2025/1</v>
      </c>
      <c r="J477" s="5">
        <v>7.6</v>
      </c>
      <c r="K477" s="5">
        <f>ROUND(Table2[[#This Row],[Vote_Average]],0)</f>
        <v>8</v>
      </c>
      <c r="L477" s="5">
        <v>29000</v>
      </c>
      <c r="M477" s="5">
        <v>0</v>
      </c>
      <c r="N477" s="5">
        <v>0.1915</v>
      </c>
      <c r="O477"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0.1915</v>
      </c>
      <c r="P477" s="5">
        <v>82</v>
      </c>
      <c r="Q477" s="5">
        <v>75</v>
      </c>
      <c r="R477" s="5" t="s">
        <v>28</v>
      </c>
    </row>
    <row r="478" spans="1:18" hidden="1" x14ac:dyDescent="0.2">
      <c r="A478" s="7" t="s">
        <v>4395</v>
      </c>
      <c r="B478" s="7" t="s">
        <v>3618</v>
      </c>
      <c r="C478" s="7" t="s">
        <v>3619</v>
      </c>
      <c r="D478" s="7" t="str">
        <f>SUBSTITUTE(SUBSTITUTE(SUBSTITUTE(SUBSTITUTE(Table2[[#This Row],[Genres]],"[",""),"]",""),",",""),"'","")</f>
        <v>Animation Action Drama Mystery Sci-Fi</v>
      </c>
      <c r="E478" s="7" t="s">
        <v>3621</v>
      </c>
      <c r="F478" s="7" t="s">
        <v>60</v>
      </c>
      <c r="G478" s="7" t="s">
        <v>3623</v>
      </c>
      <c r="H478" s="8">
        <v>45517</v>
      </c>
      <c r="I478" s="7" t="str">
        <f>_xlfn.CONCAT(YEAR(Table2[[#This Row],[Release_Date]]),"/",MONTH(Table2[[#This Row],[Release_Date]]))</f>
        <v>2024/8</v>
      </c>
      <c r="J478" s="7">
        <v>7</v>
      </c>
      <c r="K478" s="7">
        <f>ROUND(Table2[[#This Row],[Vote_Average]],0)</f>
        <v>7</v>
      </c>
      <c r="L478" s="7">
        <v>5900</v>
      </c>
      <c r="M478" s="7">
        <v>0</v>
      </c>
      <c r="N478" s="7">
        <v>0</v>
      </c>
      <c r="O478"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8" s="7">
        <v>83</v>
      </c>
      <c r="Q478" s="7">
        <v>75</v>
      </c>
      <c r="R478" s="7" t="s">
        <v>28</v>
      </c>
    </row>
    <row r="479" spans="1:18" hidden="1" x14ac:dyDescent="0.2">
      <c r="A479" s="5" t="s">
        <v>3958</v>
      </c>
      <c r="B479" s="5" t="s">
        <v>210</v>
      </c>
      <c r="C479" s="5" t="s">
        <v>211</v>
      </c>
      <c r="D479" s="5" t="str">
        <f>SUBSTITUTE(SUBSTITUTE(SUBSTITUTE(SUBSTITUTE(Table2[[#This Row],[Genres]],"[",""),"]",""),",",""),"'","")</f>
        <v>Drama Mystery</v>
      </c>
      <c r="E479" s="5" t="s">
        <v>213</v>
      </c>
      <c r="F479" s="5" t="s">
        <v>60</v>
      </c>
      <c r="G479" s="5" t="s">
        <v>214</v>
      </c>
      <c r="H479" s="6">
        <v>45683</v>
      </c>
      <c r="I479" s="5" t="str">
        <f>_xlfn.CONCAT(YEAR(Table2[[#This Row],[Release_Date]]),"/",MONTH(Table2[[#This Row],[Release_Date]]))</f>
        <v>2025/1</v>
      </c>
      <c r="J479" s="5">
        <v>4.5999999999999996</v>
      </c>
      <c r="K479" s="5">
        <f>ROUND(Table2[[#This Row],[Vote_Average]],0)</f>
        <v>5</v>
      </c>
      <c r="L479" s="5">
        <v>1500</v>
      </c>
      <c r="M479" s="5">
        <v>0</v>
      </c>
      <c r="N479" s="5">
        <v>0</v>
      </c>
      <c r="O479"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79" s="5" t="s">
        <v>4443</v>
      </c>
      <c r="Q479" s="5" t="s">
        <v>4443</v>
      </c>
      <c r="R479" s="5" t="s">
        <v>28</v>
      </c>
    </row>
    <row r="480" spans="1:18" hidden="1" x14ac:dyDescent="0.2">
      <c r="A480" s="7" t="s">
        <v>3989</v>
      </c>
      <c r="B480" s="7" t="s">
        <v>529</v>
      </c>
      <c r="C480" s="7" t="s">
        <v>317</v>
      </c>
      <c r="D480" s="7" t="str">
        <f>SUBSTITUTE(SUBSTITUTE(SUBSTITUTE(SUBSTITUTE(Table2[[#This Row],[Genres]],"[",""),"]",""),",",""),"'","")</f>
        <v>Drama Romance</v>
      </c>
      <c r="E480" s="7" t="s">
        <v>531</v>
      </c>
      <c r="F480" s="7" t="s">
        <v>60</v>
      </c>
      <c r="G480" s="7" t="s">
        <v>533</v>
      </c>
      <c r="H480" s="8">
        <v>45583</v>
      </c>
      <c r="I480" s="7" t="str">
        <f>_xlfn.CONCAT(YEAR(Table2[[#This Row],[Release_Date]]),"/",MONTH(Table2[[#This Row],[Release_Date]]))</f>
        <v>2024/10</v>
      </c>
      <c r="J480" s="7">
        <v>7</v>
      </c>
      <c r="K480" s="7">
        <f>ROUND(Table2[[#This Row],[Vote_Average]],0)</f>
        <v>7</v>
      </c>
      <c r="L480" s="7">
        <v>42000</v>
      </c>
      <c r="M480" s="7">
        <v>0</v>
      </c>
      <c r="N480" s="7">
        <v>55.6</v>
      </c>
      <c r="O480"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55.6</v>
      </c>
      <c r="P480" s="7">
        <v>108</v>
      </c>
      <c r="Q480" s="7">
        <v>105</v>
      </c>
      <c r="R480" s="7" t="s">
        <v>28</v>
      </c>
    </row>
    <row r="481" spans="1:18" hidden="1" x14ac:dyDescent="0.2">
      <c r="A481" s="5" t="s">
        <v>4354</v>
      </c>
      <c r="B481" s="5" t="s">
        <v>3379</v>
      </c>
      <c r="C481" s="5" t="s">
        <v>340</v>
      </c>
      <c r="D481" s="5" t="str">
        <f>SUBSTITUTE(SUBSTITUTE(SUBSTITUTE(SUBSTITUTE(Table2[[#This Row],[Genres]],"[",""),"]",""),",",""),"'","")</f>
        <v>Not_Found</v>
      </c>
      <c r="E481" s="5" t="s">
        <v>3381</v>
      </c>
      <c r="F481" s="5" t="s">
        <v>60</v>
      </c>
      <c r="G481" s="5" t="s">
        <v>3382</v>
      </c>
      <c r="H481" s="6">
        <v>45379</v>
      </c>
      <c r="I481" s="5" t="str">
        <f>_xlfn.CONCAT(YEAR(Table2[[#This Row],[Release_Date]]),"/",MONTH(Table2[[#This Row],[Release_Date]]))</f>
        <v>2024/3</v>
      </c>
      <c r="J481" s="5">
        <v>7.7</v>
      </c>
      <c r="K481" s="5">
        <f>ROUND(Table2[[#This Row],[Vote_Average]],0)</f>
        <v>8</v>
      </c>
      <c r="L481" s="5">
        <v>6100</v>
      </c>
      <c r="M481" s="5">
        <v>0</v>
      </c>
      <c r="N481" s="5">
        <v>0</v>
      </c>
      <c r="O481"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1" s="5">
        <v>56</v>
      </c>
      <c r="Q481" s="5">
        <v>45</v>
      </c>
      <c r="R481" s="5" t="s">
        <v>28</v>
      </c>
    </row>
    <row r="482" spans="1:18" hidden="1" x14ac:dyDescent="0.2">
      <c r="A482" s="5" t="s">
        <v>4214</v>
      </c>
      <c r="B482" s="5" t="s">
        <v>2381</v>
      </c>
      <c r="C482" s="5" t="s">
        <v>488</v>
      </c>
      <c r="D482" s="5" t="str">
        <f>SUBSTITUTE(SUBSTITUTE(SUBSTITUTE(SUBSTITUTE(Table2[[#This Row],[Genres]],"[",""),"]",""),",",""),"'","")</f>
        <v>Action Thriller</v>
      </c>
      <c r="E482" s="5" t="s">
        <v>2383</v>
      </c>
      <c r="F482" s="5" t="s">
        <v>876</v>
      </c>
      <c r="G482" s="5" t="s">
        <v>2385</v>
      </c>
      <c r="H482" s="6">
        <v>45604</v>
      </c>
      <c r="I482" s="5" t="str">
        <f>_xlfn.CONCAT(YEAR(Table2[[#This Row],[Release_Date]]),"/",MONTH(Table2[[#This Row],[Release_Date]]))</f>
        <v>2024/11</v>
      </c>
      <c r="J482" s="5">
        <v>5.7</v>
      </c>
      <c r="K482" s="5">
        <f>ROUND(Table2[[#This Row],[Vote_Average]],0)</f>
        <v>6</v>
      </c>
      <c r="L482" s="5">
        <v>3800</v>
      </c>
      <c r="M482" s="5">
        <v>0</v>
      </c>
      <c r="N482" s="5">
        <v>2.9</v>
      </c>
      <c r="O48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2.9</v>
      </c>
      <c r="P482" s="5">
        <v>100</v>
      </c>
      <c r="Q482" s="5">
        <v>90</v>
      </c>
      <c r="R482" s="5" t="s">
        <v>28</v>
      </c>
    </row>
    <row r="483" spans="1:18" hidden="1" x14ac:dyDescent="0.2">
      <c r="A483" s="7" t="s">
        <v>4103</v>
      </c>
      <c r="B483" s="7" t="s">
        <v>1532</v>
      </c>
      <c r="C483" s="7" t="s">
        <v>1533</v>
      </c>
      <c r="D483" s="7" t="str">
        <f>SUBSTITUTE(SUBSTITUTE(SUBSTITUTE(SUBSTITUTE(Table2[[#This Row],[Genres]],"[",""),"]",""),",",""),"'","")</f>
        <v>Action Horror Thriller</v>
      </c>
      <c r="E483" s="7" t="s">
        <v>1535</v>
      </c>
      <c r="F483" s="7" t="s">
        <v>60</v>
      </c>
      <c r="G483" s="7" t="s">
        <v>1536</v>
      </c>
      <c r="H483" s="8">
        <v>45632</v>
      </c>
      <c r="I483" s="7" t="str">
        <f>_xlfn.CONCAT(YEAR(Table2[[#This Row],[Release_Date]]),"/",MONTH(Table2[[#This Row],[Release_Date]]))</f>
        <v>2024/12</v>
      </c>
      <c r="J483" s="7">
        <v>4.4000000000000004</v>
      </c>
      <c r="K483" s="7">
        <f>ROUND(Table2[[#This Row],[Vote_Average]],0)</f>
        <v>4</v>
      </c>
      <c r="L483" s="7">
        <v>5400</v>
      </c>
      <c r="M483" s="7">
        <v>0</v>
      </c>
      <c r="N483" s="7">
        <v>2.1</v>
      </c>
      <c r="O483"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2.1</v>
      </c>
      <c r="P483" s="7">
        <v>93</v>
      </c>
      <c r="Q483" s="7">
        <v>90</v>
      </c>
      <c r="R483" s="7" t="s">
        <v>28</v>
      </c>
    </row>
    <row r="484" spans="1:18" hidden="1" x14ac:dyDescent="0.2">
      <c r="A484" s="7" t="s">
        <v>4135</v>
      </c>
      <c r="B484" s="7" t="s">
        <v>1778</v>
      </c>
      <c r="C484" s="7" t="s">
        <v>1779</v>
      </c>
      <c r="D484" s="7" t="str">
        <f>SUBSTITUTE(SUBSTITUTE(SUBSTITUTE(SUBSTITUTE(Table2[[#This Row],[Genres]],"[",""),"]",""),",",""),"'","")</f>
        <v>Drama Mystery Romance Thriller</v>
      </c>
      <c r="E484" s="7" t="s">
        <v>1781</v>
      </c>
      <c r="F484" s="7" t="s">
        <v>1782</v>
      </c>
      <c r="G484" s="7" t="s">
        <v>1783</v>
      </c>
      <c r="H484" s="8">
        <v>45618</v>
      </c>
      <c r="I484" s="7" t="str">
        <f>_xlfn.CONCAT(YEAR(Table2[[#This Row],[Release_Date]]),"/",MONTH(Table2[[#This Row],[Release_Date]]))</f>
        <v>2024/11</v>
      </c>
      <c r="J484" s="7">
        <v>5.6</v>
      </c>
      <c r="K484" s="7">
        <f>ROUND(Table2[[#This Row],[Vote_Average]],0)</f>
        <v>6</v>
      </c>
      <c r="L484" s="7">
        <v>88000</v>
      </c>
      <c r="M484" s="7">
        <v>0</v>
      </c>
      <c r="N484" s="7">
        <v>0</v>
      </c>
      <c r="O48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4" s="7">
        <v>60</v>
      </c>
      <c r="Q484" s="7">
        <v>60</v>
      </c>
      <c r="R484" s="7" t="s">
        <v>28</v>
      </c>
    </row>
    <row r="485" spans="1:18" hidden="1" x14ac:dyDescent="0.2">
      <c r="A485" s="5" t="s">
        <v>4082</v>
      </c>
      <c r="B485" s="5" t="s">
        <v>1347</v>
      </c>
      <c r="C485" s="5" t="s">
        <v>1348</v>
      </c>
      <c r="D485" s="5" t="str">
        <f>SUBSTITUTE(SUBSTITUTE(SUBSTITUTE(SUBSTITUTE(Table2[[#This Row],[Genres]],"[",""),"]",""),",",""),"'","")</f>
        <v>Biography Comedy Drama History War</v>
      </c>
      <c r="E485" s="5" t="s">
        <v>1350</v>
      </c>
      <c r="F485" s="5" t="s">
        <v>1351</v>
      </c>
      <c r="G485" s="5" t="s">
        <v>1353</v>
      </c>
      <c r="H485" s="6">
        <v>45679</v>
      </c>
      <c r="I485" s="5" t="str">
        <f>_xlfn.CONCAT(YEAR(Table2[[#This Row],[Release_Date]]),"/",MONTH(Table2[[#This Row],[Release_Date]]))</f>
        <v>2025/1</v>
      </c>
      <c r="J485" s="5">
        <v>7</v>
      </c>
      <c r="K485" s="5">
        <f>ROUND(Table2[[#This Row],[Vote_Average]],0)</f>
        <v>7</v>
      </c>
      <c r="L485" s="5">
        <v>2300</v>
      </c>
      <c r="M485" s="5">
        <v>0</v>
      </c>
      <c r="N485" s="5">
        <v>0</v>
      </c>
      <c r="O485"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5" s="5" t="s">
        <v>4443</v>
      </c>
      <c r="Q485" s="5" t="s">
        <v>4443</v>
      </c>
      <c r="R485" s="5" t="s">
        <v>28</v>
      </c>
    </row>
    <row r="486" spans="1:18" hidden="1" x14ac:dyDescent="0.2">
      <c r="A486" s="5" t="s">
        <v>4430</v>
      </c>
      <c r="B486" s="5" t="s">
        <v>3861</v>
      </c>
      <c r="C486" s="5" t="s">
        <v>909</v>
      </c>
      <c r="D486" s="5" t="str">
        <f>SUBSTITUTE(SUBSTITUTE(SUBSTITUTE(SUBSTITUTE(Table2[[#This Row],[Genres]],"[",""),"]",""),",",""),"'","")</f>
        <v>Crime Drama Thriller</v>
      </c>
      <c r="E486" s="5" t="s">
        <v>3863</v>
      </c>
      <c r="F486" s="5" t="s">
        <v>60</v>
      </c>
      <c r="G486" s="5" t="s">
        <v>3865</v>
      </c>
      <c r="H486" s="6">
        <v>45631</v>
      </c>
      <c r="I486" s="5" t="str">
        <f>_xlfn.CONCAT(YEAR(Table2[[#This Row],[Release_Date]]),"/",MONTH(Table2[[#This Row],[Release_Date]]))</f>
        <v>2024/12</v>
      </c>
      <c r="J486" s="5">
        <v>6.1</v>
      </c>
      <c r="K486" s="5">
        <f>ROUND(Table2[[#This Row],[Vote_Average]],0)</f>
        <v>6</v>
      </c>
      <c r="L486" s="5">
        <v>873</v>
      </c>
      <c r="M486" s="5">
        <v>0</v>
      </c>
      <c r="N486" s="5">
        <v>0</v>
      </c>
      <c r="O48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6" s="5" t="s">
        <v>4443</v>
      </c>
      <c r="Q486" s="5" t="s">
        <v>4443</v>
      </c>
      <c r="R486" s="5" t="s">
        <v>28</v>
      </c>
    </row>
    <row r="487" spans="1:18" hidden="1" x14ac:dyDescent="0.2">
      <c r="A487" s="7" t="s">
        <v>4285</v>
      </c>
      <c r="B487" s="7" t="s">
        <v>2905</v>
      </c>
      <c r="C487" s="7" t="s">
        <v>103</v>
      </c>
      <c r="D487" s="7" t="str">
        <f>SUBSTITUTE(SUBSTITUTE(SUBSTITUTE(SUBSTITUTE(Table2[[#This Row],[Genres]],"[",""),"]",""),",",""),"'","")</f>
        <v>Drama Romance Thriller</v>
      </c>
      <c r="E487" s="7" t="s">
        <v>2907</v>
      </c>
      <c r="F487" s="7" t="s">
        <v>2908</v>
      </c>
      <c r="G487" s="7" t="s">
        <v>2909</v>
      </c>
      <c r="H487" s="8">
        <v>45407</v>
      </c>
      <c r="I487" s="7" t="str">
        <f>_xlfn.CONCAT(YEAR(Table2[[#This Row],[Release_Date]]),"/",MONTH(Table2[[#This Row],[Release_Date]]))</f>
        <v>2024/4</v>
      </c>
      <c r="J487" s="7">
        <v>5.4</v>
      </c>
      <c r="K487" s="7">
        <f>ROUND(Table2[[#This Row],[Vote_Average]],0)</f>
        <v>5</v>
      </c>
      <c r="L487" s="7">
        <v>380</v>
      </c>
      <c r="M487" s="7">
        <v>0</v>
      </c>
      <c r="N487" s="7">
        <v>0.29160000000000003</v>
      </c>
      <c r="O48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0.29160000000000003</v>
      </c>
      <c r="P487" s="7">
        <v>103</v>
      </c>
      <c r="Q487" s="7">
        <v>90</v>
      </c>
      <c r="R487" s="7" t="s">
        <v>2912</v>
      </c>
    </row>
    <row r="488" spans="1:18" hidden="1" x14ac:dyDescent="0.2">
      <c r="A488" s="7" t="s">
        <v>3959</v>
      </c>
      <c r="B488" s="7" t="s">
        <v>217</v>
      </c>
      <c r="C488" s="7" t="s">
        <v>218</v>
      </c>
      <c r="D488" s="7" t="str">
        <f>SUBSTITUTE(SUBSTITUTE(SUBSTITUTE(SUBSTITUTE(Table2[[#This Row],[Genres]],"[",""),"]",""),",",""),"'","")</f>
        <v>Fantasy Musical Romance</v>
      </c>
      <c r="E488" s="7" t="s">
        <v>220</v>
      </c>
      <c r="F488" s="7" t="s">
        <v>60</v>
      </c>
      <c r="G488" s="7" t="s">
        <v>222</v>
      </c>
      <c r="H488" s="8">
        <v>45618</v>
      </c>
      <c r="I488" s="7" t="str">
        <f>_xlfn.CONCAT(YEAR(Table2[[#This Row],[Release_Date]]),"/",MONTH(Table2[[#This Row],[Release_Date]]))</f>
        <v>2024/11</v>
      </c>
      <c r="J488" s="7">
        <v>7.6</v>
      </c>
      <c r="K488" s="7">
        <f>ROUND(Table2[[#This Row],[Vote_Average]],0)</f>
        <v>8</v>
      </c>
      <c r="L488" s="7">
        <v>127000</v>
      </c>
      <c r="M488" s="7">
        <v>150</v>
      </c>
      <c r="N488" s="7">
        <v>725</v>
      </c>
      <c r="O488"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3.8330000000000002</v>
      </c>
      <c r="P488" s="7">
        <v>160</v>
      </c>
      <c r="Q488" s="7">
        <v>150</v>
      </c>
      <c r="R488" s="7" t="s">
        <v>28</v>
      </c>
    </row>
    <row r="489" spans="1:18" hidden="1" x14ac:dyDescent="0.2">
      <c r="A489" s="7" t="s">
        <v>4037</v>
      </c>
      <c r="B489" s="7" t="s">
        <v>964</v>
      </c>
      <c r="C489" s="7" t="s">
        <v>753</v>
      </c>
      <c r="D489" s="7" t="str">
        <f>SUBSTITUTE(SUBSTITUTE(SUBSTITUTE(SUBSTITUTE(Table2[[#This Row],[Genres]],"[",""),"]",""),",",""),"'","")</f>
        <v>Comedy Crime Drama</v>
      </c>
      <c r="E489" s="7" t="s">
        <v>966</v>
      </c>
      <c r="F489" s="7" t="s">
        <v>60</v>
      </c>
      <c r="G489" s="7" t="s">
        <v>967</v>
      </c>
      <c r="H489" s="8">
        <v>45308</v>
      </c>
      <c r="I489" s="7" t="str">
        <f>_xlfn.CONCAT(YEAR(Table2[[#This Row],[Release_Date]]),"/",MONTH(Table2[[#This Row],[Release_Date]]))</f>
        <v>2024/1</v>
      </c>
      <c r="J489" s="7">
        <v>7.1</v>
      </c>
      <c r="K489" s="7">
        <f>ROUND(Table2[[#This Row],[Vote_Average]],0)</f>
        <v>7</v>
      </c>
      <c r="L489" s="7">
        <v>3100</v>
      </c>
      <c r="M489" s="7">
        <v>0</v>
      </c>
      <c r="N489" s="7">
        <v>0</v>
      </c>
      <c r="O489"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89" s="7" t="s">
        <v>4443</v>
      </c>
      <c r="Q489" s="7" t="s">
        <v>4443</v>
      </c>
      <c r="R489" s="7" t="s">
        <v>28</v>
      </c>
    </row>
    <row r="490" spans="1:18" hidden="1" x14ac:dyDescent="0.2">
      <c r="A490" s="5" t="s">
        <v>4252</v>
      </c>
      <c r="B490" s="5" t="s">
        <v>2664</v>
      </c>
      <c r="C490" s="5" t="s">
        <v>1977</v>
      </c>
      <c r="D490" s="5" t="str">
        <f>SUBSTITUTE(SUBSTITUTE(SUBSTITUTE(SUBSTITUTE(Table2[[#This Row],[Genres]],"[",""),"]",""),",",""),"'","")</f>
        <v>Documentary</v>
      </c>
      <c r="E490" s="5" t="s">
        <v>2666</v>
      </c>
      <c r="F490" s="5" t="s">
        <v>60</v>
      </c>
      <c r="G490" s="5" t="s">
        <v>2667</v>
      </c>
      <c r="H490" s="6">
        <v>45562</v>
      </c>
      <c r="I490" s="5" t="str">
        <f>_xlfn.CONCAT(YEAR(Table2[[#This Row],[Release_Date]]),"/",MONTH(Table2[[#This Row],[Release_Date]]))</f>
        <v>2024/9</v>
      </c>
      <c r="J490" s="5">
        <v>7.4</v>
      </c>
      <c r="K490" s="5">
        <f>ROUND(Table2[[#This Row],[Vote_Average]],0)</f>
        <v>7</v>
      </c>
      <c r="L490" s="5">
        <v>11000</v>
      </c>
      <c r="M490" s="5">
        <v>0</v>
      </c>
      <c r="N490" s="5">
        <v>0</v>
      </c>
      <c r="O490"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0" s="5">
        <v>114</v>
      </c>
      <c r="Q490" s="5">
        <v>105</v>
      </c>
      <c r="R490" s="5" t="s">
        <v>28</v>
      </c>
    </row>
    <row r="491" spans="1:18" hidden="1" x14ac:dyDescent="0.2">
      <c r="A491" s="7" t="s">
        <v>4317</v>
      </c>
      <c r="B491" s="7" t="s">
        <v>3145</v>
      </c>
      <c r="C491" s="7" t="s">
        <v>3146</v>
      </c>
      <c r="D491" s="7" t="str">
        <f>SUBSTITUTE(SUBSTITUTE(SUBSTITUTE(SUBSTITUTE(Table2[[#This Row],[Genres]],"[",""),"]",""),",",""),"'","")</f>
        <v>Action Biography Drama History War</v>
      </c>
      <c r="E491" s="7" t="s">
        <v>3148</v>
      </c>
      <c r="F491" s="7" t="s">
        <v>60</v>
      </c>
      <c r="G491" s="7" t="s">
        <v>3150</v>
      </c>
      <c r="H491" s="8">
        <v>45674</v>
      </c>
      <c r="I491" s="7" t="str">
        <f>_xlfn.CONCAT(YEAR(Table2[[#This Row],[Release_Date]]),"/",MONTH(Table2[[#This Row],[Release_Date]]))</f>
        <v>2025/1</v>
      </c>
      <c r="J491" s="7">
        <v>6.3</v>
      </c>
      <c r="K491" s="7">
        <f>ROUND(Table2[[#This Row],[Vote_Average]],0)</f>
        <v>6</v>
      </c>
      <c r="L491" s="7">
        <v>324</v>
      </c>
      <c r="M491" s="7">
        <v>0</v>
      </c>
      <c r="N491" s="7">
        <v>5.8599999999999999E-2</v>
      </c>
      <c r="O49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5.8599999999999999E-2</v>
      </c>
      <c r="P491" s="7">
        <v>133</v>
      </c>
      <c r="Q491" s="7">
        <v>120</v>
      </c>
      <c r="R491" s="7" t="s">
        <v>1430</v>
      </c>
    </row>
    <row r="492" spans="1:18" hidden="1" x14ac:dyDescent="0.2">
      <c r="A492" s="5" t="s">
        <v>4316</v>
      </c>
      <c r="B492" s="5" t="s">
        <v>3137</v>
      </c>
      <c r="C492" s="5" t="s">
        <v>306</v>
      </c>
      <c r="D492" s="5" t="str">
        <f>SUBSTITUTE(SUBSTITUTE(SUBSTITUTE(SUBSTITUTE(Table2[[#This Row],[Genres]],"[",""),"]",""),",",""),"'","")</f>
        <v>Horror Thriller</v>
      </c>
      <c r="E492" s="5" t="s">
        <v>3139</v>
      </c>
      <c r="F492" s="5" t="s">
        <v>60</v>
      </c>
      <c r="G492" s="5" t="s">
        <v>3141</v>
      </c>
      <c r="H492" s="6">
        <v>45469</v>
      </c>
      <c r="I492" s="5" t="str">
        <f>_xlfn.CONCAT(YEAR(Table2[[#This Row],[Release_Date]]),"/",MONTH(Table2[[#This Row],[Release_Date]]))</f>
        <v>2024/6</v>
      </c>
      <c r="J492" s="5">
        <v>4.7</v>
      </c>
      <c r="K492" s="5">
        <f>ROUND(Table2[[#This Row],[Vote_Average]],0)</f>
        <v>5</v>
      </c>
      <c r="L492" s="5">
        <v>11000</v>
      </c>
      <c r="M492" s="5">
        <v>1</v>
      </c>
      <c r="N492" s="5">
        <v>7.6</v>
      </c>
      <c r="O49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6.6</v>
      </c>
      <c r="P492" s="5">
        <v>93</v>
      </c>
      <c r="Q492" s="5">
        <v>90</v>
      </c>
      <c r="R492" s="5" t="s">
        <v>28</v>
      </c>
    </row>
    <row r="493" spans="1:18" hidden="1" x14ac:dyDescent="0.2">
      <c r="A493" s="7" t="s">
        <v>4387</v>
      </c>
      <c r="B493" s="7" t="s">
        <v>3567</v>
      </c>
      <c r="C493" s="7" t="s">
        <v>340</v>
      </c>
      <c r="D493" s="7" t="str">
        <f>SUBSTITUTE(SUBSTITUTE(SUBSTITUTE(SUBSTITUTE(Table2[[#This Row],[Genres]],"[",""),"]",""),",",""),"'","")</f>
        <v>Not_Found</v>
      </c>
      <c r="E493" s="7" t="s">
        <v>3569</v>
      </c>
      <c r="F493" s="7" t="s">
        <v>60</v>
      </c>
      <c r="G493" s="7" t="s">
        <v>3570</v>
      </c>
      <c r="H493" s="8">
        <v>45449</v>
      </c>
      <c r="I493" s="7" t="str">
        <f>_xlfn.CONCAT(YEAR(Table2[[#This Row],[Release_Date]]),"/",MONTH(Table2[[#This Row],[Release_Date]]))</f>
        <v>2024/6</v>
      </c>
      <c r="J493" s="7">
        <v>6</v>
      </c>
      <c r="K493" s="7">
        <f>ROUND(Table2[[#This Row],[Vote_Average]],0)</f>
        <v>6</v>
      </c>
      <c r="L493" s="7">
        <v>321</v>
      </c>
      <c r="M493" s="7">
        <v>0</v>
      </c>
      <c r="N493" s="7">
        <v>0</v>
      </c>
      <c r="O493"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3" s="7">
        <v>97</v>
      </c>
      <c r="Q493" s="7">
        <v>90</v>
      </c>
      <c r="R493" s="7" t="s">
        <v>28</v>
      </c>
    </row>
    <row r="494" spans="1:18" hidden="1" x14ac:dyDescent="0.2">
      <c r="A494" s="7" t="s">
        <v>4249</v>
      </c>
      <c r="B494" s="7" t="s">
        <v>2645</v>
      </c>
      <c r="C494" s="7" t="s">
        <v>2646</v>
      </c>
      <c r="D494" s="7" t="str">
        <f>SUBSTITUTE(SUBSTITUTE(SUBSTITUTE(SUBSTITUTE(Table2[[#This Row],[Genres]],"[",""),"]",""),",",""),"'","")</f>
        <v>Comedy Drama Family Fantasy</v>
      </c>
      <c r="E494" s="7" t="s">
        <v>2648</v>
      </c>
      <c r="F494" s="7" t="s">
        <v>60</v>
      </c>
      <c r="G494" s="7" t="s">
        <v>2649</v>
      </c>
      <c r="H494" s="8">
        <v>45594</v>
      </c>
      <c r="I494" s="7" t="str">
        <f>_xlfn.CONCAT(YEAR(Table2[[#This Row],[Release_Date]]),"/",MONTH(Table2[[#This Row],[Release_Date]]))</f>
        <v>2024/10</v>
      </c>
      <c r="J494" s="7">
        <v>6.4</v>
      </c>
      <c r="K494" s="7">
        <f>ROUND(Table2[[#This Row],[Vote_Average]],0)</f>
        <v>6</v>
      </c>
      <c r="L494" s="7">
        <v>1100</v>
      </c>
      <c r="M494" s="7">
        <v>0</v>
      </c>
      <c r="N494" s="7">
        <v>0</v>
      </c>
      <c r="O494"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4" s="7">
        <v>24</v>
      </c>
      <c r="Q494" s="7">
        <v>15</v>
      </c>
      <c r="R494" s="7" t="s">
        <v>28</v>
      </c>
    </row>
    <row r="495" spans="1:18" hidden="1" x14ac:dyDescent="0.2">
      <c r="A495" s="7" t="s">
        <v>4073</v>
      </c>
      <c r="B495" s="7" t="s">
        <v>1279</v>
      </c>
      <c r="C495" s="7" t="s">
        <v>675</v>
      </c>
      <c r="D495" s="7" t="str">
        <f>SUBSTITUTE(SUBSTITUTE(SUBSTITUTE(SUBSTITUTE(Table2[[#This Row],[Genres]],"[",""),"]",""),",",""),"'","")</f>
        <v>Crime Thriller</v>
      </c>
      <c r="E495" s="7" t="s">
        <v>1281</v>
      </c>
      <c r="F495" s="7" t="s">
        <v>60</v>
      </c>
      <c r="G495" s="7" t="s">
        <v>1283</v>
      </c>
      <c r="H495" s="8">
        <v>45562</v>
      </c>
      <c r="I495" s="7" t="str">
        <f>_xlfn.CONCAT(YEAR(Table2[[#This Row],[Release_Date]]),"/",MONTH(Table2[[#This Row],[Release_Date]]))</f>
        <v>2024/9</v>
      </c>
      <c r="J495" s="7">
        <v>6.5</v>
      </c>
      <c r="K495" s="7">
        <f>ROUND(Table2[[#This Row],[Vote_Average]],0)</f>
        <v>7</v>
      </c>
      <c r="L495" s="7">
        <v>75000</v>
      </c>
      <c r="M495" s="7">
        <v>0</v>
      </c>
      <c r="N495" s="7">
        <v>0</v>
      </c>
      <c r="O495"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5" s="7">
        <v>108</v>
      </c>
      <c r="Q495" s="7">
        <v>105</v>
      </c>
      <c r="R495" s="7" t="s">
        <v>28</v>
      </c>
    </row>
    <row r="496" spans="1:18" hidden="1" x14ac:dyDescent="0.2">
      <c r="A496" s="5" t="s">
        <v>4176</v>
      </c>
      <c r="B496" s="5" t="s">
        <v>2099</v>
      </c>
      <c r="C496" s="5" t="s">
        <v>820</v>
      </c>
      <c r="D496" s="5" t="str">
        <f>SUBSTITUTE(SUBSTITUTE(SUBSTITUTE(SUBSTITUTE(Table2[[#This Row],[Genres]],"[",""),"]",""),",",""),"'","")</f>
        <v>Animation Action Adventure Fantasy Sci-Fi</v>
      </c>
      <c r="E496" s="5" t="s">
        <v>2101</v>
      </c>
      <c r="F496" s="5" t="s">
        <v>60</v>
      </c>
      <c r="G496" s="5" t="s">
        <v>2103</v>
      </c>
      <c r="H496" s="6">
        <v>45371</v>
      </c>
      <c r="I496" s="5" t="str">
        <f>_xlfn.CONCAT(YEAR(Table2[[#This Row],[Release_Date]]),"/",MONTH(Table2[[#This Row],[Release_Date]]))</f>
        <v>2024/3</v>
      </c>
      <c r="J496" s="5">
        <v>8.8000000000000007</v>
      </c>
      <c r="K496" s="5">
        <f>ROUND(Table2[[#This Row],[Vote_Average]],0)</f>
        <v>9</v>
      </c>
      <c r="L496" s="5">
        <v>42000</v>
      </c>
      <c r="M496" s="5">
        <v>0</v>
      </c>
      <c r="N496" s="5">
        <v>0</v>
      </c>
      <c r="O496"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6" s="5">
        <v>22</v>
      </c>
      <c r="Q496" s="5">
        <v>15</v>
      </c>
      <c r="R496" s="5" t="s">
        <v>28</v>
      </c>
    </row>
    <row r="497" spans="1:18" hidden="1" x14ac:dyDescent="0.2">
      <c r="A497" s="7" t="s">
        <v>4163</v>
      </c>
      <c r="B497" s="7" t="s">
        <v>2001</v>
      </c>
      <c r="C497" s="7" t="s">
        <v>2002</v>
      </c>
      <c r="D497" s="7" t="str">
        <f>SUBSTITUTE(SUBSTITUTE(SUBSTITUTE(SUBSTITUTE(Table2[[#This Row],[Genres]],"[",""),"]",""),",",""),"'","")</f>
        <v>Comedy Horror Sci-Fi</v>
      </c>
      <c r="E497" s="7" t="s">
        <v>2004</v>
      </c>
      <c r="F497" s="7" t="s">
        <v>60</v>
      </c>
      <c r="G497" s="7" t="s">
        <v>2005</v>
      </c>
      <c r="H497" s="8">
        <v>45632</v>
      </c>
      <c r="I497" s="7" t="str">
        <f>_xlfn.CONCAT(YEAR(Table2[[#This Row],[Release_Date]]),"/",MONTH(Table2[[#This Row],[Release_Date]]))</f>
        <v>2024/12</v>
      </c>
      <c r="J497" s="7">
        <v>4.9000000000000004</v>
      </c>
      <c r="K497" s="7">
        <f>ROUND(Table2[[#This Row],[Vote_Average]],0)</f>
        <v>5</v>
      </c>
      <c r="L497" s="7">
        <v>9100</v>
      </c>
      <c r="M497" s="7">
        <v>0</v>
      </c>
      <c r="N497" s="7">
        <v>4.4000000000000004</v>
      </c>
      <c r="O497"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4.4000000000000004</v>
      </c>
      <c r="P497" s="7">
        <v>91</v>
      </c>
      <c r="Q497" s="7">
        <v>90</v>
      </c>
      <c r="R497" s="7" t="s">
        <v>28</v>
      </c>
    </row>
    <row r="498" spans="1:18" hidden="1" x14ac:dyDescent="0.2">
      <c r="A498" s="5" t="s">
        <v>4432</v>
      </c>
      <c r="B498" s="5" t="s">
        <v>3873</v>
      </c>
      <c r="C498" s="5" t="s">
        <v>3874</v>
      </c>
      <c r="D498" s="5" t="str">
        <f>SUBSTITUTE(SUBSTITUTE(SUBSTITUTE(SUBSTITUTE(Table2[[#This Row],[Genres]],"[",""),"]",""),",",""),"'","")</f>
        <v>Horror Sci-Fi</v>
      </c>
      <c r="E498" s="5" t="s">
        <v>3876</v>
      </c>
      <c r="F498" s="5" t="s">
        <v>340</v>
      </c>
      <c r="G498" s="5" t="s">
        <v>3877</v>
      </c>
      <c r="H498" s="6">
        <v>45632</v>
      </c>
      <c r="I498" s="5" t="str">
        <f>_xlfn.CONCAT(YEAR(Table2[[#This Row],[Release_Date]]),"/",MONTH(Table2[[#This Row],[Release_Date]]))</f>
        <v>2024/12</v>
      </c>
      <c r="J498" s="5">
        <v>5.5</v>
      </c>
      <c r="K498" s="5">
        <f>ROUND(Table2[[#This Row],[Vote_Average]],0)</f>
        <v>6</v>
      </c>
      <c r="L498" s="5">
        <v>1700</v>
      </c>
      <c r="M498" s="5">
        <v>0</v>
      </c>
      <c r="N498" s="5">
        <v>0</v>
      </c>
      <c r="O498" s="11"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498" s="5">
        <v>96</v>
      </c>
      <c r="Q498" s="5">
        <v>90</v>
      </c>
      <c r="R498" s="5" t="s">
        <v>28</v>
      </c>
    </row>
    <row r="499" spans="1:18" hidden="1" x14ac:dyDescent="0.2">
      <c r="A499" s="5" t="s">
        <v>4038</v>
      </c>
      <c r="B499" s="5" t="s">
        <v>970</v>
      </c>
      <c r="C499" s="5" t="s">
        <v>971</v>
      </c>
      <c r="D499" s="5" t="str">
        <f>SUBSTITUTE(SUBSTITUTE(SUBSTITUTE(SUBSTITUTE(Table2[[#This Row],[Genres]],"[",""),"]",""),",",""),"'","")</f>
        <v>Family Sport</v>
      </c>
      <c r="E499" s="5" t="s">
        <v>973</v>
      </c>
      <c r="F499" s="5" t="s">
        <v>60</v>
      </c>
      <c r="G499" s="5" t="s">
        <v>974</v>
      </c>
      <c r="H499" s="6">
        <v>45534</v>
      </c>
      <c r="I499" s="5" t="str">
        <f>_xlfn.CONCAT(YEAR(Table2[[#This Row],[Release_Date]]),"/",MONTH(Table2[[#This Row],[Release_Date]]))</f>
        <v>2024/8</v>
      </c>
      <c r="J499" s="5">
        <v>5.7</v>
      </c>
      <c r="K499" s="5">
        <f>ROUND(Table2[[#This Row],[Vote_Average]],0)</f>
        <v>6</v>
      </c>
      <c r="L499" s="5">
        <v>1100</v>
      </c>
      <c r="M499" s="5">
        <v>0</v>
      </c>
      <c r="N499" s="5">
        <v>1.4</v>
      </c>
      <c r="O499"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1.4</v>
      </c>
      <c r="P499" s="5">
        <v>104</v>
      </c>
      <c r="Q499" s="5">
        <v>90</v>
      </c>
      <c r="R499" s="5" t="s">
        <v>28</v>
      </c>
    </row>
    <row r="500" spans="1:18" hidden="1" x14ac:dyDescent="0.2">
      <c r="A500" s="7" t="s">
        <v>4215</v>
      </c>
      <c r="B500" s="7" t="s">
        <v>2389</v>
      </c>
      <c r="C500" s="7" t="s">
        <v>2166</v>
      </c>
      <c r="D500" s="7" t="str">
        <f>SUBSTITUTE(SUBSTITUTE(SUBSTITUTE(SUBSTITUTE(Table2[[#This Row],[Genres]],"[",""),"]",""),",",""),"'","")</f>
        <v>Drama Family</v>
      </c>
      <c r="E500" s="7" t="s">
        <v>2391</v>
      </c>
      <c r="F500" s="7" t="s">
        <v>2392</v>
      </c>
      <c r="G500" s="7" t="s">
        <v>2394</v>
      </c>
      <c r="H500" s="8">
        <v>45644</v>
      </c>
      <c r="I500" s="7" t="str">
        <f>_xlfn.CONCAT(YEAR(Table2[[#This Row],[Release_Date]]),"/",MONTH(Table2[[#This Row],[Release_Date]]))</f>
        <v>2024/12</v>
      </c>
      <c r="J500" s="7">
        <v>8.1999999999999993</v>
      </c>
      <c r="K500" s="7">
        <f>ROUND(Table2[[#This Row],[Vote_Average]],0)</f>
        <v>8</v>
      </c>
      <c r="L500" s="7">
        <v>4100</v>
      </c>
      <c r="M500" s="7">
        <v>0</v>
      </c>
      <c r="N500" s="7">
        <v>0</v>
      </c>
      <c r="O500" s="10" t="str">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NA</v>
      </c>
      <c r="P500" s="7">
        <v>97</v>
      </c>
      <c r="Q500" s="7">
        <v>90</v>
      </c>
      <c r="R500" s="7" t="s">
        <v>2395</v>
      </c>
    </row>
    <row r="501" spans="1:18" hidden="1" x14ac:dyDescent="0.2">
      <c r="A501" s="7" t="s">
        <v>4291</v>
      </c>
      <c r="B501" s="7" t="s">
        <v>2958</v>
      </c>
      <c r="C501" s="7" t="s">
        <v>2959</v>
      </c>
      <c r="D501" s="7" t="str">
        <f>SUBSTITUTE(SUBSTITUTE(SUBSTITUTE(SUBSTITUTE(Table2[[#This Row],[Genres]],"[",""),"]",""),",",""),"'","")</f>
        <v>Biography Drama Romance Sport</v>
      </c>
      <c r="E501" s="7" t="s">
        <v>2961</v>
      </c>
      <c r="F501" s="7" t="s">
        <v>60</v>
      </c>
      <c r="G501" s="7" t="s">
        <v>2963</v>
      </c>
      <c r="H501" s="8">
        <v>45492</v>
      </c>
      <c r="I501" s="7" t="str">
        <f>_xlfn.CONCAT(YEAR(Table2[[#This Row],[Release_Date]]),"/",MONTH(Table2[[#This Row],[Release_Date]]))</f>
        <v>2024/7</v>
      </c>
      <c r="J501" s="7">
        <v>7.5</v>
      </c>
      <c r="K501" s="7">
        <f>ROUND(Table2[[#This Row],[Vote_Average]],0)</f>
        <v>8</v>
      </c>
      <c r="L501" s="7">
        <v>16000</v>
      </c>
      <c r="M501" s="7">
        <v>0</v>
      </c>
      <c r="N501" s="7">
        <v>0.58169999999999999</v>
      </c>
      <c r="O501" s="10">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0.58169999999999999</v>
      </c>
      <c r="P501" s="7">
        <v>129</v>
      </c>
      <c r="Q501" s="7">
        <v>120</v>
      </c>
      <c r="R501" s="7" t="s">
        <v>28</v>
      </c>
    </row>
    <row r="502" spans="1:18" hidden="1" x14ac:dyDescent="0.2">
      <c r="A502" s="5" t="s">
        <v>4032</v>
      </c>
      <c r="B502" s="5" t="s">
        <v>924</v>
      </c>
      <c r="C502" s="5" t="s">
        <v>925</v>
      </c>
      <c r="D502" s="5" t="str">
        <f>SUBSTITUTE(SUBSTITUTE(SUBSTITUTE(SUBSTITUTE(Table2[[#This Row],[Genres]],"[",""),"]",""),",",""),"'","")</f>
        <v>Comedy Horror Romance</v>
      </c>
      <c r="E502" s="5" t="s">
        <v>927</v>
      </c>
      <c r="F502" s="5" t="s">
        <v>60</v>
      </c>
      <c r="G502" s="5" t="s">
        <v>928</v>
      </c>
      <c r="H502" s="6">
        <v>45590</v>
      </c>
      <c r="I502" s="5" t="str">
        <f>_xlfn.CONCAT(YEAR(Table2[[#This Row],[Release_Date]]),"/",MONTH(Table2[[#This Row],[Release_Date]]))</f>
        <v>2024/10</v>
      </c>
      <c r="J502" s="5">
        <v>6.5</v>
      </c>
      <c r="K502" s="5">
        <f>ROUND(Table2[[#This Row],[Vote_Average]],0)</f>
        <v>7</v>
      </c>
      <c r="L502" s="5">
        <v>4800</v>
      </c>
      <c r="M502" s="5">
        <v>0</v>
      </c>
      <c r="N502" s="5">
        <v>0.80989999999999995</v>
      </c>
      <c r="O502" s="11">
        <f>IF(AND(Table2[[#This Row],[Budget_USD (millions USD)]]=0,Table2[[#This Row],[Revenue (millions USD)]]=0),"NA",IF(AND(Table2[[#This Row],[Revenue (millions USD)]]&lt;&gt;0,Table2[[#This Row],[Budget_USD (millions USD)]]=0),Table2[[#This Row],[Revenue (millions USD)]],ROUND((Table2[[#This Row],[Revenue (millions USD)]]-Table2[[#This Row],[Budget_USD (millions USD)]])/Table2[[#This Row],[Budget_USD (millions USD)]],3)))</f>
        <v>0.80989999999999995</v>
      </c>
      <c r="P502" s="5">
        <v>103</v>
      </c>
      <c r="Q502" s="5">
        <v>90</v>
      </c>
      <c r="R502" s="5" t="s">
        <v>28</v>
      </c>
    </row>
  </sheetData>
  <phoneticPr fontId="2" type="noConversion"/>
  <conditionalFormatting sqref="N1:O1048576">
    <cfRule type="cellIs" dxfId="0" priority="1" operator="equal">
      <formula>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A83BB-F66A-344D-86E7-02915F6FE1E0}">
  <dimension ref="A3:B27"/>
  <sheetViews>
    <sheetView workbookViewId="0">
      <selection activeCell="A21" sqref="A21"/>
    </sheetView>
  </sheetViews>
  <sheetFormatPr baseColWidth="10" defaultRowHeight="16" x14ac:dyDescent="0.2"/>
  <cols>
    <col min="1" max="1" width="13" bestFit="1" customWidth="1"/>
    <col min="2" max="2" width="13.1640625" bestFit="1" customWidth="1"/>
  </cols>
  <sheetData>
    <row r="3" spans="1:2" x14ac:dyDescent="0.2">
      <c r="A3" s="2" t="s">
        <v>4446</v>
      </c>
      <c r="B3" t="s">
        <v>4468</v>
      </c>
    </row>
    <row r="4" spans="1:2" x14ac:dyDescent="0.2">
      <c r="A4" s="3">
        <v>0</v>
      </c>
      <c r="B4">
        <v>0</v>
      </c>
    </row>
    <row r="5" spans="1:2" x14ac:dyDescent="0.2">
      <c r="A5" s="3">
        <v>1</v>
      </c>
      <c r="B5">
        <v>573</v>
      </c>
    </row>
    <row r="6" spans="1:2" x14ac:dyDescent="0.2">
      <c r="A6" s="3">
        <v>3</v>
      </c>
      <c r="B6">
        <v>277</v>
      </c>
    </row>
    <row r="7" spans="1:2" x14ac:dyDescent="0.2">
      <c r="A7" s="3">
        <v>4</v>
      </c>
      <c r="B7">
        <v>268229</v>
      </c>
    </row>
    <row r="8" spans="1:2" x14ac:dyDescent="0.2">
      <c r="A8" s="3">
        <v>5</v>
      </c>
      <c r="B8">
        <v>909139</v>
      </c>
    </row>
    <row r="9" spans="1:2" x14ac:dyDescent="0.2">
      <c r="A9" s="3">
        <v>6</v>
      </c>
      <c r="B9">
        <v>3334218</v>
      </c>
    </row>
    <row r="10" spans="1:2" x14ac:dyDescent="0.2">
      <c r="A10" s="3">
        <v>7</v>
      </c>
      <c r="B10">
        <v>5794465</v>
      </c>
    </row>
    <row r="11" spans="1:2" x14ac:dyDescent="0.2">
      <c r="A11" s="3">
        <v>8</v>
      </c>
      <c r="B11">
        <v>3570012</v>
      </c>
    </row>
    <row r="12" spans="1:2" x14ac:dyDescent="0.2">
      <c r="A12" s="3">
        <v>9</v>
      </c>
      <c r="B12">
        <v>1154173</v>
      </c>
    </row>
    <row r="13" spans="1:2" x14ac:dyDescent="0.2">
      <c r="A13" s="3" t="s">
        <v>4447</v>
      </c>
      <c r="B13">
        <v>15031086</v>
      </c>
    </row>
    <row r="17" spans="1:2" x14ac:dyDescent="0.2">
      <c r="A17" s="2" t="s">
        <v>4446</v>
      </c>
      <c r="B17" t="s">
        <v>4471</v>
      </c>
    </row>
    <row r="18" spans="1:2" x14ac:dyDescent="0.2">
      <c r="A18" s="3">
        <v>0</v>
      </c>
      <c r="B18" s="15" t="e">
        <v>#DIV/0!</v>
      </c>
    </row>
    <row r="19" spans="1:2" x14ac:dyDescent="0.2">
      <c r="A19" s="3">
        <v>1</v>
      </c>
      <c r="B19" s="15">
        <v>-0.99399999999999999</v>
      </c>
    </row>
    <row r="20" spans="1:2" x14ac:dyDescent="0.2">
      <c r="A20" s="3">
        <v>3</v>
      </c>
      <c r="B20" s="15">
        <v>2.2000000000000002</v>
      </c>
    </row>
    <row r="21" spans="1:2" x14ac:dyDescent="0.2">
      <c r="A21" s="3">
        <v>4</v>
      </c>
      <c r="B21" s="15">
        <v>0.33731818181818185</v>
      </c>
    </row>
    <row r="22" spans="1:2" x14ac:dyDescent="0.2">
      <c r="A22" s="3">
        <v>5</v>
      </c>
      <c r="B22" s="15">
        <v>0.71058181818181809</v>
      </c>
    </row>
    <row r="23" spans="1:2" x14ac:dyDescent="0.2">
      <c r="A23" s="3">
        <v>6</v>
      </c>
      <c r="B23" s="15">
        <v>6.078574999999999</v>
      </c>
    </row>
    <row r="24" spans="1:2" x14ac:dyDescent="0.2">
      <c r="A24" s="3">
        <v>7</v>
      </c>
      <c r="B24" s="15">
        <v>6.8200329268292661</v>
      </c>
    </row>
    <row r="25" spans="1:2" x14ac:dyDescent="0.2">
      <c r="A25" s="3">
        <v>8</v>
      </c>
      <c r="B25" s="15">
        <v>2.2888514285714283</v>
      </c>
    </row>
    <row r="26" spans="1:2" x14ac:dyDescent="0.2">
      <c r="A26" s="3">
        <v>9</v>
      </c>
      <c r="B26" s="15">
        <v>7.3822000000000001</v>
      </c>
    </row>
    <row r="27" spans="1:2" x14ac:dyDescent="0.2">
      <c r="A27" s="3" t="s">
        <v>4447</v>
      </c>
      <c r="B27" s="15">
        <v>4.7811512295081959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0BCC3-6092-934B-BDD9-7F04A89B52CA}">
  <dimension ref="A3:B21"/>
  <sheetViews>
    <sheetView workbookViewId="0">
      <selection activeCell="B8" sqref="B8"/>
    </sheetView>
  </sheetViews>
  <sheetFormatPr baseColWidth="10" defaultRowHeight="16" x14ac:dyDescent="0.2"/>
  <cols>
    <col min="1" max="1" width="13" bestFit="1" customWidth="1"/>
    <col min="2" max="2" width="10.1640625" bestFit="1" customWidth="1"/>
    <col min="3" max="3" width="8.6640625" bestFit="1" customWidth="1"/>
    <col min="4" max="4" width="7.1640625" bestFit="1" customWidth="1"/>
    <col min="5" max="5" width="8" bestFit="1" customWidth="1"/>
    <col min="6" max="6" width="5.83203125" bestFit="1" customWidth="1"/>
    <col min="7" max="7" width="7.5" bestFit="1" customWidth="1"/>
    <col min="8" max="8" width="6.83203125" bestFit="1" customWidth="1"/>
    <col min="9" max="9" width="7.33203125" bestFit="1" customWidth="1"/>
    <col min="10" max="10" width="8.83203125" bestFit="1" customWidth="1"/>
    <col min="11" max="11" width="7.33203125" bestFit="1" customWidth="1"/>
    <col min="12" max="12" width="7.1640625" bestFit="1" customWidth="1"/>
    <col min="13" max="13" width="8.6640625" bestFit="1" customWidth="1"/>
    <col min="14" max="14" width="10" bestFit="1" customWidth="1"/>
    <col min="15" max="15" width="8" bestFit="1" customWidth="1"/>
    <col min="16" max="16" width="7.1640625" bestFit="1" customWidth="1"/>
    <col min="17" max="17" width="8.1640625" bestFit="1" customWidth="1"/>
    <col min="18" max="18" width="7.1640625" bestFit="1" customWidth="1"/>
    <col min="19" max="19" width="6.83203125" bestFit="1" customWidth="1"/>
    <col min="20" max="20" width="5.83203125" bestFit="1" customWidth="1"/>
    <col min="21" max="21" width="8.83203125" bestFit="1" customWidth="1"/>
    <col min="22" max="22" width="11.33203125" bestFit="1" customWidth="1"/>
    <col min="23" max="23" width="11.6640625" bestFit="1" customWidth="1"/>
    <col min="24" max="24" width="7.33203125" bestFit="1" customWidth="1"/>
    <col min="25" max="25" width="10.33203125" bestFit="1" customWidth="1"/>
    <col min="26" max="26" width="6.83203125" bestFit="1" customWidth="1"/>
    <col min="27" max="27" width="7.1640625" bestFit="1" customWidth="1"/>
    <col min="28" max="28" width="11" bestFit="1" customWidth="1"/>
    <col min="29" max="29" width="8.1640625" bestFit="1" customWidth="1"/>
    <col min="30" max="30" width="7.5" bestFit="1" customWidth="1"/>
    <col min="31" max="31" width="6.5" bestFit="1" customWidth="1"/>
    <col min="32" max="32" width="14.1640625" bestFit="1" customWidth="1"/>
    <col min="33" max="33" width="12.1640625" bestFit="1" customWidth="1"/>
    <col min="34" max="34" width="8.1640625" bestFit="1" customWidth="1"/>
    <col min="35" max="35" width="10.5" bestFit="1" customWidth="1"/>
  </cols>
  <sheetData>
    <row r="3" spans="1:2" x14ac:dyDescent="0.2">
      <c r="A3" s="2" t="s">
        <v>4446</v>
      </c>
      <c r="B3" t="s">
        <v>4450</v>
      </c>
    </row>
    <row r="4" spans="1:2" x14ac:dyDescent="0.2">
      <c r="A4" s="3" t="s">
        <v>4480</v>
      </c>
      <c r="B4">
        <v>0</v>
      </c>
    </row>
    <row r="5" spans="1:2" x14ac:dyDescent="0.2">
      <c r="A5" s="3" t="s">
        <v>4451</v>
      </c>
      <c r="B5">
        <v>4.9000000000000004</v>
      </c>
    </row>
    <row r="6" spans="1:2" x14ac:dyDescent="0.2">
      <c r="A6" s="3" t="s">
        <v>4452</v>
      </c>
      <c r="B6">
        <v>0.3620000000000001</v>
      </c>
    </row>
    <row r="7" spans="1:2" x14ac:dyDescent="0.2">
      <c r="A7" s="3" t="s">
        <v>4453</v>
      </c>
      <c r="B7">
        <v>25.327400000000001</v>
      </c>
    </row>
    <row r="8" spans="1:2" x14ac:dyDescent="0.2">
      <c r="A8" s="3" t="s">
        <v>4454</v>
      </c>
      <c r="B8">
        <v>28.383299999999998</v>
      </c>
    </row>
    <row r="9" spans="1:2" x14ac:dyDescent="0.2">
      <c r="A9" s="3" t="s">
        <v>4455</v>
      </c>
      <c r="B9">
        <v>24.216199999999997</v>
      </c>
    </row>
    <row r="10" spans="1:2" x14ac:dyDescent="0.2">
      <c r="A10" s="3" t="s">
        <v>4456</v>
      </c>
      <c r="B10">
        <v>80.945599999999999</v>
      </c>
    </row>
    <row r="11" spans="1:2" x14ac:dyDescent="0.2">
      <c r="A11" s="3" t="s">
        <v>4457</v>
      </c>
      <c r="B11">
        <v>165.50729999999999</v>
      </c>
    </row>
    <row r="12" spans="1:2" x14ac:dyDescent="0.2">
      <c r="A12" s="3" t="s">
        <v>4458</v>
      </c>
      <c r="B12">
        <v>69.630899999999983</v>
      </c>
    </row>
    <row r="13" spans="1:2" x14ac:dyDescent="0.2">
      <c r="A13" s="3" t="s">
        <v>4459</v>
      </c>
      <c r="B13">
        <v>37.546200000000006</v>
      </c>
    </row>
    <row r="14" spans="1:2" x14ac:dyDescent="0.2">
      <c r="A14" s="3" t="s">
        <v>4460</v>
      </c>
      <c r="B14">
        <v>16.1873</v>
      </c>
    </row>
    <row r="15" spans="1:2" x14ac:dyDescent="0.2">
      <c r="A15" s="3" t="s">
        <v>4461</v>
      </c>
      <c r="B15">
        <v>55.4373</v>
      </c>
    </row>
    <row r="16" spans="1:2" x14ac:dyDescent="0.2">
      <c r="A16" s="3" t="s">
        <v>4462</v>
      </c>
      <c r="B16">
        <v>282.20799999999997</v>
      </c>
    </row>
    <row r="17" spans="1:2" x14ac:dyDescent="0.2">
      <c r="A17" s="3" t="s">
        <v>4463</v>
      </c>
      <c r="B17">
        <v>123.7248</v>
      </c>
    </row>
    <row r="18" spans="1:2" x14ac:dyDescent="0.2">
      <c r="A18" s="3" t="s">
        <v>4464</v>
      </c>
      <c r="B18">
        <v>102.38010000000003</v>
      </c>
    </row>
    <row r="19" spans="1:2" x14ac:dyDescent="0.2">
      <c r="A19" s="3" t="s">
        <v>4465</v>
      </c>
      <c r="B19">
        <v>145.41749999999999</v>
      </c>
    </row>
    <row r="20" spans="1:2" x14ac:dyDescent="0.2">
      <c r="A20" s="3" t="s">
        <v>4466</v>
      </c>
      <c r="B20">
        <v>4.4270000000000005</v>
      </c>
    </row>
    <row r="21" spans="1:2" x14ac:dyDescent="0.2">
      <c r="A21" s="3" t="s">
        <v>4447</v>
      </c>
      <c r="B21">
        <v>1166.6008999999999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6F7FA-04E3-274D-9791-713E38368183}">
  <dimension ref="A3:B21"/>
  <sheetViews>
    <sheetView workbookViewId="0">
      <selection activeCell="K25" sqref="K25"/>
    </sheetView>
  </sheetViews>
  <sheetFormatPr baseColWidth="10" defaultRowHeight="16" x14ac:dyDescent="0.2"/>
  <cols>
    <col min="1" max="1" width="13" bestFit="1" customWidth="1"/>
    <col min="2" max="2" width="13.1640625" bestFit="1" customWidth="1"/>
  </cols>
  <sheetData>
    <row r="3" spans="1:2" x14ac:dyDescent="0.2">
      <c r="A3" s="2" t="s">
        <v>4446</v>
      </c>
      <c r="B3" t="s">
        <v>4471</v>
      </c>
    </row>
    <row r="4" spans="1:2" x14ac:dyDescent="0.2">
      <c r="A4" s="3">
        <v>0</v>
      </c>
      <c r="B4" t="e">
        <v>#DIV/0!</v>
      </c>
    </row>
    <row r="5" spans="1:2" x14ac:dyDescent="0.2">
      <c r="A5" s="3">
        <v>15</v>
      </c>
      <c r="B5" t="e">
        <v>#DIV/0!</v>
      </c>
    </row>
    <row r="6" spans="1:2" x14ac:dyDescent="0.2">
      <c r="A6" s="3">
        <v>30</v>
      </c>
      <c r="B6" t="e">
        <v>#DIV/0!</v>
      </c>
    </row>
    <row r="7" spans="1:2" x14ac:dyDescent="0.2">
      <c r="A7" s="3">
        <v>45</v>
      </c>
      <c r="B7">
        <v>12.6</v>
      </c>
    </row>
    <row r="8" spans="1:2" x14ac:dyDescent="0.2">
      <c r="A8" s="3">
        <v>60</v>
      </c>
      <c r="B8" t="e">
        <v>#DIV/0!</v>
      </c>
    </row>
    <row r="9" spans="1:2" x14ac:dyDescent="0.2">
      <c r="A9" s="3">
        <v>75</v>
      </c>
      <c r="B9">
        <v>1.866823529411765</v>
      </c>
    </row>
    <row r="10" spans="1:2" x14ac:dyDescent="0.2">
      <c r="A10" s="3">
        <v>90</v>
      </c>
      <c r="B10">
        <v>4.2180951219512188</v>
      </c>
    </row>
    <row r="11" spans="1:2" x14ac:dyDescent="0.2">
      <c r="A11" s="3">
        <v>105</v>
      </c>
      <c r="B11">
        <v>6.5931272727272727</v>
      </c>
    </row>
    <row r="12" spans="1:2" x14ac:dyDescent="0.2">
      <c r="A12" s="3">
        <v>120</v>
      </c>
      <c r="B12">
        <v>6.4056487179487176</v>
      </c>
    </row>
    <row r="13" spans="1:2" x14ac:dyDescent="0.2">
      <c r="A13" s="3">
        <v>135</v>
      </c>
      <c r="B13">
        <v>2.0301750000000003</v>
      </c>
    </row>
    <row r="14" spans="1:2" x14ac:dyDescent="0.2">
      <c r="A14" s="3">
        <v>150</v>
      </c>
      <c r="B14">
        <v>1.6938400000000002</v>
      </c>
    </row>
    <row r="15" spans="1:2" x14ac:dyDescent="0.2">
      <c r="A15" s="3">
        <v>165</v>
      </c>
      <c r="B15">
        <v>2.2150000000000003</v>
      </c>
    </row>
    <row r="16" spans="1:2" x14ac:dyDescent="0.2">
      <c r="A16" s="3">
        <v>180</v>
      </c>
      <c r="B16">
        <v>6.8000000000000005E-2</v>
      </c>
    </row>
    <row r="17" spans="1:2" x14ac:dyDescent="0.2">
      <c r="A17" s="3">
        <v>195</v>
      </c>
      <c r="B17">
        <v>21.9</v>
      </c>
    </row>
    <row r="18" spans="1:2" x14ac:dyDescent="0.2">
      <c r="A18" s="3">
        <v>210</v>
      </c>
      <c r="B18">
        <v>2.11</v>
      </c>
    </row>
    <row r="19" spans="1:2" x14ac:dyDescent="0.2">
      <c r="A19" s="3">
        <v>405</v>
      </c>
      <c r="B19" t="e">
        <v>#DIV/0!</v>
      </c>
    </row>
    <row r="20" spans="1:2" x14ac:dyDescent="0.2">
      <c r="A20" s="3" t="s">
        <v>4443</v>
      </c>
      <c r="B20">
        <v>-1</v>
      </c>
    </row>
    <row r="21" spans="1:2" x14ac:dyDescent="0.2">
      <c r="A21" s="3" t="s">
        <v>4447</v>
      </c>
      <c r="B21">
        <v>4.7811512295081995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75E2-3A75-FB4C-B82B-2B1609ABC5A6}">
  <dimension ref="A3:C10"/>
  <sheetViews>
    <sheetView workbookViewId="0">
      <selection activeCell="A5" sqref="A5"/>
    </sheetView>
  </sheetViews>
  <sheetFormatPr baseColWidth="10" defaultRowHeight="16" x14ac:dyDescent="0.2"/>
  <cols>
    <col min="1" max="1" width="13" bestFit="1" customWidth="1"/>
    <col min="2" max="2" width="19.33203125" bestFit="1" customWidth="1"/>
    <col min="3" max="3" width="13.1640625" bestFit="1" customWidth="1"/>
  </cols>
  <sheetData>
    <row r="3" spans="1:3" x14ac:dyDescent="0.2">
      <c r="A3" s="2" t="s">
        <v>4446</v>
      </c>
      <c r="B3" t="s">
        <v>4478</v>
      </c>
      <c r="C3" t="s">
        <v>4471</v>
      </c>
    </row>
    <row r="4" spans="1:3" x14ac:dyDescent="0.2">
      <c r="A4" s="3" t="s">
        <v>4472</v>
      </c>
      <c r="B4">
        <v>441</v>
      </c>
      <c r="C4">
        <v>5.2744199999999992</v>
      </c>
    </row>
    <row r="5" spans="1:3" x14ac:dyDescent="0.2">
      <c r="A5" s="12" t="s">
        <v>4473</v>
      </c>
      <c r="B5">
        <v>67</v>
      </c>
      <c r="C5">
        <v>14.87270869565217</v>
      </c>
    </row>
    <row r="6" spans="1:3" x14ac:dyDescent="0.2">
      <c r="A6" s="12" t="s">
        <v>4474</v>
      </c>
      <c r="B6">
        <v>74</v>
      </c>
      <c r="C6">
        <v>3.0088878048780483</v>
      </c>
    </row>
    <row r="7" spans="1:3" x14ac:dyDescent="0.2">
      <c r="A7" s="12" t="s">
        <v>4475</v>
      </c>
      <c r="B7">
        <v>111</v>
      </c>
      <c r="C7">
        <v>4.6667086206896551</v>
      </c>
    </row>
    <row r="8" spans="1:3" x14ac:dyDescent="0.2">
      <c r="A8" s="12" t="s">
        <v>4476</v>
      </c>
      <c r="B8">
        <v>189</v>
      </c>
      <c r="C8">
        <v>4.2218454545454556</v>
      </c>
    </row>
    <row r="9" spans="1:3" x14ac:dyDescent="0.2">
      <c r="A9" s="3" t="s">
        <v>4477</v>
      </c>
      <c r="B9">
        <v>60</v>
      </c>
      <c r="C9">
        <v>1.7344911764705884</v>
      </c>
    </row>
    <row r="10" spans="1:3" x14ac:dyDescent="0.2">
      <c r="A10" s="3" t="s">
        <v>4447</v>
      </c>
      <c r="B10">
        <v>501</v>
      </c>
      <c r="C10">
        <v>4.7811512295081986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C6456-2804-0E48-ACDD-01DB0EB2D2AC}">
  <dimension ref="A1:U4"/>
  <sheetViews>
    <sheetView showGridLines="0" tabSelected="1" zoomScale="70" zoomScaleNormal="70" workbookViewId="0">
      <selection activeCell="Z17" sqref="Z17"/>
    </sheetView>
  </sheetViews>
  <sheetFormatPr baseColWidth="10" defaultRowHeight="16" x14ac:dyDescent="0.2"/>
  <cols>
    <col min="1" max="16384" width="10.83203125" style="13"/>
  </cols>
  <sheetData>
    <row r="1" spans="1:21" x14ac:dyDescent="0.2">
      <c r="A1" s="14" t="s">
        <v>4479</v>
      </c>
      <c r="B1" s="14"/>
      <c r="C1" s="14"/>
      <c r="D1" s="14"/>
      <c r="E1" s="14"/>
      <c r="F1" s="14"/>
      <c r="G1" s="14"/>
      <c r="H1" s="14"/>
      <c r="I1" s="14"/>
      <c r="J1" s="14"/>
      <c r="K1" s="14"/>
      <c r="L1" s="14"/>
      <c r="M1" s="14"/>
      <c r="N1" s="14"/>
      <c r="O1" s="14"/>
      <c r="P1" s="14"/>
      <c r="Q1" s="14"/>
      <c r="R1" s="14"/>
      <c r="S1" s="14"/>
      <c r="T1" s="14"/>
      <c r="U1" s="14"/>
    </row>
    <row r="2" spans="1:21" x14ac:dyDescent="0.2">
      <c r="A2" s="14"/>
      <c r="B2" s="14"/>
      <c r="C2" s="14"/>
      <c r="D2" s="14"/>
      <c r="E2" s="14"/>
      <c r="F2" s="14"/>
      <c r="G2" s="14"/>
      <c r="H2" s="14"/>
      <c r="I2" s="14"/>
      <c r="J2" s="14"/>
      <c r="K2" s="14"/>
      <c r="L2" s="14"/>
      <c r="M2" s="14"/>
      <c r="N2" s="14"/>
      <c r="O2" s="14"/>
      <c r="P2" s="14"/>
      <c r="Q2" s="14"/>
      <c r="R2" s="14"/>
      <c r="S2" s="14"/>
      <c r="T2" s="14"/>
      <c r="U2" s="14"/>
    </row>
    <row r="3" spans="1:21" x14ac:dyDescent="0.2">
      <c r="A3" s="14"/>
      <c r="B3" s="14"/>
      <c r="C3" s="14"/>
      <c r="D3" s="14"/>
      <c r="E3" s="14"/>
      <c r="F3" s="14"/>
      <c r="G3" s="14"/>
      <c r="H3" s="14"/>
      <c r="I3" s="14"/>
      <c r="J3" s="14"/>
      <c r="K3" s="14"/>
      <c r="L3" s="14"/>
      <c r="M3" s="14"/>
      <c r="N3" s="14"/>
      <c r="O3" s="14"/>
      <c r="P3" s="14"/>
      <c r="Q3" s="14"/>
      <c r="R3" s="14"/>
      <c r="S3" s="14"/>
      <c r="T3" s="14"/>
      <c r="U3" s="14"/>
    </row>
    <row r="4" spans="1:21" x14ac:dyDescent="0.2">
      <c r="A4" s="14"/>
      <c r="B4" s="14"/>
      <c r="C4" s="14"/>
      <c r="D4" s="14"/>
      <c r="E4" s="14"/>
      <c r="F4" s="14"/>
      <c r="G4" s="14"/>
      <c r="H4" s="14"/>
      <c r="I4" s="14"/>
      <c r="J4" s="14"/>
      <c r="K4" s="14"/>
      <c r="L4" s="14"/>
      <c r="M4" s="14"/>
      <c r="N4" s="14"/>
      <c r="O4" s="14"/>
      <c r="P4" s="14"/>
      <c r="Q4" s="14"/>
      <c r="R4" s="14"/>
      <c r="S4" s="14"/>
      <c r="T4" s="14"/>
      <c r="U4" s="14"/>
    </row>
  </sheetData>
  <mergeCells count="1">
    <mergeCell ref="A1:U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E64844-BD1A-9C45-A618-3C6214E036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cleaned_imdb_2024</vt:lpstr>
      <vt:lpstr>Worksheet</vt:lpstr>
      <vt:lpstr>Rating_Pivot</vt:lpstr>
      <vt:lpstr>ReturnOnInvestment</vt:lpstr>
      <vt:lpstr>Runtime_Pivot</vt:lpstr>
      <vt:lpstr>Release_Timeline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Soares</dc:creator>
  <cp:lastModifiedBy>Eduardo Soares</cp:lastModifiedBy>
  <dcterms:created xsi:type="dcterms:W3CDTF">2025-03-11T11:13:07Z</dcterms:created>
  <dcterms:modified xsi:type="dcterms:W3CDTF">2025-03-13T15:45:25Z</dcterms:modified>
</cp:coreProperties>
</file>