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30" windowWidth="9180" windowHeight="6770" activeTab="1"/>
  </bookViews>
  <sheets>
    <sheet name="TimeData" sheetId="1" r:id="rId1"/>
    <sheet name="EnergyDat" sheetId="5" r:id="rId2"/>
    <sheet name="Sheet2" sheetId="2" r:id="rId3"/>
    <sheet name="Sheet3" sheetId="3" r:id="rId4"/>
  </sheets>
  <calcPr calcId="124519"/>
</workbook>
</file>

<file path=xl/calcChain.xml><?xml version="1.0" encoding="utf-8"?>
<calcChain xmlns="http://schemas.openxmlformats.org/spreadsheetml/2006/main">
  <c r="H56" i="1"/>
  <c r="F55"/>
  <c r="D55"/>
  <c r="I46"/>
  <c r="I44"/>
  <c r="I42"/>
  <c r="I40"/>
  <c r="I38"/>
  <c r="I36"/>
  <c r="I34"/>
  <c r="I32"/>
  <c r="I30"/>
  <c r="I28"/>
  <c r="I26"/>
  <c r="I24"/>
  <c r="I22"/>
  <c r="I20"/>
  <c r="I18"/>
  <c r="I16"/>
  <c r="G46"/>
  <c r="G44"/>
  <c r="G42"/>
  <c r="G40"/>
  <c r="G38"/>
  <c r="G36"/>
  <c r="G34"/>
  <c r="G32"/>
  <c r="G30"/>
  <c r="G28"/>
  <c r="G26"/>
  <c r="G24"/>
  <c r="G22"/>
  <c r="G20"/>
  <c r="G18"/>
  <c r="G16"/>
  <c r="E46"/>
  <c r="E44"/>
  <c r="E42"/>
  <c r="E40"/>
  <c r="E38"/>
  <c r="E36"/>
  <c r="E34"/>
  <c r="E32"/>
  <c r="E30"/>
  <c r="E28"/>
  <c r="E26"/>
  <c r="E24"/>
  <c r="E22"/>
  <c r="E20"/>
  <c r="E18"/>
  <c r="E16"/>
  <c r="E54" i="5" l="1"/>
  <c r="E45"/>
  <c r="E43"/>
  <c r="E41"/>
  <c r="E39"/>
  <c r="E37"/>
  <c r="E35"/>
  <c r="E33"/>
  <c r="E31"/>
  <c r="E29"/>
  <c r="E27"/>
  <c r="E25"/>
  <c r="E23"/>
  <c r="E21"/>
  <c r="E19"/>
  <c r="E17"/>
  <c r="E15"/>
</calcChain>
</file>

<file path=xl/sharedStrings.xml><?xml version="1.0" encoding="utf-8"?>
<sst xmlns="http://schemas.openxmlformats.org/spreadsheetml/2006/main" count="167" uniqueCount="45">
  <si>
    <t>Case 1 : No Redirect</t>
  </si>
  <si>
    <t>Case 2 : Partial Redirect</t>
  </si>
  <si>
    <t>Case 3 : Infinite Redirect</t>
  </si>
  <si>
    <t>Number of Request</t>
  </si>
  <si>
    <t>Finish(s)</t>
  </si>
  <si>
    <t>w/o Twes+</t>
  </si>
  <si>
    <t>w/ Twes+</t>
  </si>
  <si>
    <t>*</t>
  </si>
  <si>
    <t>AliExpress</t>
  </si>
  <si>
    <t>Ask</t>
  </si>
  <si>
    <t>Bbc</t>
  </si>
  <si>
    <t>Booking</t>
  </si>
  <si>
    <t>ChinaDaily</t>
  </si>
  <si>
    <t>DailyMotion</t>
  </si>
  <si>
    <t>Ebay</t>
  </si>
  <si>
    <t>fc2</t>
  </si>
  <si>
    <t>Flipkart</t>
  </si>
  <si>
    <t>Imdb</t>
  </si>
  <si>
    <t>Imgur</t>
  </si>
  <si>
    <t>Microsoft</t>
  </si>
  <si>
    <t>NicoVideo</t>
  </si>
  <si>
    <t>Stackoverflow</t>
  </si>
  <si>
    <t>Wikia</t>
  </si>
  <si>
    <t>Number of Images</t>
  </si>
  <si>
    <t>Name</t>
  </si>
  <si>
    <t>Rank</t>
  </si>
  <si>
    <t>Odnoklassniki</t>
  </si>
  <si>
    <t xml:space="preserve">Cumulative Processor Energy (mWh) </t>
  </si>
  <si>
    <t>Mean</t>
  </si>
  <si>
    <t>Median</t>
  </si>
  <si>
    <t>Standard Deviation</t>
  </si>
  <si>
    <t>Difference</t>
  </si>
  <si>
    <t>Sig</t>
  </si>
  <si>
    <t>t</t>
  </si>
  <si>
    <t>df</t>
  </si>
  <si>
    <t>p</t>
  </si>
  <si>
    <t>N</t>
  </si>
  <si>
    <t>Eta Squared</t>
  </si>
  <si>
    <t>Small Effect</t>
  </si>
  <si>
    <t>Moderate Effect</t>
  </si>
  <si>
    <t>Large Effect</t>
  </si>
  <si>
    <t>+</t>
  </si>
  <si>
    <t>z</t>
  </si>
  <si>
    <t>Asymp. Sig</t>
  </si>
  <si>
    <t>r</t>
  </si>
</sst>
</file>

<file path=xl/styles.xml><?xml version="1.0" encoding="utf-8"?>
<styleSheet xmlns="http://schemas.openxmlformats.org/spreadsheetml/2006/main">
  <numFmts count="1">
    <numFmt numFmtId="165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8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10" xfId="2" applyFont="1" applyBorder="1" applyAlignment="1">
      <alignment horizontal="center" vertical="center"/>
    </xf>
    <xf numFmtId="0" fontId="4" fillId="2" borderId="10" xfId="2" applyFont="1" applyBorder="1" applyAlignment="1">
      <alignment horizontal="center" vertical="center" wrapText="1"/>
    </xf>
    <xf numFmtId="0" fontId="4" fillId="2" borderId="11" xfId="2" applyFont="1" applyBorder="1" applyAlignment="1">
      <alignment horizontal="center" vertical="center"/>
    </xf>
    <xf numFmtId="0" fontId="4" fillId="2" borderId="9" xfId="2" applyFont="1" applyBorder="1" applyAlignment="1">
      <alignment horizontal="center" vertical="center"/>
    </xf>
    <xf numFmtId="0" fontId="1" fillId="3" borderId="1" xfId="3" applyBorder="1" applyAlignment="1">
      <alignment horizontal="center" vertical="center"/>
    </xf>
    <xf numFmtId="0" fontId="1" fillId="3" borderId="2" xfId="3" applyBorder="1" applyAlignment="1">
      <alignment horizontal="center" vertical="center"/>
    </xf>
    <xf numFmtId="0" fontId="1" fillId="3" borderId="2" xfId="3" applyBorder="1"/>
    <xf numFmtId="0" fontId="1" fillId="3" borderId="3" xfId="3" applyBorder="1"/>
    <xf numFmtId="0" fontId="1" fillId="3" borderId="4" xfId="3" applyBorder="1"/>
    <xf numFmtId="0" fontId="1" fillId="3" borderId="5" xfId="3" applyBorder="1"/>
    <xf numFmtId="0" fontId="1" fillId="3" borderId="5" xfId="3" applyBorder="1"/>
    <xf numFmtId="0" fontId="1" fillId="3" borderId="6" xfId="3" applyBorder="1"/>
    <xf numFmtId="0" fontId="1" fillId="3" borderId="2" xfId="3" applyBorder="1" applyAlignment="1">
      <alignment vertical="center"/>
    </xf>
    <xf numFmtId="0" fontId="1" fillId="3" borderId="5" xfId="3" applyBorder="1" applyAlignment="1">
      <alignment vertical="center"/>
    </xf>
    <xf numFmtId="0" fontId="3" fillId="4" borderId="1" xfId="4" applyBorder="1" applyAlignment="1">
      <alignment horizontal="center" vertical="center"/>
    </xf>
    <xf numFmtId="0" fontId="3" fillId="4" borderId="2" xfId="4" applyBorder="1" applyAlignment="1">
      <alignment horizontal="center" vertical="center"/>
    </xf>
    <xf numFmtId="0" fontId="3" fillId="4" borderId="2" xfId="4" applyBorder="1" applyAlignment="1">
      <alignment vertical="center"/>
    </xf>
    <xf numFmtId="0" fontId="3" fillId="4" borderId="4" xfId="4" applyBorder="1"/>
    <xf numFmtId="0" fontId="3" fillId="4" borderId="5" xfId="4" applyBorder="1"/>
    <xf numFmtId="0" fontId="3" fillId="4" borderId="5" xfId="4" applyBorder="1" applyAlignment="1">
      <alignment vertical="center"/>
    </xf>
    <xf numFmtId="0" fontId="3" fillId="4" borderId="2" xfId="4" applyBorder="1"/>
    <xf numFmtId="0" fontId="3" fillId="4" borderId="3" xfId="4" applyBorder="1"/>
    <xf numFmtId="0" fontId="3" fillId="4" borderId="5" xfId="4" applyBorder="1"/>
    <xf numFmtId="0" fontId="3" fillId="4" borderId="6" xfId="4" applyBorder="1"/>
    <xf numFmtId="0" fontId="4" fillId="2" borderId="10" xfId="2" applyFont="1" applyBorder="1" applyAlignment="1">
      <alignment horizontal="center" vertical="center"/>
    </xf>
    <xf numFmtId="0" fontId="4" fillId="2" borderId="11" xfId="2" applyFont="1" applyBorder="1" applyAlignment="1">
      <alignment horizontal="center" vertical="center" wrapText="1"/>
    </xf>
    <xf numFmtId="0" fontId="1" fillId="3" borderId="7" xfId="3" applyBorder="1" applyAlignment="1">
      <alignment horizontal="center" wrapText="1"/>
    </xf>
    <xf numFmtId="0" fontId="1" fillId="3" borderId="0" xfId="3" applyBorder="1"/>
    <xf numFmtId="0" fontId="1" fillId="3" borderId="8" xfId="3" applyBorder="1"/>
    <xf numFmtId="0" fontId="1" fillId="3" borderId="4" xfId="3" applyBorder="1" applyAlignment="1">
      <alignment horizontal="center" wrapText="1"/>
    </xf>
    <xf numFmtId="0" fontId="1" fillId="3" borderId="1" xfId="3" applyBorder="1" applyAlignment="1">
      <alignment horizontal="center" wrapText="1"/>
    </xf>
    <xf numFmtId="0" fontId="3" fillId="4" borderId="1" xfId="4" applyBorder="1" applyAlignment="1">
      <alignment horizontal="center" wrapText="1"/>
    </xf>
    <xf numFmtId="0" fontId="3" fillId="4" borderId="4" xfId="4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vertical="center" wrapText="1"/>
    </xf>
    <xf numFmtId="0" fontId="1" fillId="3" borderId="0" xfId="3" applyBorder="1" applyAlignment="1">
      <alignment horizontal="center" vertical="center"/>
    </xf>
    <xf numFmtId="0" fontId="3" fillId="4" borderId="3" xfId="4" applyBorder="1" applyAlignment="1">
      <alignment horizontal="center" vertical="center"/>
    </xf>
    <xf numFmtId="0" fontId="1" fillId="3" borderId="7" xfId="3" applyBorder="1" applyAlignment="1">
      <alignment horizontal="center" vertical="center"/>
    </xf>
    <xf numFmtId="0" fontId="3" fillId="4" borderId="7" xfId="4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2" borderId="9" xfId="2" applyFont="1" applyBorder="1" applyAlignment="1">
      <alignment horizontal="center" vertical="center" wrapText="1"/>
    </xf>
    <xf numFmtId="0" fontId="3" fillId="4" borderId="1" xfId="4" applyBorder="1" applyAlignment="1">
      <alignment vertical="center"/>
    </xf>
    <xf numFmtId="0" fontId="3" fillId="4" borderId="4" xfId="4" applyBorder="1" applyAlignment="1">
      <alignment vertical="center"/>
    </xf>
    <xf numFmtId="0" fontId="1" fillId="3" borderId="3" xfId="3" applyBorder="1" applyAlignment="1">
      <alignment horizontal="center" vertical="center"/>
    </xf>
    <xf numFmtId="0" fontId="1" fillId="3" borderId="6" xfId="3" applyBorder="1" applyAlignment="1">
      <alignment horizontal="center" vertical="center"/>
    </xf>
    <xf numFmtId="0" fontId="3" fillId="4" borderId="6" xfId="4" applyBorder="1" applyAlignment="1">
      <alignment horizontal="center" vertical="center"/>
    </xf>
    <xf numFmtId="0" fontId="3" fillId="4" borderId="0" xfId="4" applyBorder="1" applyAlignment="1">
      <alignment vertical="center"/>
    </xf>
    <xf numFmtId="0" fontId="3" fillId="4" borderId="0" xfId="4" applyBorder="1"/>
    <xf numFmtId="0" fontId="1" fillId="3" borderId="1" xfId="3" applyBorder="1" applyAlignment="1">
      <alignment vertical="center"/>
    </xf>
    <xf numFmtId="0" fontId="1" fillId="3" borderId="4" xfId="3" applyBorder="1" applyAlignment="1">
      <alignment vertical="center"/>
    </xf>
    <xf numFmtId="0" fontId="1" fillId="3" borderId="7" xfId="3" applyBorder="1" applyAlignment="1">
      <alignment vertical="center"/>
    </xf>
    <xf numFmtId="0" fontId="3" fillId="4" borderId="7" xfId="4" applyBorder="1" applyAlignment="1">
      <alignment vertical="center"/>
    </xf>
    <xf numFmtId="0" fontId="4" fillId="2" borderId="9" xfId="2" applyFont="1" applyBorder="1" applyAlignment="1">
      <alignment horizontal="center" vertical="center" wrapText="1"/>
    </xf>
    <xf numFmtId="0" fontId="4" fillId="2" borderId="11" xfId="2" applyFont="1" applyBorder="1" applyAlignment="1">
      <alignment horizontal="center" vertical="center" wrapText="1"/>
    </xf>
    <xf numFmtId="0" fontId="4" fillId="2" borderId="11" xfId="2" applyFont="1" applyBorder="1" applyAlignment="1">
      <alignment horizontal="center" vertical="center"/>
    </xf>
    <xf numFmtId="0" fontId="4" fillId="2" borderId="9" xfId="2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right"/>
    </xf>
    <xf numFmtId="165" fontId="0" fillId="0" borderId="0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0" fontId="2" fillId="0" borderId="7" xfId="1" applyBorder="1" applyAlignment="1">
      <alignment wrapText="1"/>
    </xf>
    <xf numFmtId="0" fontId="2" fillId="0" borderId="0" xfId="1" applyBorder="1"/>
    <xf numFmtId="0" fontId="2" fillId="0" borderId="4" xfId="1" applyBorder="1" applyAlignment="1">
      <alignment wrapText="1"/>
    </xf>
    <xf numFmtId="0" fontId="2" fillId="0" borderId="5" xfId="1" applyBorder="1"/>
    <xf numFmtId="0" fontId="2" fillId="0" borderId="0" xfId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wrapText="1"/>
    </xf>
    <xf numFmtId="0" fontId="1" fillId="3" borderId="3" xfId="3" applyBorder="1" applyAlignment="1">
      <alignment horizontal="right" vertical="center"/>
    </xf>
    <xf numFmtId="0" fontId="1" fillId="3" borderId="6" xfId="3" applyBorder="1" applyAlignment="1">
      <alignment horizontal="right" vertical="center"/>
    </xf>
    <xf numFmtId="0" fontId="1" fillId="3" borderId="7" xfId="3" applyBorder="1"/>
    <xf numFmtId="0" fontId="1" fillId="3" borderId="0" xfId="3" applyBorder="1"/>
    <xf numFmtId="0" fontId="1" fillId="3" borderId="8" xfId="3" applyBorder="1" applyAlignment="1">
      <alignment horizontal="right" vertical="center"/>
    </xf>
    <xf numFmtId="0" fontId="3" fillId="4" borderId="0" xfId="4" applyBorder="1" applyAlignment="1">
      <alignment horizontal="center" vertical="center"/>
    </xf>
    <xf numFmtId="0" fontId="3" fillId="4" borderId="0" xfId="4" applyBorder="1"/>
    <xf numFmtId="0" fontId="3" fillId="4" borderId="3" xfId="4" applyBorder="1" applyAlignment="1">
      <alignment horizontal="right" vertical="center"/>
    </xf>
    <xf numFmtId="0" fontId="3" fillId="4" borderId="6" xfId="4" applyBorder="1" applyAlignment="1">
      <alignment horizontal="right" vertical="center"/>
    </xf>
    <xf numFmtId="0" fontId="3" fillId="4" borderId="7" xfId="4" applyBorder="1"/>
    <xf numFmtId="0" fontId="3" fillId="4" borderId="8" xfId="4" applyBorder="1" applyAlignment="1">
      <alignment horizontal="right" vertical="center"/>
    </xf>
    <xf numFmtId="0" fontId="3" fillId="2" borderId="1" xfId="2" applyBorder="1" applyAlignment="1">
      <alignment vertical="center" wrapText="1"/>
    </xf>
    <xf numFmtId="0" fontId="3" fillId="2" borderId="2" xfId="2" applyBorder="1" applyAlignment="1">
      <alignment vertical="center" wrapText="1"/>
    </xf>
    <xf numFmtId="0" fontId="3" fillId="2" borderId="12" xfId="2" applyBorder="1" applyAlignment="1">
      <alignment vertical="center" wrapText="1"/>
    </xf>
    <xf numFmtId="0" fontId="1" fillId="3" borderId="7" xfId="3" applyBorder="1" applyAlignment="1">
      <alignment vertical="center" wrapText="1"/>
    </xf>
    <xf numFmtId="0" fontId="1" fillId="3" borderId="0" xfId="3" applyBorder="1" applyAlignment="1">
      <alignment vertical="center" wrapText="1"/>
    </xf>
    <xf numFmtId="0" fontId="1" fillId="3" borderId="13" xfId="3" applyBorder="1" applyAlignment="1">
      <alignment vertical="center" wrapText="1"/>
    </xf>
    <xf numFmtId="0" fontId="1" fillId="3" borderId="4" xfId="3" applyBorder="1" applyAlignment="1">
      <alignment vertical="center" wrapText="1"/>
    </xf>
    <xf numFmtId="0" fontId="1" fillId="3" borderId="5" xfId="3" applyBorder="1" applyAlignment="1">
      <alignment vertical="center" wrapText="1"/>
    </xf>
    <xf numFmtId="0" fontId="1" fillId="3" borderId="14" xfId="3" applyBorder="1" applyAlignment="1">
      <alignment vertical="center" wrapText="1"/>
    </xf>
    <xf numFmtId="0" fontId="3" fillId="4" borderId="7" xfId="4" applyBorder="1" applyAlignment="1">
      <alignment vertical="center" wrapText="1"/>
    </xf>
    <xf numFmtId="0" fontId="3" fillId="4" borderId="0" xfId="4" applyBorder="1" applyAlignment="1">
      <alignment vertical="center" wrapText="1"/>
    </xf>
    <xf numFmtId="0" fontId="3" fillId="4" borderId="13" xfId="4" applyBorder="1" applyAlignment="1">
      <alignment vertical="center" wrapText="1"/>
    </xf>
    <xf numFmtId="0" fontId="2" fillId="0" borderId="3" xfId="1" applyBorder="1"/>
    <xf numFmtId="0" fontId="2" fillId="0" borderId="8" xfId="1" applyBorder="1"/>
  </cellXfs>
  <cellStyles count="5">
    <cellStyle name="20% - Accent1" xfId="3" builtinId="30"/>
    <cellStyle name="60% - Accent1" xfId="4" builtinId="32"/>
    <cellStyle name="Accent1" xfId="2" builtinId="29"/>
    <cellStyle name="Explanatory Text" xfId="1" builtinId="53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66"/>
  <sheetViews>
    <sheetView topLeftCell="A22" zoomScale="50" zoomScaleNormal="50" workbookViewId="0">
      <selection activeCell="N26" sqref="N26"/>
    </sheetView>
  </sheetViews>
  <sheetFormatPr defaultRowHeight="14.5"/>
  <cols>
    <col min="2" max="2" width="13.7265625" customWidth="1"/>
    <col min="3" max="3" width="10.54296875" customWidth="1"/>
    <col min="4" max="5" width="15.6328125" customWidth="1"/>
    <col min="6" max="8" width="12.6328125" customWidth="1"/>
    <col min="9" max="9" width="13.1796875" bestFit="1" customWidth="1"/>
    <col min="10" max="10" width="10.54296875" customWidth="1"/>
  </cols>
  <sheetData>
    <row r="3" spans="1:9" ht="15" thickBot="1"/>
    <row r="4" spans="1:9" ht="31.5" thickBot="1">
      <c r="B4" s="23"/>
      <c r="C4" s="44"/>
      <c r="D4" s="21" t="s">
        <v>3</v>
      </c>
      <c r="E4" s="22" t="s">
        <v>4</v>
      </c>
      <c r="F4" s="1"/>
    </row>
    <row r="5" spans="1:9">
      <c r="B5" s="46" t="s">
        <v>0</v>
      </c>
      <c r="C5" s="47" t="s">
        <v>5</v>
      </c>
      <c r="D5" s="47">
        <v>7</v>
      </c>
      <c r="E5" s="48">
        <v>2.06</v>
      </c>
      <c r="F5" s="4"/>
    </row>
    <row r="6" spans="1:9" ht="15" thickBot="1">
      <c r="B6" s="49"/>
      <c r="C6" s="30" t="s">
        <v>6</v>
      </c>
      <c r="D6" s="30">
        <v>7</v>
      </c>
      <c r="E6" s="31">
        <v>2.04</v>
      </c>
      <c r="F6" s="4"/>
    </row>
    <row r="7" spans="1:9">
      <c r="B7" s="51" t="s">
        <v>1</v>
      </c>
      <c r="C7" s="40" t="s">
        <v>5</v>
      </c>
      <c r="D7" s="40">
        <v>12</v>
      </c>
      <c r="E7" s="41">
        <v>1.73</v>
      </c>
      <c r="F7" s="4"/>
    </row>
    <row r="8" spans="1:9" ht="15" thickBot="1">
      <c r="B8" s="52"/>
      <c r="C8" s="42" t="s">
        <v>6</v>
      </c>
      <c r="D8" s="42">
        <v>7</v>
      </c>
      <c r="E8" s="43">
        <v>2.08</v>
      </c>
      <c r="F8" s="4"/>
    </row>
    <row r="9" spans="1:9">
      <c r="B9" s="50" t="s">
        <v>2</v>
      </c>
      <c r="C9" s="26" t="s">
        <v>5</v>
      </c>
      <c r="D9" s="26">
        <v>69</v>
      </c>
      <c r="E9" s="27" t="s">
        <v>7</v>
      </c>
      <c r="F9" s="4"/>
    </row>
    <row r="10" spans="1:9" ht="15" thickBot="1">
      <c r="B10" s="49"/>
      <c r="C10" s="30" t="s">
        <v>6</v>
      </c>
      <c r="D10" s="30">
        <v>2</v>
      </c>
      <c r="E10" s="31">
        <v>0.57599999999999996</v>
      </c>
      <c r="F10" s="4"/>
    </row>
    <row r="14" spans="1:9" ht="15" thickBot="1"/>
    <row r="15" spans="1:9" ht="31.5" thickBot="1">
      <c r="A15" s="23" t="s">
        <v>25</v>
      </c>
      <c r="B15" s="20" t="s">
        <v>24</v>
      </c>
      <c r="C15" s="20"/>
      <c r="D15" s="61" t="s">
        <v>3</v>
      </c>
      <c r="E15" s="45" t="s">
        <v>31</v>
      </c>
      <c r="F15" s="21" t="s">
        <v>23</v>
      </c>
      <c r="G15" s="45" t="s">
        <v>31</v>
      </c>
      <c r="H15" s="22" t="s">
        <v>4</v>
      </c>
      <c r="I15" s="45" t="s">
        <v>31</v>
      </c>
    </row>
    <row r="16" spans="1:9">
      <c r="A16" s="24">
        <v>17</v>
      </c>
      <c r="B16" s="25" t="s">
        <v>14</v>
      </c>
      <c r="C16" s="26" t="s">
        <v>5</v>
      </c>
      <c r="D16" s="69">
        <v>170</v>
      </c>
      <c r="E16" s="64">
        <f>D17-D16</f>
        <v>-137</v>
      </c>
      <c r="F16" s="32">
        <v>165</v>
      </c>
      <c r="G16" s="64">
        <f>F17-F16</f>
        <v>-137</v>
      </c>
      <c r="H16" s="69">
        <v>25.57</v>
      </c>
      <c r="I16" s="64">
        <f>H17-H16</f>
        <v>4.5799999999999983</v>
      </c>
    </row>
    <row r="17" spans="1:14" ht="15" thickBot="1">
      <c r="A17" s="28"/>
      <c r="B17" s="29"/>
      <c r="C17" s="30" t="s">
        <v>6</v>
      </c>
      <c r="D17" s="70">
        <v>33</v>
      </c>
      <c r="E17" s="65"/>
      <c r="F17" s="33">
        <v>28</v>
      </c>
      <c r="G17" s="65"/>
      <c r="H17" s="71">
        <v>30.15</v>
      </c>
      <c r="I17" s="65"/>
    </row>
    <row r="18" spans="1:14">
      <c r="A18" s="34">
        <v>28</v>
      </c>
      <c r="B18" s="35" t="s">
        <v>19</v>
      </c>
      <c r="C18" s="36" t="s">
        <v>5</v>
      </c>
      <c r="D18" s="62">
        <v>44</v>
      </c>
      <c r="E18" s="56">
        <f>D19-D18</f>
        <v>-25</v>
      </c>
      <c r="F18" s="36">
        <v>30</v>
      </c>
      <c r="G18" s="56">
        <f>F19-F18</f>
        <v>-25</v>
      </c>
      <c r="H18" s="62">
        <v>17.920000000000002</v>
      </c>
      <c r="I18" s="56">
        <f>H19-H18</f>
        <v>2.6799999999999997</v>
      </c>
    </row>
    <row r="19" spans="1:14" ht="15" thickBot="1">
      <c r="A19" s="37"/>
      <c r="B19" s="38"/>
      <c r="C19" s="39" t="s">
        <v>6</v>
      </c>
      <c r="D19" s="63">
        <v>19</v>
      </c>
      <c r="E19" s="66"/>
      <c r="F19" s="39">
        <v>5</v>
      </c>
      <c r="G19" s="66"/>
      <c r="H19" s="63">
        <v>20.6</v>
      </c>
      <c r="I19" s="66"/>
    </row>
    <row r="20" spans="1:14">
      <c r="A20" s="24">
        <v>29</v>
      </c>
      <c r="B20" s="25" t="s">
        <v>8</v>
      </c>
      <c r="C20" s="32" t="s">
        <v>5</v>
      </c>
      <c r="D20" s="69">
        <v>199</v>
      </c>
      <c r="E20" s="64">
        <f>D21-D20</f>
        <v>-160</v>
      </c>
      <c r="F20" s="32">
        <v>192</v>
      </c>
      <c r="G20" s="64">
        <f>F21-F20</f>
        <v>-161</v>
      </c>
      <c r="H20" s="69">
        <v>84</v>
      </c>
      <c r="I20" s="64">
        <f>H21-H20</f>
        <v>12</v>
      </c>
    </row>
    <row r="21" spans="1:14" ht="15" thickBot="1">
      <c r="A21" s="28"/>
      <c r="B21" s="29"/>
      <c r="C21" s="33" t="s">
        <v>6</v>
      </c>
      <c r="D21" s="70">
        <v>39</v>
      </c>
      <c r="E21" s="65"/>
      <c r="F21" s="33">
        <v>31</v>
      </c>
      <c r="G21" s="65"/>
      <c r="H21" s="71">
        <v>96</v>
      </c>
      <c r="I21" s="65"/>
    </row>
    <row r="22" spans="1:14">
      <c r="A22" s="34">
        <v>33</v>
      </c>
      <c r="B22" s="35" t="s">
        <v>9</v>
      </c>
      <c r="C22" s="36" t="s">
        <v>5</v>
      </c>
      <c r="D22" s="62">
        <v>13</v>
      </c>
      <c r="E22" s="56">
        <f>D23-D22</f>
        <v>0</v>
      </c>
      <c r="F22" s="36">
        <v>6</v>
      </c>
      <c r="G22" s="56">
        <f>F23-F22</f>
        <v>-1</v>
      </c>
      <c r="H22" s="62">
        <v>3.4</v>
      </c>
      <c r="I22" s="56">
        <f>H23-H22</f>
        <v>0.28000000000000025</v>
      </c>
      <c r="L22" s="3"/>
      <c r="M22" s="3"/>
      <c r="N22" s="3"/>
    </row>
    <row r="23" spans="1:14" ht="15" thickBot="1">
      <c r="A23" s="37"/>
      <c r="B23" s="38"/>
      <c r="C23" s="39" t="s">
        <v>6</v>
      </c>
      <c r="D23" s="63">
        <v>13</v>
      </c>
      <c r="E23" s="66"/>
      <c r="F23" s="39">
        <v>5</v>
      </c>
      <c r="G23" s="66"/>
      <c r="H23" s="72">
        <v>3.68</v>
      </c>
      <c r="I23" s="66"/>
    </row>
    <row r="24" spans="1:14">
      <c r="A24" s="24">
        <v>43</v>
      </c>
      <c r="B24" s="25" t="s">
        <v>18</v>
      </c>
      <c r="C24" s="32" t="s">
        <v>5</v>
      </c>
      <c r="D24" s="69">
        <v>75</v>
      </c>
      <c r="E24" s="64">
        <f>D25-D24</f>
        <v>-56</v>
      </c>
      <c r="F24" s="32">
        <v>70</v>
      </c>
      <c r="G24" s="64">
        <f>F25-F24</f>
        <v>-57</v>
      </c>
      <c r="H24" s="69">
        <v>9.19</v>
      </c>
      <c r="I24" s="64">
        <f>H25-H24</f>
        <v>1.08</v>
      </c>
    </row>
    <row r="25" spans="1:14" ht="15" thickBot="1">
      <c r="A25" s="28"/>
      <c r="B25" s="29"/>
      <c r="C25" s="33" t="s">
        <v>6</v>
      </c>
      <c r="D25" s="70">
        <v>19</v>
      </c>
      <c r="E25" s="65"/>
      <c r="F25" s="33">
        <v>13</v>
      </c>
      <c r="G25" s="65"/>
      <c r="H25" s="71">
        <v>10.27</v>
      </c>
      <c r="I25" s="65"/>
    </row>
    <row r="26" spans="1:14">
      <c r="A26" s="34">
        <v>47</v>
      </c>
      <c r="B26" s="35" t="s">
        <v>17</v>
      </c>
      <c r="C26" s="36" t="s">
        <v>5</v>
      </c>
      <c r="D26" s="62">
        <v>71</v>
      </c>
      <c r="E26" s="56">
        <f>D27-D26</f>
        <v>-31</v>
      </c>
      <c r="F26" s="36">
        <v>61</v>
      </c>
      <c r="G26" s="56">
        <f>F27-F26</f>
        <v>-31</v>
      </c>
      <c r="H26" s="62">
        <v>10.46</v>
      </c>
      <c r="I26" s="56">
        <f>H27-H26</f>
        <v>2.0299999999999994</v>
      </c>
    </row>
    <row r="27" spans="1:14" ht="15" thickBot="1">
      <c r="A27" s="37"/>
      <c r="B27" s="38"/>
      <c r="C27" s="39" t="s">
        <v>6</v>
      </c>
      <c r="D27" s="63">
        <v>40</v>
      </c>
      <c r="E27" s="66"/>
      <c r="F27" s="39">
        <v>30</v>
      </c>
      <c r="G27" s="66"/>
      <c r="H27" s="72">
        <v>12.49</v>
      </c>
      <c r="I27" s="66"/>
    </row>
    <row r="28" spans="1:14">
      <c r="A28" s="24">
        <v>50</v>
      </c>
      <c r="B28" s="25" t="s">
        <v>15</v>
      </c>
      <c r="C28" s="32" t="s">
        <v>5</v>
      </c>
      <c r="D28" s="69">
        <v>22</v>
      </c>
      <c r="E28" s="64">
        <f>D29-D28</f>
        <v>-1</v>
      </c>
      <c r="F28" s="32">
        <v>11</v>
      </c>
      <c r="G28" s="64">
        <f>F29-F28</f>
        <v>-1</v>
      </c>
      <c r="H28" s="69">
        <v>4.08</v>
      </c>
      <c r="I28" s="64">
        <f>H29-H28</f>
        <v>4.42</v>
      </c>
    </row>
    <row r="29" spans="1:14" ht="15" thickBot="1">
      <c r="A29" s="28"/>
      <c r="B29" s="29"/>
      <c r="C29" s="33" t="s">
        <v>6</v>
      </c>
      <c r="D29" s="70">
        <v>21</v>
      </c>
      <c r="E29" s="65"/>
      <c r="F29" s="33">
        <v>10</v>
      </c>
      <c r="G29" s="65"/>
      <c r="H29" s="71">
        <v>8.5</v>
      </c>
      <c r="I29" s="65"/>
    </row>
    <row r="30" spans="1:14">
      <c r="A30" s="34">
        <v>55</v>
      </c>
      <c r="B30" s="35" t="s">
        <v>21</v>
      </c>
      <c r="C30" s="36" t="s">
        <v>5</v>
      </c>
      <c r="D30" s="62">
        <v>14</v>
      </c>
      <c r="E30" s="56">
        <f>D31-D30</f>
        <v>-1</v>
      </c>
      <c r="F30" s="36">
        <v>9</v>
      </c>
      <c r="G30" s="56">
        <f>F31-F30</f>
        <v>-1</v>
      </c>
      <c r="H30" s="62">
        <v>4.08</v>
      </c>
      <c r="I30" s="56">
        <f>H31-H30</f>
        <v>0.15000000000000036</v>
      </c>
    </row>
    <row r="31" spans="1:14" ht="15" thickBot="1">
      <c r="A31" s="37"/>
      <c r="B31" s="38"/>
      <c r="C31" s="39" t="s">
        <v>6</v>
      </c>
      <c r="D31" s="63">
        <v>13</v>
      </c>
      <c r="E31" s="66"/>
      <c r="F31" s="39">
        <v>8</v>
      </c>
      <c r="G31" s="66"/>
      <c r="H31" s="63">
        <v>4.2300000000000004</v>
      </c>
      <c r="I31" s="66"/>
    </row>
    <row r="32" spans="1:14">
      <c r="A32" s="24">
        <v>61</v>
      </c>
      <c r="B32" s="25" t="s">
        <v>26</v>
      </c>
      <c r="C32" s="32" t="s">
        <v>5</v>
      </c>
      <c r="D32" s="69">
        <v>65</v>
      </c>
      <c r="E32" s="64">
        <f>D33-D32</f>
        <v>-38</v>
      </c>
      <c r="F32" s="32">
        <v>56</v>
      </c>
      <c r="G32" s="64">
        <f>F33-F32</f>
        <v>-38</v>
      </c>
      <c r="H32" s="71">
        <v>21.43</v>
      </c>
      <c r="I32" s="64">
        <f>H33-H32</f>
        <v>1.9699999999999989</v>
      </c>
    </row>
    <row r="33" spans="1:9" ht="15" thickBot="1">
      <c r="A33" s="28"/>
      <c r="B33" s="29"/>
      <c r="C33" s="33" t="s">
        <v>6</v>
      </c>
      <c r="D33" s="70">
        <v>27</v>
      </c>
      <c r="E33" s="65"/>
      <c r="F33" s="33">
        <v>18</v>
      </c>
      <c r="G33" s="65"/>
      <c r="H33" s="70">
        <v>23.4</v>
      </c>
      <c r="I33" s="65"/>
    </row>
    <row r="34" spans="1:9">
      <c r="A34" s="34">
        <v>72</v>
      </c>
      <c r="B34" s="35" t="s">
        <v>11</v>
      </c>
      <c r="C34" s="36" t="s">
        <v>5</v>
      </c>
      <c r="D34" s="62">
        <v>49</v>
      </c>
      <c r="E34" s="56">
        <f>D35-D34</f>
        <v>-11</v>
      </c>
      <c r="F34" s="36">
        <v>37</v>
      </c>
      <c r="G34" s="56">
        <f>F35-F34</f>
        <v>-11</v>
      </c>
      <c r="H34" s="72">
        <v>7.52</v>
      </c>
      <c r="I34" s="56">
        <f>H35-H34</f>
        <v>0.83999999999999986</v>
      </c>
    </row>
    <row r="35" spans="1:9" ht="15" thickBot="1">
      <c r="A35" s="37"/>
      <c r="B35" s="38"/>
      <c r="C35" s="39" t="s">
        <v>6</v>
      </c>
      <c r="D35" s="63">
        <v>38</v>
      </c>
      <c r="E35" s="66"/>
      <c r="F35" s="39">
        <v>26</v>
      </c>
      <c r="G35" s="66"/>
      <c r="H35" s="63">
        <v>8.36</v>
      </c>
      <c r="I35" s="66"/>
    </row>
    <row r="36" spans="1:9">
      <c r="A36" s="24">
        <v>75</v>
      </c>
      <c r="B36" s="25" t="s">
        <v>20</v>
      </c>
      <c r="C36" s="32" t="s">
        <v>5</v>
      </c>
      <c r="D36" s="69">
        <v>71</v>
      </c>
      <c r="E36" s="64">
        <f>D37-D36</f>
        <v>-27</v>
      </c>
      <c r="F36" s="32">
        <v>43</v>
      </c>
      <c r="G36" s="64">
        <f>F37-F36</f>
        <v>-27</v>
      </c>
      <c r="H36" s="71">
        <v>7.43</v>
      </c>
      <c r="I36" s="64">
        <f>H37-H36</f>
        <v>14.18</v>
      </c>
    </row>
    <row r="37" spans="1:9" ht="15" thickBot="1">
      <c r="A37" s="28"/>
      <c r="B37" s="29"/>
      <c r="C37" s="33" t="s">
        <v>6</v>
      </c>
      <c r="D37" s="70">
        <v>44</v>
      </c>
      <c r="E37" s="65"/>
      <c r="F37" s="33">
        <v>16</v>
      </c>
      <c r="G37" s="65"/>
      <c r="H37" s="70">
        <v>21.61</v>
      </c>
      <c r="I37" s="65"/>
    </row>
    <row r="38" spans="1:9">
      <c r="A38" s="34">
        <v>76</v>
      </c>
      <c r="B38" s="35" t="s">
        <v>16</v>
      </c>
      <c r="C38" s="36" t="s">
        <v>5</v>
      </c>
      <c r="D38" s="62">
        <v>166</v>
      </c>
      <c r="E38" s="56">
        <f>D39-D38</f>
        <v>-120</v>
      </c>
      <c r="F38" s="36">
        <v>149</v>
      </c>
      <c r="G38" s="56">
        <f>F39-F38</f>
        <v>-120</v>
      </c>
      <c r="H38" s="72">
        <v>21.48</v>
      </c>
      <c r="I38" s="56">
        <f>H39-H38</f>
        <v>7.4699999999999989</v>
      </c>
    </row>
    <row r="39" spans="1:9" ht="15" thickBot="1">
      <c r="A39" s="37"/>
      <c r="B39" s="38"/>
      <c r="C39" s="39" t="s">
        <v>6</v>
      </c>
      <c r="D39" s="63">
        <v>46</v>
      </c>
      <c r="E39" s="66"/>
      <c r="F39" s="39">
        <v>29</v>
      </c>
      <c r="G39" s="66"/>
      <c r="H39" s="63">
        <v>28.95</v>
      </c>
      <c r="I39" s="66"/>
    </row>
    <row r="40" spans="1:9">
      <c r="A40" s="24">
        <v>85</v>
      </c>
      <c r="B40" s="25" t="s">
        <v>10</v>
      </c>
      <c r="C40" s="32" t="s">
        <v>5</v>
      </c>
      <c r="D40" s="69">
        <v>76</v>
      </c>
      <c r="E40" s="64">
        <f>D41-D40</f>
        <v>-45</v>
      </c>
      <c r="F40" s="32">
        <v>59</v>
      </c>
      <c r="G40" s="64">
        <f>F41-F40</f>
        <v>-45</v>
      </c>
      <c r="H40" s="71">
        <v>17.03</v>
      </c>
      <c r="I40" s="64">
        <f>H41-H40</f>
        <v>-0.60000000000000142</v>
      </c>
    </row>
    <row r="41" spans="1:9" ht="15" thickBot="1">
      <c r="A41" s="28"/>
      <c r="B41" s="29"/>
      <c r="C41" s="33" t="s">
        <v>6</v>
      </c>
      <c r="D41" s="70">
        <v>31</v>
      </c>
      <c r="E41" s="65"/>
      <c r="F41" s="33">
        <v>14</v>
      </c>
      <c r="G41" s="65"/>
      <c r="H41" s="70">
        <v>16.43</v>
      </c>
      <c r="I41" s="65"/>
    </row>
    <row r="42" spans="1:9">
      <c r="A42" s="34">
        <v>95</v>
      </c>
      <c r="B42" s="35" t="s">
        <v>13</v>
      </c>
      <c r="C42" s="36" t="s">
        <v>5</v>
      </c>
      <c r="D42" s="62">
        <v>63</v>
      </c>
      <c r="E42" s="56">
        <f>D43-D42</f>
        <v>-36</v>
      </c>
      <c r="F42" s="36">
        <v>45</v>
      </c>
      <c r="G42" s="56">
        <f>F43-F42</f>
        <v>-36</v>
      </c>
      <c r="H42" s="72">
        <v>10.93</v>
      </c>
      <c r="I42" s="56">
        <f>H45-H44</f>
        <v>4.5300000000000011</v>
      </c>
    </row>
    <row r="43" spans="1:9" ht="15" thickBot="1">
      <c r="A43" s="37"/>
      <c r="B43" s="38"/>
      <c r="C43" s="39" t="s">
        <v>6</v>
      </c>
      <c r="D43" s="63">
        <v>27</v>
      </c>
      <c r="E43" s="66"/>
      <c r="F43" s="39">
        <v>9</v>
      </c>
      <c r="G43" s="66"/>
      <c r="H43" s="63">
        <v>12.29</v>
      </c>
      <c r="I43" s="66"/>
    </row>
    <row r="44" spans="1:9">
      <c r="A44" s="24">
        <v>96</v>
      </c>
      <c r="B44" s="25" t="s">
        <v>22</v>
      </c>
      <c r="C44" s="32" t="s">
        <v>5</v>
      </c>
      <c r="D44" s="69">
        <v>43</v>
      </c>
      <c r="E44" s="64">
        <f>D45-D44</f>
        <v>-19</v>
      </c>
      <c r="F44" s="32">
        <v>33</v>
      </c>
      <c r="G44" s="64">
        <f>F45-F44</f>
        <v>-19</v>
      </c>
      <c r="H44" s="71">
        <v>28.72</v>
      </c>
      <c r="I44" s="64">
        <f>H45-H44</f>
        <v>4.5300000000000011</v>
      </c>
    </row>
    <row r="45" spans="1:9" ht="15" thickBot="1">
      <c r="A45" s="28"/>
      <c r="B45" s="29"/>
      <c r="C45" s="33" t="s">
        <v>6</v>
      </c>
      <c r="D45" s="70">
        <v>24</v>
      </c>
      <c r="E45" s="65"/>
      <c r="F45" s="33">
        <v>14</v>
      </c>
      <c r="G45" s="65"/>
      <c r="H45" s="70">
        <v>33.25</v>
      </c>
      <c r="I45" s="65"/>
    </row>
    <row r="46" spans="1:9">
      <c r="A46" s="34">
        <v>97</v>
      </c>
      <c r="B46" s="35" t="s">
        <v>12</v>
      </c>
      <c r="C46" s="36" t="s">
        <v>5</v>
      </c>
      <c r="D46" s="62">
        <v>173</v>
      </c>
      <c r="E46" s="56">
        <f>D47-D46</f>
        <v>-21</v>
      </c>
      <c r="F46" s="36">
        <v>108</v>
      </c>
      <c r="G46" s="56">
        <f>F47-F46</f>
        <v>-21</v>
      </c>
      <c r="H46" s="72">
        <v>36.39</v>
      </c>
      <c r="I46" s="56">
        <f>H47-H46</f>
        <v>-6.740000000000002</v>
      </c>
    </row>
    <row r="47" spans="1:9" ht="15" thickBot="1">
      <c r="A47" s="37"/>
      <c r="B47" s="38"/>
      <c r="C47" s="39" t="s">
        <v>6</v>
      </c>
      <c r="D47" s="63">
        <v>152</v>
      </c>
      <c r="E47" s="66"/>
      <c r="F47" s="39">
        <v>87</v>
      </c>
      <c r="G47" s="66"/>
      <c r="H47" s="63">
        <v>29.65</v>
      </c>
      <c r="I47" s="66"/>
    </row>
    <row r="50" spans="2:11" ht="15" thickBot="1"/>
    <row r="51" spans="2:11" ht="31.5" customHeight="1">
      <c r="B51" s="4"/>
      <c r="C51" s="90" t="s">
        <v>32</v>
      </c>
      <c r="D51" s="17">
        <v>2E-3</v>
      </c>
      <c r="E51" s="17"/>
      <c r="F51" s="17">
        <v>2E-3</v>
      </c>
      <c r="G51" s="78"/>
      <c r="H51" s="18">
        <v>0.129</v>
      </c>
      <c r="I51" s="17"/>
      <c r="J51" s="7"/>
      <c r="K51" s="4"/>
    </row>
    <row r="52" spans="2:11">
      <c r="B52" s="4"/>
      <c r="C52" s="53" t="s">
        <v>36</v>
      </c>
      <c r="D52" s="15">
        <v>16</v>
      </c>
      <c r="E52" s="15"/>
      <c r="F52" s="15">
        <v>16</v>
      </c>
      <c r="G52" s="80"/>
      <c r="H52" s="77">
        <v>2.532</v>
      </c>
      <c r="I52" s="15"/>
      <c r="J52" s="12" t="s">
        <v>33</v>
      </c>
      <c r="K52" s="4"/>
    </row>
    <row r="53" spans="2:11">
      <c r="B53" s="4"/>
      <c r="C53" s="53" t="s">
        <v>42</v>
      </c>
      <c r="D53" s="15">
        <v>-3.4079999999999999</v>
      </c>
      <c r="E53" s="15"/>
      <c r="F53" s="15">
        <v>-3.5190000000000001</v>
      </c>
      <c r="G53" s="80"/>
      <c r="H53" s="77">
        <v>15</v>
      </c>
      <c r="I53" s="15"/>
      <c r="J53" s="12" t="s">
        <v>34</v>
      </c>
      <c r="K53" s="4"/>
    </row>
    <row r="54" spans="2:11" ht="32.5" customHeight="1">
      <c r="B54" s="4"/>
      <c r="C54" s="54" t="s">
        <v>43</v>
      </c>
      <c r="D54" s="15">
        <v>1E-3</v>
      </c>
      <c r="E54" s="15"/>
      <c r="F54" s="82">
        <v>0</v>
      </c>
      <c r="G54" s="83"/>
      <c r="H54" s="77">
        <v>2.3E-2</v>
      </c>
      <c r="I54" s="15"/>
      <c r="J54" s="12" t="s">
        <v>35</v>
      </c>
      <c r="K54" s="4"/>
    </row>
    <row r="55" spans="2:11">
      <c r="B55" s="4"/>
      <c r="C55" s="53" t="s">
        <v>44</v>
      </c>
      <c r="D55" s="15">
        <f>ABS(D53)/SQRT((D52*2))</f>
        <v>0.60245497757093847</v>
      </c>
      <c r="E55" s="15"/>
      <c r="F55" s="15">
        <f>ABS(F53)/SQRT((F52*2))</f>
        <v>0.62207719074886514</v>
      </c>
      <c r="G55" s="80"/>
      <c r="H55" s="77">
        <v>16</v>
      </c>
      <c r="I55" s="15"/>
      <c r="J55" s="12" t="s">
        <v>36</v>
      </c>
      <c r="K55" s="4"/>
    </row>
    <row r="56" spans="2:11" ht="29" customHeight="1" thickBot="1">
      <c r="B56" s="4"/>
      <c r="C56" s="91"/>
      <c r="D56" s="9"/>
      <c r="E56" s="9"/>
      <c r="F56" s="9"/>
      <c r="G56" s="10"/>
      <c r="H56" s="19">
        <f>(H52*H52)/(H52*H52+H55-1)</f>
        <v>0.29942631422018862</v>
      </c>
      <c r="I56" s="16"/>
      <c r="J56" s="92" t="s">
        <v>37</v>
      </c>
      <c r="K56" s="4"/>
    </row>
    <row r="57" spans="2:11">
      <c r="B57" s="89"/>
      <c r="C57" s="86"/>
      <c r="D57" s="4"/>
      <c r="E57" s="4"/>
      <c r="F57" s="4"/>
      <c r="G57" s="4"/>
      <c r="H57" s="4"/>
      <c r="I57" s="4"/>
      <c r="J57" s="4"/>
      <c r="K57" s="4"/>
    </row>
    <row r="58" spans="2:11">
      <c r="B58" s="89"/>
      <c r="C58" s="86"/>
      <c r="D58" s="4"/>
      <c r="E58" s="4"/>
      <c r="F58" s="4"/>
      <c r="G58" s="4"/>
      <c r="H58" s="4"/>
      <c r="I58" s="4"/>
      <c r="J58" s="4"/>
      <c r="K58" s="4"/>
    </row>
    <row r="59" spans="2:11" ht="15" thickBot="1"/>
    <row r="60" spans="2:11" ht="16" customHeight="1" thickBot="1">
      <c r="C60" s="73"/>
      <c r="D60" s="74"/>
      <c r="E60" s="73" t="s">
        <v>3</v>
      </c>
      <c r="F60" s="74"/>
      <c r="G60" s="73" t="s">
        <v>23</v>
      </c>
      <c r="H60" s="74"/>
      <c r="I60" s="76" t="s">
        <v>4</v>
      </c>
      <c r="J60" s="75"/>
    </row>
    <row r="61" spans="2:11">
      <c r="C61" s="59" t="s">
        <v>28</v>
      </c>
      <c r="D61" s="7" t="s">
        <v>5</v>
      </c>
      <c r="E61" s="18">
        <v>82.125</v>
      </c>
      <c r="F61" s="78"/>
      <c r="G61" s="18">
        <v>67.125</v>
      </c>
      <c r="H61" s="78"/>
      <c r="I61" s="18">
        <v>19.351875</v>
      </c>
      <c r="J61" s="78"/>
    </row>
    <row r="62" spans="2:11" ht="15" thickBot="1">
      <c r="C62" s="60"/>
      <c r="D62" s="10" t="s">
        <v>6</v>
      </c>
      <c r="E62" s="19">
        <v>36.625</v>
      </c>
      <c r="F62" s="79"/>
      <c r="G62" s="19">
        <v>21.4375</v>
      </c>
      <c r="H62" s="79"/>
      <c r="I62" s="19">
        <v>22.491250000000001</v>
      </c>
      <c r="J62" s="79"/>
    </row>
    <row r="63" spans="2:11">
      <c r="C63" s="14" t="s">
        <v>29</v>
      </c>
      <c r="D63" s="7" t="s">
        <v>5</v>
      </c>
      <c r="E63" s="18">
        <v>68</v>
      </c>
      <c r="F63" s="78"/>
      <c r="G63" s="18">
        <v>50.5</v>
      </c>
      <c r="H63" s="78"/>
      <c r="I63" s="18">
        <v>13.98</v>
      </c>
      <c r="J63" s="78"/>
    </row>
    <row r="64" spans="2:11" ht="15" thickBot="1">
      <c r="C64" s="13"/>
      <c r="D64" s="10" t="s">
        <v>6</v>
      </c>
      <c r="E64" s="19">
        <v>29</v>
      </c>
      <c r="F64" s="79"/>
      <c r="G64" s="19">
        <v>15</v>
      </c>
      <c r="H64" s="79"/>
      <c r="I64" s="19">
        <v>18.515000000000001</v>
      </c>
      <c r="J64" s="79"/>
    </row>
    <row r="65" spans="3:10" ht="14.5" customHeight="1">
      <c r="C65" s="5" t="s">
        <v>30</v>
      </c>
      <c r="D65" s="7" t="s">
        <v>5</v>
      </c>
      <c r="E65" s="18">
        <v>60.434951256150882</v>
      </c>
      <c r="F65" s="78"/>
      <c r="G65" s="18">
        <v>56.903280514688547</v>
      </c>
      <c r="H65" s="78"/>
      <c r="I65" s="18">
        <v>19.779952213878911</v>
      </c>
      <c r="J65" s="78"/>
    </row>
    <row r="66" spans="3:10" ht="15" thickBot="1">
      <c r="C66" s="8"/>
      <c r="D66" s="10" t="s">
        <v>6</v>
      </c>
      <c r="E66" s="19">
        <v>32.5</v>
      </c>
      <c r="F66" s="79"/>
      <c r="G66" s="19">
        <v>19.687453703649268</v>
      </c>
      <c r="H66" s="79"/>
      <c r="I66" s="19">
        <v>21.831258590989815</v>
      </c>
      <c r="J66" s="79"/>
    </row>
  </sheetData>
  <mergeCells count="126">
    <mergeCell ref="H52:I52"/>
    <mergeCell ref="H53:I53"/>
    <mergeCell ref="H54:I54"/>
    <mergeCell ref="H55:I55"/>
    <mergeCell ref="H56:I56"/>
    <mergeCell ref="D55:E55"/>
    <mergeCell ref="F52:G52"/>
    <mergeCell ref="F53:G53"/>
    <mergeCell ref="F54:G54"/>
    <mergeCell ref="F55:G55"/>
    <mergeCell ref="I60:J60"/>
    <mergeCell ref="G60:H60"/>
    <mergeCell ref="E60:F60"/>
    <mergeCell ref="C60:D60"/>
    <mergeCell ref="D51:E51"/>
    <mergeCell ref="F51:G51"/>
    <mergeCell ref="H51:I51"/>
    <mergeCell ref="D52:E52"/>
    <mergeCell ref="D53:E53"/>
    <mergeCell ref="D54:E54"/>
    <mergeCell ref="E65:F65"/>
    <mergeCell ref="E66:F66"/>
    <mergeCell ref="G65:H65"/>
    <mergeCell ref="G66:H66"/>
    <mergeCell ref="I65:J65"/>
    <mergeCell ref="I66:J66"/>
    <mergeCell ref="E63:F63"/>
    <mergeCell ref="E64:F64"/>
    <mergeCell ref="G63:H63"/>
    <mergeCell ref="G64:H64"/>
    <mergeCell ref="I63:J63"/>
    <mergeCell ref="I64:J64"/>
    <mergeCell ref="E61:F61"/>
    <mergeCell ref="E62:F62"/>
    <mergeCell ref="G61:H61"/>
    <mergeCell ref="G62:H62"/>
    <mergeCell ref="I61:J61"/>
    <mergeCell ref="I62:J62"/>
    <mergeCell ref="I42:I43"/>
    <mergeCell ref="I44:I45"/>
    <mergeCell ref="I46:I47"/>
    <mergeCell ref="I30:I31"/>
    <mergeCell ref="I32:I33"/>
    <mergeCell ref="I34:I35"/>
    <mergeCell ref="I36:I37"/>
    <mergeCell ref="I38:I39"/>
    <mergeCell ref="I40:I41"/>
    <mergeCell ref="G42:G43"/>
    <mergeCell ref="G44:G45"/>
    <mergeCell ref="G46:G47"/>
    <mergeCell ref="I16:I17"/>
    <mergeCell ref="I18:I19"/>
    <mergeCell ref="I20:I21"/>
    <mergeCell ref="I22:I23"/>
    <mergeCell ref="I24:I25"/>
    <mergeCell ref="I26:I27"/>
    <mergeCell ref="I28:I29"/>
    <mergeCell ref="G30:G31"/>
    <mergeCell ref="G32:G33"/>
    <mergeCell ref="G34:G35"/>
    <mergeCell ref="G36:G37"/>
    <mergeCell ref="G38:G39"/>
    <mergeCell ref="G40:G41"/>
    <mergeCell ref="E42:E43"/>
    <mergeCell ref="E44:E45"/>
    <mergeCell ref="E46:E47"/>
    <mergeCell ref="G16:G17"/>
    <mergeCell ref="G18:G19"/>
    <mergeCell ref="G20:G21"/>
    <mergeCell ref="G22:G23"/>
    <mergeCell ref="G24:G25"/>
    <mergeCell ref="G26:G27"/>
    <mergeCell ref="G28:G29"/>
    <mergeCell ref="E30:E31"/>
    <mergeCell ref="E32:E33"/>
    <mergeCell ref="E34:E35"/>
    <mergeCell ref="E36:E37"/>
    <mergeCell ref="E38:E39"/>
    <mergeCell ref="E40:E41"/>
    <mergeCell ref="C61:C62"/>
    <mergeCell ref="C63:C64"/>
    <mergeCell ref="C65:C66"/>
    <mergeCell ref="E16:E17"/>
    <mergeCell ref="E18:E19"/>
    <mergeCell ref="E20:E21"/>
    <mergeCell ref="E22:E23"/>
    <mergeCell ref="E24:E25"/>
    <mergeCell ref="E26:E27"/>
    <mergeCell ref="E28:E29"/>
    <mergeCell ref="A42:A43"/>
    <mergeCell ref="B42:B43"/>
    <mergeCell ref="A44:A45"/>
    <mergeCell ref="B44:B45"/>
    <mergeCell ref="A46:A47"/>
    <mergeCell ref="B46:B47"/>
    <mergeCell ref="A36:A37"/>
    <mergeCell ref="B36:B37"/>
    <mergeCell ref="A38:A39"/>
    <mergeCell ref="B38:B39"/>
    <mergeCell ref="A40:A41"/>
    <mergeCell ref="B40:B41"/>
    <mergeCell ref="A30:A31"/>
    <mergeCell ref="B30:B31"/>
    <mergeCell ref="A32:A33"/>
    <mergeCell ref="B32:B33"/>
    <mergeCell ref="A34:A35"/>
    <mergeCell ref="B34:B35"/>
    <mergeCell ref="A24:A25"/>
    <mergeCell ref="B24:B25"/>
    <mergeCell ref="A26:A27"/>
    <mergeCell ref="B26:B27"/>
    <mergeCell ref="A28:A29"/>
    <mergeCell ref="B28:B29"/>
    <mergeCell ref="A18:A19"/>
    <mergeCell ref="B18:B19"/>
    <mergeCell ref="A20:A21"/>
    <mergeCell ref="B20:B21"/>
    <mergeCell ref="A22:A23"/>
    <mergeCell ref="B22:B23"/>
    <mergeCell ref="L22:N22"/>
    <mergeCell ref="B16:B17"/>
    <mergeCell ref="A16:A17"/>
    <mergeCell ref="B15:C15"/>
    <mergeCell ref="B5:B6"/>
    <mergeCell ref="B7:B8"/>
    <mergeCell ref="B9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J57"/>
  <sheetViews>
    <sheetView tabSelected="1" zoomScale="50" zoomScaleNormal="50" workbookViewId="0">
      <selection activeCell="H49" sqref="H49"/>
    </sheetView>
  </sheetViews>
  <sheetFormatPr defaultRowHeight="14.5"/>
  <cols>
    <col min="2" max="2" width="13.7265625" customWidth="1"/>
    <col min="3" max="3" width="11.81640625" customWidth="1"/>
    <col min="4" max="4" width="20" customWidth="1"/>
    <col min="5" max="5" width="13.1796875" bestFit="1" customWidth="1"/>
    <col min="6" max="6" width="13.6328125" customWidth="1"/>
    <col min="8" max="8" width="22.7265625" customWidth="1"/>
    <col min="9" max="9" width="12.7265625" customWidth="1"/>
    <col min="10" max="10" width="13.08984375" customWidth="1"/>
  </cols>
  <sheetData>
    <row r="3" spans="1:5" ht="15" thickBot="1"/>
    <row r="4" spans="1:5" ht="53" customHeight="1" thickBot="1">
      <c r="B4" s="23"/>
      <c r="C4" s="44"/>
      <c r="D4" s="45" t="s">
        <v>27</v>
      </c>
    </row>
    <row r="5" spans="1:5">
      <c r="B5" s="46" t="s">
        <v>0</v>
      </c>
      <c r="C5" s="47" t="s">
        <v>5</v>
      </c>
      <c r="D5" s="48">
        <v>63.545040999999998</v>
      </c>
    </row>
    <row r="6" spans="1:5" ht="15" thickBot="1">
      <c r="B6" s="49"/>
      <c r="C6" s="30" t="s">
        <v>6</v>
      </c>
      <c r="D6" s="31">
        <v>61.127794000000002</v>
      </c>
    </row>
    <row r="7" spans="1:5">
      <c r="B7" s="51" t="s">
        <v>1</v>
      </c>
      <c r="C7" s="40" t="s">
        <v>5</v>
      </c>
      <c r="D7" s="41">
        <v>80.394440000000003</v>
      </c>
    </row>
    <row r="8" spans="1:5" ht="15" thickBot="1">
      <c r="B8" s="52"/>
      <c r="C8" s="42" t="s">
        <v>6</v>
      </c>
      <c r="D8" s="43">
        <v>61.699812000000001</v>
      </c>
    </row>
    <row r="9" spans="1:5">
      <c r="B9" s="50" t="s">
        <v>2</v>
      </c>
      <c r="C9" s="26" t="s">
        <v>5</v>
      </c>
      <c r="D9" s="27">
        <v>76.017931000000004</v>
      </c>
    </row>
    <row r="10" spans="1:5" ht="15" thickBot="1">
      <c r="B10" s="49"/>
      <c r="C10" s="30" t="s">
        <v>6</v>
      </c>
      <c r="D10" s="31">
        <v>72.496762000000004</v>
      </c>
    </row>
    <row r="13" spans="1:5" ht="15" thickBot="1"/>
    <row r="14" spans="1:5" ht="53" customHeight="1" thickBot="1">
      <c r="A14" s="23" t="s">
        <v>25</v>
      </c>
      <c r="B14" s="20" t="s">
        <v>24</v>
      </c>
      <c r="C14" s="20"/>
      <c r="D14" s="21" t="s">
        <v>27</v>
      </c>
      <c r="E14" s="45" t="s">
        <v>31</v>
      </c>
    </row>
    <row r="15" spans="1:5">
      <c r="A15" s="57">
        <v>17</v>
      </c>
      <c r="B15" s="55" t="s">
        <v>14</v>
      </c>
      <c r="C15" s="47" t="s">
        <v>5</v>
      </c>
      <c r="D15" s="47">
        <v>76.183879000000005</v>
      </c>
      <c r="E15" s="97">
        <f>D16-D15</f>
        <v>-9.437815999999998</v>
      </c>
    </row>
    <row r="16" spans="1:5" ht="15" thickBot="1">
      <c r="A16" s="95"/>
      <c r="B16" s="96"/>
      <c r="C16" s="47" t="s">
        <v>6</v>
      </c>
      <c r="D16" s="47">
        <v>66.746063000000007</v>
      </c>
      <c r="E16" s="97"/>
    </row>
    <row r="17" spans="1:10">
      <c r="A17" s="34">
        <v>28</v>
      </c>
      <c r="B17" s="35" t="s">
        <v>19</v>
      </c>
      <c r="C17" s="36" t="s">
        <v>5</v>
      </c>
      <c r="D17" s="36">
        <v>93.717905999999999</v>
      </c>
      <c r="E17" s="100">
        <f>D18-D17</f>
        <v>-4.6992670000000061</v>
      </c>
    </row>
    <row r="18" spans="1:10" ht="15" thickBot="1">
      <c r="A18" s="37"/>
      <c r="B18" s="38"/>
      <c r="C18" s="39" t="s">
        <v>6</v>
      </c>
      <c r="D18" s="39">
        <v>89.018638999999993</v>
      </c>
      <c r="E18" s="101"/>
    </row>
    <row r="19" spans="1:10">
      <c r="A19" s="24">
        <v>29</v>
      </c>
      <c r="B19" s="25" t="s">
        <v>8</v>
      </c>
      <c r="C19" s="32" t="s">
        <v>5</v>
      </c>
      <c r="D19" s="26">
        <v>76.233384999999998</v>
      </c>
      <c r="E19" s="93">
        <f>D20-D19</f>
        <v>0.79934000000000083</v>
      </c>
    </row>
    <row r="20" spans="1:10" ht="15" thickBot="1">
      <c r="A20" s="28"/>
      <c r="B20" s="29"/>
      <c r="C20" s="33" t="s">
        <v>6</v>
      </c>
      <c r="D20" s="30">
        <v>77.032724999999999</v>
      </c>
      <c r="E20" s="94"/>
    </row>
    <row r="21" spans="1:10">
      <c r="A21" s="34">
        <v>33</v>
      </c>
      <c r="B21" s="35" t="s">
        <v>9</v>
      </c>
      <c r="C21" s="36" t="s">
        <v>5</v>
      </c>
      <c r="D21" s="40">
        <v>67.224154999999996</v>
      </c>
      <c r="E21" s="100">
        <f>D22-D21</f>
        <v>-3.6020409999999927</v>
      </c>
    </row>
    <row r="22" spans="1:10" ht="15" thickBot="1">
      <c r="A22" s="102"/>
      <c r="B22" s="99"/>
      <c r="C22" s="67" t="s">
        <v>6</v>
      </c>
      <c r="D22" s="68">
        <v>63.622114000000003</v>
      </c>
      <c r="E22" s="103"/>
      <c r="H22" s="2"/>
    </row>
    <row r="23" spans="1:10">
      <c r="A23" s="24">
        <v>43</v>
      </c>
      <c r="B23" s="25" t="s">
        <v>18</v>
      </c>
      <c r="C23" s="32" t="s">
        <v>5</v>
      </c>
      <c r="D23" s="26">
        <v>78.232151000000002</v>
      </c>
      <c r="E23" s="93">
        <f>D24-D23</f>
        <v>-2.6482479999999953</v>
      </c>
      <c r="H23" s="104"/>
      <c r="I23" s="105" t="s">
        <v>5</v>
      </c>
      <c r="J23" s="106" t="s">
        <v>6</v>
      </c>
    </row>
    <row r="24" spans="1:10" ht="15" thickBot="1">
      <c r="A24" s="28"/>
      <c r="B24" s="29"/>
      <c r="C24" s="33" t="s">
        <v>6</v>
      </c>
      <c r="D24" s="30">
        <v>75.583903000000007</v>
      </c>
      <c r="E24" s="94"/>
      <c r="H24" s="107" t="s">
        <v>28</v>
      </c>
      <c r="I24" s="108">
        <v>77.842099999999988</v>
      </c>
      <c r="J24" s="109">
        <v>72.112703249999996</v>
      </c>
    </row>
    <row r="25" spans="1:10">
      <c r="A25" s="58">
        <v>47</v>
      </c>
      <c r="B25" s="98" t="s">
        <v>17</v>
      </c>
      <c r="C25" s="67" t="s">
        <v>5</v>
      </c>
      <c r="D25" s="68">
        <v>73.216009999999997</v>
      </c>
      <c r="E25" s="103">
        <f>D26-D25</f>
        <v>-5.635120999999998</v>
      </c>
      <c r="H25" s="113" t="s">
        <v>29</v>
      </c>
      <c r="I25" s="114">
        <v>77.239082999999994</v>
      </c>
      <c r="J25" s="115">
        <v>72.462268499999993</v>
      </c>
    </row>
    <row r="26" spans="1:10" ht="15" thickBot="1">
      <c r="A26" s="102"/>
      <c r="B26" s="99"/>
      <c r="C26" s="67" t="s">
        <v>6</v>
      </c>
      <c r="D26" s="68">
        <v>67.580888999999999</v>
      </c>
      <c r="E26" s="103"/>
      <c r="H26" s="110" t="s">
        <v>30</v>
      </c>
      <c r="I26" s="111">
        <v>6.9236363946272723</v>
      </c>
      <c r="J26" s="112">
        <v>6.9156662485976526</v>
      </c>
    </row>
    <row r="27" spans="1:10">
      <c r="A27" s="24">
        <v>50</v>
      </c>
      <c r="B27" s="25" t="s">
        <v>15</v>
      </c>
      <c r="C27" s="32" t="s">
        <v>5</v>
      </c>
      <c r="D27" s="26">
        <v>79.325918000000001</v>
      </c>
      <c r="E27" s="93">
        <f>D28-D27</f>
        <v>-5.0843820000000051</v>
      </c>
    </row>
    <row r="28" spans="1:10" ht="15" thickBot="1">
      <c r="A28" s="28"/>
      <c r="B28" s="29"/>
      <c r="C28" s="33" t="s">
        <v>6</v>
      </c>
      <c r="D28" s="30">
        <v>74.241535999999996</v>
      </c>
      <c r="E28" s="94"/>
    </row>
    <row r="29" spans="1:10">
      <c r="A29" s="58">
        <v>55</v>
      </c>
      <c r="B29" s="98" t="s">
        <v>21</v>
      </c>
      <c r="C29" s="67" t="s">
        <v>5</v>
      </c>
      <c r="D29" s="68">
        <v>78.037397999999996</v>
      </c>
      <c r="E29" s="103">
        <f>D30-D29</f>
        <v>-2.0983889999999974</v>
      </c>
    </row>
    <row r="30" spans="1:10" ht="15" thickBot="1">
      <c r="A30" s="102"/>
      <c r="B30" s="99"/>
      <c r="C30" s="67" t="s">
        <v>6</v>
      </c>
      <c r="D30" s="68">
        <v>75.939008999999999</v>
      </c>
      <c r="E30" s="103"/>
    </row>
    <row r="31" spans="1:10">
      <c r="A31" s="24">
        <v>61</v>
      </c>
      <c r="B31" s="25" t="s">
        <v>26</v>
      </c>
      <c r="C31" s="32" t="s">
        <v>5</v>
      </c>
      <c r="D31" s="26">
        <v>77.341087999999999</v>
      </c>
      <c r="E31" s="93">
        <f>D32-D31</f>
        <v>-1.9718419999999952</v>
      </c>
    </row>
    <row r="32" spans="1:10" ht="15" thickBot="1">
      <c r="A32" s="28"/>
      <c r="B32" s="29"/>
      <c r="C32" s="33" t="s">
        <v>6</v>
      </c>
      <c r="D32" s="30">
        <v>75.369246000000004</v>
      </c>
      <c r="E32" s="94"/>
    </row>
    <row r="33" spans="1:5">
      <c r="A33" s="58">
        <v>72</v>
      </c>
      <c r="B33" s="98" t="s">
        <v>11</v>
      </c>
      <c r="C33" s="67" t="s">
        <v>5</v>
      </c>
      <c r="D33" s="68">
        <v>73.735147999999995</v>
      </c>
      <c r="E33" s="103">
        <f>D34-D33</f>
        <v>-9.7712539999999919</v>
      </c>
    </row>
    <row r="34" spans="1:5" ht="15" thickBot="1">
      <c r="A34" s="102"/>
      <c r="B34" s="99"/>
      <c r="C34" s="67" t="s">
        <v>6</v>
      </c>
      <c r="D34" s="68">
        <v>63.963894000000003</v>
      </c>
      <c r="E34" s="103"/>
    </row>
    <row r="35" spans="1:5">
      <c r="A35" s="24">
        <v>75</v>
      </c>
      <c r="B35" s="25" t="s">
        <v>20</v>
      </c>
      <c r="C35" s="32" t="s">
        <v>5</v>
      </c>
      <c r="D35" s="26">
        <v>80.645073999999994</v>
      </c>
      <c r="E35" s="93">
        <f>D36-D35</f>
        <v>-7.9022559999999942</v>
      </c>
    </row>
    <row r="36" spans="1:5" ht="15" thickBot="1">
      <c r="A36" s="28"/>
      <c r="B36" s="29"/>
      <c r="C36" s="33" t="s">
        <v>6</v>
      </c>
      <c r="D36" s="30">
        <v>72.742818</v>
      </c>
      <c r="E36" s="94"/>
    </row>
    <row r="37" spans="1:5">
      <c r="A37" s="58">
        <v>76</v>
      </c>
      <c r="B37" s="98" t="s">
        <v>16</v>
      </c>
      <c r="C37" s="67" t="s">
        <v>5</v>
      </c>
      <c r="D37" s="68">
        <v>83.381906999999998</v>
      </c>
      <c r="E37" s="103">
        <f>D38-D37</f>
        <v>-11.200187999999997</v>
      </c>
    </row>
    <row r="38" spans="1:5" ht="15" thickBot="1">
      <c r="A38" s="102"/>
      <c r="B38" s="99"/>
      <c r="C38" s="67" t="s">
        <v>6</v>
      </c>
      <c r="D38" s="68">
        <v>72.181719000000001</v>
      </c>
      <c r="E38" s="103"/>
    </row>
    <row r="39" spans="1:5">
      <c r="A39" s="24">
        <v>85</v>
      </c>
      <c r="B39" s="25" t="s">
        <v>10</v>
      </c>
      <c r="C39" s="32" t="s">
        <v>5</v>
      </c>
      <c r="D39" s="26">
        <v>77.137078000000002</v>
      </c>
      <c r="E39" s="93">
        <f>D40-D39</f>
        <v>-11.103532000000001</v>
      </c>
    </row>
    <row r="40" spans="1:5" ht="15" thickBot="1">
      <c r="A40" s="28"/>
      <c r="B40" s="29"/>
      <c r="C40" s="33" t="s">
        <v>6</v>
      </c>
      <c r="D40" s="30">
        <v>66.033546000000001</v>
      </c>
      <c r="E40" s="94"/>
    </row>
    <row r="41" spans="1:5">
      <c r="A41" s="58">
        <v>95</v>
      </c>
      <c r="B41" s="98" t="s">
        <v>13</v>
      </c>
      <c r="C41" s="67" t="s">
        <v>5</v>
      </c>
      <c r="D41" s="68">
        <v>75.428839999999994</v>
      </c>
      <c r="E41" s="103">
        <f>D42-D41</f>
        <v>-8.1067239999999998</v>
      </c>
    </row>
    <row r="42" spans="1:5" ht="15" thickBot="1">
      <c r="A42" s="102"/>
      <c r="B42" s="99"/>
      <c r="C42" s="67" t="s">
        <v>6</v>
      </c>
      <c r="D42" s="68">
        <v>67.322115999999994</v>
      </c>
      <c r="E42" s="103"/>
    </row>
    <row r="43" spans="1:5">
      <c r="A43" s="24">
        <v>96</v>
      </c>
      <c r="B43" s="25" t="s">
        <v>22</v>
      </c>
      <c r="C43" s="32" t="s">
        <v>5</v>
      </c>
      <c r="D43" s="26">
        <v>66.346164000000002</v>
      </c>
      <c r="E43" s="93">
        <f>D44-D43</f>
        <v>-0.71633200000000841</v>
      </c>
    </row>
    <row r="44" spans="1:5" ht="15" thickBot="1">
      <c r="A44" s="28"/>
      <c r="B44" s="29"/>
      <c r="C44" s="33" t="s">
        <v>6</v>
      </c>
      <c r="D44" s="30">
        <v>65.629831999999993</v>
      </c>
      <c r="E44" s="94"/>
    </row>
    <row r="45" spans="1:5">
      <c r="A45" s="58">
        <v>97</v>
      </c>
      <c r="B45" s="98" t="s">
        <v>12</v>
      </c>
      <c r="C45" s="67" t="s">
        <v>5</v>
      </c>
      <c r="D45" s="68">
        <v>89.287498999999997</v>
      </c>
      <c r="E45" s="103">
        <f>D46-D45</f>
        <v>-8.4922959999999961</v>
      </c>
    </row>
    <row r="46" spans="1:5" ht="15" thickBot="1">
      <c r="A46" s="37"/>
      <c r="B46" s="38"/>
      <c r="C46" s="39" t="s">
        <v>6</v>
      </c>
      <c r="D46" s="42">
        <v>80.795203000000001</v>
      </c>
      <c r="E46" s="101"/>
    </row>
    <row r="48" spans="1:5" ht="15" thickBot="1"/>
    <row r="49" spans="3:6">
      <c r="C49" s="11"/>
      <c r="D49" s="81" t="s">
        <v>32</v>
      </c>
      <c r="E49" s="6">
        <v>0.49099999999999999</v>
      </c>
      <c r="F49" s="116">
        <v>0.05</v>
      </c>
    </row>
    <row r="50" spans="3:6">
      <c r="C50" s="53"/>
      <c r="D50" s="84" t="s">
        <v>33</v>
      </c>
      <c r="E50" s="4">
        <v>-6.0190000000000001</v>
      </c>
      <c r="F50" s="12"/>
    </row>
    <row r="51" spans="3:6">
      <c r="C51" s="53"/>
      <c r="D51" s="84" t="s">
        <v>34</v>
      </c>
      <c r="E51" s="4">
        <v>15</v>
      </c>
      <c r="F51" s="12"/>
    </row>
    <row r="52" spans="3:6">
      <c r="C52" s="53"/>
      <c r="D52" s="84" t="s">
        <v>35</v>
      </c>
      <c r="E52" s="4">
        <v>0</v>
      </c>
      <c r="F52" s="117">
        <v>0.05</v>
      </c>
    </row>
    <row r="53" spans="3:6">
      <c r="C53" s="53"/>
      <c r="D53" s="84" t="s">
        <v>36</v>
      </c>
      <c r="E53" s="4">
        <v>16</v>
      </c>
      <c r="F53" s="12"/>
    </row>
    <row r="54" spans="3:6">
      <c r="C54" s="53"/>
      <c r="D54" s="84" t="s">
        <v>37</v>
      </c>
      <c r="E54" s="4">
        <f>(POWER(E50,2)/(POWER(E50,2)+E53-1))</f>
        <v>0.70719344310078547</v>
      </c>
      <c r="F54" s="12"/>
    </row>
    <row r="55" spans="3:6">
      <c r="C55" s="85" t="s">
        <v>38</v>
      </c>
      <c r="D55" s="86">
        <v>0.01</v>
      </c>
      <c r="E55" s="4"/>
      <c r="F55" s="12"/>
    </row>
    <row r="56" spans="3:6" ht="29">
      <c r="C56" s="85" t="s">
        <v>39</v>
      </c>
      <c r="D56" s="86">
        <v>0.06</v>
      </c>
      <c r="E56" s="4"/>
      <c r="F56" s="12"/>
    </row>
    <row r="57" spans="3:6" ht="26.5" customHeight="1" thickBot="1">
      <c r="C57" s="87" t="s">
        <v>40</v>
      </c>
      <c r="D57" s="88">
        <v>0.14000000000000001</v>
      </c>
      <c r="E57" s="9" t="s">
        <v>41</v>
      </c>
      <c r="F57" s="10"/>
    </row>
  </sheetData>
  <mergeCells count="52">
    <mergeCell ref="E41:E42"/>
    <mergeCell ref="E43:E44"/>
    <mergeCell ref="E45:E46"/>
    <mergeCell ref="E29:E30"/>
    <mergeCell ref="E31:E32"/>
    <mergeCell ref="E33:E34"/>
    <mergeCell ref="E35:E36"/>
    <mergeCell ref="E37:E38"/>
    <mergeCell ref="E39:E40"/>
    <mergeCell ref="E15:E16"/>
    <mergeCell ref="E17:E18"/>
    <mergeCell ref="E19:E20"/>
    <mergeCell ref="E21:E22"/>
    <mergeCell ref="E23:E24"/>
    <mergeCell ref="E25:E26"/>
    <mergeCell ref="A41:A42"/>
    <mergeCell ref="B41:B42"/>
    <mergeCell ref="A43:A44"/>
    <mergeCell ref="B43:B44"/>
    <mergeCell ref="A45:A46"/>
    <mergeCell ref="B45:B46"/>
    <mergeCell ref="A35:A36"/>
    <mergeCell ref="B35:B36"/>
    <mergeCell ref="A37:A38"/>
    <mergeCell ref="B37:B38"/>
    <mergeCell ref="A39:A40"/>
    <mergeCell ref="B39:B40"/>
    <mergeCell ref="A29:A30"/>
    <mergeCell ref="B29:B30"/>
    <mergeCell ref="A31:A32"/>
    <mergeCell ref="B31:B32"/>
    <mergeCell ref="A33:A34"/>
    <mergeCell ref="B33:B34"/>
    <mergeCell ref="A23:A24"/>
    <mergeCell ref="B23:B24"/>
    <mergeCell ref="A25:A26"/>
    <mergeCell ref="B25:B26"/>
    <mergeCell ref="A27:A28"/>
    <mergeCell ref="B27:B28"/>
    <mergeCell ref="E27:E28"/>
    <mergeCell ref="A17:A18"/>
    <mergeCell ref="B17:B18"/>
    <mergeCell ref="A19:A20"/>
    <mergeCell ref="B19:B20"/>
    <mergeCell ref="A21:A22"/>
    <mergeCell ref="B21:B22"/>
    <mergeCell ref="B5:B6"/>
    <mergeCell ref="B7:B8"/>
    <mergeCell ref="B9:B10"/>
    <mergeCell ref="B14:C14"/>
    <mergeCell ref="A15:A16"/>
    <mergeCell ref="B15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TimeData</vt:lpstr>
      <vt:lpstr>EnergyDat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 Koksal</dc:creator>
  <cp:lastModifiedBy>Eda Koksal</cp:lastModifiedBy>
  <dcterms:created xsi:type="dcterms:W3CDTF">2016-09-27T07:13:35Z</dcterms:created>
  <dcterms:modified xsi:type="dcterms:W3CDTF">2016-09-27T10:24:50Z</dcterms:modified>
</cp:coreProperties>
</file>