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ate1904="1"/>
  <mc:AlternateContent xmlns:mc="http://schemas.openxmlformats.org/markup-compatibility/2006">
    <mc:Choice Requires="x15">
      <x15ac:absPath xmlns:x15ac="http://schemas.microsoft.com/office/spreadsheetml/2010/11/ac" url="C:\Users\Horacio\Downloads\PDSS V3.0\"/>
    </mc:Choice>
  </mc:AlternateContent>
  <xr:revisionPtr revIDLastSave="0" documentId="13_ncr:1_{0F0C1046-7043-4346-A7E9-78A362942C53}" xr6:coauthVersionLast="33" xr6:coauthVersionMax="33" xr10:uidLastSave="{00000000-0000-0000-0000-000000000000}"/>
  <bookViews>
    <workbookView xWindow="165" yWindow="180" windowWidth="15600" windowHeight="7965" tabRatio="263" xr2:uid="{00000000-000D-0000-FFFF-FFFF00000000}"/>
  </bookViews>
  <sheets>
    <sheet name="Hoja 1" sheetId="1" r:id="rId1"/>
    <sheet name="Planning Time" sheetId="2" r:id="rId2"/>
    <sheet name="Sheet2" sheetId="3" r:id="rId3"/>
  </sheets>
  <definedNames>
    <definedName name="__Anonymous_Sheet_DB__1">'Hoja 1'!$A$1:$J$159</definedName>
    <definedName name="_xlnm._FilterDatabase" localSheetId="0" hidden="1">'Hoja 1'!$A$1:$J$180</definedName>
  </definedNames>
  <calcPr calcId="179017"/>
</workbook>
</file>

<file path=xl/calcChain.xml><?xml version="1.0" encoding="utf-8"?>
<calcChain xmlns="http://schemas.openxmlformats.org/spreadsheetml/2006/main">
  <c r="K72" i="1" l="1"/>
  <c r="K63" i="1" l="1"/>
  <c r="K65" i="1"/>
  <c r="K66" i="1"/>
  <c r="K93" i="1"/>
  <c r="K96" i="1"/>
  <c r="K97" i="1"/>
  <c r="K98" i="1"/>
  <c r="K11" i="1"/>
  <c r="K10" i="1"/>
  <c r="AH2" i="2" l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K99" i="1"/>
  <c r="K100" i="1"/>
  <c r="K101" i="1"/>
  <c r="K102" i="1"/>
  <c r="K104" i="1"/>
  <c r="K105" i="1"/>
  <c r="K106" i="1"/>
  <c r="K107" i="1"/>
  <c r="K127" i="1"/>
  <c r="K134" i="1"/>
  <c r="K135" i="1"/>
  <c r="K136" i="1"/>
  <c r="K158" i="1"/>
  <c r="K166" i="1"/>
  <c r="K167" i="1"/>
  <c r="K168" i="1"/>
  <c r="K169" i="1"/>
  <c r="K171" i="1"/>
  <c r="F173" i="1"/>
  <c r="F172" i="1"/>
  <c r="G172" i="1"/>
  <c r="F174" i="1" l="1"/>
  <c r="K172" i="1"/>
</calcChain>
</file>

<file path=xl/sharedStrings.xml><?xml version="1.0" encoding="utf-8"?>
<sst xmlns="http://schemas.openxmlformats.org/spreadsheetml/2006/main" count="711" uniqueCount="215">
  <si>
    <t>Storie ID</t>
  </si>
  <si>
    <t>Week</t>
  </si>
  <si>
    <t>Titulo</t>
  </si>
  <si>
    <t>Descripción</t>
  </si>
  <si>
    <t>Aceptación</t>
  </si>
  <si>
    <t>Puntos</t>
  </si>
  <si>
    <t>Progreso</t>
  </si>
  <si>
    <t>Responsable</t>
  </si>
  <si>
    <t>Iteración</t>
  </si>
  <si>
    <t>Comentarios</t>
  </si>
  <si>
    <t>Backlog</t>
  </si>
  <si>
    <t>Login</t>
  </si>
  <si>
    <t>Registro</t>
  </si>
  <si>
    <t>Recuperación de contraseña</t>
  </si>
  <si>
    <t>Perfil de usuario</t>
  </si>
  <si>
    <t>Perfil profesional</t>
  </si>
  <si>
    <t>Actividades sociales</t>
  </si>
  <si>
    <t>Cartas de recomendación</t>
  </si>
  <si>
    <t>FODA</t>
  </si>
  <si>
    <t>Participación Social</t>
  </si>
  <si>
    <t>Creación de base de datos</t>
  </si>
  <si>
    <t>Configuración de proyecto</t>
  </si>
  <si>
    <t>OK</t>
  </si>
  <si>
    <t>Tablas de usuario (seguridad)</t>
  </si>
  <si>
    <t>Envío de correo electrónico</t>
  </si>
  <si>
    <t>Confirmación de correo</t>
  </si>
  <si>
    <t>Envío de correo electrónico (Token seguridad)</t>
  </si>
  <si>
    <t>Pantalla para recuperación de contraseña</t>
  </si>
  <si>
    <t>Consulta de datos</t>
  </si>
  <si>
    <t>Editar</t>
  </si>
  <si>
    <t>CRUD</t>
  </si>
  <si>
    <t>Deployment de aplicación en servidor</t>
  </si>
  <si>
    <t>Diseño de aplicación</t>
  </si>
  <si>
    <t>Creación de la base de datos de la aplicación</t>
  </si>
  <si>
    <t>Configuración del proyecto para desarrollo de la aplicación</t>
  </si>
  <si>
    <t>Deployment de la aplicación en el servidor</t>
  </si>
  <si>
    <t>Creación de diseño de la aplicación</t>
  </si>
  <si>
    <t>Creación de las tablas de usuario para control de acceso a la aplicación</t>
  </si>
  <si>
    <t>Envío de correo electrónico para confirmación de cuenta al registrarse</t>
  </si>
  <si>
    <t>Confirmación de registro desde correo electrónico / redireccionar a pantalla de confirmación en la aplicación.</t>
  </si>
  <si>
    <t>Envío de correo electrónico para recuperación de contraseña / creación de token de seguridad que expire en 24 horas</t>
  </si>
  <si>
    <t>Confirmación de recuperación de contraseña desde correo electrónico.</t>
  </si>
  <si>
    <t>Pantalla para recuperación de contraseña en la aplicación. (Asignación de nuevo password)</t>
  </si>
  <si>
    <t>Consulta de datos para módulo de perfil de usuario</t>
  </si>
  <si>
    <t>Consulta de datos para módulo de actividades sociales</t>
  </si>
  <si>
    <t>Consulta de datos para módulo de cartas de recomendación</t>
  </si>
  <si>
    <t>Consulta de datos para módulo de FODA</t>
  </si>
  <si>
    <t>Consulta de datos para módulo de participación social</t>
  </si>
  <si>
    <t>Consulta de datos para módulo de perfil profesional / carga de documento CV</t>
  </si>
  <si>
    <t>Edición de información en módulo de perfil de usuario</t>
  </si>
  <si>
    <t>Creación, edición y eliminación de información en módulo de perfil profesional</t>
  </si>
  <si>
    <t>Creación, edición y eliminación de información en módulo de actividades sociales</t>
  </si>
  <si>
    <t xml:space="preserve">Creación, edición y eliminación de información en módulo de  </t>
  </si>
  <si>
    <t>Creación, edición y eliminación de información en módulo de FODA</t>
  </si>
  <si>
    <t>Análisis de requerimientos de Azure Active Directory</t>
  </si>
  <si>
    <t>Creación de proyecto de Azure Active Directory</t>
  </si>
  <si>
    <t>Configuración de Azure Active Directory</t>
  </si>
  <si>
    <t>Diseño de aplicación, Azure</t>
  </si>
  <si>
    <t>KT a equipo de desarrollo</t>
  </si>
  <si>
    <t>Knowledge transfer a desarrollador Jr.</t>
  </si>
  <si>
    <t>Investigación de tecnología a usarse</t>
  </si>
  <si>
    <t>Investigación sobre tecnología Web Api</t>
  </si>
  <si>
    <t>KT análisis-desarrollo</t>
  </si>
  <si>
    <t>Knowledge transfer de requerimientos y casos de uso</t>
  </si>
  <si>
    <t>Análisis de cambio de tecnología</t>
  </si>
  <si>
    <t>Cambio de Active Directory Azure a Active Directory "On premises"</t>
  </si>
  <si>
    <t>Vinculación, análisis y diseño de base de datos</t>
  </si>
  <si>
    <t>Creación de modelos</t>
  </si>
  <si>
    <t>Creación de proyecto de pruebas unitarias de desarrollo</t>
  </si>
  <si>
    <t>Integración de Microsoft Enterprise Library</t>
  </si>
  <si>
    <t>Creación de AD para desarrollo</t>
  </si>
  <si>
    <t>Creación de funciones en Web API</t>
  </si>
  <si>
    <t>Creación de funciones en controlador</t>
  </si>
  <si>
    <t>Generación de métodos de prueba</t>
  </si>
  <si>
    <t>Agregar navegación general</t>
  </si>
  <si>
    <t>Asignación de links a favoritos</t>
  </si>
  <si>
    <t>Creación de funciones en proyecto de pruebas unitarias</t>
  </si>
  <si>
    <t>Ejecución de pruebas funcionales y documentación de defectos</t>
  </si>
  <si>
    <t>Análisis de los defectos e implementación de soluciones</t>
  </si>
  <si>
    <t>Verificación funcional de las soluciones implementadas</t>
  </si>
  <si>
    <t>Creación de controlador para UI</t>
  </si>
  <si>
    <t>Creación de vista para UI</t>
  </si>
  <si>
    <t>Creación de función en Web API</t>
  </si>
  <si>
    <t>Creación de función en controlador</t>
  </si>
  <si>
    <t>Vinculación con vista en UI</t>
  </si>
  <si>
    <t>Creación de recursos para multilenguaje</t>
  </si>
  <si>
    <t>Funciones generales</t>
  </si>
  <si>
    <t>Autenticación mediante AD Softtek</t>
  </si>
  <si>
    <t>Pantalla principal de Intrasoft3</t>
  </si>
  <si>
    <t>Perfiles de usuarios</t>
  </si>
  <si>
    <t>Agrupar módulos para mostrar en portal</t>
  </si>
  <si>
    <t>Configuración de parámetros</t>
  </si>
  <si>
    <t>Envío de Notificaciones</t>
  </si>
  <si>
    <t>Log de Navegación Usuario</t>
  </si>
  <si>
    <t>Log de errores no catalogados</t>
  </si>
  <si>
    <t>Log de modificacion (Campos al final de cada tabla BD)</t>
  </si>
  <si>
    <t>Catalogo de Tipo de Equipo</t>
  </si>
  <si>
    <t>Catalogo de Estatus</t>
  </si>
  <si>
    <t>Catálogo de Bodegas</t>
  </si>
  <si>
    <t>Catalogo de Administración de Equipos</t>
  </si>
  <si>
    <t>Asignación de Equipo</t>
  </si>
  <si>
    <t>Desasignación de Equipo</t>
  </si>
  <si>
    <t>Reporte Equipos por cliente</t>
  </si>
  <si>
    <t>Reporte Equipos por Sede</t>
  </si>
  <si>
    <t>Reporte Equipos en bodega</t>
  </si>
  <si>
    <t>Consulta de equipo</t>
  </si>
  <si>
    <t xml:space="preserve">Pantalla con información general del usuario </t>
  </si>
  <si>
    <t>Arquitectura de la aplicación, Funciones generales</t>
  </si>
  <si>
    <t>Catalogo de Componentes</t>
  </si>
  <si>
    <t>Catálogo de Tipos de Componentes</t>
  </si>
  <si>
    <t>Catálogo de Marcas</t>
  </si>
  <si>
    <t>Catálogo de Modelos</t>
  </si>
  <si>
    <t>Creación de modelo</t>
  </si>
  <si>
    <t>Creación de ViewModel</t>
  </si>
  <si>
    <t>Creación de Controlador de Web API</t>
  </si>
  <si>
    <t>Creación de Controlador de UI</t>
  </si>
  <si>
    <t>Creación de vista</t>
  </si>
  <si>
    <t>Integración de imagen</t>
  </si>
  <si>
    <t>Creación de pruebas unitarias</t>
  </si>
  <si>
    <t>Diseño Intrasoft</t>
  </si>
  <si>
    <t>Generar diseño de pantalla de Login</t>
  </si>
  <si>
    <t>Que tenga el formato requerido por el área de Imagen Corporativa.</t>
  </si>
  <si>
    <t>Terminado</t>
  </si>
  <si>
    <t>CLOV</t>
  </si>
  <si>
    <t>Generar diseño de Logo/Home</t>
  </si>
  <si>
    <t>Generar diseño de Search</t>
  </si>
  <si>
    <t>Que tenga el formato y funcionalidad requeridos por el área de Imagen Corporativa.</t>
  </si>
  <si>
    <t>Generar diseño de Hearder</t>
  </si>
  <si>
    <t>Generar diseño de contenido</t>
  </si>
  <si>
    <t>Generar diseño de menú principal intrasoft</t>
  </si>
  <si>
    <t>Generar diseño de menú lateral Intrasoft</t>
  </si>
  <si>
    <t>Que tenga el formato y funcionalidad requeridos por el área de Imagen Corporativa. (Que se abra y cierre el acordeón, que al abrir cambie de color el logo y el fondo)</t>
  </si>
  <si>
    <t>Generar diseño de menú log Intrasoft</t>
  </si>
  <si>
    <t>Que tenga el formato y funcionalidad requeridos por el área de Imagen Corporativa. (Que se abra y se despliegue arriba del menu azul)</t>
  </si>
  <si>
    <t>En proceso</t>
  </si>
  <si>
    <t>Aprobación en pruebas unitarias y pruebas funcionales</t>
  </si>
  <si>
    <t>Aprobación de pruebas funcionales</t>
  </si>
  <si>
    <t>Complejidad</t>
  </si>
  <si>
    <t>Baja</t>
  </si>
  <si>
    <t>Media baja</t>
  </si>
  <si>
    <t>Media</t>
  </si>
  <si>
    <t>Media alta</t>
  </si>
  <si>
    <t>Alta</t>
  </si>
  <si>
    <t>Estimación (hrs)</t>
  </si>
  <si>
    <t>Pruebas Funcionales INEQ</t>
  </si>
  <si>
    <t>Ejecución de pruebas funcionales y documentación de defectos del módulo INEQ</t>
  </si>
  <si>
    <t>Pruebas Funcionales de Información General del Usuario</t>
  </si>
  <si>
    <t>Ejecución de pruebas funcionales y documentación de defectos de la pantalla de información general del usuario</t>
  </si>
  <si>
    <t>Que no existan bugs</t>
  </si>
  <si>
    <t>Que todos los bugs se encuentren documentados</t>
  </si>
  <si>
    <t>Pruebas Funcionales de seguridad y acceso a la aplicación</t>
  </si>
  <si>
    <t>Ejecución de pruebas funcionales y documentación de defectos de seguridad y acceso a la aplicación</t>
  </si>
  <si>
    <t>Pruebas Funcionales de perfiles de usuario y parámetros de la aplicación</t>
  </si>
  <si>
    <t>Pruebas Funcionales de logs</t>
  </si>
  <si>
    <t>LFFG</t>
  </si>
  <si>
    <t>Configuración de ambientes</t>
  </si>
  <si>
    <t>Configuración de servidor de TFS</t>
  </si>
  <si>
    <t>Configuración de servidor de Desarrollo</t>
  </si>
  <si>
    <t>Configuración de servidor de Pruebas</t>
  </si>
  <si>
    <t>Pruebas de deployment</t>
  </si>
  <si>
    <t>Manual de Usuario</t>
  </si>
  <si>
    <t>Creación de manuales de usuario en español e inglés</t>
  </si>
  <si>
    <t>Obtención de datos para pruebas y configuración</t>
  </si>
  <si>
    <t>Integración de seguridad por AD en aplicación</t>
  </si>
  <si>
    <t>Obtención de datos de usuario</t>
  </si>
  <si>
    <t>Creación de funciones en controlador de Web API</t>
  </si>
  <si>
    <t>Creación de funciones en controlador de UI</t>
  </si>
  <si>
    <t>Creación de vistas</t>
  </si>
  <si>
    <t>Integración de imagen en vistas</t>
  </si>
  <si>
    <t>Creación de controladores de Web API</t>
  </si>
  <si>
    <t>Creación de controladores de UI</t>
  </si>
  <si>
    <t>Creación de vistas de UI</t>
  </si>
  <si>
    <t>Integración de diseño a las vistas</t>
  </si>
  <si>
    <t>Creación de funciones de pruebas unitarias</t>
  </si>
  <si>
    <t>Asignación de registros en bases de datos</t>
  </si>
  <si>
    <t>Creación de módulo para configuración</t>
  </si>
  <si>
    <t>Creación de controlador en Web API</t>
  </si>
  <si>
    <t>Creación de controlador en UI</t>
  </si>
  <si>
    <t>Integración de diseño en vistas</t>
  </si>
  <si>
    <t>Obtención de datos de prueba</t>
  </si>
  <si>
    <t>Configuración de pruebas</t>
  </si>
  <si>
    <t>Configuración de filtros en Entity Framework</t>
  </si>
  <si>
    <t>Integración de Enterprise Library Exception Block</t>
  </si>
  <si>
    <t>Pruebas de log</t>
  </si>
  <si>
    <t>Creación de vistas en Base de Datos</t>
  </si>
  <si>
    <t>Integración de mensajes en vistas</t>
  </si>
  <si>
    <t xml:space="preserve">conf coneccion a base de datos
conf sharepoint
conf estructura de archivos
probar conectividad
</t>
  </si>
  <si>
    <t>que sea accesible desde la red de softtek</t>
  </si>
  <si>
    <t xml:space="preserve">Instalar framework por error </t>
  </si>
  <si>
    <t>Configuracion de 2 servicios web api</t>
  </si>
  <si>
    <t>Formato de vista para UI</t>
  </si>
  <si>
    <t>Revision de documentos</t>
  </si>
  <si>
    <t>Identificar fallas en catalogos</t>
  </si>
  <si>
    <t>MACG</t>
  </si>
  <si>
    <t>faltaria agregar columnas que faltan</t>
  </si>
  <si>
    <t>HRS</t>
  </si>
  <si>
    <t>N/A</t>
  </si>
  <si>
    <t>Mayo</t>
  </si>
  <si>
    <t>V</t>
  </si>
  <si>
    <t>S</t>
  </si>
  <si>
    <t>D</t>
  </si>
  <si>
    <t>L</t>
  </si>
  <si>
    <t>M</t>
  </si>
  <si>
    <t xml:space="preserve">M </t>
  </si>
  <si>
    <t>J</t>
  </si>
  <si>
    <t>Junio</t>
  </si>
  <si>
    <t xml:space="preserve">falta capa de datos </t>
  </si>
  <si>
    <t>Revisar con imagen faltantes de definicion</t>
  </si>
  <si>
    <t>KYMG</t>
  </si>
  <si>
    <t>JPMB</t>
  </si>
  <si>
    <t>MACG/JPMB</t>
  </si>
  <si>
    <t>Oscar</t>
  </si>
  <si>
    <t>Asignacion de perfiles de usuarios</t>
  </si>
  <si>
    <t>Modificacion de caso de uso.</t>
  </si>
  <si>
    <t>Asignación de funciones.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</si>
</sst>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indexed="8"/>
      <name val="Verdan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Calibri"/>
      <family val="2"/>
    </font>
    <font>
      <sz val="10"/>
      <color indexed="8"/>
      <name val="Verdana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EDEDED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>
      <alignment vertical="top" wrapText="1"/>
    </xf>
  </cellStyleXfs>
  <cellXfs count="58">
    <xf numFmtId="0" fontId="0" fillId="0" borderId="0" xfId="0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0" fontId="2" fillId="2" borderId="1" xfId="0" applyNumberFormat="1" applyFont="1" applyFill="1" applyBorder="1" applyAlignment="1">
      <alignment horizontal="center" vertical="top" wrapText="1"/>
    </xf>
    <xf numFmtId="0" fontId="1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horizontal="center" vertical="top" wrapText="1"/>
    </xf>
    <xf numFmtId="0" fontId="3" fillId="0" borderId="1" xfId="0" applyNumberFormat="1" applyFont="1" applyBorder="1" applyAlignment="1">
      <alignment horizontal="left" vertical="top" wrapText="1"/>
    </xf>
    <xf numFmtId="0" fontId="2" fillId="3" borderId="1" xfId="0" applyNumberFormat="1" applyFont="1" applyFill="1" applyBorder="1" applyAlignment="1">
      <alignment vertical="top" wrapText="1"/>
    </xf>
    <xf numFmtId="0" fontId="2" fillId="3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>
      <alignment vertical="top" wrapText="1"/>
    </xf>
    <xf numFmtId="9" fontId="4" fillId="0" borderId="0" xfId="0" applyNumberFormat="1" applyFont="1">
      <alignment vertical="top" wrapText="1"/>
    </xf>
    <xf numFmtId="10" fontId="1" fillId="4" borderId="1" xfId="0" applyNumberFormat="1" applyFont="1" applyFill="1" applyBorder="1" applyAlignment="1">
      <alignment horizontal="center" vertical="top" wrapText="1"/>
    </xf>
    <xf numFmtId="10" fontId="1" fillId="5" borderId="1" xfId="0" applyNumberFormat="1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10" fontId="1" fillId="0" borderId="1" xfId="0" applyNumberFormat="1" applyFont="1" applyFill="1" applyBorder="1" applyAlignment="1">
      <alignment horizontal="center" vertical="top" wrapText="1"/>
    </xf>
    <xf numFmtId="0" fontId="1" fillId="4" borderId="1" xfId="0" applyNumberFormat="1" applyFont="1" applyFill="1" applyBorder="1" applyAlignment="1">
      <alignment horizontal="center" vertical="top" wrapText="1"/>
    </xf>
    <xf numFmtId="0" fontId="1" fillId="0" borderId="4" xfId="0" applyNumberFormat="1" applyFont="1" applyBorder="1" applyAlignment="1">
      <alignment vertical="top" wrapText="1"/>
    </xf>
    <xf numFmtId="10" fontId="1" fillId="6" borderId="1" xfId="0" applyNumberFormat="1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0" xfId="0" applyNumberFormat="1" applyFont="1" applyBorder="1" applyAlignment="1">
      <alignment vertical="top" wrapText="1"/>
    </xf>
    <xf numFmtId="0" fontId="1" fillId="0" borderId="14" xfId="0" applyNumberFormat="1" applyFont="1" applyBorder="1" applyAlignment="1">
      <alignment vertical="top" wrapText="1"/>
    </xf>
    <xf numFmtId="0" fontId="1" fillId="0" borderId="3" xfId="0" applyNumberFormat="1" applyFont="1" applyBorder="1" applyAlignment="1">
      <alignment vertical="top" wrapText="1"/>
    </xf>
    <xf numFmtId="0" fontId="2" fillId="2" borderId="14" xfId="0" applyNumberFormat="1" applyFont="1" applyFill="1" applyBorder="1" applyAlignment="1">
      <alignment horizontal="center" vertical="top" wrapText="1"/>
    </xf>
    <xf numFmtId="0" fontId="2" fillId="2" borderId="3" xfId="0" applyNumberFormat="1" applyFont="1" applyFill="1" applyBorder="1" applyAlignment="1">
      <alignment horizontal="center" vertical="top" wrapText="1"/>
    </xf>
    <xf numFmtId="0" fontId="0" fillId="0" borderId="3" xfId="0" applyBorder="1">
      <alignment vertical="top" wrapText="1"/>
    </xf>
    <xf numFmtId="0" fontId="0" fillId="0" borderId="0" xfId="0" applyFill="1" applyBorder="1" applyAlignment="1"/>
    <xf numFmtId="0" fontId="0" fillId="0" borderId="15" xfId="0" applyFill="1" applyBorder="1" applyAlignment="1"/>
    <xf numFmtId="0" fontId="0" fillId="0" borderId="16" xfId="0" applyBorder="1" applyAlignment="1"/>
    <xf numFmtId="0" fontId="0" fillId="7" borderId="3" xfId="0" applyFill="1" applyBorder="1" applyAlignment="1"/>
    <xf numFmtId="0" fontId="0" fillId="0" borderId="3" xfId="0" applyBorder="1" applyAlignment="1"/>
    <xf numFmtId="0" fontId="0" fillId="0" borderId="0" xfId="0" applyBorder="1">
      <alignment vertical="top" wrapText="1"/>
    </xf>
    <xf numFmtId="0" fontId="0" fillId="0" borderId="17" xfId="0" applyBorder="1">
      <alignment vertical="top" wrapText="1"/>
    </xf>
    <xf numFmtId="0" fontId="1" fillId="0" borderId="1" xfId="0" applyNumberFormat="1" applyFont="1" applyBorder="1" applyAlignment="1">
      <alignment vertical="center" wrapText="1"/>
    </xf>
    <xf numFmtId="0" fontId="1" fillId="3" borderId="1" xfId="0" applyNumberFormat="1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2" fillId="3" borderId="14" xfId="0" applyNumberFormat="1" applyFont="1" applyFill="1" applyBorder="1" applyAlignment="1">
      <alignment horizontal="center" vertical="top" wrapText="1"/>
    </xf>
    <xf numFmtId="0" fontId="1" fillId="0" borderId="10" xfId="0" applyNumberFormat="1" applyFont="1" applyBorder="1" applyAlignment="1">
      <alignment vertical="top" wrapText="1"/>
    </xf>
    <xf numFmtId="0" fontId="6" fillId="0" borderId="14" xfId="0" applyNumberFormat="1" applyFont="1" applyBorder="1" applyAlignment="1">
      <alignment vertical="top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1" fillId="0" borderId="10" xfId="0" applyNumberFormat="1" applyFont="1" applyBorder="1" applyAlignment="1">
      <alignment horizontal="left" vertical="center" wrapText="1"/>
    </xf>
    <xf numFmtId="0" fontId="1" fillId="0" borderId="11" xfId="0" applyNumberFormat="1" applyFont="1" applyBorder="1" applyAlignment="1">
      <alignment horizontal="left" vertical="center" wrapText="1"/>
    </xf>
    <xf numFmtId="0" fontId="1" fillId="0" borderId="18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0" fillId="0" borderId="15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DC0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BDBDB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80"/>
  <sheetViews>
    <sheetView showGridLines="0" tabSelected="1" zoomScale="85" zoomScaleNormal="85" workbookViewId="0">
      <pane xSplit="1" ySplit="1" topLeftCell="B2" activePane="bottomRight" state="frozen"/>
      <selection pane="topRight" activeCell="B1" sqref="B1"/>
      <selection pane="bottomLeft" activeCell="A50" sqref="A50"/>
      <selection pane="bottomRight" activeCell="C17" sqref="C17:C21"/>
    </sheetView>
  </sheetViews>
  <sheetFormatPr baseColWidth="10" defaultColWidth="9.09765625" defaultRowHeight="12.75" x14ac:dyDescent="0.2"/>
  <cols>
    <col min="1" max="1" width="6.59765625" style="1" customWidth="1"/>
    <col min="2" max="2" width="6.59765625" style="2" customWidth="1"/>
    <col min="3" max="3" width="25.59765625" style="1" customWidth="1"/>
    <col min="4" max="4" width="33.69921875" style="1" customWidth="1"/>
    <col min="5" max="5" width="28.09765625" style="1" hidden="1" customWidth="1"/>
    <col min="6" max="6" width="5.59765625" style="2" customWidth="1"/>
    <col min="7" max="7" width="10.69921875" style="2" customWidth="1"/>
    <col min="8" max="8" width="9.09765625" style="2" customWidth="1"/>
    <col min="9" max="9" width="7.09765625" style="2" customWidth="1"/>
    <col min="10" max="11" width="16.69921875" style="1" customWidth="1"/>
    <col min="12" max="14" width="9.09765625" style="1"/>
    <col min="15" max="15" width="6.796875" style="1" bestFit="1" customWidth="1"/>
    <col min="16" max="16" width="15.5" style="1" customWidth="1"/>
    <col min="17" max="17" width="13" style="1" customWidth="1"/>
    <col min="18" max="18" width="10" style="1" customWidth="1"/>
    <col min="19" max="16384" width="9.09765625" style="1"/>
  </cols>
  <sheetData>
    <row r="1" spans="1:1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6" t="s">
        <v>9</v>
      </c>
      <c r="K1" s="27" t="s">
        <v>195</v>
      </c>
    </row>
    <row r="2" spans="1:18" x14ac:dyDescent="0.2">
      <c r="A2" s="7"/>
      <c r="B2" s="8"/>
      <c r="C2" s="4" t="s">
        <v>62</v>
      </c>
      <c r="D2" s="4" t="s">
        <v>63</v>
      </c>
      <c r="E2" s="4"/>
      <c r="F2" s="5"/>
      <c r="G2" s="14" t="s">
        <v>122</v>
      </c>
      <c r="H2" s="5"/>
      <c r="I2" s="5"/>
      <c r="J2" s="4"/>
      <c r="K2" s="25">
        <v>0</v>
      </c>
    </row>
    <row r="3" spans="1:18" x14ac:dyDescent="0.2">
      <c r="A3" s="7"/>
      <c r="B3" s="8"/>
      <c r="C3" s="4" t="s">
        <v>57</v>
      </c>
      <c r="D3" s="4" t="s">
        <v>54</v>
      </c>
      <c r="E3" s="4"/>
      <c r="F3" s="5"/>
      <c r="G3" s="14" t="s">
        <v>122</v>
      </c>
      <c r="H3" s="5"/>
      <c r="I3" s="5"/>
      <c r="J3" s="4"/>
      <c r="K3" s="25">
        <v>0</v>
      </c>
    </row>
    <row r="4" spans="1:18" x14ac:dyDescent="0.2">
      <c r="A4" s="7"/>
      <c r="B4" s="8"/>
      <c r="C4" s="4" t="s">
        <v>57</v>
      </c>
      <c r="D4" s="4" t="s">
        <v>55</v>
      </c>
      <c r="E4" s="4"/>
      <c r="F4" s="5"/>
      <c r="G4" s="14" t="s">
        <v>122</v>
      </c>
      <c r="H4" s="5"/>
      <c r="I4" s="5"/>
      <c r="J4" s="4"/>
      <c r="K4" s="25">
        <v>0</v>
      </c>
    </row>
    <row r="5" spans="1:18" x14ac:dyDescent="0.2">
      <c r="A5" s="7"/>
      <c r="B5" s="8"/>
      <c r="C5" s="4" t="s">
        <v>57</v>
      </c>
      <c r="D5" s="4" t="s">
        <v>56</v>
      </c>
      <c r="E5" s="4"/>
      <c r="F5" s="5"/>
      <c r="G5" s="14" t="s">
        <v>122</v>
      </c>
      <c r="H5" s="5"/>
      <c r="I5" s="5"/>
      <c r="J5" s="4"/>
      <c r="K5" s="25">
        <v>0</v>
      </c>
    </row>
    <row r="6" spans="1:18" x14ac:dyDescent="0.2">
      <c r="A6" s="7"/>
      <c r="B6" s="8"/>
      <c r="C6" s="4" t="s">
        <v>58</v>
      </c>
      <c r="D6" s="4" t="s">
        <v>59</v>
      </c>
      <c r="E6" s="4"/>
      <c r="F6" s="5"/>
      <c r="G6" s="14" t="s">
        <v>122</v>
      </c>
      <c r="H6" s="5"/>
      <c r="I6" s="5"/>
      <c r="J6" s="4"/>
      <c r="K6" s="25">
        <v>0</v>
      </c>
    </row>
    <row r="7" spans="1:18" x14ac:dyDescent="0.2">
      <c r="A7" s="7"/>
      <c r="B7" s="8"/>
      <c r="C7" s="4" t="s">
        <v>60</v>
      </c>
      <c r="D7" s="4" t="s">
        <v>61</v>
      </c>
      <c r="E7" s="4"/>
      <c r="F7" s="5"/>
      <c r="G7" s="14" t="s">
        <v>122</v>
      </c>
      <c r="H7" s="5"/>
      <c r="I7" s="5"/>
      <c r="J7" s="4"/>
      <c r="K7" s="25">
        <v>0</v>
      </c>
    </row>
    <row r="8" spans="1:18" ht="25.5" x14ac:dyDescent="0.2">
      <c r="A8" s="7"/>
      <c r="B8" s="8"/>
      <c r="C8" s="4" t="s">
        <v>64</v>
      </c>
      <c r="D8" s="4" t="s">
        <v>65</v>
      </c>
      <c r="E8" s="4"/>
      <c r="F8" s="5"/>
      <c r="G8" s="14" t="s">
        <v>122</v>
      </c>
      <c r="H8" s="5"/>
      <c r="I8" s="5"/>
      <c r="J8" s="4"/>
      <c r="K8" s="25">
        <v>0</v>
      </c>
    </row>
    <row r="9" spans="1:18" ht="25.5" x14ac:dyDescent="0.2">
      <c r="A9" s="7"/>
      <c r="B9" s="8"/>
      <c r="C9" s="19" t="s">
        <v>155</v>
      </c>
      <c r="D9" s="4" t="s">
        <v>157</v>
      </c>
      <c r="E9" s="4"/>
      <c r="F9" s="5">
        <v>3</v>
      </c>
      <c r="G9" s="14" t="s">
        <v>122</v>
      </c>
      <c r="H9" s="5" t="s">
        <v>193</v>
      </c>
      <c r="I9" s="5"/>
      <c r="J9" s="4" t="s">
        <v>187</v>
      </c>
      <c r="K9" s="25">
        <v>0</v>
      </c>
    </row>
    <row r="10" spans="1:18" ht="15" x14ac:dyDescent="0.2">
      <c r="A10" s="7"/>
      <c r="B10" s="8"/>
      <c r="C10" s="46" t="s">
        <v>107</v>
      </c>
      <c r="D10" s="16" t="s">
        <v>66</v>
      </c>
      <c r="E10" s="4"/>
      <c r="F10" s="5"/>
      <c r="G10" s="14" t="s">
        <v>122</v>
      </c>
      <c r="H10" s="5"/>
      <c r="I10" s="5"/>
      <c r="J10" s="4"/>
      <c r="K10" s="25">
        <f>VLOOKUP(F10,$P$95:$R$98,3,FALSE)</f>
        <v>0</v>
      </c>
      <c r="O10"/>
      <c r="P10">
        <v>2</v>
      </c>
      <c r="Q10" t="s">
        <v>139</v>
      </c>
      <c r="R10">
        <v>6</v>
      </c>
    </row>
    <row r="11" spans="1:18" ht="15" x14ac:dyDescent="0.2">
      <c r="A11" s="7"/>
      <c r="B11" s="8"/>
      <c r="C11" s="47"/>
      <c r="D11" s="16" t="s">
        <v>68</v>
      </c>
      <c r="E11" s="4"/>
      <c r="F11" s="5"/>
      <c r="G11" s="14" t="s">
        <v>122</v>
      </c>
      <c r="H11" s="5"/>
      <c r="I11" s="5"/>
      <c r="J11" s="4"/>
      <c r="K11" s="25">
        <f>VLOOKUP(F11,$P$95:$R$98,3,FALSE)</f>
        <v>0</v>
      </c>
      <c r="O11"/>
      <c r="P11">
        <v>3</v>
      </c>
      <c r="Q11" t="s">
        <v>140</v>
      </c>
      <c r="R11">
        <v>8</v>
      </c>
    </row>
    <row r="12" spans="1:18" ht="25.5" x14ac:dyDescent="0.2">
      <c r="A12" s="7"/>
      <c r="B12" s="8"/>
      <c r="C12" s="43" t="s">
        <v>96</v>
      </c>
      <c r="D12" s="16" t="s">
        <v>112</v>
      </c>
      <c r="E12" s="4" t="s">
        <v>135</v>
      </c>
      <c r="F12" s="5">
        <v>2</v>
      </c>
      <c r="G12" s="14" t="s">
        <v>122</v>
      </c>
      <c r="H12" s="5" t="s">
        <v>154</v>
      </c>
      <c r="I12" s="5"/>
      <c r="J12" s="4"/>
      <c r="K12" s="25">
        <v>0</v>
      </c>
    </row>
    <row r="13" spans="1:18" ht="25.5" x14ac:dyDescent="0.2">
      <c r="A13" s="7"/>
      <c r="B13" s="8"/>
      <c r="C13" s="44"/>
      <c r="D13" s="16" t="s">
        <v>113</v>
      </c>
      <c r="E13" s="4" t="s">
        <v>135</v>
      </c>
      <c r="F13" s="5">
        <v>3</v>
      </c>
      <c r="G13" s="14" t="s">
        <v>122</v>
      </c>
      <c r="H13" s="5" t="s">
        <v>154</v>
      </c>
      <c r="I13" s="5"/>
      <c r="J13" s="4"/>
      <c r="K13" s="25">
        <v>0</v>
      </c>
    </row>
    <row r="14" spans="1:18" ht="25.5" x14ac:dyDescent="0.2">
      <c r="A14" s="7"/>
      <c r="B14" s="8"/>
      <c r="C14" s="44"/>
      <c r="D14" s="16" t="s">
        <v>114</v>
      </c>
      <c r="E14" s="4" t="s">
        <v>135</v>
      </c>
      <c r="F14" s="5">
        <v>1</v>
      </c>
      <c r="G14" s="14" t="s">
        <v>122</v>
      </c>
      <c r="H14" s="5" t="s">
        <v>154</v>
      </c>
      <c r="I14" s="5"/>
      <c r="J14" s="4"/>
      <c r="K14" s="25">
        <v>0</v>
      </c>
    </row>
    <row r="15" spans="1:18" ht="25.5" x14ac:dyDescent="0.2">
      <c r="A15" s="7"/>
      <c r="B15" s="8"/>
      <c r="C15" s="44"/>
      <c r="D15" s="16" t="s">
        <v>115</v>
      </c>
      <c r="E15" s="4" t="s">
        <v>135</v>
      </c>
      <c r="F15" s="5">
        <v>3</v>
      </c>
      <c r="G15" s="14" t="s">
        <v>122</v>
      </c>
      <c r="H15" s="5" t="s">
        <v>154</v>
      </c>
      <c r="I15" s="5"/>
      <c r="J15" s="4"/>
      <c r="K15" s="25">
        <v>0</v>
      </c>
    </row>
    <row r="16" spans="1:18" ht="25.5" x14ac:dyDescent="0.2">
      <c r="A16" s="7"/>
      <c r="B16" s="8"/>
      <c r="C16" s="44"/>
      <c r="D16" s="16" t="s">
        <v>116</v>
      </c>
      <c r="E16" s="4" t="s">
        <v>135</v>
      </c>
      <c r="F16" s="5">
        <v>1</v>
      </c>
      <c r="G16" s="14" t="s">
        <v>122</v>
      </c>
      <c r="H16" s="5" t="s">
        <v>154</v>
      </c>
      <c r="I16" s="5"/>
      <c r="J16" s="4"/>
      <c r="K16" s="25">
        <v>0</v>
      </c>
    </row>
    <row r="17" spans="1:11" ht="25.5" x14ac:dyDescent="0.2">
      <c r="A17" s="7"/>
      <c r="B17" s="8"/>
      <c r="C17" s="43" t="s">
        <v>108</v>
      </c>
      <c r="D17" s="16" t="s">
        <v>112</v>
      </c>
      <c r="E17" s="4" t="s">
        <v>135</v>
      </c>
      <c r="F17" s="5">
        <v>2</v>
      </c>
      <c r="G17" s="14" t="s">
        <v>122</v>
      </c>
      <c r="H17" s="5" t="s">
        <v>154</v>
      </c>
      <c r="I17" s="5"/>
      <c r="J17" s="4"/>
      <c r="K17" s="25">
        <v>0</v>
      </c>
    </row>
    <row r="18" spans="1:11" ht="25.5" x14ac:dyDescent="0.2">
      <c r="A18" s="7"/>
      <c r="B18" s="8"/>
      <c r="C18" s="44"/>
      <c r="D18" s="16" t="s">
        <v>113</v>
      </c>
      <c r="E18" s="4" t="s">
        <v>135</v>
      </c>
      <c r="F18" s="5">
        <v>3</v>
      </c>
      <c r="G18" s="14" t="s">
        <v>122</v>
      </c>
      <c r="H18" s="5" t="s">
        <v>154</v>
      </c>
      <c r="I18" s="5"/>
      <c r="J18" s="4"/>
      <c r="K18" s="25">
        <v>0</v>
      </c>
    </row>
    <row r="19" spans="1:11" ht="25.5" x14ac:dyDescent="0.2">
      <c r="A19" s="7"/>
      <c r="B19" s="8"/>
      <c r="C19" s="44"/>
      <c r="D19" s="16" t="s">
        <v>114</v>
      </c>
      <c r="E19" s="4" t="s">
        <v>135</v>
      </c>
      <c r="F19" s="5">
        <v>1</v>
      </c>
      <c r="G19" s="14" t="s">
        <v>122</v>
      </c>
      <c r="H19" s="5" t="s">
        <v>154</v>
      </c>
      <c r="I19" s="5"/>
      <c r="J19" s="4"/>
      <c r="K19" s="25">
        <v>0</v>
      </c>
    </row>
    <row r="20" spans="1:11" ht="25.5" x14ac:dyDescent="0.2">
      <c r="A20" s="7"/>
      <c r="B20" s="8"/>
      <c r="C20" s="44"/>
      <c r="D20" s="16" t="s">
        <v>115</v>
      </c>
      <c r="E20" s="4" t="s">
        <v>135</v>
      </c>
      <c r="F20" s="5">
        <v>3</v>
      </c>
      <c r="G20" s="14" t="s">
        <v>122</v>
      </c>
      <c r="H20" s="5" t="s">
        <v>154</v>
      </c>
      <c r="I20" s="5"/>
      <c r="J20" s="4"/>
      <c r="K20" s="25">
        <v>0</v>
      </c>
    </row>
    <row r="21" spans="1:11" ht="25.5" x14ac:dyDescent="0.2">
      <c r="A21" s="7"/>
      <c r="B21" s="8"/>
      <c r="C21" s="44"/>
      <c r="D21" s="16" t="s">
        <v>116</v>
      </c>
      <c r="E21" s="4" t="s">
        <v>135</v>
      </c>
      <c r="F21" s="5">
        <v>1</v>
      </c>
      <c r="G21" s="14" t="s">
        <v>122</v>
      </c>
      <c r="H21" s="5" t="s">
        <v>154</v>
      </c>
      <c r="I21" s="5"/>
      <c r="J21" s="4"/>
      <c r="K21" s="25">
        <v>0</v>
      </c>
    </row>
    <row r="22" spans="1:11" ht="25.5" x14ac:dyDescent="0.2">
      <c r="A22" s="7"/>
      <c r="B22" s="8"/>
      <c r="C22" s="43" t="s">
        <v>109</v>
      </c>
      <c r="D22" s="16" t="s">
        <v>112</v>
      </c>
      <c r="E22" s="4" t="s">
        <v>135</v>
      </c>
      <c r="F22" s="5">
        <v>2</v>
      </c>
      <c r="G22" s="14" t="s">
        <v>122</v>
      </c>
      <c r="H22" s="5" t="s">
        <v>154</v>
      </c>
      <c r="I22" s="5"/>
      <c r="J22" s="4"/>
      <c r="K22" s="25">
        <v>0</v>
      </c>
    </row>
    <row r="23" spans="1:11" ht="25.5" x14ac:dyDescent="0.2">
      <c r="A23" s="7"/>
      <c r="B23" s="8"/>
      <c r="C23" s="44"/>
      <c r="D23" s="16" t="s">
        <v>113</v>
      </c>
      <c r="E23" s="4" t="s">
        <v>135</v>
      </c>
      <c r="F23" s="5">
        <v>3</v>
      </c>
      <c r="G23" s="14" t="s">
        <v>122</v>
      </c>
      <c r="H23" s="5" t="s">
        <v>154</v>
      </c>
      <c r="I23" s="5"/>
      <c r="J23" s="4"/>
      <c r="K23" s="25">
        <v>0</v>
      </c>
    </row>
    <row r="24" spans="1:11" ht="25.5" x14ac:dyDescent="0.2">
      <c r="A24" s="7"/>
      <c r="B24" s="8"/>
      <c r="C24" s="44"/>
      <c r="D24" s="16" t="s">
        <v>114</v>
      </c>
      <c r="E24" s="4" t="s">
        <v>135</v>
      </c>
      <c r="F24" s="5">
        <v>1</v>
      </c>
      <c r="G24" s="14" t="s">
        <v>122</v>
      </c>
      <c r="H24" s="5" t="s">
        <v>154</v>
      </c>
      <c r="I24" s="5"/>
      <c r="J24" s="4"/>
      <c r="K24" s="25">
        <v>0</v>
      </c>
    </row>
    <row r="25" spans="1:11" ht="25.5" x14ac:dyDescent="0.2">
      <c r="A25" s="7"/>
      <c r="B25" s="8"/>
      <c r="C25" s="44"/>
      <c r="D25" s="16" t="s">
        <v>115</v>
      </c>
      <c r="E25" s="4" t="s">
        <v>135</v>
      </c>
      <c r="F25" s="5">
        <v>3</v>
      </c>
      <c r="G25" s="14" t="s">
        <v>122</v>
      </c>
      <c r="H25" s="5" t="s">
        <v>154</v>
      </c>
      <c r="I25" s="5"/>
      <c r="J25" s="4"/>
      <c r="K25" s="25">
        <v>0</v>
      </c>
    </row>
    <row r="26" spans="1:11" ht="25.5" x14ac:dyDescent="0.2">
      <c r="A26" s="7"/>
      <c r="B26" s="8"/>
      <c r="C26" s="44"/>
      <c r="D26" s="16" t="s">
        <v>116</v>
      </c>
      <c r="E26" s="4" t="s">
        <v>135</v>
      </c>
      <c r="F26" s="5">
        <v>1</v>
      </c>
      <c r="G26" s="14" t="s">
        <v>122</v>
      </c>
      <c r="H26" s="5" t="s">
        <v>154</v>
      </c>
      <c r="I26" s="5"/>
      <c r="J26" s="4"/>
      <c r="K26" s="25">
        <v>0</v>
      </c>
    </row>
    <row r="27" spans="1:11" ht="25.5" x14ac:dyDescent="0.2">
      <c r="A27" s="7"/>
      <c r="B27" s="8"/>
      <c r="C27" s="43" t="s">
        <v>110</v>
      </c>
      <c r="D27" s="16" t="s">
        <v>112</v>
      </c>
      <c r="E27" s="4" t="s">
        <v>135</v>
      </c>
      <c r="F27" s="5">
        <v>2</v>
      </c>
      <c r="G27" s="14" t="s">
        <v>122</v>
      </c>
      <c r="H27" s="5" t="s">
        <v>154</v>
      </c>
      <c r="I27" s="5"/>
      <c r="J27" s="4"/>
      <c r="K27" s="25">
        <v>0</v>
      </c>
    </row>
    <row r="28" spans="1:11" ht="25.5" x14ac:dyDescent="0.2">
      <c r="A28" s="7"/>
      <c r="B28" s="8"/>
      <c r="C28" s="44"/>
      <c r="D28" s="16" t="s">
        <v>113</v>
      </c>
      <c r="E28" s="4" t="s">
        <v>135</v>
      </c>
      <c r="F28" s="5">
        <v>3</v>
      </c>
      <c r="G28" s="14" t="s">
        <v>122</v>
      </c>
      <c r="H28" s="5" t="s">
        <v>154</v>
      </c>
      <c r="I28" s="5"/>
      <c r="J28" s="4"/>
      <c r="K28" s="25">
        <v>0</v>
      </c>
    </row>
    <row r="29" spans="1:11" ht="25.5" x14ac:dyDescent="0.2">
      <c r="A29" s="7"/>
      <c r="B29" s="8"/>
      <c r="C29" s="44"/>
      <c r="D29" s="16" t="s">
        <v>114</v>
      </c>
      <c r="E29" s="4" t="s">
        <v>135</v>
      </c>
      <c r="F29" s="5">
        <v>1</v>
      </c>
      <c r="G29" s="14" t="s">
        <v>122</v>
      </c>
      <c r="H29" s="5" t="s">
        <v>154</v>
      </c>
      <c r="I29" s="5"/>
      <c r="J29" s="4"/>
      <c r="K29" s="25">
        <v>0</v>
      </c>
    </row>
    <row r="30" spans="1:11" ht="25.5" x14ac:dyDescent="0.2">
      <c r="A30" s="7"/>
      <c r="B30" s="8"/>
      <c r="C30" s="44"/>
      <c r="D30" s="16" t="s">
        <v>115</v>
      </c>
      <c r="E30" s="4" t="s">
        <v>135</v>
      </c>
      <c r="F30" s="5">
        <v>3</v>
      </c>
      <c r="G30" s="14" t="s">
        <v>122</v>
      </c>
      <c r="H30" s="5" t="s">
        <v>154</v>
      </c>
      <c r="I30" s="5"/>
      <c r="J30" s="4"/>
      <c r="K30" s="25">
        <v>0</v>
      </c>
    </row>
    <row r="31" spans="1:11" ht="25.5" x14ac:dyDescent="0.2">
      <c r="A31" s="7"/>
      <c r="B31" s="8"/>
      <c r="C31" s="44"/>
      <c r="D31" s="16" t="s">
        <v>116</v>
      </c>
      <c r="E31" s="4" t="s">
        <v>135</v>
      </c>
      <c r="F31" s="5">
        <v>1</v>
      </c>
      <c r="G31" s="14" t="s">
        <v>122</v>
      </c>
      <c r="H31" s="5" t="s">
        <v>154</v>
      </c>
      <c r="I31" s="5"/>
      <c r="J31" s="4"/>
      <c r="K31" s="25">
        <v>0</v>
      </c>
    </row>
    <row r="32" spans="1:11" ht="25.5" x14ac:dyDescent="0.2">
      <c r="A32" s="7"/>
      <c r="B32" s="8"/>
      <c r="C32" s="43" t="s">
        <v>111</v>
      </c>
      <c r="D32" s="16" t="s">
        <v>112</v>
      </c>
      <c r="E32" s="4" t="s">
        <v>135</v>
      </c>
      <c r="F32" s="5">
        <v>2</v>
      </c>
      <c r="G32" s="14" t="s">
        <v>122</v>
      </c>
      <c r="H32" s="5" t="s">
        <v>154</v>
      </c>
      <c r="I32" s="5"/>
      <c r="J32" s="4"/>
      <c r="K32" s="25">
        <v>0</v>
      </c>
    </row>
    <row r="33" spans="1:11" ht="25.5" x14ac:dyDescent="0.2">
      <c r="A33" s="7"/>
      <c r="B33" s="8"/>
      <c r="C33" s="44"/>
      <c r="D33" s="16" t="s">
        <v>113</v>
      </c>
      <c r="E33" s="4" t="s">
        <v>135</v>
      </c>
      <c r="F33" s="5">
        <v>3</v>
      </c>
      <c r="G33" s="14" t="s">
        <v>122</v>
      </c>
      <c r="H33" s="5" t="s">
        <v>154</v>
      </c>
      <c r="I33" s="5"/>
      <c r="J33" s="4"/>
      <c r="K33" s="25">
        <v>0</v>
      </c>
    </row>
    <row r="34" spans="1:11" ht="25.5" x14ac:dyDescent="0.2">
      <c r="A34" s="7"/>
      <c r="B34" s="8"/>
      <c r="C34" s="44"/>
      <c r="D34" s="16" t="s">
        <v>114</v>
      </c>
      <c r="E34" s="4" t="s">
        <v>135</v>
      </c>
      <c r="F34" s="5">
        <v>1</v>
      </c>
      <c r="G34" s="14" t="s">
        <v>122</v>
      </c>
      <c r="H34" s="5" t="s">
        <v>154</v>
      </c>
      <c r="I34" s="5"/>
      <c r="J34" s="4"/>
      <c r="K34" s="25">
        <v>0</v>
      </c>
    </row>
    <row r="35" spans="1:11" ht="25.5" x14ac:dyDescent="0.2">
      <c r="A35" s="7"/>
      <c r="B35" s="8"/>
      <c r="C35" s="44"/>
      <c r="D35" s="16" t="s">
        <v>115</v>
      </c>
      <c r="E35" s="4" t="s">
        <v>135</v>
      </c>
      <c r="F35" s="5">
        <v>3</v>
      </c>
      <c r="G35" s="14" t="s">
        <v>122</v>
      </c>
      <c r="H35" s="5" t="s">
        <v>154</v>
      </c>
      <c r="I35" s="5"/>
      <c r="J35" s="4"/>
      <c r="K35" s="25">
        <v>0</v>
      </c>
    </row>
    <row r="36" spans="1:11" ht="25.5" x14ac:dyDescent="0.2">
      <c r="A36" s="7"/>
      <c r="B36" s="8"/>
      <c r="C36" s="44"/>
      <c r="D36" s="16" t="s">
        <v>116</v>
      </c>
      <c r="E36" s="4" t="s">
        <v>135</v>
      </c>
      <c r="F36" s="5">
        <v>1</v>
      </c>
      <c r="G36" s="14" t="s">
        <v>122</v>
      </c>
      <c r="H36" s="5" t="s">
        <v>154</v>
      </c>
      <c r="I36" s="5"/>
      <c r="J36" s="4"/>
      <c r="K36" s="25">
        <v>0</v>
      </c>
    </row>
    <row r="37" spans="1:11" ht="25.5" x14ac:dyDescent="0.2">
      <c r="A37" s="7"/>
      <c r="B37" s="8"/>
      <c r="C37" s="43" t="s">
        <v>97</v>
      </c>
      <c r="D37" s="16" t="s">
        <v>112</v>
      </c>
      <c r="E37" s="4" t="s">
        <v>135</v>
      </c>
      <c r="F37" s="5">
        <v>2</v>
      </c>
      <c r="G37" s="14" t="s">
        <v>122</v>
      </c>
      <c r="H37" s="5" t="s">
        <v>154</v>
      </c>
      <c r="I37" s="5"/>
      <c r="J37" s="4"/>
      <c r="K37" s="25">
        <v>0</v>
      </c>
    </row>
    <row r="38" spans="1:11" ht="25.5" x14ac:dyDescent="0.2">
      <c r="A38" s="7"/>
      <c r="B38" s="8"/>
      <c r="C38" s="44"/>
      <c r="D38" s="16" t="s">
        <v>113</v>
      </c>
      <c r="E38" s="4" t="s">
        <v>135</v>
      </c>
      <c r="F38" s="5">
        <v>3</v>
      </c>
      <c r="G38" s="14" t="s">
        <v>122</v>
      </c>
      <c r="H38" s="5" t="s">
        <v>154</v>
      </c>
      <c r="I38" s="5"/>
      <c r="J38" s="4"/>
      <c r="K38" s="25">
        <v>0</v>
      </c>
    </row>
    <row r="39" spans="1:11" ht="25.5" x14ac:dyDescent="0.2">
      <c r="A39" s="7"/>
      <c r="B39" s="8"/>
      <c r="C39" s="44"/>
      <c r="D39" s="16" t="s">
        <v>114</v>
      </c>
      <c r="E39" s="4" t="s">
        <v>135</v>
      </c>
      <c r="F39" s="5">
        <v>1</v>
      </c>
      <c r="G39" s="14" t="s">
        <v>122</v>
      </c>
      <c r="H39" s="5" t="s">
        <v>154</v>
      </c>
      <c r="I39" s="5"/>
      <c r="J39" s="4"/>
      <c r="K39" s="25">
        <v>0</v>
      </c>
    </row>
    <row r="40" spans="1:11" ht="25.5" x14ac:dyDescent="0.2">
      <c r="A40" s="7"/>
      <c r="B40" s="8"/>
      <c r="C40" s="44"/>
      <c r="D40" s="16" t="s">
        <v>115</v>
      </c>
      <c r="E40" s="4" t="s">
        <v>135</v>
      </c>
      <c r="F40" s="5">
        <v>3</v>
      </c>
      <c r="G40" s="14" t="s">
        <v>122</v>
      </c>
      <c r="H40" s="5" t="s">
        <v>154</v>
      </c>
      <c r="I40" s="5"/>
      <c r="J40" s="4"/>
      <c r="K40" s="25">
        <v>0</v>
      </c>
    </row>
    <row r="41" spans="1:11" ht="25.5" x14ac:dyDescent="0.2">
      <c r="A41" s="7"/>
      <c r="B41" s="8"/>
      <c r="C41" s="44"/>
      <c r="D41" s="16" t="s">
        <v>116</v>
      </c>
      <c r="E41" s="4" t="s">
        <v>135</v>
      </c>
      <c r="F41" s="5">
        <v>1</v>
      </c>
      <c r="G41" s="14" t="s">
        <v>122</v>
      </c>
      <c r="H41" s="5" t="s">
        <v>154</v>
      </c>
      <c r="I41" s="5"/>
      <c r="J41" s="4"/>
      <c r="K41" s="25">
        <v>0</v>
      </c>
    </row>
    <row r="42" spans="1:11" ht="25.5" x14ac:dyDescent="0.2">
      <c r="A42" s="7"/>
      <c r="B42" s="8"/>
      <c r="C42" s="43" t="s">
        <v>98</v>
      </c>
      <c r="D42" s="16" t="s">
        <v>112</v>
      </c>
      <c r="E42" s="4" t="s">
        <v>135</v>
      </c>
      <c r="F42" s="5">
        <v>2</v>
      </c>
      <c r="G42" s="14" t="s">
        <v>122</v>
      </c>
      <c r="H42" s="5" t="s">
        <v>154</v>
      </c>
      <c r="I42" s="5"/>
      <c r="J42" s="4"/>
      <c r="K42" s="25">
        <v>0</v>
      </c>
    </row>
    <row r="43" spans="1:11" ht="25.5" x14ac:dyDescent="0.2">
      <c r="A43" s="7"/>
      <c r="B43" s="8"/>
      <c r="C43" s="44"/>
      <c r="D43" s="16" t="s">
        <v>113</v>
      </c>
      <c r="E43" s="4" t="s">
        <v>135</v>
      </c>
      <c r="F43" s="5">
        <v>3</v>
      </c>
      <c r="G43" s="14" t="s">
        <v>122</v>
      </c>
      <c r="H43" s="5" t="s">
        <v>154</v>
      </c>
      <c r="I43" s="5"/>
      <c r="J43" s="4"/>
      <c r="K43" s="25">
        <v>0</v>
      </c>
    </row>
    <row r="44" spans="1:11" ht="25.5" x14ac:dyDescent="0.2">
      <c r="A44" s="7"/>
      <c r="B44" s="8"/>
      <c r="C44" s="44"/>
      <c r="D44" s="16" t="s">
        <v>114</v>
      </c>
      <c r="E44" s="4" t="s">
        <v>135</v>
      </c>
      <c r="F44" s="5">
        <v>1</v>
      </c>
      <c r="G44" s="14" t="s">
        <v>122</v>
      </c>
      <c r="H44" s="5" t="s">
        <v>154</v>
      </c>
      <c r="I44" s="5"/>
      <c r="J44" s="4"/>
      <c r="K44" s="25">
        <v>0</v>
      </c>
    </row>
    <row r="45" spans="1:11" ht="25.5" x14ac:dyDescent="0.2">
      <c r="A45" s="7"/>
      <c r="B45" s="8"/>
      <c r="C45" s="44"/>
      <c r="D45" s="16" t="s">
        <v>115</v>
      </c>
      <c r="E45" s="4" t="s">
        <v>135</v>
      </c>
      <c r="F45" s="5">
        <v>3</v>
      </c>
      <c r="G45" s="14" t="s">
        <v>122</v>
      </c>
      <c r="H45" s="5" t="s">
        <v>154</v>
      </c>
      <c r="I45" s="5"/>
      <c r="J45" s="4"/>
      <c r="K45" s="25">
        <v>0</v>
      </c>
    </row>
    <row r="46" spans="1:11" ht="25.5" x14ac:dyDescent="0.2">
      <c r="A46" s="7"/>
      <c r="B46" s="8"/>
      <c r="C46" s="44"/>
      <c r="D46" s="16" t="s">
        <v>116</v>
      </c>
      <c r="E46" s="4" t="s">
        <v>135</v>
      </c>
      <c r="F46" s="5">
        <v>1</v>
      </c>
      <c r="G46" s="14" t="s">
        <v>122</v>
      </c>
      <c r="H46" s="5" t="s">
        <v>154</v>
      </c>
      <c r="I46" s="5"/>
      <c r="J46" s="4"/>
      <c r="K46" s="25">
        <v>0</v>
      </c>
    </row>
    <row r="47" spans="1:11" ht="25.5" x14ac:dyDescent="0.2">
      <c r="A47" s="7"/>
      <c r="B47" s="8"/>
      <c r="C47" s="49" t="s">
        <v>119</v>
      </c>
      <c r="D47" s="36" t="s">
        <v>120</v>
      </c>
      <c r="E47" s="4" t="s">
        <v>121</v>
      </c>
      <c r="F47" s="5">
        <v>3</v>
      </c>
      <c r="G47" s="14" t="s">
        <v>122</v>
      </c>
      <c r="H47" s="5" t="s">
        <v>123</v>
      </c>
      <c r="I47" s="5"/>
      <c r="J47" s="4"/>
      <c r="K47" s="25">
        <v>0</v>
      </c>
    </row>
    <row r="48" spans="1:11" ht="25.5" x14ac:dyDescent="0.2">
      <c r="A48" s="7"/>
      <c r="B48" s="8"/>
      <c r="C48" s="50"/>
      <c r="D48" s="36" t="s">
        <v>124</v>
      </c>
      <c r="E48" s="4" t="s">
        <v>121</v>
      </c>
      <c r="F48" s="5">
        <v>3</v>
      </c>
      <c r="G48" s="14" t="s">
        <v>122</v>
      </c>
      <c r="H48" s="5" t="s">
        <v>123</v>
      </c>
      <c r="I48" s="5"/>
      <c r="J48" s="4"/>
      <c r="K48" s="25">
        <v>0</v>
      </c>
    </row>
    <row r="49" spans="1:11" ht="25.5" x14ac:dyDescent="0.2">
      <c r="A49" s="7"/>
      <c r="B49" s="8"/>
      <c r="C49" s="50"/>
      <c r="D49" s="36" t="s">
        <v>125</v>
      </c>
      <c r="E49" s="4" t="s">
        <v>126</v>
      </c>
      <c r="F49" s="5">
        <v>3</v>
      </c>
      <c r="G49" s="14" t="s">
        <v>122</v>
      </c>
      <c r="H49" s="5" t="s">
        <v>123</v>
      </c>
      <c r="I49" s="5"/>
      <c r="J49" s="4"/>
      <c r="K49" s="25">
        <v>0</v>
      </c>
    </row>
    <row r="50" spans="1:11" ht="25.5" x14ac:dyDescent="0.2">
      <c r="A50" s="7"/>
      <c r="B50" s="8"/>
      <c r="C50" s="50"/>
      <c r="D50" s="36" t="s">
        <v>127</v>
      </c>
      <c r="E50" s="4" t="s">
        <v>121</v>
      </c>
      <c r="F50" s="5">
        <v>3</v>
      </c>
      <c r="G50" s="14" t="s">
        <v>122</v>
      </c>
      <c r="H50" s="5" t="s">
        <v>123</v>
      </c>
      <c r="I50" s="5"/>
      <c r="J50" s="4"/>
      <c r="K50" s="25">
        <v>0</v>
      </c>
    </row>
    <row r="51" spans="1:11" ht="25.5" x14ac:dyDescent="0.2">
      <c r="A51" s="7"/>
      <c r="B51" s="8"/>
      <c r="C51" s="50"/>
      <c r="D51" s="36" t="s">
        <v>128</v>
      </c>
      <c r="E51" s="4" t="s">
        <v>121</v>
      </c>
      <c r="F51" s="5">
        <v>3</v>
      </c>
      <c r="G51" s="14" t="s">
        <v>122</v>
      </c>
      <c r="H51" s="5" t="s">
        <v>123</v>
      </c>
      <c r="I51" s="5"/>
      <c r="J51" s="4"/>
      <c r="K51" s="25">
        <v>0</v>
      </c>
    </row>
    <row r="52" spans="1:11" ht="25.5" x14ac:dyDescent="0.2">
      <c r="A52" s="7"/>
      <c r="B52" s="8"/>
      <c r="C52" s="50"/>
      <c r="D52" s="36" t="s">
        <v>129</v>
      </c>
      <c r="E52" s="4" t="s">
        <v>126</v>
      </c>
      <c r="F52" s="5">
        <v>3</v>
      </c>
      <c r="G52" s="14" t="s">
        <v>122</v>
      </c>
      <c r="H52" s="5" t="s">
        <v>123</v>
      </c>
      <c r="I52" s="5"/>
      <c r="J52" s="4"/>
      <c r="K52" s="25">
        <v>0</v>
      </c>
    </row>
    <row r="53" spans="1:11" ht="51" x14ac:dyDescent="0.2">
      <c r="A53" s="7"/>
      <c r="B53" s="8"/>
      <c r="C53" s="50"/>
      <c r="D53" s="36" t="s">
        <v>130</v>
      </c>
      <c r="E53" s="4" t="s">
        <v>131</v>
      </c>
      <c r="F53" s="5">
        <v>5</v>
      </c>
      <c r="G53" s="14" t="s">
        <v>122</v>
      </c>
      <c r="H53" s="5" t="s">
        <v>123</v>
      </c>
      <c r="I53" s="5"/>
      <c r="J53" s="4"/>
      <c r="K53" s="25">
        <v>0</v>
      </c>
    </row>
    <row r="54" spans="1:11" ht="51" x14ac:dyDescent="0.2">
      <c r="A54" s="7"/>
      <c r="B54" s="8"/>
      <c r="C54" s="52"/>
      <c r="D54" s="36" t="s">
        <v>132</v>
      </c>
      <c r="E54" s="4" t="s">
        <v>133</v>
      </c>
      <c r="F54" s="5">
        <v>3</v>
      </c>
      <c r="G54" s="14" t="s">
        <v>122</v>
      </c>
      <c r="H54" s="5" t="s">
        <v>123</v>
      </c>
      <c r="I54" s="5"/>
      <c r="J54" s="4"/>
      <c r="K54" s="25">
        <v>0</v>
      </c>
    </row>
    <row r="55" spans="1:11" x14ac:dyDescent="0.2">
      <c r="A55" s="7"/>
      <c r="B55" s="8"/>
      <c r="C55" s="43" t="s">
        <v>102</v>
      </c>
      <c r="D55" s="16" t="s">
        <v>184</v>
      </c>
      <c r="E55" s="4"/>
      <c r="F55" s="5">
        <v>2</v>
      </c>
      <c r="G55" s="14" t="s">
        <v>122</v>
      </c>
      <c r="H55" s="5" t="s">
        <v>123</v>
      </c>
      <c r="I55" s="5"/>
      <c r="J55" s="4"/>
      <c r="K55" s="25">
        <v>0</v>
      </c>
    </row>
    <row r="56" spans="1:11" x14ac:dyDescent="0.2">
      <c r="A56" s="7"/>
      <c r="B56" s="8"/>
      <c r="C56" s="44"/>
      <c r="D56" s="16" t="s">
        <v>71</v>
      </c>
      <c r="E56" s="4"/>
      <c r="F56" s="5">
        <v>1</v>
      </c>
      <c r="G56" s="14" t="s">
        <v>122</v>
      </c>
      <c r="H56" s="5" t="s">
        <v>123</v>
      </c>
      <c r="I56" s="5"/>
      <c r="J56" s="4"/>
      <c r="K56" s="25">
        <v>0</v>
      </c>
    </row>
    <row r="57" spans="1:11" x14ac:dyDescent="0.2">
      <c r="A57" s="7"/>
      <c r="B57" s="8"/>
      <c r="C57" s="44"/>
      <c r="D57" s="16" t="s">
        <v>80</v>
      </c>
      <c r="E57" s="4"/>
      <c r="F57" s="5">
        <v>2</v>
      </c>
      <c r="G57" s="14" t="s">
        <v>122</v>
      </c>
      <c r="H57" s="5" t="s">
        <v>123</v>
      </c>
      <c r="I57" s="5"/>
      <c r="J57" s="4"/>
      <c r="K57" s="25">
        <v>0</v>
      </c>
    </row>
    <row r="58" spans="1:11" x14ac:dyDescent="0.2">
      <c r="A58" s="7"/>
      <c r="B58" s="8"/>
      <c r="C58" s="44"/>
      <c r="D58" s="16" t="s">
        <v>81</v>
      </c>
      <c r="E58" s="4"/>
      <c r="F58" s="5">
        <v>3</v>
      </c>
      <c r="G58" s="14" t="s">
        <v>122</v>
      </c>
      <c r="H58" s="5" t="s">
        <v>123</v>
      </c>
      <c r="I58" s="5"/>
      <c r="J58" s="4"/>
      <c r="K58" s="25">
        <v>0</v>
      </c>
    </row>
    <row r="59" spans="1:11" x14ac:dyDescent="0.2">
      <c r="A59" s="7"/>
      <c r="B59" s="8"/>
      <c r="C59" s="45"/>
      <c r="D59" s="16" t="s">
        <v>76</v>
      </c>
      <c r="E59" s="4"/>
      <c r="F59" s="5">
        <v>1</v>
      </c>
      <c r="G59" s="14" t="s">
        <v>122</v>
      </c>
      <c r="H59" s="5" t="s">
        <v>123</v>
      </c>
      <c r="I59" s="5"/>
      <c r="J59" s="4"/>
      <c r="K59" s="25">
        <v>0</v>
      </c>
    </row>
    <row r="60" spans="1:11" x14ac:dyDescent="0.2">
      <c r="A60" s="7"/>
      <c r="B60" s="8"/>
      <c r="C60" s="43" t="s">
        <v>105</v>
      </c>
      <c r="D60" s="16" t="s">
        <v>184</v>
      </c>
      <c r="E60" s="4"/>
      <c r="F60" s="5">
        <v>2</v>
      </c>
      <c r="G60" s="14" t="s">
        <v>122</v>
      </c>
      <c r="H60" s="5" t="s">
        <v>123</v>
      </c>
      <c r="I60" s="5"/>
      <c r="J60" s="4"/>
      <c r="K60" s="25">
        <v>0</v>
      </c>
    </row>
    <row r="61" spans="1:11" x14ac:dyDescent="0.2">
      <c r="A61" s="7"/>
      <c r="B61" s="8"/>
      <c r="C61" s="44"/>
      <c r="D61" s="16" t="s">
        <v>71</v>
      </c>
      <c r="E61" s="4"/>
      <c r="F61" s="5">
        <v>1</v>
      </c>
      <c r="G61" s="14" t="s">
        <v>122</v>
      </c>
      <c r="H61" s="5" t="s">
        <v>123</v>
      </c>
      <c r="I61" s="5"/>
      <c r="J61" s="4" t="s">
        <v>188</v>
      </c>
      <c r="K61" s="25">
        <v>0</v>
      </c>
    </row>
    <row r="62" spans="1:11" x14ac:dyDescent="0.2">
      <c r="A62" s="7"/>
      <c r="B62" s="8"/>
      <c r="C62" s="44"/>
      <c r="D62" s="16" t="s">
        <v>80</v>
      </c>
      <c r="E62" s="4"/>
      <c r="F62" s="5">
        <v>2</v>
      </c>
      <c r="G62" s="14" t="s">
        <v>122</v>
      </c>
      <c r="H62" s="5" t="s">
        <v>123</v>
      </c>
      <c r="I62" s="5"/>
      <c r="J62" s="4"/>
      <c r="K62" s="25">
        <v>0</v>
      </c>
    </row>
    <row r="63" spans="1:11" x14ac:dyDescent="0.2">
      <c r="A63" s="7"/>
      <c r="B63" s="8"/>
      <c r="C63" s="45"/>
      <c r="D63" s="16" t="s">
        <v>76</v>
      </c>
      <c r="E63" s="4"/>
      <c r="F63" s="5">
        <v>1</v>
      </c>
      <c r="G63" s="14" t="s">
        <v>122</v>
      </c>
      <c r="H63" s="5" t="s">
        <v>123</v>
      </c>
      <c r="I63" s="5"/>
      <c r="J63" s="24"/>
      <c r="K63" s="25">
        <f>VLOOKUP(F63,$P$95:$R$98,3,FALSE)</f>
        <v>4</v>
      </c>
    </row>
    <row r="64" spans="1:11" x14ac:dyDescent="0.2">
      <c r="A64" s="7"/>
      <c r="B64" s="40"/>
      <c r="C64" s="38"/>
      <c r="D64" s="39" t="s">
        <v>207</v>
      </c>
      <c r="E64" s="4"/>
      <c r="F64" s="5">
        <v>1</v>
      </c>
      <c r="G64" s="14" t="s">
        <v>122</v>
      </c>
      <c r="H64" s="5" t="s">
        <v>193</v>
      </c>
      <c r="I64" s="5"/>
      <c r="J64" s="24"/>
      <c r="K64" s="25">
        <v>4</v>
      </c>
    </row>
    <row r="65" spans="1:11" x14ac:dyDescent="0.2">
      <c r="A65" s="7"/>
      <c r="B65" s="37"/>
      <c r="C65" s="41"/>
      <c r="D65" s="4" t="s">
        <v>191</v>
      </c>
      <c r="E65" s="4"/>
      <c r="F65" s="5">
        <v>1</v>
      </c>
      <c r="G65" s="14" t="s">
        <v>122</v>
      </c>
      <c r="H65" s="5" t="s">
        <v>193</v>
      </c>
      <c r="I65" s="5"/>
      <c r="J65" s="24"/>
      <c r="K65" s="25">
        <f>VLOOKUP(F65,$P$95:$R$98,3,FALSE)</f>
        <v>4</v>
      </c>
    </row>
    <row r="66" spans="1:11" x14ac:dyDescent="0.2">
      <c r="A66" s="7"/>
      <c r="B66" s="37"/>
      <c r="C66" s="19"/>
      <c r="D66" s="4" t="s">
        <v>192</v>
      </c>
      <c r="E66" s="4"/>
      <c r="F66" s="5">
        <v>1</v>
      </c>
      <c r="G66" s="14" t="s">
        <v>122</v>
      </c>
      <c r="H66" s="5" t="s">
        <v>193</v>
      </c>
      <c r="I66" s="5"/>
      <c r="J66" s="24"/>
      <c r="K66" s="25">
        <f>VLOOKUP(F66,$P$95:$R$98,3,FALSE)</f>
        <v>4</v>
      </c>
    </row>
    <row r="67" spans="1:11" x14ac:dyDescent="0.2">
      <c r="A67" s="7"/>
      <c r="B67" s="8">
        <v>20</v>
      </c>
      <c r="C67" s="46" t="s">
        <v>88</v>
      </c>
      <c r="D67" s="16" t="s">
        <v>74</v>
      </c>
      <c r="E67" s="4"/>
      <c r="F67" s="5">
        <v>3</v>
      </c>
      <c r="G67" s="13" t="s">
        <v>134</v>
      </c>
      <c r="H67" s="5" t="s">
        <v>193</v>
      </c>
      <c r="I67" s="5"/>
      <c r="J67" s="24"/>
      <c r="K67" s="25">
        <v>8</v>
      </c>
    </row>
    <row r="68" spans="1:11" x14ac:dyDescent="0.2">
      <c r="A68" s="7"/>
      <c r="B68" s="8">
        <v>20</v>
      </c>
      <c r="C68" s="47"/>
      <c r="D68" s="16" t="s">
        <v>75</v>
      </c>
      <c r="E68" s="4"/>
      <c r="F68" s="5">
        <v>4</v>
      </c>
      <c r="G68" s="13" t="s">
        <v>134</v>
      </c>
      <c r="H68" s="5" t="s">
        <v>193</v>
      </c>
      <c r="I68" s="5"/>
      <c r="J68" s="24"/>
      <c r="K68" s="25">
        <v>8</v>
      </c>
    </row>
    <row r="69" spans="1:11" x14ac:dyDescent="0.2">
      <c r="A69" s="7"/>
      <c r="B69" s="8">
        <v>20</v>
      </c>
      <c r="C69" s="47"/>
      <c r="D69" s="16" t="s">
        <v>67</v>
      </c>
      <c r="E69" s="4"/>
      <c r="F69" s="5">
        <v>2</v>
      </c>
      <c r="G69" s="13" t="s">
        <v>134</v>
      </c>
      <c r="H69" s="5" t="s">
        <v>193</v>
      </c>
      <c r="I69" s="5"/>
      <c r="J69" s="24"/>
      <c r="K69" s="25">
        <v>6</v>
      </c>
    </row>
    <row r="70" spans="1:11" x14ac:dyDescent="0.2">
      <c r="A70" s="7"/>
      <c r="B70" s="8">
        <v>20</v>
      </c>
      <c r="C70" s="47"/>
      <c r="D70" s="16" t="s">
        <v>165</v>
      </c>
      <c r="E70" s="4"/>
      <c r="F70" s="5">
        <v>2</v>
      </c>
      <c r="G70" s="13" t="s">
        <v>134</v>
      </c>
      <c r="H70" s="5" t="s">
        <v>193</v>
      </c>
      <c r="I70" s="5"/>
      <c r="J70" s="24"/>
      <c r="K70" s="25">
        <v>6</v>
      </c>
    </row>
    <row r="71" spans="1:11" x14ac:dyDescent="0.2">
      <c r="A71" s="7"/>
      <c r="B71" s="8">
        <v>20</v>
      </c>
      <c r="C71" s="47"/>
      <c r="D71" s="16" t="s">
        <v>166</v>
      </c>
      <c r="E71" s="4"/>
      <c r="F71" s="5">
        <v>3</v>
      </c>
      <c r="G71" s="13" t="s">
        <v>134</v>
      </c>
      <c r="H71" s="5" t="s">
        <v>193</v>
      </c>
      <c r="I71" s="5"/>
      <c r="J71" s="24"/>
      <c r="K71" s="25">
        <v>8</v>
      </c>
    </row>
    <row r="72" spans="1:11" ht="14.25" customHeight="1" x14ac:dyDescent="0.2">
      <c r="A72" s="7"/>
      <c r="B72" s="8">
        <v>20</v>
      </c>
      <c r="C72" s="47"/>
      <c r="D72" s="16" t="s">
        <v>167</v>
      </c>
      <c r="E72" s="4"/>
      <c r="F72" s="5">
        <v>1</v>
      </c>
      <c r="G72" s="13" t="s">
        <v>134</v>
      </c>
      <c r="H72" s="5" t="s">
        <v>193</v>
      </c>
      <c r="I72" s="5"/>
      <c r="J72" s="24"/>
      <c r="K72" s="25">
        <f>VLOOKUP(F72,$P$95:$R$98,3,FALSE)</f>
        <v>4</v>
      </c>
    </row>
    <row r="73" spans="1:11" x14ac:dyDescent="0.2">
      <c r="A73" s="7"/>
      <c r="B73" s="8">
        <v>19</v>
      </c>
      <c r="C73" s="47"/>
      <c r="D73" s="16" t="s">
        <v>168</v>
      </c>
      <c r="E73" s="4"/>
      <c r="F73" s="5">
        <v>3</v>
      </c>
      <c r="G73" s="13" t="s">
        <v>134</v>
      </c>
      <c r="H73" s="5" t="s">
        <v>210</v>
      </c>
      <c r="I73" s="5"/>
      <c r="J73" s="24"/>
      <c r="K73" s="25">
        <v>4</v>
      </c>
    </row>
    <row r="74" spans="1:11" x14ac:dyDescent="0.2">
      <c r="A74" s="7"/>
      <c r="B74" s="8">
        <v>20</v>
      </c>
      <c r="C74" s="48"/>
      <c r="D74" s="16" t="s">
        <v>76</v>
      </c>
      <c r="E74" s="4"/>
      <c r="F74" s="5">
        <v>3</v>
      </c>
      <c r="G74" s="13" t="s">
        <v>134</v>
      </c>
      <c r="H74" s="5" t="s">
        <v>193</v>
      </c>
      <c r="I74" s="5"/>
      <c r="J74" s="24"/>
      <c r="K74" s="25">
        <v>8</v>
      </c>
    </row>
    <row r="75" spans="1:11" ht="25.5" x14ac:dyDescent="0.2">
      <c r="A75" s="7"/>
      <c r="B75" s="8">
        <v>20</v>
      </c>
      <c r="C75" s="38" t="s">
        <v>96</v>
      </c>
      <c r="D75" s="16" t="s">
        <v>117</v>
      </c>
      <c r="E75" s="4" t="s">
        <v>135</v>
      </c>
      <c r="F75" s="5">
        <v>3</v>
      </c>
      <c r="G75" s="20"/>
      <c r="H75" s="5" t="s">
        <v>209</v>
      </c>
      <c r="I75" s="5"/>
      <c r="J75" s="24"/>
      <c r="K75" s="25">
        <v>4</v>
      </c>
    </row>
    <row r="76" spans="1:11" x14ac:dyDescent="0.2">
      <c r="A76" s="7"/>
      <c r="B76" s="37">
        <v>19</v>
      </c>
      <c r="C76" s="43" t="s">
        <v>103</v>
      </c>
      <c r="D76" s="16" t="s">
        <v>184</v>
      </c>
      <c r="E76" s="4"/>
      <c r="F76" s="5">
        <v>1</v>
      </c>
      <c r="G76" s="14" t="s">
        <v>122</v>
      </c>
      <c r="H76" s="5" t="s">
        <v>123</v>
      </c>
      <c r="I76" s="5"/>
      <c r="J76" s="24"/>
      <c r="K76" s="25">
        <v>1</v>
      </c>
    </row>
    <row r="77" spans="1:11" x14ac:dyDescent="0.2">
      <c r="A77" s="7"/>
      <c r="B77" s="37">
        <v>19</v>
      </c>
      <c r="C77" s="44"/>
      <c r="D77" s="16" t="s">
        <v>71</v>
      </c>
      <c r="E77" s="4"/>
      <c r="F77" s="5">
        <v>1</v>
      </c>
      <c r="G77" s="14" t="s">
        <v>122</v>
      </c>
      <c r="H77" s="5" t="s">
        <v>123</v>
      </c>
      <c r="I77" s="5"/>
      <c r="J77" s="24"/>
      <c r="K77" s="25">
        <v>1</v>
      </c>
    </row>
    <row r="78" spans="1:11" x14ac:dyDescent="0.2">
      <c r="A78" s="7"/>
      <c r="B78" s="37">
        <v>19</v>
      </c>
      <c r="C78" s="44"/>
      <c r="D78" s="16" t="s">
        <v>80</v>
      </c>
      <c r="E78" s="4"/>
      <c r="F78" s="5">
        <v>1</v>
      </c>
      <c r="G78" s="14" t="s">
        <v>122</v>
      </c>
      <c r="H78" s="5" t="s">
        <v>123</v>
      </c>
      <c r="I78" s="5"/>
      <c r="J78" s="24"/>
      <c r="K78" s="25">
        <v>1</v>
      </c>
    </row>
    <row r="79" spans="1:11" x14ac:dyDescent="0.2">
      <c r="A79" s="7"/>
      <c r="B79" s="37">
        <v>19</v>
      </c>
      <c r="C79" s="44"/>
      <c r="D79" s="16" t="s">
        <v>81</v>
      </c>
      <c r="E79" s="4"/>
      <c r="F79" s="5">
        <v>1</v>
      </c>
      <c r="G79" s="14" t="s">
        <v>122</v>
      </c>
      <c r="H79" s="5" t="s">
        <v>123</v>
      </c>
      <c r="I79" s="5"/>
      <c r="J79" s="24"/>
      <c r="K79" s="25">
        <v>1</v>
      </c>
    </row>
    <row r="80" spans="1:11" x14ac:dyDescent="0.2">
      <c r="A80" s="7"/>
      <c r="B80" s="37">
        <v>19</v>
      </c>
      <c r="C80" s="45"/>
      <c r="D80" s="16" t="s">
        <v>76</v>
      </c>
      <c r="E80" s="4"/>
      <c r="F80" s="5">
        <v>1</v>
      </c>
      <c r="G80" s="14" t="s">
        <v>122</v>
      </c>
      <c r="H80" s="5" t="s">
        <v>123</v>
      </c>
      <c r="I80" s="5"/>
      <c r="J80" s="24"/>
      <c r="K80" s="25">
        <v>1</v>
      </c>
    </row>
    <row r="81" spans="1:18" x14ac:dyDescent="0.2">
      <c r="A81" s="7"/>
      <c r="B81" s="37">
        <v>19</v>
      </c>
      <c r="C81" s="43" t="s">
        <v>104</v>
      </c>
      <c r="D81" s="16" t="s">
        <v>184</v>
      </c>
      <c r="E81" s="4"/>
      <c r="F81" s="5">
        <v>1</v>
      </c>
      <c r="G81" s="17" t="s">
        <v>134</v>
      </c>
      <c r="H81" s="5" t="s">
        <v>123</v>
      </c>
      <c r="I81" s="5"/>
      <c r="J81" s="24"/>
      <c r="K81" s="25">
        <v>1</v>
      </c>
    </row>
    <row r="82" spans="1:18" x14ac:dyDescent="0.2">
      <c r="A82" s="7"/>
      <c r="B82" s="37">
        <v>19</v>
      </c>
      <c r="C82" s="44"/>
      <c r="D82" s="16" t="s">
        <v>71</v>
      </c>
      <c r="E82" s="4"/>
      <c r="F82" s="5">
        <v>1</v>
      </c>
      <c r="G82" s="17" t="s">
        <v>134</v>
      </c>
      <c r="H82" s="5" t="s">
        <v>123</v>
      </c>
      <c r="I82" s="5"/>
      <c r="J82" s="24"/>
      <c r="K82" s="25">
        <v>1</v>
      </c>
    </row>
    <row r="83" spans="1:18" x14ac:dyDescent="0.2">
      <c r="A83" s="7"/>
      <c r="B83" s="37">
        <v>19</v>
      </c>
      <c r="C83" s="44"/>
      <c r="D83" s="16" t="s">
        <v>80</v>
      </c>
      <c r="E83" s="4"/>
      <c r="F83" s="5">
        <v>1</v>
      </c>
      <c r="G83" s="17" t="s">
        <v>134</v>
      </c>
      <c r="H83" s="5" t="s">
        <v>123</v>
      </c>
      <c r="I83" s="5"/>
      <c r="J83" s="24"/>
      <c r="K83" s="25">
        <v>1</v>
      </c>
    </row>
    <row r="84" spans="1:18" x14ac:dyDescent="0.2">
      <c r="A84" s="7"/>
      <c r="B84" s="37">
        <v>19</v>
      </c>
      <c r="C84" s="44"/>
      <c r="D84" s="16" t="s">
        <v>81</v>
      </c>
      <c r="E84" s="4"/>
      <c r="F84" s="5">
        <v>1</v>
      </c>
      <c r="G84" s="17" t="s">
        <v>134</v>
      </c>
      <c r="H84" s="5" t="s">
        <v>123</v>
      </c>
      <c r="I84" s="5"/>
      <c r="J84" s="24"/>
      <c r="K84" s="25">
        <v>1</v>
      </c>
    </row>
    <row r="85" spans="1:18" x14ac:dyDescent="0.2">
      <c r="A85" s="7"/>
      <c r="B85" s="37">
        <v>19</v>
      </c>
      <c r="C85" s="45"/>
      <c r="D85" s="16" t="s">
        <v>76</v>
      </c>
      <c r="E85" s="4"/>
      <c r="F85" s="5">
        <v>1</v>
      </c>
      <c r="G85" s="17" t="s">
        <v>134</v>
      </c>
      <c r="H85" s="5" t="s">
        <v>123</v>
      </c>
      <c r="I85" s="5"/>
      <c r="J85" s="24"/>
      <c r="K85" s="25">
        <v>1</v>
      </c>
    </row>
    <row r="86" spans="1:18" ht="25.5" x14ac:dyDescent="0.2">
      <c r="A86" s="7"/>
      <c r="B86" s="8">
        <v>19</v>
      </c>
      <c r="C86" s="22" t="s">
        <v>105</v>
      </c>
      <c r="D86" s="16" t="s">
        <v>190</v>
      </c>
      <c r="E86" s="4"/>
      <c r="F86" s="5">
        <v>1</v>
      </c>
      <c r="G86" s="17" t="s">
        <v>134</v>
      </c>
      <c r="H86" s="5" t="s">
        <v>123</v>
      </c>
      <c r="I86" s="5"/>
      <c r="J86" s="24" t="s">
        <v>194</v>
      </c>
      <c r="K86" s="25">
        <v>1</v>
      </c>
    </row>
    <row r="87" spans="1:18" ht="25.5" x14ac:dyDescent="0.2">
      <c r="A87" s="7"/>
      <c r="B87" s="8">
        <v>20</v>
      </c>
      <c r="C87" s="38" t="s">
        <v>108</v>
      </c>
      <c r="D87" s="16" t="s">
        <v>117</v>
      </c>
      <c r="E87" s="4" t="s">
        <v>135</v>
      </c>
      <c r="F87" s="5">
        <v>3</v>
      </c>
      <c r="G87" s="17"/>
      <c r="H87" s="5" t="s">
        <v>209</v>
      </c>
      <c r="I87" s="5"/>
      <c r="J87" s="24"/>
      <c r="K87" s="25">
        <v>2</v>
      </c>
    </row>
    <row r="88" spans="1:18" ht="25.5" x14ac:dyDescent="0.2">
      <c r="A88" s="7"/>
      <c r="B88" s="8">
        <v>20</v>
      </c>
      <c r="C88" s="38" t="s">
        <v>109</v>
      </c>
      <c r="D88" s="16" t="s">
        <v>117</v>
      </c>
      <c r="E88" s="4" t="s">
        <v>135</v>
      </c>
      <c r="F88" s="5">
        <v>3</v>
      </c>
      <c r="G88" s="17"/>
      <c r="H88" s="5" t="s">
        <v>209</v>
      </c>
      <c r="I88" s="5"/>
      <c r="J88" s="24"/>
      <c r="K88" s="25">
        <v>2</v>
      </c>
    </row>
    <row r="89" spans="1:18" ht="25.5" x14ac:dyDescent="0.2">
      <c r="A89" s="7"/>
      <c r="B89" s="8">
        <v>20</v>
      </c>
      <c r="C89" s="38" t="s">
        <v>110</v>
      </c>
      <c r="D89" s="16" t="s">
        <v>117</v>
      </c>
      <c r="E89" s="4" t="s">
        <v>135</v>
      </c>
      <c r="F89" s="5">
        <v>3</v>
      </c>
      <c r="G89" s="17"/>
      <c r="H89" s="5" t="s">
        <v>209</v>
      </c>
      <c r="I89" s="5"/>
      <c r="J89" s="24"/>
      <c r="K89" s="25">
        <v>2</v>
      </c>
    </row>
    <row r="90" spans="1:18" ht="25.5" x14ac:dyDescent="0.2">
      <c r="A90" s="7"/>
      <c r="B90" s="8">
        <v>20</v>
      </c>
      <c r="C90" s="38" t="s">
        <v>111</v>
      </c>
      <c r="D90" s="16" t="s">
        <v>117</v>
      </c>
      <c r="E90" s="4" t="s">
        <v>135</v>
      </c>
      <c r="F90" s="5">
        <v>3</v>
      </c>
      <c r="G90" s="17"/>
      <c r="H90" s="5" t="s">
        <v>209</v>
      </c>
      <c r="I90" s="5"/>
      <c r="J90" s="24"/>
      <c r="K90" s="25">
        <v>2</v>
      </c>
    </row>
    <row r="91" spans="1:18" ht="25.5" x14ac:dyDescent="0.2">
      <c r="A91" s="7"/>
      <c r="B91" s="8">
        <v>20</v>
      </c>
      <c r="C91" s="38" t="s">
        <v>97</v>
      </c>
      <c r="D91" s="16" t="s">
        <v>117</v>
      </c>
      <c r="E91" s="4" t="s">
        <v>135</v>
      </c>
      <c r="F91" s="5">
        <v>3</v>
      </c>
      <c r="G91" s="17"/>
      <c r="H91" s="5" t="s">
        <v>209</v>
      </c>
      <c r="I91" s="5"/>
      <c r="J91" s="24"/>
      <c r="K91" s="25">
        <v>2</v>
      </c>
    </row>
    <row r="92" spans="1:18" ht="25.5" x14ac:dyDescent="0.2">
      <c r="A92" s="7"/>
      <c r="B92" s="8">
        <v>20</v>
      </c>
      <c r="C92" s="38" t="s">
        <v>98</v>
      </c>
      <c r="D92" s="16" t="s">
        <v>117</v>
      </c>
      <c r="E92" s="4" t="s">
        <v>135</v>
      </c>
      <c r="F92" s="5">
        <v>3</v>
      </c>
      <c r="G92" s="17"/>
      <c r="H92" s="5" t="s">
        <v>209</v>
      </c>
      <c r="I92" s="5"/>
      <c r="J92" s="24"/>
      <c r="K92" s="25">
        <v>2</v>
      </c>
    </row>
    <row r="93" spans="1:18" ht="76.5" x14ac:dyDescent="0.2">
      <c r="A93" s="7"/>
      <c r="B93" s="8">
        <v>21</v>
      </c>
      <c r="C93" s="49" t="s">
        <v>155</v>
      </c>
      <c r="D93" s="4" t="s">
        <v>156</v>
      </c>
      <c r="E93" s="4"/>
      <c r="F93" s="5">
        <v>4</v>
      </c>
      <c r="G93" s="17"/>
      <c r="H93" s="5" t="s">
        <v>193</v>
      </c>
      <c r="I93" s="5"/>
      <c r="J93" s="24" t="s">
        <v>186</v>
      </c>
      <c r="K93" s="25">
        <f>VLOOKUP(F93,$P$95:$R$98,3,FALSE)</f>
        <v>16</v>
      </c>
    </row>
    <row r="94" spans="1:18" ht="30" x14ac:dyDescent="0.2">
      <c r="A94" s="7"/>
      <c r="B94" s="8">
        <v>19</v>
      </c>
      <c r="C94" s="50"/>
      <c r="D94" s="4" t="s">
        <v>189</v>
      </c>
      <c r="E94" s="4"/>
      <c r="F94" s="5">
        <v>3</v>
      </c>
      <c r="G94" s="14" t="s">
        <v>122</v>
      </c>
      <c r="H94" s="5" t="s">
        <v>193</v>
      </c>
      <c r="I94" s="5"/>
      <c r="J94" s="24" t="s">
        <v>206</v>
      </c>
      <c r="K94" s="25">
        <v>8</v>
      </c>
      <c r="P94" t="s">
        <v>5</v>
      </c>
      <c r="Q94" t="s">
        <v>137</v>
      </c>
      <c r="R94" t="s">
        <v>143</v>
      </c>
    </row>
    <row r="95" spans="1:18" ht="15" x14ac:dyDescent="0.2">
      <c r="A95" s="7"/>
      <c r="B95" s="8">
        <v>19</v>
      </c>
      <c r="C95" s="50"/>
      <c r="D95" s="4" t="s">
        <v>158</v>
      </c>
      <c r="E95" s="4"/>
      <c r="F95" s="5">
        <v>3</v>
      </c>
      <c r="G95" s="14" t="s">
        <v>122</v>
      </c>
      <c r="H95" s="5" t="s">
        <v>193</v>
      </c>
      <c r="I95" s="5"/>
      <c r="J95" s="24"/>
      <c r="K95" s="25">
        <v>8</v>
      </c>
      <c r="O95"/>
      <c r="P95">
        <v>0</v>
      </c>
      <c r="Q95" t="s">
        <v>196</v>
      </c>
      <c r="R95">
        <v>0</v>
      </c>
    </row>
    <row r="96" spans="1:18" ht="15" x14ac:dyDescent="0.2">
      <c r="A96" s="7"/>
      <c r="B96" s="8">
        <v>19</v>
      </c>
      <c r="C96" s="51"/>
      <c r="D96" s="4" t="s">
        <v>159</v>
      </c>
      <c r="E96" s="4"/>
      <c r="F96" s="5">
        <v>4</v>
      </c>
      <c r="G96" s="14" t="s">
        <v>122</v>
      </c>
      <c r="H96" s="5" t="s">
        <v>193</v>
      </c>
      <c r="I96" s="5"/>
      <c r="J96" s="24"/>
      <c r="K96" s="25">
        <f t="shared" ref="K96:K102" si="0">VLOOKUP(F96,$P$95:$R$98,3,FALSE)</f>
        <v>16</v>
      </c>
      <c r="O96"/>
      <c r="P96">
        <v>1</v>
      </c>
      <c r="Q96" t="s">
        <v>138</v>
      </c>
      <c r="R96">
        <v>4</v>
      </c>
    </row>
    <row r="97" spans="1:18" ht="25.5" x14ac:dyDescent="0.2">
      <c r="A97" s="7"/>
      <c r="B97" s="8">
        <v>20</v>
      </c>
      <c r="C97" s="21" t="s">
        <v>107</v>
      </c>
      <c r="D97" s="16" t="s">
        <v>69</v>
      </c>
      <c r="E97" s="4"/>
      <c r="F97" s="5">
        <v>4</v>
      </c>
      <c r="G97" s="17"/>
      <c r="H97" s="5" t="s">
        <v>154</v>
      </c>
      <c r="I97" s="5"/>
      <c r="J97" s="24"/>
      <c r="K97" s="25">
        <f t="shared" si="0"/>
        <v>16</v>
      </c>
      <c r="O97"/>
      <c r="P97">
        <v>4</v>
      </c>
      <c r="Q97" t="s">
        <v>141</v>
      </c>
      <c r="R97">
        <v>16</v>
      </c>
    </row>
    <row r="98" spans="1:18" ht="15" x14ac:dyDescent="0.2">
      <c r="A98" s="7"/>
      <c r="B98" s="8"/>
      <c r="C98" s="43" t="s">
        <v>87</v>
      </c>
      <c r="D98" s="16" t="s">
        <v>162</v>
      </c>
      <c r="E98" s="4"/>
      <c r="F98" s="18"/>
      <c r="G98" s="17"/>
      <c r="H98" s="5"/>
      <c r="I98" s="5"/>
      <c r="J98" s="24"/>
      <c r="K98" s="25">
        <f t="shared" si="0"/>
        <v>0</v>
      </c>
      <c r="O98"/>
      <c r="P98">
        <v>5</v>
      </c>
      <c r="Q98" t="s">
        <v>142</v>
      </c>
      <c r="R98">
        <v>24</v>
      </c>
    </row>
    <row r="99" spans="1:18" ht="15" x14ac:dyDescent="0.2">
      <c r="A99" s="7"/>
      <c r="B99" s="8"/>
      <c r="C99" s="44"/>
      <c r="D99" s="16" t="s">
        <v>70</v>
      </c>
      <c r="E99" s="4"/>
      <c r="F99" s="5">
        <v>5</v>
      </c>
      <c r="G99" s="17"/>
      <c r="H99" s="5"/>
      <c r="I99" s="5"/>
      <c r="J99" s="24"/>
      <c r="K99" s="25">
        <f t="shared" si="0"/>
        <v>24</v>
      </c>
      <c r="O99"/>
      <c r="P99"/>
      <c r="Q99"/>
      <c r="R99"/>
    </row>
    <row r="100" spans="1:18" ht="15" x14ac:dyDescent="0.2">
      <c r="A100" s="7"/>
      <c r="B100" s="8"/>
      <c r="C100" s="44"/>
      <c r="D100" s="16" t="s">
        <v>163</v>
      </c>
      <c r="E100" s="4"/>
      <c r="F100" s="5">
        <v>5</v>
      </c>
      <c r="G100" s="17"/>
      <c r="H100" s="5"/>
      <c r="I100" s="5"/>
      <c r="J100" s="24"/>
      <c r="K100" s="25">
        <f t="shared" si="0"/>
        <v>24</v>
      </c>
      <c r="P100"/>
      <c r="Q100"/>
      <c r="R100"/>
    </row>
    <row r="101" spans="1:18" x14ac:dyDescent="0.2">
      <c r="A101" s="7"/>
      <c r="B101" s="8"/>
      <c r="C101" s="44"/>
      <c r="D101" s="16" t="s">
        <v>164</v>
      </c>
      <c r="E101" s="4"/>
      <c r="F101" s="18"/>
      <c r="G101" s="17"/>
      <c r="H101" s="5"/>
      <c r="I101" s="5"/>
      <c r="J101" s="24"/>
      <c r="K101" s="25">
        <f t="shared" si="0"/>
        <v>0</v>
      </c>
    </row>
    <row r="102" spans="1:18" x14ac:dyDescent="0.2">
      <c r="A102" s="7"/>
      <c r="B102" s="8"/>
      <c r="C102" s="44"/>
      <c r="D102" s="16" t="s">
        <v>71</v>
      </c>
      <c r="E102" s="4"/>
      <c r="F102" s="5">
        <v>4</v>
      </c>
      <c r="G102" s="17"/>
      <c r="H102" s="5"/>
      <c r="I102" s="5"/>
      <c r="J102" s="24"/>
      <c r="K102" s="25">
        <f t="shared" si="0"/>
        <v>16</v>
      </c>
    </row>
    <row r="103" spans="1:18" x14ac:dyDescent="0.2">
      <c r="A103" s="7"/>
      <c r="B103" s="8"/>
      <c r="C103" s="44"/>
      <c r="D103" s="16" t="s">
        <v>72</v>
      </c>
      <c r="E103" s="4"/>
      <c r="F103" s="5">
        <v>3</v>
      </c>
      <c r="G103" s="17"/>
      <c r="H103" s="5"/>
      <c r="I103" s="5"/>
      <c r="J103" s="24"/>
      <c r="K103" s="25">
        <v>8</v>
      </c>
    </row>
    <row r="104" spans="1:18" x14ac:dyDescent="0.2">
      <c r="A104" s="7"/>
      <c r="B104" s="8"/>
      <c r="C104" s="45"/>
      <c r="D104" s="16" t="s">
        <v>73</v>
      </c>
      <c r="E104" s="4"/>
      <c r="F104" s="5">
        <v>4</v>
      </c>
      <c r="G104" s="17"/>
      <c r="H104" s="5"/>
      <c r="I104" s="5"/>
      <c r="J104" s="24"/>
      <c r="K104" s="25">
        <f>VLOOKUP(F104,$P$95:$R$98,3,FALSE)</f>
        <v>16</v>
      </c>
    </row>
    <row r="105" spans="1:18" ht="25.5" x14ac:dyDescent="0.2">
      <c r="A105" s="7"/>
      <c r="B105" s="8">
        <v>21</v>
      </c>
      <c r="C105" s="46" t="s">
        <v>150</v>
      </c>
      <c r="D105" s="16" t="s">
        <v>151</v>
      </c>
      <c r="E105" s="4"/>
      <c r="F105" s="5">
        <v>1</v>
      </c>
      <c r="G105" s="17"/>
      <c r="H105" s="5"/>
      <c r="I105" s="5"/>
      <c r="J105" s="24"/>
      <c r="K105" s="25">
        <f>VLOOKUP(F105,$P$95:$R$98,3,FALSE)</f>
        <v>4</v>
      </c>
    </row>
    <row r="106" spans="1:18" ht="25.5" x14ac:dyDescent="0.2">
      <c r="A106" s="7"/>
      <c r="B106" s="8">
        <v>21</v>
      </c>
      <c r="C106" s="47"/>
      <c r="D106" s="16" t="s">
        <v>78</v>
      </c>
      <c r="E106" s="4"/>
      <c r="F106" s="5">
        <v>1</v>
      </c>
      <c r="G106" s="17"/>
      <c r="H106" s="5"/>
      <c r="I106" s="5"/>
      <c r="J106" s="24"/>
      <c r="K106" s="25">
        <f>VLOOKUP(F106,$P$95:$R$98,3,FALSE)</f>
        <v>4</v>
      </c>
    </row>
    <row r="107" spans="1:18" x14ac:dyDescent="0.2">
      <c r="A107" s="7"/>
      <c r="B107" s="8">
        <v>21</v>
      </c>
      <c r="C107" s="48"/>
      <c r="D107" s="16" t="s">
        <v>79</v>
      </c>
      <c r="E107" s="4"/>
      <c r="F107" s="5">
        <v>1</v>
      </c>
      <c r="G107" s="17"/>
      <c r="H107" s="5"/>
      <c r="I107" s="5"/>
      <c r="J107" s="24"/>
      <c r="K107" s="25">
        <f>VLOOKUP(F107,$P$95:$R$98,3,FALSE)</f>
        <v>4</v>
      </c>
    </row>
    <row r="108" spans="1:18" x14ac:dyDescent="0.2">
      <c r="A108" s="7"/>
      <c r="B108" s="8">
        <v>19</v>
      </c>
      <c r="C108" s="43" t="s">
        <v>89</v>
      </c>
      <c r="D108" s="16" t="s">
        <v>67</v>
      </c>
      <c r="E108" s="4"/>
      <c r="F108" s="5">
        <v>2</v>
      </c>
      <c r="G108" s="14" t="s">
        <v>122</v>
      </c>
      <c r="H108" s="5" t="s">
        <v>154</v>
      </c>
      <c r="I108" s="5"/>
      <c r="K108" s="25">
        <v>1</v>
      </c>
    </row>
    <row r="109" spans="1:18" x14ac:dyDescent="0.2">
      <c r="A109" s="7"/>
      <c r="B109" s="8">
        <v>19</v>
      </c>
      <c r="C109" s="44"/>
      <c r="D109" s="16" t="s">
        <v>169</v>
      </c>
      <c r="E109" s="4"/>
      <c r="F109" s="5">
        <v>2</v>
      </c>
      <c r="G109" s="14" t="s">
        <v>122</v>
      </c>
      <c r="H109" s="5" t="s">
        <v>154</v>
      </c>
      <c r="I109" s="5"/>
      <c r="J109" s="24"/>
      <c r="K109" s="25">
        <v>2</v>
      </c>
    </row>
    <row r="110" spans="1:18" x14ac:dyDescent="0.2">
      <c r="A110" s="7"/>
      <c r="B110" s="8">
        <v>19</v>
      </c>
      <c r="C110" s="44"/>
      <c r="D110" s="16" t="s">
        <v>170</v>
      </c>
      <c r="E110" s="4"/>
      <c r="F110" s="5">
        <v>3</v>
      </c>
      <c r="G110" s="14" t="s">
        <v>122</v>
      </c>
      <c r="H110" s="5" t="s">
        <v>154</v>
      </c>
      <c r="I110" s="5"/>
      <c r="J110" s="24"/>
      <c r="K110" s="25">
        <v>2</v>
      </c>
    </row>
    <row r="111" spans="1:18" x14ac:dyDescent="0.2">
      <c r="A111" s="7"/>
      <c r="B111" s="8">
        <v>19</v>
      </c>
      <c r="C111" s="44"/>
      <c r="D111" s="16" t="s">
        <v>171</v>
      </c>
      <c r="E111" s="4"/>
      <c r="F111" s="5">
        <v>1</v>
      </c>
      <c r="G111" s="13" t="s">
        <v>134</v>
      </c>
      <c r="H111" s="5" t="s">
        <v>154</v>
      </c>
      <c r="I111" s="5"/>
      <c r="J111" s="24" t="s">
        <v>214</v>
      </c>
      <c r="K111" s="25">
        <v>1</v>
      </c>
    </row>
    <row r="112" spans="1:18" x14ac:dyDescent="0.2">
      <c r="A112" s="7"/>
      <c r="B112" s="8">
        <v>19</v>
      </c>
      <c r="C112" s="44"/>
      <c r="D112" s="16" t="s">
        <v>172</v>
      </c>
      <c r="E112" s="4"/>
      <c r="F112" s="5">
        <v>3</v>
      </c>
      <c r="G112" s="17"/>
      <c r="H112" s="5" t="s">
        <v>154</v>
      </c>
      <c r="I112" s="5"/>
      <c r="J112" s="24"/>
      <c r="K112" s="25">
        <v>1</v>
      </c>
    </row>
    <row r="113" spans="1:11" x14ac:dyDescent="0.2">
      <c r="A113" s="7"/>
      <c r="B113" s="8">
        <v>19</v>
      </c>
      <c r="C113" s="45"/>
      <c r="D113" s="16" t="s">
        <v>173</v>
      </c>
      <c r="E113" s="4"/>
      <c r="F113" s="5">
        <v>3</v>
      </c>
      <c r="G113" s="17"/>
      <c r="H113" s="5" t="s">
        <v>154</v>
      </c>
      <c r="I113" s="5"/>
      <c r="J113" s="24"/>
      <c r="K113" s="25">
        <v>1</v>
      </c>
    </row>
    <row r="114" spans="1:11" ht="25.5" x14ac:dyDescent="0.2">
      <c r="A114" s="7"/>
      <c r="B114" s="8">
        <v>20</v>
      </c>
      <c r="C114" s="43" t="s">
        <v>90</v>
      </c>
      <c r="D114" s="16" t="s">
        <v>174</v>
      </c>
      <c r="E114" s="4"/>
      <c r="F114" s="5">
        <v>2</v>
      </c>
      <c r="G114" s="14" t="s">
        <v>122</v>
      </c>
      <c r="H114" s="5" t="s">
        <v>208</v>
      </c>
      <c r="I114" s="5"/>
      <c r="J114" s="42" t="s">
        <v>213</v>
      </c>
      <c r="K114" s="25">
        <v>3</v>
      </c>
    </row>
    <row r="115" spans="1:11" x14ac:dyDescent="0.2">
      <c r="A115" s="7"/>
      <c r="B115" s="8">
        <v>20</v>
      </c>
      <c r="C115" s="44"/>
      <c r="D115" s="16" t="s">
        <v>175</v>
      </c>
      <c r="E115" s="4"/>
      <c r="F115" s="5">
        <v>3</v>
      </c>
      <c r="G115" s="13" t="s">
        <v>134</v>
      </c>
      <c r="H115" s="5" t="s">
        <v>208</v>
      </c>
      <c r="I115" s="5"/>
      <c r="J115" s="24"/>
      <c r="K115" s="25">
        <v>3</v>
      </c>
    </row>
    <row r="116" spans="1:11" x14ac:dyDescent="0.2">
      <c r="A116" s="7"/>
      <c r="B116" s="8">
        <v>20</v>
      </c>
      <c r="C116" s="44"/>
      <c r="D116" s="16" t="s">
        <v>176</v>
      </c>
      <c r="E116" s="4"/>
      <c r="F116" s="5">
        <v>2</v>
      </c>
      <c r="G116" s="14" t="s">
        <v>122</v>
      </c>
      <c r="H116" s="5" t="s">
        <v>208</v>
      </c>
      <c r="I116" s="5"/>
      <c r="J116" s="24"/>
      <c r="K116" s="25">
        <v>2</v>
      </c>
    </row>
    <row r="117" spans="1:11" x14ac:dyDescent="0.2">
      <c r="A117" s="7"/>
      <c r="B117" s="8">
        <v>20</v>
      </c>
      <c r="C117" s="44"/>
      <c r="D117" s="16" t="s">
        <v>177</v>
      </c>
      <c r="E117" s="4"/>
      <c r="F117" s="5">
        <v>3</v>
      </c>
      <c r="G117" s="13" t="s">
        <v>134</v>
      </c>
      <c r="H117" s="5" t="s">
        <v>208</v>
      </c>
      <c r="I117" s="5"/>
      <c r="J117" s="24"/>
      <c r="K117" s="25">
        <v>2</v>
      </c>
    </row>
    <row r="118" spans="1:11" x14ac:dyDescent="0.2">
      <c r="A118" s="7"/>
      <c r="B118" s="8">
        <v>20</v>
      </c>
      <c r="C118" s="44"/>
      <c r="D118" s="16" t="s">
        <v>167</v>
      </c>
      <c r="E118" s="4"/>
      <c r="F118" s="5">
        <v>1</v>
      </c>
      <c r="G118" s="13" t="s">
        <v>134</v>
      </c>
      <c r="H118" s="5" t="s">
        <v>208</v>
      </c>
      <c r="I118" s="5"/>
      <c r="J118" s="24"/>
      <c r="K118" s="25">
        <v>2</v>
      </c>
    </row>
    <row r="119" spans="1:11" x14ac:dyDescent="0.2">
      <c r="A119" s="7"/>
      <c r="B119" s="8">
        <v>20</v>
      </c>
      <c r="C119" s="44"/>
      <c r="D119" s="16" t="s">
        <v>178</v>
      </c>
      <c r="E119" s="4"/>
      <c r="F119" s="5">
        <v>3</v>
      </c>
      <c r="G119" s="17"/>
      <c r="H119" s="5" t="s">
        <v>208</v>
      </c>
      <c r="I119" s="5"/>
      <c r="J119" s="24"/>
      <c r="K119" s="25">
        <v>2</v>
      </c>
    </row>
    <row r="120" spans="1:11" x14ac:dyDescent="0.2">
      <c r="A120" s="7"/>
      <c r="B120" s="8">
        <v>20</v>
      </c>
      <c r="C120" s="45"/>
      <c r="D120" s="16" t="s">
        <v>173</v>
      </c>
      <c r="E120" s="4"/>
      <c r="F120" s="5">
        <v>3</v>
      </c>
      <c r="G120" s="17"/>
      <c r="H120" s="5" t="s">
        <v>208</v>
      </c>
      <c r="I120" s="5"/>
      <c r="J120" s="24"/>
      <c r="K120" s="25">
        <v>2</v>
      </c>
    </row>
    <row r="121" spans="1:11" x14ac:dyDescent="0.2">
      <c r="A121" s="7"/>
      <c r="B121" s="8">
        <v>19</v>
      </c>
      <c r="C121" s="44" t="s">
        <v>91</v>
      </c>
      <c r="D121" s="16" t="s">
        <v>176</v>
      </c>
      <c r="E121" s="4"/>
      <c r="F121" s="5">
        <v>2</v>
      </c>
      <c r="G121" s="14" t="s">
        <v>122</v>
      </c>
      <c r="H121" s="5" t="s">
        <v>208</v>
      </c>
      <c r="I121" s="5"/>
      <c r="J121" s="24"/>
      <c r="K121" s="25">
        <v>2</v>
      </c>
    </row>
    <row r="122" spans="1:11" x14ac:dyDescent="0.2">
      <c r="A122" s="7"/>
      <c r="B122" s="8">
        <v>19</v>
      </c>
      <c r="C122" s="44"/>
      <c r="D122" s="16" t="s">
        <v>177</v>
      </c>
      <c r="E122" s="4"/>
      <c r="F122" s="5">
        <v>3</v>
      </c>
      <c r="G122" s="14" t="s">
        <v>122</v>
      </c>
      <c r="H122" s="5" t="s">
        <v>208</v>
      </c>
      <c r="I122" s="5"/>
      <c r="J122" s="24"/>
      <c r="K122" s="25">
        <v>2</v>
      </c>
    </row>
    <row r="123" spans="1:11" x14ac:dyDescent="0.2">
      <c r="A123" s="7"/>
      <c r="B123" s="8">
        <v>19</v>
      </c>
      <c r="C123" s="44"/>
      <c r="D123" s="16" t="s">
        <v>167</v>
      </c>
      <c r="E123" s="4"/>
      <c r="F123" s="5">
        <v>1</v>
      </c>
      <c r="G123" s="14" t="s">
        <v>122</v>
      </c>
      <c r="H123" s="5" t="s">
        <v>208</v>
      </c>
      <c r="I123" s="5"/>
      <c r="J123" s="24"/>
      <c r="K123" s="25">
        <v>2</v>
      </c>
    </row>
    <row r="124" spans="1:11" x14ac:dyDescent="0.2">
      <c r="A124" s="7"/>
      <c r="B124" s="8">
        <v>19</v>
      </c>
      <c r="C124" s="44"/>
      <c r="D124" s="16" t="s">
        <v>178</v>
      </c>
      <c r="E124" s="4"/>
      <c r="F124" s="5">
        <v>3</v>
      </c>
      <c r="G124" s="17"/>
      <c r="H124" s="5" t="s">
        <v>208</v>
      </c>
      <c r="I124" s="5"/>
      <c r="J124" s="24"/>
      <c r="K124" s="25">
        <v>2</v>
      </c>
    </row>
    <row r="125" spans="1:11" x14ac:dyDescent="0.2">
      <c r="A125" s="7"/>
      <c r="B125" s="8">
        <v>19</v>
      </c>
      <c r="C125" s="45"/>
      <c r="D125" s="16" t="s">
        <v>173</v>
      </c>
      <c r="E125" s="4"/>
      <c r="F125" s="5">
        <v>3</v>
      </c>
      <c r="G125" s="17"/>
      <c r="H125" s="5" t="s">
        <v>208</v>
      </c>
      <c r="I125" s="5"/>
      <c r="J125" s="24"/>
      <c r="K125" s="25">
        <v>2</v>
      </c>
    </row>
    <row r="126" spans="1:11" x14ac:dyDescent="0.2">
      <c r="A126" s="7"/>
      <c r="B126" s="8">
        <v>21</v>
      </c>
      <c r="C126" s="43" t="s">
        <v>92</v>
      </c>
      <c r="D126" s="16" t="s">
        <v>176</v>
      </c>
      <c r="E126" s="4"/>
      <c r="F126" s="5">
        <v>2</v>
      </c>
      <c r="G126" s="13" t="s">
        <v>134</v>
      </c>
      <c r="H126" s="5" t="s">
        <v>209</v>
      </c>
      <c r="I126" s="5"/>
      <c r="J126" s="24"/>
      <c r="K126" s="25">
        <v>6</v>
      </c>
    </row>
    <row r="127" spans="1:11" x14ac:dyDescent="0.2">
      <c r="A127" s="7"/>
      <c r="B127" s="8">
        <v>21</v>
      </c>
      <c r="C127" s="44"/>
      <c r="D127" s="16" t="s">
        <v>179</v>
      </c>
      <c r="E127" s="4"/>
      <c r="F127" s="5">
        <v>4</v>
      </c>
      <c r="G127" s="13" t="s">
        <v>134</v>
      </c>
      <c r="H127" s="5" t="s">
        <v>209</v>
      </c>
      <c r="I127" s="5"/>
      <c r="J127" s="24"/>
      <c r="K127" s="25">
        <f>VLOOKUP(F127,$P$95:$R$98,3,FALSE)</f>
        <v>16</v>
      </c>
    </row>
    <row r="128" spans="1:11" x14ac:dyDescent="0.2">
      <c r="A128" s="7"/>
      <c r="B128" s="8">
        <v>21</v>
      </c>
      <c r="C128" s="44"/>
      <c r="D128" s="16" t="s">
        <v>180</v>
      </c>
      <c r="E128" s="4"/>
      <c r="F128" s="5">
        <v>3</v>
      </c>
      <c r="G128" s="13" t="s">
        <v>134</v>
      </c>
      <c r="H128" s="5" t="s">
        <v>209</v>
      </c>
      <c r="I128" s="5"/>
      <c r="J128" s="24"/>
      <c r="K128" s="25">
        <v>8</v>
      </c>
    </row>
    <row r="129" spans="1:11" x14ac:dyDescent="0.2">
      <c r="A129" s="7"/>
      <c r="B129" s="8">
        <v>21</v>
      </c>
      <c r="C129" s="44"/>
      <c r="D129" s="16" t="s">
        <v>173</v>
      </c>
      <c r="E129" s="4"/>
      <c r="F129" s="5">
        <v>3</v>
      </c>
      <c r="G129" s="13" t="s">
        <v>134</v>
      </c>
      <c r="H129" s="5" t="s">
        <v>209</v>
      </c>
      <c r="I129" s="5"/>
      <c r="J129" s="24"/>
      <c r="K129" s="25">
        <v>8</v>
      </c>
    </row>
    <row r="130" spans="1:11" ht="25.5" x14ac:dyDescent="0.2">
      <c r="A130" s="7"/>
      <c r="B130" s="8">
        <v>21</v>
      </c>
      <c r="C130" s="46" t="s">
        <v>152</v>
      </c>
      <c r="D130" s="16" t="s">
        <v>77</v>
      </c>
      <c r="E130" s="4"/>
      <c r="F130" s="5">
        <v>2</v>
      </c>
      <c r="G130" s="17"/>
      <c r="H130" s="5"/>
      <c r="I130" s="5"/>
      <c r="J130" s="24"/>
      <c r="K130" s="25">
        <v>6</v>
      </c>
    </row>
    <row r="131" spans="1:11" ht="25.5" x14ac:dyDescent="0.2">
      <c r="A131" s="7"/>
      <c r="B131" s="8">
        <v>21</v>
      </c>
      <c r="C131" s="47"/>
      <c r="D131" s="16" t="s">
        <v>78</v>
      </c>
      <c r="E131" s="4"/>
      <c r="F131" s="5">
        <v>2</v>
      </c>
      <c r="G131" s="17"/>
      <c r="H131" s="5"/>
      <c r="I131" s="5"/>
      <c r="J131" s="24"/>
      <c r="K131" s="25">
        <v>6</v>
      </c>
    </row>
    <row r="132" spans="1:11" x14ac:dyDescent="0.2">
      <c r="A132" s="7"/>
      <c r="B132" s="8">
        <v>21</v>
      </c>
      <c r="C132" s="48"/>
      <c r="D132" s="16" t="s">
        <v>79</v>
      </c>
      <c r="E132" s="4"/>
      <c r="F132" s="5">
        <v>2</v>
      </c>
      <c r="G132" s="17"/>
      <c r="H132" s="5"/>
      <c r="I132" s="5"/>
      <c r="J132" s="24"/>
      <c r="K132" s="25">
        <v>6</v>
      </c>
    </row>
    <row r="133" spans="1:11" x14ac:dyDescent="0.2">
      <c r="A133" s="7"/>
      <c r="B133" s="8">
        <v>20</v>
      </c>
      <c r="C133" s="15" t="s">
        <v>93</v>
      </c>
      <c r="D133" s="16" t="s">
        <v>71</v>
      </c>
      <c r="E133" s="4"/>
      <c r="F133" s="5">
        <v>3</v>
      </c>
      <c r="G133" s="17"/>
      <c r="H133" s="5" t="s">
        <v>154</v>
      </c>
      <c r="I133" s="5"/>
      <c r="J133" s="24"/>
      <c r="K133" s="25">
        <v>8</v>
      </c>
    </row>
    <row r="134" spans="1:11" x14ac:dyDescent="0.2">
      <c r="A134" s="7"/>
      <c r="B134" s="8">
        <v>20</v>
      </c>
      <c r="C134" s="46" t="s">
        <v>94</v>
      </c>
      <c r="D134" s="16" t="s">
        <v>182</v>
      </c>
      <c r="E134" s="4"/>
      <c r="F134" s="5">
        <v>4</v>
      </c>
      <c r="G134" s="17"/>
      <c r="H134" s="5" t="s">
        <v>154</v>
      </c>
      <c r="I134" s="5"/>
      <c r="J134" s="24"/>
      <c r="K134" s="25">
        <f>VLOOKUP(F134,$P$95:$R$98,3,FALSE)</f>
        <v>16</v>
      </c>
    </row>
    <row r="135" spans="1:11" x14ac:dyDescent="0.2">
      <c r="A135" s="7"/>
      <c r="B135" s="8">
        <v>20</v>
      </c>
      <c r="C135" s="48"/>
      <c r="D135" s="16" t="s">
        <v>183</v>
      </c>
      <c r="E135" s="4"/>
      <c r="F135" s="5">
        <v>1</v>
      </c>
      <c r="G135" s="17"/>
      <c r="H135" s="5" t="s">
        <v>154</v>
      </c>
      <c r="I135" s="5"/>
      <c r="J135" s="24"/>
      <c r="K135" s="25">
        <f>VLOOKUP(F135,$P$95:$R$98,3,FALSE)</f>
        <v>4</v>
      </c>
    </row>
    <row r="136" spans="1:11" x14ac:dyDescent="0.2">
      <c r="A136" s="7"/>
      <c r="B136" s="8">
        <v>20</v>
      </c>
      <c r="C136" s="43" t="s">
        <v>95</v>
      </c>
      <c r="D136" s="16" t="s">
        <v>181</v>
      </c>
      <c r="E136" s="4"/>
      <c r="F136" s="5">
        <v>4</v>
      </c>
      <c r="G136" s="17"/>
      <c r="H136" s="5" t="s">
        <v>154</v>
      </c>
      <c r="I136" s="5"/>
      <c r="J136" s="24"/>
      <c r="K136" s="25">
        <f>VLOOKUP(F136,$P$95:$R$98,3,FALSE)</f>
        <v>16</v>
      </c>
    </row>
    <row r="137" spans="1:11" x14ac:dyDescent="0.2">
      <c r="A137" s="7"/>
      <c r="B137" s="8">
        <v>20</v>
      </c>
      <c r="C137" s="45"/>
      <c r="D137" s="16" t="s">
        <v>118</v>
      </c>
      <c r="E137" s="4"/>
      <c r="F137" s="5">
        <v>2</v>
      </c>
      <c r="G137" s="17"/>
      <c r="H137" s="5" t="s">
        <v>154</v>
      </c>
      <c r="I137" s="5"/>
      <c r="J137" s="24"/>
      <c r="K137" s="25">
        <v>6</v>
      </c>
    </row>
    <row r="138" spans="1:11" ht="25.5" x14ac:dyDescent="0.2">
      <c r="A138" s="7"/>
      <c r="B138" s="8">
        <v>21</v>
      </c>
      <c r="C138" s="46" t="s">
        <v>153</v>
      </c>
      <c r="D138" s="16" t="s">
        <v>77</v>
      </c>
      <c r="E138" s="4"/>
      <c r="F138" s="5">
        <v>3</v>
      </c>
      <c r="G138" s="17"/>
      <c r="H138" s="5"/>
      <c r="I138" s="5"/>
      <c r="J138" s="24"/>
      <c r="K138" s="25">
        <v>8</v>
      </c>
    </row>
    <row r="139" spans="1:11" ht="25.5" x14ac:dyDescent="0.2">
      <c r="A139" s="7"/>
      <c r="B139" s="8">
        <v>21</v>
      </c>
      <c r="C139" s="47"/>
      <c r="D139" s="16" t="s">
        <v>78</v>
      </c>
      <c r="E139" s="4"/>
      <c r="F139" s="5">
        <v>2</v>
      </c>
      <c r="G139" s="17"/>
      <c r="H139" s="5"/>
      <c r="I139" s="5"/>
      <c r="J139" s="24"/>
      <c r="K139" s="25">
        <v>6</v>
      </c>
    </row>
    <row r="140" spans="1:11" x14ac:dyDescent="0.2">
      <c r="A140" s="7"/>
      <c r="B140" s="8">
        <v>21</v>
      </c>
      <c r="C140" s="48"/>
      <c r="D140" s="16" t="s">
        <v>79</v>
      </c>
      <c r="E140" s="4"/>
      <c r="F140" s="5">
        <v>2</v>
      </c>
      <c r="G140" s="17"/>
      <c r="H140" s="5"/>
      <c r="I140" s="5"/>
      <c r="J140" s="24"/>
      <c r="K140" s="25">
        <v>6</v>
      </c>
    </row>
    <row r="141" spans="1:11" ht="25.5" x14ac:dyDescent="0.2">
      <c r="A141" s="7"/>
      <c r="B141" s="40">
        <v>19</v>
      </c>
      <c r="C141" s="53" t="s">
        <v>99</v>
      </c>
      <c r="D141" s="16" t="s">
        <v>112</v>
      </c>
      <c r="E141" s="4" t="s">
        <v>135</v>
      </c>
      <c r="F141" s="5">
        <v>2</v>
      </c>
      <c r="G141" s="14" t="s">
        <v>122</v>
      </c>
      <c r="H141" s="5" t="s">
        <v>154</v>
      </c>
      <c r="I141" s="5"/>
      <c r="J141" s="24"/>
      <c r="K141" s="25">
        <v>1</v>
      </c>
    </row>
    <row r="142" spans="1:11" ht="25.5" x14ac:dyDescent="0.2">
      <c r="A142" s="7"/>
      <c r="B142" s="40">
        <v>19</v>
      </c>
      <c r="C142" s="53"/>
      <c r="D142" s="16" t="s">
        <v>113</v>
      </c>
      <c r="E142" s="4" t="s">
        <v>135</v>
      </c>
      <c r="F142" s="5">
        <v>3</v>
      </c>
      <c r="G142" s="14" t="s">
        <v>122</v>
      </c>
      <c r="H142" s="5" t="s">
        <v>154</v>
      </c>
      <c r="I142" s="5"/>
      <c r="J142" s="24"/>
      <c r="K142" s="25">
        <v>1</v>
      </c>
    </row>
    <row r="143" spans="1:11" ht="25.5" x14ac:dyDescent="0.2">
      <c r="A143" s="7"/>
      <c r="B143" s="40">
        <v>19</v>
      </c>
      <c r="C143" s="53"/>
      <c r="D143" s="16" t="s">
        <v>114</v>
      </c>
      <c r="E143" s="4" t="s">
        <v>135</v>
      </c>
      <c r="F143" s="5">
        <v>1</v>
      </c>
      <c r="G143" s="14" t="s">
        <v>122</v>
      </c>
      <c r="H143" s="5" t="s">
        <v>154</v>
      </c>
      <c r="I143" s="5"/>
      <c r="J143" s="24"/>
      <c r="K143" s="25">
        <v>1</v>
      </c>
    </row>
    <row r="144" spans="1:11" ht="25.5" x14ac:dyDescent="0.2">
      <c r="A144" s="7"/>
      <c r="B144" s="40">
        <v>19</v>
      </c>
      <c r="C144" s="53"/>
      <c r="D144" s="16" t="s">
        <v>115</v>
      </c>
      <c r="E144" s="4" t="s">
        <v>135</v>
      </c>
      <c r="F144" s="5">
        <v>3</v>
      </c>
      <c r="G144" s="14" t="s">
        <v>122</v>
      </c>
      <c r="H144" s="5" t="s">
        <v>154</v>
      </c>
      <c r="I144" s="5"/>
      <c r="J144" s="24"/>
      <c r="K144" s="25">
        <v>1</v>
      </c>
    </row>
    <row r="145" spans="1:11" ht="25.5" x14ac:dyDescent="0.2">
      <c r="A145" s="7"/>
      <c r="B145" s="40">
        <v>19</v>
      </c>
      <c r="C145" s="53"/>
      <c r="D145" s="16" t="s">
        <v>116</v>
      </c>
      <c r="E145" s="4" t="s">
        <v>135</v>
      </c>
      <c r="F145" s="5">
        <v>1</v>
      </c>
      <c r="G145" s="14" t="s">
        <v>122</v>
      </c>
      <c r="H145" s="5" t="s">
        <v>154</v>
      </c>
      <c r="I145" s="5"/>
      <c r="J145" s="24"/>
      <c r="K145" s="25">
        <v>1</v>
      </c>
    </row>
    <row r="146" spans="1:11" ht="25.5" x14ac:dyDescent="0.2">
      <c r="A146" s="7"/>
      <c r="B146" s="8">
        <v>20</v>
      </c>
      <c r="C146" s="44"/>
      <c r="D146" s="16" t="s">
        <v>117</v>
      </c>
      <c r="E146" s="4" t="s">
        <v>135</v>
      </c>
      <c r="F146" s="5">
        <v>3</v>
      </c>
      <c r="G146" s="17"/>
      <c r="H146" s="5" t="s">
        <v>209</v>
      </c>
      <c r="I146" s="5"/>
      <c r="J146" s="24"/>
      <c r="K146" s="25">
        <v>2</v>
      </c>
    </row>
    <row r="147" spans="1:11" x14ac:dyDescent="0.2">
      <c r="A147" s="7"/>
      <c r="B147" s="8">
        <v>19</v>
      </c>
      <c r="C147" s="43" t="s">
        <v>100</v>
      </c>
      <c r="D147" s="16" t="s">
        <v>67</v>
      </c>
      <c r="E147" s="4"/>
      <c r="F147" s="5">
        <v>2</v>
      </c>
      <c r="G147" s="14" t="s">
        <v>122</v>
      </c>
      <c r="H147" s="5" t="s">
        <v>193</v>
      </c>
      <c r="I147" s="5"/>
      <c r="J147" s="24"/>
      <c r="K147" s="25">
        <v>1</v>
      </c>
    </row>
    <row r="148" spans="1:11" x14ac:dyDescent="0.2">
      <c r="A148" s="7"/>
      <c r="B148" s="8">
        <v>19</v>
      </c>
      <c r="C148" s="44"/>
      <c r="D148" s="16" t="s">
        <v>71</v>
      </c>
      <c r="E148" s="4"/>
      <c r="F148" s="5">
        <v>3</v>
      </c>
      <c r="G148" s="14" t="s">
        <v>122</v>
      </c>
      <c r="H148" s="5" t="s">
        <v>193</v>
      </c>
      <c r="I148" s="5"/>
      <c r="J148" s="24"/>
      <c r="K148" s="25">
        <v>2</v>
      </c>
    </row>
    <row r="149" spans="1:11" x14ac:dyDescent="0.2">
      <c r="A149" s="7"/>
      <c r="B149" s="8">
        <v>19</v>
      </c>
      <c r="C149" s="44"/>
      <c r="D149" s="16" t="s">
        <v>80</v>
      </c>
      <c r="E149" s="4"/>
      <c r="F149" s="5">
        <v>1</v>
      </c>
      <c r="G149" s="13" t="s">
        <v>134</v>
      </c>
      <c r="H149" s="5" t="s">
        <v>193</v>
      </c>
      <c r="I149" s="5"/>
      <c r="J149" s="24"/>
      <c r="K149" s="25">
        <v>2</v>
      </c>
    </row>
    <row r="150" spans="1:11" x14ac:dyDescent="0.2">
      <c r="A150" s="7"/>
      <c r="B150" s="8">
        <v>19</v>
      </c>
      <c r="C150" s="44"/>
      <c r="D150" s="16" t="s">
        <v>81</v>
      </c>
      <c r="E150" s="4"/>
      <c r="F150" s="5">
        <v>3</v>
      </c>
      <c r="G150" s="13" t="s">
        <v>134</v>
      </c>
      <c r="H150" s="5" t="s">
        <v>193</v>
      </c>
      <c r="I150" s="5"/>
      <c r="J150" s="24"/>
      <c r="K150" s="25">
        <v>1</v>
      </c>
    </row>
    <row r="151" spans="1:11" x14ac:dyDescent="0.2">
      <c r="A151" s="7"/>
      <c r="B151" s="8">
        <v>19</v>
      </c>
      <c r="C151" s="45"/>
      <c r="D151" s="16" t="s">
        <v>76</v>
      </c>
      <c r="E151" s="4"/>
      <c r="F151" s="5">
        <v>2</v>
      </c>
      <c r="G151" s="13" t="s">
        <v>134</v>
      </c>
      <c r="H151" s="5" t="s">
        <v>193</v>
      </c>
      <c r="I151" s="5"/>
      <c r="J151" s="24"/>
      <c r="K151" s="25">
        <v>2</v>
      </c>
    </row>
    <row r="152" spans="1:11" x14ac:dyDescent="0.2">
      <c r="A152" s="7"/>
      <c r="B152" s="8">
        <v>19</v>
      </c>
      <c r="C152" s="43" t="s">
        <v>101</v>
      </c>
      <c r="D152" s="16" t="s">
        <v>67</v>
      </c>
      <c r="E152" s="4"/>
      <c r="F152" s="5">
        <v>2</v>
      </c>
      <c r="G152" s="17"/>
      <c r="H152" s="5" t="s">
        <v>193</v>
      </c>
      <c r="I152" s="5"/>
      <c r="J152" s="24"/>
      <c r="K152" s="25">
        <v>1</v>
      </c>
    </row>
    <row r="153" spans="1:11" x14ac:dyDescent="0.2">
      <c r="A153" s="7"/>
      <c r="B153" s="8">
        <v>19</v>
      </c>
      <c r="C153" s="44"/>
      <c r="D153" s="16" t="s">
        <v>82</v>
      </c>
      <c r="E153" s="4"/>
      <c r="F153" s="5">
        <v>3</v>
      </c>
      <c r="G153" s="17"/>
      <c r="H153" s="5" t="s">
        <v>193</v>
      </c>
      <c r="I153" s="5"/>
      <c r="J153" s="24"/>
      <c r="K153" s="25">
        <v>2</v>
      </c>
    </row>
    <row r="154" spans="1:11" x14ac:dyDescent="0.2">
      <c r="A154" s="7"/>
      <c r="B154" s="8">
        <v>19</v>
      </c>
      <c r="C154" s="44"/>
      <c r="D154" s="16" t="s">
        <v>83</v>
      </c>
      <c r="E154" s="4"/>
      <c r="F154" s="5">
        <v>1</v>
      </c>
      <c r="G154" s="17"/>
      <c r="H154" s="5" t="s">
        <v>193</v>
      </c>
      <c r="I154" s="5"/>
      <c r="J154" s="24"/>
      <c r="K154" s="25">
        <v>2</v>
      </c>
    </row>
    <row r="155" spans="1:11" x14ac:dyDescent="0.2">
      <c r="A155" s="7"/>
      <c r="B155" s="8">
        <v>19</v>
      </c>
      <c r="C155" s="44"/>
      <c r="D155" s="16" t="s">
        <v>84</v>
      </c>
      <c r="E155" s="4"/>
      <c r="F155" s="5">
        <v>3</v>
      </c>
      <c r="G155" s="17"/>
      <c r="H155" s="5" t="s">
        <v>193</v>
      </c>
      <c r="I155" s="5"/>
      <c r="J155" s="24"/>
      <c r="K155" s="25">
        <v>1</v>
      </c>
    </row>
    <row r="156" spans="1:11" x14ac:dyDescent="0.2">
      <c r="A156" s="7"/>
      <c r="B156" s="8">
        <v>19</v>
      </c>
      <c r="C156" s="45"/>
      <c r="D156" s="16" t="s">
        <v>76</v>
      </c>
      <c r="E156" s="4"/>
      <c r="F156" s="5">
        <v>2</v>
      </c>
      <c r="G156" s="17"/>
      <c r="H156" s="5" t="s">
        <v>193</v>
      </c>
      <c r="I156" s="5"/>
      <c r="J156" s="24"/>
      <c r="K156" s="25">
        <v>2</v>
      </c>
    </row>
    <row r="157" spans="1:11" ht="25.5" x14ac:dyDescent="0.2">
      <c r="A157" s="7"/>
      <c r="B157" s="8">
        <v>21</v>
      </c>
      <c r="C157" s="46" t="s">
        <v>144</v>
      </c>
      <c r="D157" s="16" t="s">
        <v>145</v>
      </c>
      <c r="E157" s="4"/>
      <c r="F157" s="5">
        <v>4</v>
      </c>
      <c r="G157" s="17"/>
      <c r="H157" s="5"/>
      <c r="I157" s="5"/>
      <c r="J157" s="24"/>
      <c r="K157" s="25">
        <v>16</v>
      </c>
    </row>
    <row r="158" spans="1:11" ht="25.5" x14ac:dyDescent="0.2">
      <c r="A158" s="7"/>
      <c r="B158" s="8">
        <v>21</v>
      </c>
      <c r="C158" s="47"/>
      <c r="D158" s="16" t="s">
        <v>78</v>
      </c>
      <c r="E158" s="4"/>
      <c r="F158" s="5">
        <v>4</v>
      </c>
      <c r="G158" s="17"/>
      <c r="H158" s="5"/>
      <c r="I158" s="5"/>
      <c r="J158" s="24"/>
      <c r="K158" s="25">
        <f>VLOOKUP(F158,$P$95:$R$98,3,FALSE)</f>
        <v>16</v>
      </c>
    </row>
    <row r="159" spans="1:11" x14ac:dyDescent="0.2">
      <c r="A159" s="7"/>
      <c r="B159" s="8">
        <v>21</v>
      </c>
      <c r="C159" s="48"/>
      <c r="D159" s="16" t="s">
        <v>79</v>
      </c>
      <c r="E159" s="4"/>
      <c r="F159" s="5">
        <v>2</v>
      </c>
      <c r="G159" s="17"/>
      <c r="H159" s="5"/>
      <c r="I159" s="5"/>
      <c r="J159" s="24"/>
      <c r="K159" s="25">
        <v>6</v>
      </c>
    </row>
    <row r="160" spans="1:11" x14ac:dyDescent="0.2">
      <c r="A160" s="7"/>
      <c r="B160" s="8">
        <v>20</v>
      </c>
      <c r="C160" s="43" t="s">
        <v>106</v>
      </c>
      <c r="D160" s="16" t="s">
        <v>67</v>
      </c>
      <c r="E160" s="4"/>
      <c r="F160" s="5">
        <v>3</v>
      </c>
      <c r="G160" s="17"/>
      <c r="H160" s="5" t="s">
        <v>209</v>
      </c>
      <c r="I160" s="5"/>
      <c r="J160" s="24"/>
      <c r="K160" s="25">
        <v>2</v>
      </c>
    </row>
    <row r="161" spans="1:11" x14ac:dyDescent="0.2">
      <c r="A161" s="7"/>
      <c r="B161" s="8">
        <v>20</v>
      </c>
      <c r="C161" s="44"/>
      <c r="D161" s="16" t="s">
        <v>71</v>
      </c>
      <c r="E161" s="4"/>
      <c r="F161" s="5">
        <v>1</v>
      </c>
      <c r="G161" s="17"/>
      <c r="H161" s="5" t="s">
        <v>209</v>
      </c>
      <c r="I161" s="5"/>
      <c r="J161" s="24"/>
      <c r="K161" s="25">
        <v>2</v>
      </c>
    </row>
    <row r="162" spans="1:11" x14ac:dyDescent="0.2">
      <c r="A162" s="7"/>
      <c r="B162" s="8">
        <v>20</v>
      </c>
      <c r="C162" s="44"/>
      <c r="D162" s="16" t="s">
        <v>80</v>
      </c>
      <c r="E162" s="4"/>
      <c r="F162" s="5">
        <v>3</v>
      </c>
      <c r="G162" s="17"/>
      <c r="H162" s="5" t="s">
        <v>209</v>
      </c>
      <c r="I162" s="5"/>
      <c r="J162" s="24"/>
      <c r="K162" s="25">
        <v>2</v>
      </c>
    </row>
    <row r="163" spans="1:11" x14ac:dyDescent="0.2">
      <c r="A163" s="7"/>
      <c r="B163" s="8">
        <v>20</v>
      </c>
      <c r="C163" s="44"/>
      <c r="D163" s="16" t="s">
        <v>81</v>
      </c>
      <c r="E163" s="4"/>
      <c r="F163" s="5">
        <v>1</v>
      </c>
      <c r="G163" s="17"/>
      <c r="H163" s="5" t="s">
        <v>209</v>
      </c>
      <c r="I163" s="5"/>
      <c r="J163" s="24"/>
      <c r="K163" s="25">
        <v>2</v>
      </c>
    </row>
    <row r="164" spans="1:11" x14ac:dyDescent="0.2">
      <c r="A164" s="7"/>
      <c r="B164" s="8">
        <v>20</v>
      </c>
      <c r="C164" s="44"/>
      <c r="D164" s="16" t="s">
        <v>178</v>
      </c>
      <c r="E164" s="4"/>
      <c r="F164" s="5">
        <v>3</v>
      </c>
      <c r="G164" s="17"/>
      <c r="H164" s="5" t="s">
        <v>209</v>
      </c>
      <c r="I164" s="5"/>
      <c r="J164" s="24"/>
      <c r="K164" s="25">
        <v>2</v>
      </c>
    </row>
    <row r="165" spans="1:11" x14ac:dyDescent="0.2">
      <c r="A165" s="7"/>
      <c r="B165" s="8">
        <v>20</v>
      </c>
      <c r="C165" s="45"/>
      <c r="D165" s="16" t="s">
        <v>173</v>
      </c>
      <c r="E165" s="4"/>
      <c r="F165" s="5">
        <v>2</v>
      </c>
      <c r="G165" s="17"/>
      <c r="H165" s="5" t="s">
        <v>209</v>
      </c>
      <c r="I165" s="5"/>
      <c r="J165" s="24"/>
      <c r="K165" s="25">
        <v>2</v>
      </c>
    </row>
    <row r="166" spans="1:11" ht="38.25" x14ac:dyDescent="0.2">
      <c r="A166" s="7"/>
      <c r="B166" s="8">
        <v>21</v>
      </c>
      <c r="C166" s="46" t="s">
        <v>146</v>
      </c>
      <c r="D166" s="16" t="s">
        <v>147</v>
      </c>
      <c r="E166" s="4" t="s">
        <v>149</v>
      </c>
      <c r="F166" s="5">
        <v>1</v>
      </c>
      <c r="G166" s="17"/>
      <c r="H166" s="5"/>
      <c r="I166" s="5"/>
      <c r="J166" s="24"/>
      <c r="K166" s="25">
        <f>VLOOKUP(F166,$P$95:$R$98,3,FALSE)</f>
        <v>4</v>
      </c>
    </row>
    <row r="167" spans="1:11" ht="25.5" x14ac:dyDescent="0.2">
      <c r="A167" s="7"/>
      <c r="B167" s="8">
        <v>21</v>
      </c>
      <c r="C167" s="47"/>
      <c r="D167" s="16" t="s">
        <v>78</v>
      </c>
      <c r="E167" s="4" t="s">
        <v>136</v>
      </c>
      <c r="F167" s="5">
        <v>1</v>
      </c>
      <c r="G167" s="17"/>
      <c r="H167" s="5"/>
      <c r="I167" s="5"/>
      <c r="J167" s="24"/>
      <c r="K167" s="25">
        <f>VLOOKUP(F167,$P$95:$R$98,3,FALSE)</f>
        <v>4</v>
      </c>
    </row>
    <row r="168" spans="1:11" x14ac:dyDescent="0.2">
      <c r="A168" s="7"/>
      <c r="B168" s="8">
        <v>21</v>
      </c>
      <c r="C168" s="48"/>
      <c r="D168" s="16" t="s">
        <v>79</v>
      </c>
      <c r="E168" s="4" t="s">
        <v>148</v>
      </c>
      <c r="F168" s="5">
        <v>1</v>
      </c>
      <c r="G168" s="17"/>
      <c r="H168" s="5"/>
      <c r="I168" s="5"/>
      <c r="J168" s="24"/>
      <c r="K168" s="25">
        <f>VLOOKUP(F168,$P$95:$R$98,3,FALSE)</f>
        <v>4</v>
      </c>
    </row>
    <row r="169" spans="1:11" x14ac:dyDescent="0.2">
      <c r="A169" s="7"/>
      <c r="B169" s="8">
        <v>20</v>
      </c>
      <c r="C169" s="54" t="s">
        <v>86</v>
      </c>
      <c r="D169" s="16" t="s">
        <v>85</v>
      </c>
      <c r="E169" s="4"/>
      <c r="F169" s="5">
        <v>4</v>
      </c>
      <c r="G169" s="17"/>
      <c r="H169" s="5" t="s">
        <v>193</v>
      </c>
      <c r="I169" s="5"/>
      <c r="J169" s="24"/>
      <c r="K169" s="25">
        <f>VLOOKUP(F169,$P$95:$R$98,3,FALSE)</f>
        <v>16</v>
      </c>
    </row>
    <row r="170" spans="1:11" x14ac:dyDescent="0.2">
      <c r="A170" s="7"/>
      <c r="B170" s="8">
        <v>20</v>
      </c>
      <c r="C170" s="55"/>
      <c r="D170" s="4" t="s">
        <v>185</v>
      </c>
      <c r="E170" s="4"/>
      <c r="F170" s="5">
        <v>3</v>
      </c>
      <c r="G170" s="17"/>
      <c r="H170" s="5" t="s">
        <v>193</v>
      </c>
      <c r="I170" s="5"/>
      <c r="J170" s="24"/>
      <c r="K170" s="25">
        <v>8</v>
      </c>
    </row>
    <row r="171" spans="1:11" x14ac:dyDescent="0.2">
      <c r="A171" s="7"/>
      <c r="B171" s="8">
        <v>20</v>
      </c>
      <c r="C171" s="6" t="s">
        <v>160</v>
      </c>
      <c r="D171" s="4" t="s">
        <v>161</v>
      </c>
      <c r="E171" s="4"/>
      <c r="F171" s="5">
        <v>4</v>
      </c>
      <c r="G171" s="17"/>
      <c r="H171" s="5" t="s">
        <v>211</v>
      </c>
      <c r="I171" s="5"/>
      <c r="J171" s="24"/>
      <c r="K171" s="25">
        <f>VLOOKUP(F171,$P$95:$R$98,3,FALSE)</f>
        <v>16</v>
      </c>
    </row>
    <row r="172" spans="1:11" x14ac:dyDescent="0.2">
      <c r="F172" s="5">
        <f>SUM(F2:F159)</f>
        <v>339</v>
      </c>
      <c r="G172" s="17" t="e">
        <f>AVERAGE(G2:G159)</f>
        <v>#DIV/0!</v>
      </c>
      <c r="K172" s="23">
        <f>SUM(K2:K171)</f>
        <v>544</v>
      </c>
    </row>
    <row r="173" spans="1:11" x14ac:dyDescent="0.2">
      <c r="F173" s="2">
        <f>SUM(F2:F159)</f>
        <v>339</v>
      </c>
      <c r="G173" s="17"/>
      <c r="K173" s="23"/>
    </row>
    <row r="174" spans="1:11" x14ac:dyDescent="0.2">
      <c r="F174" s="2">
        <f>100 - ((F173*100)/F172)</f>
        <v>0</v>
      </c>
      <c r="G174" s="17"/>
      <c r="K174" s="23"/>
    </row>
    <row r="175" spans="1:11" x14ac:dyDescent="0.2">
      <c r="A175" s="7"/>
      <c r="B175" s="8">
        <v>21</v>
      </c>
      <c r="C175" s="43" t="s">
        <v>212</v>
      </c>
      <c r="D175" s="16" t="s">
        <v>67</v>
      </c>
      <c r="E175" s="5">
        <v>2</v>
      </c>
      <c r="F175" s="17"/>
      <c r="G175" s="17"/>
      <c r="H175" s="5" t="s">
        <v>193</v>
      </c>
      <c r="I175" s="24"/>
      <c r="J175" s="25">
        <v>1</v>
      </c>
    </row>
    <row r="176" spans="1:11" x14ac:dyDescent="0.2">
      <c r="A176" s="7"/>
      <c r="B176" s="8">
        <v>21</v>
      </c>
      <c r="C176" s="44"/>
      <c r="D176" s="16" t="s">
        <v>169</v>
      </c>
      <c r="E176" s="5">
        <v>2</v>
      </c>
      <c r="F176" s="17"/>
      <c r="G176" s="17"/>
      <c r="H176" s="5" t="s">
        <v>193</v>
      </c>
      <c r="I176" s="24"/>
      <c r="J176" s="25">
        <v>2</v>
      </c>
    </row>
    <row r="177" spans="1:10" x14ac:dyDescent="0.2">
      <c r="A177" s="7"/>
      <c r="B177" s="8">
        <v>21</v>
      </c>
      <c r="C177" s="44"/>
      <c r="D177" s="16" t="s">
        <v>170</v>
      </c>
      <c r="E177" s="5">
        <v>3</v>
      </c>
      <c r="F177" s="17"/>
      <c r="G177" s="17"/>
      <c r="H177" s="5" t="s">
        <v>193</v>
      </c>
      <c r="I177" s="24"/>
      <c r="J177" s="25">
        <v>2</v>
      </c>
    </row>
    <row r="178" spans="1:10" x14ac:dyDescent="0.2">
      <c r="A178" s="7"/>
      <c r="B178" s="8">
        <v>21</v>
      </c>
      <c r="C178" s="44"/>
      <c r="D178" s="16" t="s">
        <v>171</v>
      </c>
      <c r="E178" s="5">
        <v>1</v>
      </c>
      <c r="F178" s="17"/>
      <c r="G178" s="17"/>
      <c r="H178" s="5" t="s">
        <v>193</v>
      </c>
      <c r="I178" s="24"/>
      <c r="J178" s="25">
        <v>1</v>
      </c>
    </row>
    <row r="179" spans="1:10" x14ac:dyDescent="0.2">
      <c r="A179" s="7"/>
      <c r="B179" s="8">
        <v>21</v>
      </c>
      <c r="C179" s="44"/>
      <c r="D179" s="16" t="s">
        <v>172</v>
      </c>
      <c r="E179" s="5">
        <v>3</v>
      </c>
      <c r="F179" s="17"/>
      <c r="G179" s="17"/>
      <c r="H179" s="5" t="s">
        <v>193</v>
      </c>
      <c r="I179" s="24"/>
      <c r="J179" s="25">
        <v>1</v>
      </c>
    </row>
    <row r="180" spans="1:10" x14ac:dyDescent="0.2">
      <c r="A180" s="7"/>
      <c r="B180" s="8">
        <v>21</v>
      </c>
      <c r="C180" s="45"/>
      <c r="D180" s="16" t="s">
        <v>173</v>
      </c>
      <c r="E180" s="5">
        <v>3</v>
      </c>
      <c r="F180" s="17"/>
      <c r="G180" s="17"/>
      <c r="H180" s="5" t="s">
        <v>193</v>
      </c>
      <c r="I180" s="24"/>
      <c r="J180" s="25">
        <v>1</v>
      </c>
    </row>
  </sheetData>
  <sheetProtection selectLockedCells="1" selectUnlockedCells="1"/>
  <autoFilter ref="A1:J180" xr:uid="{00000000-0009-0000-0000-000000000000}"/>
  <mergeCells count="33">
    <mergeCell ref="C169:C170"/>
    <mergeCell ref="C105:C107"/>
    <mergeCell ref="C10:C11"/>
    <mergeCell ref="C157:C159"/>
    <mergeCell ref="C134:C135"/>
    <mergeCell ref="C12:C16"/>
    <mergeCell ref="C175:C180"/>
    <mergeCell ref="C17:C21"/>
    <mergeCell ref="C55:C59"/>
    <mergeCell ref="C60:C63"/>
    <mergeCell ref="C76:C80"/>
    <mergeCell ref="C81:C85"/>
    <mergeCell ref="C37:C41"/>
    <mergeCell ref="C22:C26"/>
    <mergeCell ref="C27:C31"/>
    <mergeCell ref="C32:C36"/>
    <mergeCell ref="C42:C46"/>
    <mergeCell ref="C47:C54"/>
    <mergeCell ref="C67:C74"/>
    <mergeCell ref="C166:C168"/>
    <mergeCell ref="C160:C165"/>
    <mergeCell ref="C141:C146"/>
    <mergeCell ref="C126:C129"/>
    <mergeCell ref="C152:C156"/>
    <mergeCell ref="C138:C140"/>
    <mergeCell ref="C136:C137"/>
    <mergeCell ref="C147:C151"/>
    <mergeCell ref="C93:C96"/>
    <mergeCell ref="C98:C104"/>
    <mergeCell ref="C108:C113"/>
    <mergeCell ref="C114:C120"/>
    <mergeCell ref="C121:C125"/>
    <mergeCell ref="C130:C132"/>
  </mergeCells>
  <conditionalFormatting sqref="G9">
    <cfRule type="colorScale" priority="396">
      <colorScale>
        <cfvo type="min"/>
        <cfvo type="max"/>
        <color rgb="FFFCFCFF"/>
        <color rgb="FF63BE7B"/>
      </colorScale>
    </cfRule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39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99">
      <colorScale>
        <cfvo type="min"/>
        <cfvo type="max"/>
        <color rgb="FFFFEF9C"/>
        <color rgb="FF63BE7B"/>
      </colorScale>
    </cfRule>
  </conditionalFormatting>
  <conditionalFormatting sqref="G9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">
    <cfRule type="colorScale" priority="386">
      <colorScale>
        <cfvo type="min"/>
        <cfvo type="max"/>
        <color rgb="FFFCFCFF"/>
        <color rgb="FF63BE7B"/>
      </colorScale>
    </cfRule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">
    <cfRule type="colorScale" priority="38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89">
      <colorScale>
        <cfvo type="min"/>
        <cfvo type="max"/>
        <color rgb="FFFFEF9C"/>
        <color rgb="FF63BE7B"/>
      </colorScale>
    </cfRule>
  </conditionalFormatting>
  <conditionalFormatting sqref="G10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">
    <cfRule type="colorScale" priority="381">
      <colorScale>
        <cfvo type="min"/>
        <cfvo type="max"/>
        <color rgb="FFFCFCFF"/>
        <color rgb="FF63BE7B"/>
      </colorScale>
    </cfRule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">
    <cfRule type="colorScale" priority="38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84">
      <colorScale>
        <cfvo type="min"/>
        <cfvo type="max"/>
        <color rgb="FFFFEF9C"/>
        <color rgb="FF63BE7B"/>
      </colorScale>
    </cfRule>
  </conditionalFormatting>
  <conditionalFormatting sqref="G11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6">
    <cfRule type="colorScale" priority="371">
      <colorScale>
        <cfvo type="min"/>
        <cfvo type="max"/>
        <color rgb="FFFCFCFF"/>
        <color rgb="FF63BE7B"/>
      </colorScale>
    </cfRule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G16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74">
      <colorScale>
        <cfvo type="min"/>
        <cfvo type="max"/>
        <color rgb="FFFFEF9C"/>
        <color rgb="FF63BE7B"/>
      </colorScale>
    </cfRule>
  </conditionalFormatting>
  <conditionalFormatting sqref="G12:G16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1">
    <cfRule type="colorScale" priority="665">
      <colorScale>
        <cfvo type="min"/>
        <cfvo type="max"/>
        <color rgb="FFFCFCFF"/>
        <color rgb="FF63BE7B"/>
      </colorScale>
    </cfRule>
    <cfRule type="colorScale" priority="6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21">
    <cfRule type="colorScale" priority="66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68">
      <colorScale>
        <cfvo type="min"/>
        <cfvo type="max"/>
        <color rgb="FFFFEF9C"/>
        <color rgb="FF63BE7B"/>
      </colorScale>
    </cfRule>
  </conditionalFormatting>
  <conditionalFormatting sqref="G17:G21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:G26">
    <cfRule type="colorScale" priority="730">
      <colorScale>
        <cfvo type="min"/>
        <cfvo type="max"/>
        <color rgb="FFFCFCFF"/>
        <color rgb="FF63BE7B"/>
      </colorScale>
    </cfRule>
    <cfRule type="colorScale" priority="7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6">
    <cfRule type="colorScale" priority="73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33">
      <colorScale>
        <cfvo type="min"/>
        <cfvo type="max"/>
        <color rgb="FFFFEF9C"/>
        <color rgb="FF63BE7B"/>
      </colorScale>
    </cfRule>
  </conditionalFormatting>
  <conditionalFormatting sqref="G22:G26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31">
    <cfRule type="colorScale" priority="765">
      <colorScale>
        <cfvo type="min"/>
        <cfvo type="max"/>
        <color rgb="FFFCFCFF"/>
        <color rgb="FF63BE7B"/>
      </colorScale>
    </cfRule>
    <cfRule type="colorScale" priority="7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31">
    <cfRule type="colorScale" priority="76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68">
      <colorScale>
        <cfvo type="min"/>
        <cfvo type="max"/>
        <color rgb="FFFFEF9C"/>
        <color rgb="FF63BE7B"/>
      </colorScale>
    </cfRule>
  </conditionalFormatting>
  <conditionalFormatting sqref="G27:G31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G36">
    <cfRule type="colorScale" priority="800">
      <colorScale>
        <cfvo type="min"/>
        <cfvo type="max"/>
        <color rgb="FFFCFCFF"/>
        <color rgb="FF63BE7B"/>
      </colorScale>
    </cfRule>
    <cfRule type="colorScale" priority="8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6">
    <cfRule type="colorScale" priority="80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03">
      <colorScale>
        <cfvo type="min"/>
        <cfvo type="max"/>
        <color rgb="FFFFEF9C"/>
        <color rgb="FF63BE7B"/>
      </colorScale>
    </cfRule>
  </conditionalFormatting>
  <conditionalFormatting sqref="G32:G36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G41">
    <cfRule type="colorScale" priority="835">
      <colorScale>
        <cfvo type="min"/>
        <cfvo type="max"/>
        <color rgb="FFFCFCFF"/>
        <color rgb="FF63BE7B"/>
      </colorScale>
    </cfRule>
    <cfRule type="colorScale" priority="8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7:G41">
    <cfRule type="colorScale" priority="83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38">
      <colorScale>
        <cfvo type="min"/>
        <cfvo type="max"/>
        <color rgb="FFFFEF9C"/>
        <color rgb="FF63BE7B"/>
      </colorScale>
    </cfRule>
  </conditionalFormatting>
  <conditionalFormatting sqref="G37:G41">
    <cfRule type="colorScale" priority="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2:G46">
    <cfRule type="colorScale" priority="870">
      <colorScale>
        <cfvo type="min"/>
        <cfvo type="max"/>
        <color rgb="FFFCFCFF"/>
        <color rgb="FF63BE7B"/>
      </colorScale>
    </cfRule>
    <cfRule type="colorScale" priority="8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2:G46">
    <cfRule type="colorScale" priority="87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73">
      <colorScale>
        <cfvo type="min"/>
        <cfvo type="max"/>
        <color rgb="FFFFEF9C"/>
        <color rgb="FF63BE7B"/>
      </colorScale>
    </cfRule>
  </conditionalFormatting>
  <conditionalFormatting sqref="G42:G46">
    <cfRule type="colorScale" priority="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336">
      <colorScale>
        <cfvo type="min"/>
        <cfvo type="max"/>
        <color rgb="FFFCFCFF"/>
        <color rgb="FF63BE7B"/>
      </colorScale>
    </cfRule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2:G54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39">
      <colorScale>
        <cfvo type="min"/>
        <cfvo type="max"/>
        <color rgb="FFFFEF9C"/>
        <color rgb="FF63BE7B"/>
      </colorScale>
    </cfRule>
  </conditionalFormatting>
  <conditionalFormatting sqref="G52:G54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1 G47">
    <cfRule type="colorScale" priority="331">
      <colorScale>
        <cfvo type="min"/>
        <cfvo type="max"/>
        <color rgb="FFFCFCFF"/>
        <color rgb="FF63BE7B"/>
      </colorScale>
    </cfRule>
    <cfRule type="colorScale" priority="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9:G51 G47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34">
      <colorScale>
        <cfvo type="min"/>
        <cfvo type="max"/>
        <color rgb="FFFFEF9C"/>
        <color rgb="FF63BE7B"/>
      </colorScale>
    </cfRule>
  </conditionalFormatting>
  <conditionalFormatting sqref="G49:G51 G47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">
    <cfRule type="colorScale" priority="326">
      <colorScale>
        <cfvo type="min"/>
        <cfvo type="max"/>
        <color rgb="FFFCFCFF"/>
        <color rgb="FF63BE7B"/>
      </colorScale>
    </cfRule>
    <cfRule type="colorScale" priority="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8">
    <cfRule type="colorScale" priority="32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29">
      <colorScale>
        <cfvo type="min"/>
        <cfvo type="max"/>
        <color rgb="FFFFEF9C"/>
        <color rgb="FF63BE7B"/>
      </colorScale>
    </cfRule>
  </conditionalFormatting>
  <conditionalFormatting sqref="G48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321">
      <colorScale>
        <cfvo type="min"/>
        <cfvo type="max"/>
        <color rgb="FFFCFCFF"/>
        <color rgb="FF63BE7B"/>
      </colorScale>
    </cfRule>
    <cfRule type="colorScale" priority="3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7">
    <cfRule type="colorScale" priority="32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24">
      <colorScale>
        <cfvo type="min"/>
        <cfvo type="max"/>
        <color rgb="FFFFEF9C"/>
        <color rgb="FF63BE7B"/>
      </colorScale>
    </cfRule>
  </conditionalFormatting>
  <conditionalFormatting sqref="G57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316">
      <colorScale>
        <cfvo type="min"/>
        <cfvo type="max"/>
        <color rgb="FFFCFCFF"/>
        <color rgb="FF63BE7B"/>
      </colorScale>
    </cfRule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6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19">
      <colorScale>
        <cfvo type="min"/>
        <cfvo type="max"/>
        <color rgb="FFFFEF9C"/>
        <color rgb="FF63BE7B"/>
      </colorScale>
    </cfRule>
  </conditionalFormatting>
  <conditionalFormatting sqref="G56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311">
      <colorScale>
        <cfvo type="min"/>
        <cfvo type="max"/>
        <color rgb="FFFCFCFF"/>
        <color rgb="FF63BE7B"/>
      </colorScale>
    </cfRule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5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14">
      <colorScale>
        <cfvo type="min"/>
        <cfvo type="max"/>
        <color rgb="FFFFEF9C"/>
        <color rgb="FF63BE7B"/>
      </colorScale>
    </cfRule>
  </conditionalFormatting>
  <conditionalFormatting sqref="G55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">
    <cfRule type="colorScale" priority="306">
      <colorScale>
        <cfvo type="min"/>
        <cfvo type="max"/>
        <color rgb="FFFCFCFF"/>
        <color rgb="FF63BE7B"/>
      </colorScale>
    </cfRule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8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09">
      <colorScale>
        <cfvo type="min"/>
        <cfvo type="max"/>
        <color rgb="FFFFEF9C"/>
        <color rgb="FF63BE7B"/>
      </colorScale>
    </cfRule>
  </conditionalFormatting>
  <conditionalFormatting sqref="G58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">
    <cfRule type="colorScale" priority="301">
      <colorScale>
        <cfvo type="min"/>
        <cfvo type="max"/>
        <color rgb="FFFCFCFF"/>
        <color rgb="FF63BE7B"/>
      </colorScale>
    </cfRule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9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04">
      <colorScale>
        <cfvo type="min"/>
        <cfvo type="max"/>
        <color rgb="FFFFEF9C"/>
        <color rgb="FF63BE7B"/>
      </colorScale>
    </cfRule>
  </conditionalFormatting>
  <conditionalFormatting sqref="G59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286">
      <colorScale>
        <cfvo type="min"/>
        <cfvo type="max"/>
        <color rgb="FFFCFCFF"/>
        <color rgb="FF63BE7B"/>
      </colorScale>
    </cfRule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0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89">
      <colorScale>
        <cfvo type="min"/>
        <cfvo type="max"/>
        <color rgb="FFFFEF9C"/>
        <color rgb="FF63BE7B"/>
      </colorScale>
    </cfRule>
  </conditionalFormatting>
  <conditionalFormatting sqref="G60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281">
      <colorScale>
        <cfvo type="min"/>
        <cfvo type="max"/>
        <color rgb="FFFCFCFF"/>
        <color rgb="FF63BE7B"/>
      </colorScale>
    </cfRule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1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84">
      <colorScale>
        <cfvo type="min"/>
        <cfvo type="max"/>
        <color rgb="FFFFEF9C"/>
        <color rgb="FF63BE7B"/>
      </colorScale>
    </cfRule>
  </conditionalFormatting>
  <conditionalFormatting sqref="G61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276">
      <colorScale>
        <cfvo type="min"/>
        <cfvo type="max"/>
        <color rgb="FFFCFCFF"/>
        <color rgb="FF63BE7B"/>
      </colorScale>
    </cfRule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79">
      <colorScale>
        <cfvo type="min"/>
        <cfvo type="max"/>
        <color rgb="FFFFEF9C"/>
        <color rgb="FF63BE7B"/>
      </colorScale>
    </cfRule>
  </conditionalFormatting>
  <conditionalFormatting sqref="G62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266">
      <colorScale>
        <cfvo type="min"/>
        <cfvo type="max"/>
        <color rgb="FFFCFCFF"/>
        <color rgb="FF63BE7B"/>
      </colorScale>
    </cfRule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3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69">
      <colorScale>
        <cfvo type="min"/>
        <cfvo type="max"/>
        <color rgb="FFFFEF9C"/>
        <color rgb="FF63BE7B"/>
      </colorScale>
    </cfRule>
  </conditionalFormatting>
  <conditionalFormatting sqref="G63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148">
      <colorScale>
        <cfvo type="min"/>
        <cfvo type="max"/>
        <color rgb="FFFCFCFF"/>
        <color rgb="FF63BE7B"/>
      </colorScale>
    </cfRule>
    <cfRule type="colorScale" priority="1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7">
    <cfRule type="colorScale" priority="115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151">
      <colorScale>
        <cfvo type="min"/>
        <cfvo type="max"/>
        <color rgb="FFFFEF9C"/>
        <color rgb="FF63BE7B"/>
      </colorScale>
    </cfRule>
  </conditionalFormatting>
  <conditionalFormatting sqref="G87">
    <cfRule type="colorScale" priority="1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178">
      <colorScale>
        <cfvo type="min"/>
        <cfvo type="max"/>
        <color rgb="FFFCFCFF"/>
        <color rgb="FF63BE7B"/>
      </colorScale>
    </cfRule>
    <cfRule type="colorScale" priority="1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8">
    <cfRule type="colorScale" priority="118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181">
      <colorScale>
        <cfvo type="min"/>
        <cfvo type="max"/>
        <color rgb="FFFFEF9C"/>
        <color rgb="FF63BE7B"/>
      </colorScale>
    </cfRule>
  </conditionalFormatting>
  <conditionalFormatting sqref="G88">
    <cfRule type="colorScale" priority="1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">
    <cfRule type="colorScale" priority="1208">
      <colorScale>
        <cfvo type="min"/>
        <cfvo type="max"/>
        <color rgb="FFFCFCFF"/>
        <color rgb="FF63BE7B"/>
      </colorScale>
    </cfRule>
    <cfRule type="colorScale" priority="1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9">
    <cfRule type="colorScale" priority="121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11">
      <colorScale>
        <cfvo type="min"/>
        <cfvo type="max"/>
        <color rgb="FFFFEF9C"/>
        <color rgb="FF63BE7B"/>
      </colorScale>
    </cfRule>
  </conditionalFormatting>
  <conditionalFormatting sqref="G89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0">
    <cfRule type="colorScale" priority="1238">
      <colorScale>
        <cfvo type="min"/>
        <cfvo type="max"/>
        <color rgb="FFFCFCFF"/>
        <color rgb="FF63BE7B"/>
      </colorScale>
    </cfRule>
    <cfRule type="colorScale" priority="1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0">
    <cfRule type="colorScale" priority="124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41">
      <colorScale>
        <cfvo type="min"/>
        <cfvo type="max"/>
        <color rgb="FFFFEF9C"/>
        <color rgb="FF63BE7B"/>
      </colorScale>
    </cfRule>
  </conditionalFormatting>
  <conditionalFormatting sqref="G90">
    <cfRule type="colorScale" priority="1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">
    <cfRule type="colorScale" priority="1268">
      <colorScale>
        <cfvo type="min"/>
        <cfvo type="max"/>
        <color rgb="FFFCFCFF"/>
        <color rgb="FF63BE7B"/>
      </colorScale>
    </cfRule>
    <cfRule type="colorScale" priority="1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1">
    <cfRule type="colorScale" priority="127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71">
      <colorScale>
        <cfvo type="min"/>
        <cfvo type="max"/>
        <color rgb="FFFFEF9C"/>
        <color rgb="FF63BE7B"/>
      </colorScale>
    </cfRule>
  </conditionalFormatting>
  <conditionalFormatting sqref="G91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2">
    <cfRule type="colorScale" priority="1298">
      <colorScale>
        <cfvo type="min"/>
        <cfvo type="max"/>
        <color rgb="FFFCFCFF"/>
        <color rgb="FF63BE7B"/>
      </colorScale>
    </cfRule>
    <cfRule type="colorScale" priority="1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2">
    <cfRule type="colorScale" priority="1300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01">
      <colorScale>
        <cfvo type="min"/>
        <cfvo type="max"/>
        <color rgb="FFFFEF9C"/>
        <color rgb="FF63BE7B"/>
      </colorScale>
    </cfRule>
  </conditionalFormatting>
  <conditionalFormatting sqref="G92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221">
      <colorScale>
        <cfvo type="min"/>
        <cfvo type="max"/>
        <color rgb="FFFCFCFF"/>
        <color rgb="FF63BE7B"/>
      </colorScale>
    </cfRule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5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24">
      <colorScale>
        <cfvo type="min"/>
        <cfvo type="max"/>
        <color rgb="FFFFEF9C"/>
        <color rgb="FF63BE7B"/>
      </colorScale>
    </cfRule>
  </conditionalFormatting>
  <conditionalFormatting sqref="G75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1:G85">
    <cfRule type="colorScale" priority="211">
      <colorScale>
        <cfvo type="min"/>
        <cfvo type="max"/>
        <color rgb="FFFCFCFF"/>
        <color rgb="FF63BE7B"/>
      </colorScale>
    </cfRule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1:G85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14">
      <colorScale>
        <cfvo type="min"/>
        <cfvo type="max"/>
        <color rgb="FFFFEF9C"/>
        <color rgb="FF63BE7B"/>
      </colorScale>
    </cfRule>
  </conditionalFormatting>
  <conditionalFormatting sqref="G81:G8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206">
      <colorScale>
        <cfvo type="min"/>
        <cfvo type="max"/>
        <color rgb="FFFCFCFF"/>
        <color rgb="FF63BE7B"/>
      </colorScale>
    </cfRule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6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09">
      <colorScale>
        <cfvo type="min"/>
        <cfvo type="max"/>
        <color rgb="FFFFEF9C"/>
        <color rgb="FF63BE7B"/>
      </colorScale>
    </cfRule>
  </conditionalFormatting>
  <conditionalFormatting sqref="G86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 G93 G97:G107 G112:G113 G130:G140 G119:G120 G152:G170">
    <cfRule type="colorScale" priority="1322">
      <colorScale>
        <cfvo type="min"/>
        <cfvo type="max"/>
        <color rgb="FFFCFCFF"/>
        <color rgb="FF63BE7B"/>
      </colorScale>
    </cfRule>
    <cfRule type="colorScale" priority="13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2 G93 G97:G107 G112:G113 G130:G140 G119:G120 G152:G170">
    <cfRule type="colorScale" priority="132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29">
      <colorScale>
        <cfvo type="min"/>
        <cfvo type="max"/>
        <color rgb="FFFFEF9C"/>
        <color rgb="FF63BE7B"/>
      </colorScale>
    </cfRule>
  </conditionalFormatting>
  <conditionalFormatting sqref="G97:G107 G93 G112:G113 G130:G140 G119:G120 G152:G170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8">
    <cfRule type="colorScale" priority="1353">
      <colorScale>
        <cfvo type="min"/>
        <cfvo type="max"/>
        <color rgb="FFFCFCFF"/>
        <color rgb="FF63BE7B"/>
      </colorScale>
    </cfRule>
    <cfRule type="colorScale" priority="13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8">
    <cfRule type="colorScale" priority="1357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58">
      <colorScale>
        <cfvo type="min"/>
        <cfvo type="max"/>
        <color rgb="FFFFEF9C"/>
        <color rgb="FF63BE7B"/>
      </colorScale>
    </cfRule>
  </conditionalFormatting>
  <conditionalFormatting sqref="G2:G8">
    <cfRule type="colorScale" priority="1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:G151 G146">
    <cfRule type="colorScale" priority="1362">
      <colorScale>
        <cfvo type="min"/>
        <cfvo type="max"/>
        <color rgb="FFFCFCFF"/>
        <color rgb="FF63BE7B"/>
      </colorScale>
    </cfRule>
    <cfRule type="colorScale" priority="1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9:G151 G146">
    <cfRule type="colorScale" priority="136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67">
      <colorScale>
        <cfvo type="min"/>
        <cfvo type="max"/>
        <color rgb="FFFFEF9C"/>
        <color rgb="FF63BE7B"/>
      </colorScale>
    </cfRule>
  </conditionalFormatting>
  <conditionalFormatting sqref="G149:G151 G146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:G180">
    <cfRule type="colorScale" priority="1371">
      <colorScale>
        <cfvo type="min"/>
        <cfvo type="max"/>
        <color rgb="FFFCFCFF"/>
        <color rgb="FF63BE7B"/>
      </colorScale>
    </cfRule>
    <cfRule type="colorScale" priority="1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1:G180">
    <cfRule type="colorScale" priority="137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74">
      <colorScale>
        <cfvo type="min"/>
        <cfvo type="max"/>
        <color rgb="FFFFEF9C"/>
        <color rgb="FF63BE7B"/>
      </colorScale>
    </cfRule>
  </conditionalFormatting>
  <conditionalFormatting sqref="G171:G180">
    <cfRule type="colorScale" priority="1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:F180">
    <cfRule type="colorScale" priority="181">
      <colorScale>
        <cfvo type="min"/>
        <cfvo type="max"/>
        <color rgb="FFFCFCFF"/>
        <color rgb="FF63BE7B"/>
      </colorScale>
    </cfRule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5:F180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84">
      <colorScale>
        <cfvo type="min"/>
        <cfvo type="max"/>
        <color rgb="FFFFEF9C"/>
        <color rgb="FF63BE7B"/>
      </colorScale>
    </cfRule>
  </conditionalFormatting>
  <conditionalFormatting sqref="F175:F180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76">
      <colorScale>
        <cfvo type="min"/>
        <cfvo type="max"/>
        <color rgb="FFFCFCFF"/>
        <color rgb="FF63BE7B"/>
      </colorScale>
    </cfRule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6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79">
      <colorScale>
        <cfvo type="min"/>
        <cfvo type="max"/>
        <color rgb="FFFFEF9C"/>
        <color rgb="FF63BE7B"/>
      </colorScale>
    </cfRule>
  </conditionalFormatting>
  <conditionalFormatting sqref="G76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71">
      <colorScale>
        <cfvo type="min"/>
        <cfvo type="max"/>
        <color rgb="FFFCFCFF"/>
        <color rgb="FF63BE7B"/>
      </colorScale>
    </cfRule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7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74">
      <colorScale>
        <cfvo type="min"/>
        <cfvo type="max"/>
        <color rgb="FFFFEF9C"/>
        <color rgb="FF63BE7B"/>
      </colorScale>
    </cfRule>
  </conditionalFormatting>
  <conditionalFormatting sqref="G77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">
    <cfRule type="colorScale" priority="166">
      <colorScale>
        <cfvo type="min"/>
        <cfvo type="max"/>
        <color rgb="FFFCFCFF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8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69">
      <colorScale>
        <cfvo type="min"/>
        <cfvo type="max"/>
        <color rgb="FFFFEF9C"/>
        <color rgb="FF63BE7B"/>
      </colorScale>
    </cfRule>
  </conditionalFormatting>
  <conditionalFormatting sqref="G78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9">
    <cfRule type="colorScale" priority="161">
      <colorScale>
        <cfvo type="min"/>
        <cfvo type="max"/>
        <color rgb="FFFCFCFF"/>
        <color rgb="FF63BE7B"/>
      </colorScale>
    </cfRule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9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64">
      <colorScale>
        <cfvo type="min"/>
        <cfvo type="max"/>
        <color rgb="FFFFEF9C"/>
        <color rgb="FF63BE7B"/>
      </colorScale>
    </cfRule>
  </conditionalFormatting>
  <conditionalFormatting sqref="G7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0">
    <cfRule type="colorScale" priority="156">
      <colorScale>
        <cfvo type="min"/>
        <cfvo type="max"/>
        <color rgb="FFFCFCFF"/>
        <color rgb="FF63BE7B"/>
      </colorScale>
    </cfRule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0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9">
      <colorScale>
        <cfvo type="min"/>
        <cfvo type="max"/>
        <color rgb="FFFFEF9C"/>
        <color rgb="FF63BE7B"/>
      </colorScale>
    </cfRule>
  </conditionalFormatting>
  <conditionalFormatting sqref="G80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">
    <cfRule type="colorScale" priority="151">
      <colorScale>
        <cfvo type="min"/>
        <cfvo type="max"/>
        <color rgb="FFFCFCFF"/>
        <color rgb="FF63BE7B"/>
      </colorScale>
    </cfRule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1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54">
      <colorScale>
        <cfvo type="min"/>
        <cfvo type="max"/>
        <color rgb="FFFFEF9C"/>
        <color rgb="FF63BE7B"/>
      </colorScale>
    </cfRule>
  </conditionalFormatting>
  <conditionalFormatting sqref="G111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74">
    <cfRule type="colorScale" priority="146">
      <colorScale>
        <cfvo type="min"/>
        <cfvo type="max"/>
        <color rgb="FFFCFCFF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7:G74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9">
      <colorScale>
        <cfvo type="min"/>
        <cfvo type="max"/>
        <color rgb="FFFFEF9C"/>
        <color rgb="FF63BE7B"/>
      </colorScale>
    </cfRule>
  </conditionalFormatting>
  <conditionalFormatting sqref="G67:G74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4:G125">
    <cfRule type="colorScale" priority="141">
      <colorScale>
        <cfvo type="min"/>
        <cfvo type="max"/>
        <color rgb="FFFCFCFF"/>
        <color rgb="FF63BE7B"/>
      </colorScale>
    </cfRule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4:G125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44">
      <colorScale>
        <cfvo type="min"/>
        <cfvo type="max"/>
        <color rgb="FFFFEF9C"/>
        <color rgb="FF63BE7B"/>
      </colorScale>
    </cfRule>
  </conditionalFormatting>
  <conditionalFormatting sqref="G124:G125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:G123">
    <cfRule type="colorScale" priority="136">
      <colorScale>
        <cfvo type="min"/>
        <cfvo type="max"/>
        <color rgb="FFFCFCFF"/>
        <color rgb="FF63BE7B"/>
      </colorScale>
    </cfRule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1:G123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9">
      <colorScale>
        <cfvo type="min"/>
        <cfvo type="max"/>
        <color rgb="FFFFEF9C"/>
        <color rgb="FF63BE7B"/>
      </colorScale>
    </cfRule>
  </conditionalFormatting>
  <conditionalFormatting sqref="G121:G123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:G118 G115">
    <cfRule type="colorScale" priority="131">
      <colorScale>
        <cfvo type="min"/>
        <cfvo type="max"/>
        <color rgb="FFFCFCFF"/>
        <color rgb="FF63BE7B"/>
      </colorScale>
    </cfRule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7:G118 G115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4">
      <colorScale>
        <cfvo type="min"/>
        <cfvo type="max"/>
        <color rgb="FFFFEF9C"/>
        <color rgb="FF63BE7B"/>
      </colorScale>
    </cfRule>
  </conditionalFormatting>
  <conditionalFormatting sqref="G117:G118 G115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:G129">
    <cfRule type="colorScale" priority="121">
      <colorScale>
        <cfvo type="min"/>
        <cfvo type="max"/>
        <color rgb="FFFCFCFF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7:G129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24">
      <colorScale>
        <cfvo type="min"/>
        <cfvo type="max"/>
        <color rgb="FFFFEF9C"/>
        <color rgb="FF63BE7B"/>
      </colorScale>
    </cfRule>
  </conditionalFormatting>
  <conditionalFormatting sqref="G127:G129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16">
      <colorScale>
        <cfvo type="min"/>
        <cfvo type="max"/>
        <color rgb="FFFCFCFF"/>
        <color rgb="FF63BE7B"/>
      </colorScale>
    </cfRule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4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19">
      <colorScale>
        <cfvo type="min"/>
        <cfvo type="max"/>
        <color rgb="FFFFEF9C"/>
        <color rgb="FF63BE7B"/>
      </colorScale>
    </cfRule>
  </conditionalFormatting>
  <conditionalFormatting sqref="G9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6">
      <colorScale>
        <cfvo type="min"/>
        <cfvo type="max"/>
        <color rgb="FFFCFCFF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5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09">
      <colorScale>
        <cfvo type="min"/>
        <cfvo type="max"/>
        <color rgb="FFFFEF9C"/>
        <color rgb="FF63BE7B"/>
      </colorScale>
    </cfRule>
  </conditionalFormatting>
  <conditionalFormatting sqref="G95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96">
      <colorScale>
        <cfvo type="min"/>
        <cfvo type="max"/>
        <color rgb="FFFCFCFF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1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9">
      <colorScale>
        <cfvo type="min"/>
        <cfvo type="max"/>
        <color rgb="FFFFEF9C"/>
        <color rgb="FF63BE7B"/>
      </colorScale>
    </cfRule>
  </conditionalFormatting>
  <conditionalFormatting sqref="G141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91">
      <colorScale>
        <cfvo type="min"/>
        <cfvo type="max"/>
        <color rgb="FFFCFCFF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2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4">
      <colorScale>
        <cfvo type="min"/>
        <cfvo type="max"/>
        <color rgb="FFFFEF9C"/>
        <color rgb="FF63BE7B"/>
      </colorScale>
    </cfRule>
  </conditionalFormatting>
  <conditionalFormatting sqref="G142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86">
      <colorScale>
        <cfvo type="min"/>
        <cfvo type="max"/>
        <color rgb="FFFCFCFF"/>
        <color rgb="FF63BE7B"/>
      </colorScale>
    </cfRule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9">
      <colorScale>
        <cfvo type="min"/>
        <cfvo type="max"/>
        <color rgb="FFFFEF9C"/>
        <color rgb="FF63BE7B"/>
      </colorScale>
    </cfRule>
  </conditionalFormatting>
  <conditionalFormatting sqref="G14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">
    <cfRule type="colorScale" priority="81">
      <colorScale>
        <cfvo type="min"/>
        <cfvo type="max"/>
        <color rgb="FFFCFCFF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4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84">
      <colorScale>
        <cfvo type="min"/>
        <cfvo type="max"/>
        <color rgb="FFFFEF9C"/>
        <color rgb="FF63BE7B"/>
      </colorScale>
    </cfRule>
  </conditionalFormatting>
  <conditionalFormatting sqref="G14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5">
    <cfRule type="colorScale" priority="76">
      <colorScale>
        <cfvo type="min"/>
        <cfvo type="max"/>
        <color rgb="FFFCFCFF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5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9">
      <colorScale>
        <cfvo type="min"/>
        <cfvo type="max"/>
        <color rgb="FFFFEF9C"/>
        <color rgb="FF63BE7B"/>
      </colorScale>
    </cfRule>
  </conditionalFormatting>
  <conditionalFormatting sqref="G14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71">
      <colorScale>
        <cfvo type="min"/>
        <cfvo type="max"/>
        <color rgb="FFFCFCFF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8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4">
      <colorScale>
        <cfvo type="min"/>
        <cfvo type="max"/>
        <color rgb="FFFFEF9C"/>
        <color rgb="FF63BE7B"/>
      </colorScale>
    </cfRule>
  </conditionalFormatting>
  <conditionalFormatting sqref="G108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66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9">
      <colorScale>
        <cfvo type="min"/>
        <cfvo type="max"/>
        <color rgb="FFFFEF9C"/>
        <color rgb="FF63BE7B"/>
      </colorScale>
    </cfRule>
  </conditionalFormatting>
  <conditionalFormatting sqref="G10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61">
      <colorScale>
        <cfvo type="min"/>
        <cfvo type="max"/>
        <color rgb="FFFCFCFF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0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4">
      <colorScale>
        <cfvo type="min"/>
        <cfvo type="max"/>
        <color rgb="FFFFEF9C"/>
        <color rgb="FF63BE7B"/>
      </colorScale>
    </cfRule>
  </conditionalFormatting>
  <conditionalFormatting sqref="G11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51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6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4">
      <colorScale>
        <cfvo type="min"/>
        <cfvo type="max"/>
        <color rgb="FFFFEF9C"/>
        <color rgb="FF63BE7B"/>
      </colorScale>
    </cfRule>
  </conditionalFormatting>
  <conditionalFormatting sqref="G12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46">
      <colorScale>
        <cfvo type="min"/>
        <cfvo type="max"/>
        <color rgb="FFFCFCFF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6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9">
      <colorScale>
        <cfvo type="min"/>
        <cfvo type="max"/>
        <color rgb="FFFFEF9C"/>
        <color rgb="FF63BE7B"/>
      </colorScale>
    </cfRule>
  </conditionalFormatting>
  <conditionalFormatting sqref="G11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4">
    <cfRule type="colorScale" priority="41">
      <colorScale>
        <cfvo type="min"/>
        <cfvo type="max"/>
        <color rgb="FFFCFCFF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4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4">
      <colorScale>
        <cfvo type="min"/>
        <cfvo type="max"/>
        <color rgb="FFFFEF9C"/>
        <color rgb="FF63BE7B"/>
      </colorScale>
    </cfRule>
  </conditionalFormatting>
  <conditionalFormatting sqref="G11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36">
      <colorScale>
        <cfvo type="min"/>
        <cfvo type="max"/>
        <color rgb="FFFCFCFF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4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9">
      <colorScale>
        <cfvo type="min"/>
        <cfvo type="max"/>
        <color rgb="FFFFEF9C"/>
        <color rgb="FF63BE7B"/>
      </colorScale>
    </cfRule>
  </conditionalFormatting>
  <conditionalFormatting sqref="G6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31">
      <colorScale>
        <cfvo type="min"/>
        <cfvo type="max"/>
        <color rgb="FFFCFCFF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4">
      <colorScale>
        <cfvo type="min"/>
        <cfvo type="max"/>
        <color rgb="FFFFEF9C"/>
        <color rgb="FF63BE7B"/>
      </colorScale>
    </cfRule>
  </conditionalFormatting>
  <conditionalFormatting sqref="G6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26">
      <colorScale>
        <cfvo type="min"/>
        <cfvo type="max"/>
        <color rgb="FFFCFCFF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6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9">
      <colorScale>
        <cfvo type="min"/>
        <cfvo type="max"/>
        <color rgb="FFFFEF9C"/>
        <color rgb="FF63BE7B"/>
      </colorScale>
    </cfRule>
  </conditionalFormatting>
  <conditionalFormatting sqref="G6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7:G148 G96">
    <cfRule type="colorScale" priority="21">
      <colorScale>
        <cfvo type="min"/>
        <cfvo type="max"/>
        <color rgb="FFFCFCFF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7:G148 G9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24">
      <colorScale>
        <cfvo type="min"/>
        <cfvo type="max"/>
        <color rgb="FFFFEF9C"/>
        <color rgb="FF63BE7B"/>
      </colorScale>
    </cfRule>
  </conditionalFormatting>
  <conditionalFormatting sqref="G147:G148 G9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551" footer="0.5"/>
  <pageSetup firstPageNumber="0" orientation="portrait" horizontalDpi="300" verticalDpi="300" r:id="rId1"/>
  <headerFooter alignWithMargins="0">
    <oddFooter>&amp;L&amp;"Arial,Predeterminado"000000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W3"/>
  <sheetViews>
    <sheetView showGridLines="0" zoomScale="55" zoomScaleNormal="55" workbookViewId="0">
      <selection activeCell="S2" sqref="S2:Y3"/>
    </sheetView>
  </sheetViews>
  <sheetFormatPr baseColWidth="10" defaultColWidth="8.59765625" defaultRowHeight="15" x14ac:dyDescent="0.2"/>
  <cols>
    <col min="1" max="1" width="8.59765625" style="28"/>
    <col min="2" max="3" width="2.09765625" style="28" bestFit="1" customWidth="1"/>
    <col min="4" max="4" width="2.19921875" style="28" bestFit="1" customWidth="1"/>
    <col min="5" max="5" width="2" style="28" bestFit="1" customWidth="1"/>
    <col min="6" max="6" width="2.19921875" style="28" bestFit="1" customWidth="1"/>
    <col min="7" max="7" width="2.796875" style="28" bestFit="1" customWidth="1"/>
    <col min="8" max="8" width="2" style="28" bestFit="1" customWidth="1"/>
    <col min="9" max="10" width="2.09765625" style="28" bestFit="1" customWidth="1"/>
    <col min="11" max="32" width="3" style="28" bestFit="1" customWidth="1"/>
    <col min="33" max="33" width="2" style="28" bestFit="1" customWidth="1"/>
    <col min="34" max="34" width="2.19921875" style="28" bestFit="1" customWidth="1"/>
    <col min="35" max="35" width="2.796875" style="28" bestFit="1" customWidth="1"/>
    <col min="36" max="36" width="2" style="28" bestFit="1" customWidth="1"/>
    <col min="37" max="38" width="2.09765625" style="28" bestFit="1" customWidth="1"/>
    <col min="39" max="39" width="2.19921875" style="28" bestFit="1" customWidth="1"/>
    <col min="40" max="40" width="2" style="28" bestFit="1" customWidth="1"/>
    <col min="41" max="41" width="2.19921875" style="28" bestFit="1" customWidth="1"/>
    <col min="42" max="63" width="3" style="28" bestFit="1" customWidth="1"/>
    <col min="64" max="64" width="1.69921875" style="28" bestFit="1" customWidth="1"/>
    <col min="65" max="66" width="2.09765625" style="28" bestFit="1" customWidth="1"/>
    <col min="67" max="67" width="2.19921875" style="28" bestFit="1" customWidth="1"/>
    <col min="68" max="68" width="1.8984375" style="28" bestFit="1" customWidth="1"/>
    <col min="69" max="69" width="2.19921875" style="28" bestFit="1" customWidth="1"/>
    <col min="70" max="70" width="2.796875" style="28" bestFit="1" customWidth="1"/>
    <col min="71" max="71" width="1.69921875" style="28" bestFit="1" customWidth="1"/>
    <col min="72" max="73" width="2.09765625" style="28" bestFit="1" customWidth="1"/>
    <col min="74" max="74" width="2.19921875" style="28" bestFit="1" customWidth="1"/>
    <col min="75" max="75" width="1.8984375" style="28" bestFit="1" customWidth="1"/>
    <col min="76" max="16384" width="8.59765625" style="28"/>
  </cols>
  <sheetData>
    <row r="1" spans="1:75" x14ac:dyDescent="0.2">
      <c r="A1" s="34"/>
      <c r="B1" s="56" t="s">
        <v>197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29"/>
      <c r="AG1" s="56" t="s">
        <v>205</v>
      </c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29"/>
    </row>
    <row r="2" spans="1:75" x14ac:dyDescent="0.2">
      <c r="A2" s="34"/>
      <c r="B2" s="30">
        <v>1</v>
      </c>
      <c r="C2" s="29">
        <f t="shared" ref="C2:AF2" si="0">B2+1</f>
        <v>2</v>
      </c>
      <c r="D2" s="29">
        <f t="shared" si="0"/>
        <v>3</v>
      </c>
      <c r="E2" s="29">
        <f t="shared" si="0"/>
        <v>4</v>
      </c>
      <c r="F2" s="29">
        <f>E2+1</f>
        <v>5</v>
      </c>
      <c r="G2" s="29">
        <f t="shared" si="0"/>
        <v>6</v>
      </c>
      <c r="H2" s="29">
        <f t="shared" si="0"/>
        <v>7</v>
      </c>
      <c r="I2" s="29">
        <f t="shared" si="0"/>
        <v>8</v>
      </c>
      <c r="J2" s="29">
        <f t="shared" si="0"/>
        <v>9</v>
      </c>
      <c r="K2" s="29">
        <f t="shared" si="0"/>
        <v>10</v>
      </c>
      <c r="L2" s="29">
        <f t="shared" si="0"/>
        <v>11</v>
      </c>
      <c r="M2" s="29">
        <f t="shared" si="0"/>
        <v>12</v>
      </c>
      <c r="N2" s="29">
        <f t="shared" si="0"/>
        <v>13</v>
      </c>
      <c r="O2" s="29">
        <f t="shared" si="0"/>
        <v>14</v>
      </c>
      <c r="P2" s="29">
        <f t="shared" si="0"/>
        <v>15</v>
      </c>
      <c r="Q2" s="29">
        <f t="shared" si="0"/>
        <v>16</v>
      </c>
      <c r="R2" s="29">
        <f t="shared" si="0"/>
        <v>17</v>
      </c>
      <c r="S2" s="29">
        <f t="shared" si="0"/>
        <v>18</v>
      </c>
      <c r="T2" s="29">
        <f t="shared" si="0"/>
        <v>19</v>
      </c>
      <c r="U2" s="29">
        <f t="shared" si="0"/>
        <v>20</v>
      </c>
      <c r="V2" s="29">
        <f t="shared" si="0"/>
        <v>21</v>
      </c>
      <c r="W2" s="29">
        <f t="shared" si="0"/>
        <v>22</v>
      </c>
      <c r="X2" s="29">
        <f t="shared" si="0"/>
        <v>23</v>
      </c>
      <c r="Y2" s="29">
        <f t="shared" si="0"/>
        <v>24</v>
      </c>
      <c r="Z2" s="29">
        <f t="shared" si="0"/>
        <v>25</v>
      </c>
      <c r="AA2" s="29">
        <f t="shared" si="0"/>
        <v>26</v>
      </c>
      <c r="AB2" s="29">
        <f t="shared" si="0"/>
        <v>27</v>
      </c>
      <c r="AC2" s="29">
        <f t="shared" si="0"/>
        <v>28</v>
      </c>
      <c r="AD2" s="29">
        <f t="shared" si="0"/>
        <v>29</v>
      </c>
      <c r="AE2" s="29">
        <f t="shared" si="0"/>
        <v>30</v>
      </c>
      <c r="AF2" s="29">
        <f t="shared" si="0"/>
        <v>31</v>
      </c>
      <c r="AG2" s="30">
        <v>1</v>
      </c>
      <c r="AH2" s="29">
        <f t="shared" ref="AH2:BK2" si="1">AG2+1</f>
        <v>2</v>
      </c>
      <c r="AI2" s="29">
        <f t="shared" si="1"/>
        <v>3</v>
      </c>
      <c r="AJ2" s="29">
        <f t="shared" si="1"/>
        <v>4</v>
      </c>
      <c r="AK2" s="29">
        <f t="shared" si="1"/>
        <v>5</v>
      </c>
      <c r="AL2" s="29">
        <f t="shared" si="1"/>
        <v>6</v>
      </c>
      <c r="AM2" s="29">
        <f t="shared" si="1"/>
        <v>7</v>
      </c>
      <c r="AN2" s="29">
        <f t="shared" si="1"/>
        <v>8</v>
      </c>
      <c r="AO2" s="29">
        <f t="shared" si="1"/>
        <v>9</v>
      </c>
      <c r="AP2" s="29">
        <f t="shared" si="1"/>
        <v>10</v>
      </c>
      <c r="AQ2" s="29">
        <f t="shared" si="1"/>
        <v>11</v>
      </c>
      <c r="AR2" s="29">
        <f t="shared" si="1"/>
        <v>12</v>
      </c>
      <c r="AS2" s="29">
        <f t="shared" si="1"/>
        <v>13</v>
      </c>
      <c r="AT2" s="29">
        <f t="shared" si="1"/>
        <v>14</v>
      </c>
      <c r="AU2" s="29">
        <f t="shared" si="1"/>
        <v>15</v>
      </c>
      <c r="AV2" s="29">
        <f t="shared" si="1"/>
        <v>16</v>
      </c>
      <c r="AW2" s="29">
        <f t="shared" si="1"/>
        <v>17</v>
      </c>
      <c r="AX2" s="29">
        <f t="shared" si="1"/>
        <v>18</v>
      </c>
      <c r="AY2" s="29">
        <f t="shared" si="1"/>
        <v>19</v>
      </c>
      <c r="AZ2" s="29">
        <f t="shared" si="1"/>
        <v>20</v>
      </c>
      <c r="BA2" s="29">
        <f t="shared" si="1"/>
        <v>21</v>
      </c>
      <c r="BB2" s="29">
        <f t="shared" si="1"/>
        <v>22</v>
      </c>
      <c r="BC2" s="29">
        <f t="shared" si="1"/>
        <v>23</v>
      </c>
      <c r="BD2" s="29">
        <f t="shared" si="1"/>
        <v>24</v>
      </c>
      <c r="BE2" s="29">
        <f t="shared" si="1"/>
        <v>25</v>
      </c>
      <c r="BF2" s="29">
        <f t="shared" si="1"/>
        <v>26</v>
      </c>
      <c r="BG2" s="29">
        <f t="shared" si="1"/>
        <v>27</v>
      </c>
      <c r="BH2" s="29">
        <f t="shared" si="1"/>
        <v>28</v>
      </c>
      <c r="BI2" s="29">
        <f t="shared" si="1"/>
        <v>29</v>
      </c>
      <c r="BJ2" s="29">
        <f t="shared" si="1"/>
        <v>30</v>
      </c>
      <c r="BK2" s="29">
        <f t="shared" si="1"/>
        <v>31</v>
      </c>
    </row>
    <row r="3" spans="1:75" x14ac:dyDescent="0.2">
      <c r="A3" s="35"/>
      <c r="B3" s="31" t="s">
        <v>198</v>
      </c>
      <c r="C3" s="32" t="s">
        <v>199</v>
      </c>
      <c r="D3" s="32" t="s">
        <v>200</v>
      </c>
      <c r="E3" s="33" t="s">
        <v>201</v>
      </c>
      <c r="F3" s="33" t="s">
        <v>202</v>
      </c>
      <c r="G3" s="33" t="s">
        <v>203</v>
      </c>
      <c r="H3" s="33" t="s">
        <v>204</v>
      </c>
      <c r="I3" s="33" t="s">
        <v>198</v>
      </c>
      <c r="J3" s="32" t="s">
        <v>199</v>
      </c>
      <c r="K3" s="32" t="s">
        <v>200</v>
      </c>
      <c r="L3" s="33" t="s">
        <v>201</v>
      </c>
      <c r="M3" s="33" t="s">
        <v>202</v>
      </c>
      <c r="N3" s="33" t="s">
        <v>203</v>
      </c>
      <c r="O3" s="33" t="s">
        <v>204</v>
      </c>
      <c r="P3" s="33" t="s">
        <v>198</v>
      </c>
      <c r="Q3" s="32" t="s">
        <v>199</v>
      </c>
      <c r="R3" s="32" t="s">
        <v>200</v>
      </c>
      <c r="S3" s="33" t="s">
        <v>201</v>
      </c>
      <c r="T3" s="33" t="s">
        <v>202</v>
      </c>
      <c r="U3" s="33" t="s">
        <v>203</v>
      </c>
      <c r="V3" s="33" t="s">
        <v>204</v>
      </c>
      <c r="W3" s="33" t="s">
        <v>198</v>
      </c>
      <c r="X3" s="32" t="s">
        <v>199</v>
      </c>
      <c r="Y3" s="32" t="s">
        <v>200</v>
      </c>
      <c r="Z3" s="33" t="s">
        <v>201</v>
      </c>
      <c r="AA3" s="33" t="s">
        <v>202</v>
      </c>
      <c r="AB3" s="33" t="s">
        <v>203</v>
      </c>
      <c r="AC3" s="33" t="s">
        <v>204</v>
      </c>
      <c r="AD3" s="33" t="s">
        <v>198</v>
      </c>
      <c r="AE3" s="32" t="s">
        <v>199</v>
      </c>
      <c r="AF3" s="32" t="s">
        <v>200</v>
      </c>
      <c r="AG3" s="33" t="s">
        <v>201</v>
      </c>
      <c r="AH3" s="33" t="s">
        <v>202</v>
      </c>
      <c r="AI3" s="33" t="s">
        <v>203</v>
      </c>
      <c r="AJ3" s="33" t="s">
        <v>204</v>
      </c>
      <c r="AK3" s="33" t="s">
        <v>198</v>
      </c>
      <c r="AL3" s="32" t="s">
        <v>199</v>
      </c>
      <c r="AM3" s="32" t="s">
        <v>200</v>
      </c>
      <c r="AN3" s="33" t="s">
        <v>201</v>
      </c>
      <c r="AO3" s="33" t="s">
        <v>202</v>
      </c>
      <c r="AP3" s="33" t="s">
        <v>203</v>
      </c>
      <c r="AQ3" s="33" t="s">
        <v>204</v>
      </c>
      <c r="AR3" s="33" t="s">
        <v>198</v>
      </c>
      <c r="AS3" s="32" t="s">
        <v>199</v>
      </c>
      <c r="AT3" s="32" t="s">
        <v>200</v>
      </c>
      <c r="AU3" s="33" t="s">
        <v>201</v>
      </c>
      <c r="AV3" s="33" t="s">
        <v>202</v>
      </c>
      <c r="AW3" s="33" t="s">
        <v>203</v>
      </c>
      <c r="AX3" s="33" t="s">
        <v>204</v>
      </c>
      <c r="AY3" s="33" t="s">
        <v>198</v>
      </c>
      <c r="AZ3" s="32" t="s">
        <v>199</v>
      </c>
      <c r="BA3" s="32" t="s">
        <v>200</v>
      </c>
      <c r="BB3" s="33" t="s">
        <v>201</v>
      </c>
      <c r="BC3" s="33" t="s">
        <v>202</v>
      </c>
      <c r="BD3" s="33" t="s">
        <v>203</v>
      </c>
      <c r="BE3" s="33" t="s">
        <v>204</v>
      </c>
      <c r="BF3" s="33" t="s">
        <v>198</v>
      </c>
      <c r="BG3" s="32" t="s">
        <v>199</v>
      </c>
      <c r="BH3" s="32" t="s">
        <v>200</v>
      </c>
      <c r="BI3" s="33" t="s">
        <v>201</v>
      </c>
      <c r="BJ3" s="33" t="s">
        <v>202</v>
      </c>
      <c r="BK3" s="33" t="s">
        <v>203</v>
      </c>
      <c r="BL3" s="33" t="s">
        <v>204</v>
      </c>
      <c r="BM3" s="33" t="s">
        <v>198</v>
      </c>
      <c r="BN3" s="32" t="s">
        <v>199</v>
      </c>
      <c r="BO3" s="32" t="s">
        <v>200</v>
      </c>
      <c r="BP3" s="33" t="s">
        <v>201</v>
      </c>
      <c r="BQ3" s="33" t="s">
        <v>202</v>
      </c>
      <c r="BR3" s="33" t="s">
        <v>203</v>
      </c>
      <c r="BS3" s="33" t="s">
        <v>204</v>
      </c>
      <c r="BT3" s="33" t="s">
        <v>198</v>
      </c>
      <c r="BU3" s="32" t="s">
        <v>199</v>
      </c>
      <c r="BV3" s="32" t="s">
        <v>200</v>
      </c>
      <c r="BW3" s="33" t="s">
        <v>201</v>
      </c>
    </row>
  </sheetData>
  <sheetProtection selectLockedCells="1" selectUnlockedCells="1"/>
  <mergeCells count="2">
    <mergeCell ref="B1:AE1"/>
    <mergeCell ref="AG1:BJ1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26"/>
  <sheetViews>
    <sheetView topLeftCell="A34" zoomScale="90" zoomScaleNormal="90" workbookViewId="0">
      <selection activeCell="C16" sqref="C16"/>
    </sheetView>
  </sheetViews>
  <sheetFormatPr baseColWidth="10" defaultColWidth="9.19921875" defaultRowHeight="15" x14ac:dyDescent="0.2"/>
  <cols>
    <col min="2" max="2" width="35.5" style="11" customWidth="1"/>
    <col min="3" max="3" width="26.3984375" style="11" customWidth="1"/>
    <col min="4" max="4" width="8.796875" style="11"/>
    <col min="5" max="5" width="53.796875" customWidth="1"/>
  </cols>
  <sheetData>
    <row r="1" spans="2:5" x14ac:dyDescent="0.2">
      <c r="B1"/>
      <c r="C1"/>
      <c r="D1"/>
    </row>
    <row r="2" spans="2:5" x14ac:dyDescent="0.2">
      <c r="B2"/>
      <c r="C2"/>
      <c r="D2"/>
    </row>
    <row r="3" spans="2:5" x14ac:dyDescent="0.2">
      <c r="B3" s="9" t="s">
        <v>10</v>
      </c>
      <c r="C3"/>
      <c r="D3"/>
    </row>
    <row r="4" spans="2:5" x14ac:dyDescent="0.2">
      <c r="B4" s="10" t="s">
        <v>20</v>
      </c>
      <c r="D4" s="11" t="s">
        <v>22</v>
      </c>
      <c r="E4" s="6" t="s">
        <v>33</v>
      </c>
    </row>
    <row r="5" spans="2:5" x14ac:dyDescent="0.2">
      <c r="B5" s="10" t="s">
        <v>21</v>
      </c>
      <c r="D5" s="11" t="s">
        <v>22</v>
      </c>
      <c r="E5" s="4" t="s">
        <v>34</v>
      </c>
    </row>
    <row r="6" spans="2:5" x14ac:dyDescent="0.2">
      <c r="B6" s="10" t="s">
        <v>31</v>
      </c>
      <c r="E6" s="4" t="s">
        <v>35</v>
      </c>
    </row>
    <row r="7" spans="2:5" x14ac:dyDescent="0.2">
      <c r="B7" s="10" t="s">
        <v>32</v>
      </c>
      <c r="D7" s="11" t="s">
        <v>22</v>
      </c>
      <c r="E7" t="s">
        <v>36</v>
      </c>
    </row>
    <row r="8" spans="2:5" x14ac:dyDescent="0.2">
      <c r="B8" s="11" t="s">
        <v>11</v>
      </c>
      <c r="C8" s="11" t="s">
        <v>23</v>
      </c>
      <c r="D8" s="11" t="s">
        <v>22</v>
      </c>
      <c r="E8" s="11" t="s">
        <v>37</v>
      </c>
    </row>
    <row r="9" spans="2:5" x14ac:dyDescent="0.2">
      <c r="B9" s="11" t="s">
        <v>12</v>
      </c>
      <c r="C9" s="11" t="s">
        <v>24</v>
      </c>
      <c r="D9" s="11" t="s">
        <v>22</v>
      </c>
      <c r="E9" s="11" t="s">
        <v>38</v>
      </c>
    </row>
    <row r="10" spans="2:5" ht="30" x14ac:dyDescent="0.2">
      <c r="C10" s="11" t="s">
        <v>25</v>
      </c>
      <c r="D10" s="12"/>
      <c r="E10" t="s">
        <v>39</v>
      </c>
    </row>
    <row r="11" spans="2:5" ht="30" x14ac:dyDescent="0.2">
      <c r="B11" s="11" t="s">
        <v>13</v>
      </c>
      <c r="C11" s="11" t="s">
        <v>26</v>
      </c>
      <c r="E11" t="s">
        <v>40</v>
      </c>
    </row>
    <row r="12" spans="2:5" ht="30" x14ac:dyDescent="0.2">
      <c r="C12" s="11" t="s">
        <v>25</v>
      </c>
      <c r="E12" t="s">
        <v>41</v>
      </c>
    </row>
    <row r="13" spans="2:5" ht="30" x14ac:dyDescent="0.2">
      <c r="C13" s="11" t="s">
        <v>27</v>
      </c>
      <c r="E13" t="s">
        <v>42</v>
      </c>
    </row>
    <row r="14" spans="2:5" x14ac:dyDescent="0.2">
      <c r="B14" s="11" t="s">
        <v>14</v>
      </c>
      <c r="C14" s="11" t="s">
        <v>28</v>
      </c>
      <c r="D14" s="11" t="s">
        <v>22</v>
      </c>
      <c r="E14" s="11" t="s">
        <v>43</v>
      </c>
    </row>
    <row r="15" spans="2:5" x14ac:dyDescent="0.2">
      <c r="C15" s="11" t="s">
        <v>29</v>
      </c>
      <c r="E15" s="11" t="s">
        <v>49</v>
      </c>
    </row>
    <row r="16" spans="2:5" x14ac:dyDescent="0.2">
      <c r="B16" s="11" t="s">
        <v>15</v>
      </c>
      <c r="C16" s="11" t="s">
        <v>28</v>
      </c>
      <c r="D16" s="11" t="s">
        <v>22</v>
      </c>
      <c r="E16" s="11" t="s">
        <v>48</v>
      </c>
    </row>
    <row r="17" spans="2:5" ht="30" x14ac:dyDescent="0.2">
      <c r="C17" s="11" t="s">
        <v>29</v>
      </c>
      <c r="E17" t="s">
        <v>50</v>
      </c>
    </row>
    <row r="18" spans="2:5" x14ac:dyDescent="0.2">
      <c r="B18" s="11" t="s">
        <v>16</v>
      </c>
      <c r="C18" s="11" t="s">
        <v>28</v>
      </c>
      <c r="D18" s="11" t="s">
        <v>22</v>
      </c>
      <c r="E18" s="11" t="s">
        <v>44</v>
      </c>
    </row>
    <row r="19" spans="2:5" ht="30" x14ac:dyDescent="0.2">
      <c r="C19" s="11" t="s">
        <v>30</v>
      </c>
      <c r="E19" t="s">
        <v>51</v>
      </c>
    </row>
    <row r="20" spans="2:5" x14ac:dyDescent="0.2">
      <c r="B20" s="11" t="s">
        <v>17</v>
      </c>
      <c r="C20" s="11" t="s">
        <v>28</v>
      </c>
      <c r="D20" s="11" t="s">
        <v>22</v>
      </c>
      <c r="E20" s="11" t="s">
        <v>45</v>
      </c>
    </row>
    <row r="21" spans="2:5" x14ac:dyDescent="0.2">
      <c r="C21" s="11" t="s">
        <v>30</v>
      </c>
      <c r="E21" t="s">
        <v>52</v>
      </c>
    </row>
    <row r="22" spans="2:5" x14ac:dyDescent="0.2">
      <c r="B22" s="11" t="s">
        <v>18</v>
      </c>
      <c r="C22" s="11" t="s">
        <v>28</v>
      </c>
      <c r="D22" s="11" t="s">
        <v>22</v>
      </c>
      <c r="E22" s="11" t="s">
        <v>46</v>
      </c>
    </row>
    <row r="23" spans="2:5" ht="30" x14ac:dyDescent="0.2">
      <c r="C23" s="11" t="s">
        <v>30</v>
      </c>
      <c r="E23" t="s">
        <v>53</v>
      </c>
    </row>
    <row r="24" spans="2:5" x14ac:dyDescent="0.2">
      <c r="B24" s="11" t="s">
        <v>19</v>
      </c>
      <c r="C24" s="11" t="s">
        <v>28</v>
      </c>
      <c r="E24" s="11" t="s">
        <v>47</v>
      </c>
    </row>
    <row r="25" spans="2:5" x14ac:dyDescent="0.2">
      <c r="C25" s="11" t="s">
        <v>30</v>
      </c>
    </row>
    <row r="26" spans="2:5" x14ac:dyDescent="0.2">
      <c r="E26" s="1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54D61E9883AB4A8DEEEA8D5EA0C9F8" ma:contentTypeVersion="0" ma:contentTypeDescription="Create a new document." ma:contentTypeScope="" ma:versionID="11a7c0fbc50406838ab205e05e58756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58A26-7BAD-46F9-A652-B195D0ECE908}">
  <ds:schemaRefs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FAE1F8A-AB2A-4549-A85D-6F3C3BC17C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29B6B7-EBCB-453F-B92F-C17BF22650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 1</vt:lpstr>
      <vt:lpstr>Planning Time</vt:lpstr>
      <vt:lpstr>Sheet2</vt:lpstr>
      <vt:lpstr>__Anonymous_Sheet_DB__1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Edith Cervantes Guerra</dc:creator>
  <cp:lastModifiedBy>Horacio</cp:lastModifiedBy>
  <dcterms:created xsi:type="dcterms:W3CDTF">2015-04-15T21:07:34Z</dcterms:created>
  <dcterms:modified xsi:type="dcterms:W3CDTF">2018-05-30T14:40:09Z</dcterms:modified>
</cp:coreProperties>
</file>