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820" yWindow="20" windowWidth="24720" windowHeight="12260" tabRatio="483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  <c r="D2" i="2"/>
  <c r="AH117" i="1"/>
  <c r="AH118" i="1"/>
  <c r="AH122" i="1"/>
  <c r="AI117" i="1"/>
  <c r="AI118" i="1"/>
  <c r="AI122" i="1"/>
  <c r="AJ117" i="1"/>
  <c r="AJ118" i="1"/>
  <c r="AJ122" i="1"/>
  <c r="AK117" i="1"/>
  <c r="AK118" i="1"/>
  <c r="AK122" i="1"/>
  <c r="AL117" i="1"/>
  <c r="AL118" i="1"/>
  <c r="AL122" i="1"/>
  <c r="AM117" i="1"/>
  <c r="AM118" i="1"/>
  <c r="AM122" i="1"/>
  <c r="AD128" i="1"/>
  <c r="AB117" i="1"/>
  <c r="AB118" i="1"/>
  <c r="AB122" i="1"/>
  <c r="AC117" i="1"/>
  <c r="AC118" i="1"/>
  <c r="AC122" i="1"/>
  <c r="AD117" i="1"/>
  <c r="AD118" i="1"/>
  <c r="AD122" i="1"/>
  <c r="AE117" i="1"/>
  <c r="AE118" i="1"/>
  <c r="AE122" i="1"/>
  <c r="AF117" i="1"/>
  <c r="AF118" i="1"/>
  <c r="AF122" i="1"/>
  <c r="AG117" i="1"/>
  <c r="AG118" i="1"/>
  <c r="AG122" i="1"/>
  <c r="AD127" i="1"/>
</calcChain>
</file>

<file path=xl/sharedStrings.xml><?xml version="1.0" encoding="utf-8"?>
<sst xmlns="http://schemas.openxmlformats.org/spreadsheetml/2006/main" count="200" uniqueCount="194">
  <si>
    <t>MICS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</si>
  <si>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</si>
  <si>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</si>
  <si>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</si>
  <si>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</si>
  <si>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</si>
  <si>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</si>
  <si>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</si>
  <si>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</si>
  <si>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</si>
  <si>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</si>
  <si>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</si>
  <si>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H002</t>
  </si>
  <si>
    <t>H004</t>
  </si>
  <si>
    <t>H008</t>
  </si>
  <si>
    <t>H009</t>
  </si>
  <si>
    <t>H035</t>
  </si>
  <si>
    <t>H042</t>
  </si>
  <si>
    <t>H044</t>
  </si>
  <si>
    <t>H065</t>
  </si>
  <si>
    <t>H067</t>
  </si>
  <si>
    <t>H102</t>
  </si>
  <si>
    <t>H103</t>
  </si>
  <si>
    <t>H109</t>
  </si>
  <si>
    <t>H118</t>
  </si>
  <si>
    <t>H135</t>
  </si>
  <si>
    <t>H137</t>
  </si>
  <si>
    <t>H140</t>
  </si>
  <si>
    <t>H141</t>
  </si>
  <si>
    <t>H144</t>
  </si>
  <si>
    <t>H147</t>
  </si>
  <si>
    <t>H148</t>
  </si>
  <si>
    <t>H150</t>
  </si>
  <si>
    <t>H157</t>
  </si>
  <si>
    <t>H164</t>
  </si>
  <si>
    <t>H166</t>
  </si>
  <si>
    <t>H168</t>
  </si>
  <si>
    <t>H169</t>
  </si>
  <si>
    <t>H212</t>
  </si>
  <si>
    <t>H216</t>
  </si>
  <si>
    <t>H228</t>
  </si>
  <si>
    <t>H231</t>
  </si>
  <si>
    <t>H234</t>
  </si>
  <si>
    <t>H246</t>
  </si>
  <si>
    <t>H263</t>
  </si>
  <si>
    <t>H275</t>
  </si>
  <si>
    <t>H277</t>
  </si>
  <si>
    <t>H285</t>
  </si>
  <si>
    <t>H286</t>
  </si>
  <si>
    <t>H288</t>
  </si>
  <si>
    <t>H329</t>
  </si>
  <si>
    <t>H353</t>
  </si>
  <si>
    <t>H406</t>
  </si>
  <si>
    <t>H437</t>
  </si>
  <si>
    <t>H456</t>
  </si>
  <si>
    <t>H458</t>
  </si>
  <si>
    <t>H460</t>
  </si>
  <si>
    <t>H461</t>
  </si>
  <si>
    <t>H462</t>
  </si>
  <si>
    <t>H464</t>
  </si>
  <si>
    <t>H467</t>
  </si>
  <si>
    <t>H470</t>
  </si>
  <si>
    <t>H472</t>
  </si>
  <si>
    <t>H473</t>
  </si>
  <si>
    <t>H479</t>
  </si>
  <si>
    <t>H482</t>
  </si>
  <si>
    <t>H483</t>
  </si>
  <si>
    <t>H490</t>
  </si>
  <si>
    <t>H491</t>
  </si>
  <si>
    <t>H492</t>
  </si>
  <si>
    <t>H493</t>
  </si>
  <si>
    <t>H494</t>
  </si>
  <si>
    <t>H502</t>
  </si>
  <si>
    <t>H509</t>
  </si>
  <si>
    <t>H512</t>
  </si>
  <si>
    <t>H531</t>
  </si>
  <si>
    <t>H539</t>
  </si>
  <si>
    <t>H544</t>
  </si>
  <si>
    <t>H546</t>
  </si>
  <si>
    <t>H549</t>
  </si>
  <si>
    <t>H551</t>
  </si>
  <si>
    <t>H573</t>
  </si>
  <si>
    <t>H584</t>
  </si>
  <si>
    <t>H590</t>
  </si>
  <si>
    <t>H624</t>
  </si>
  <si>
    <t>H626</t>
  </si>
  <si>
    <t>H638</t>
  </si>
  <si>
    <t>H647</t>
  </si>
  <si>
    <t>H648</t>
  </si>
  <si>
    <t>H672</t>
  </si>
  <si>
    <t>H673</t>
  </si>
  <si>
    <t>H679</t>
  </si>
  <si>
    <t>H684</t>
  </si>
  <si>
    <t>H686</t>
  </si>
  <si>
    <t>H687</t>
  </si>
  <si>
    <t>H689</t>
  </si>
  <si>
    <t>H692</t>
  </si>
  <si>
    <t>H693</t>
  </si>
  <si>
    <t>H694</t>
  </si>
  <si>
    <t>H697</t>
  </si>
  <si>
    <t>H700</t>
  </si>
  <si>
    <t>H703</t>
  </si>
  <si>
    <t>H704</t>
  </si>
  <si>
    <t>H705</t>
  </si>
  <si>
    <t>H710</t>
  </si>
  <si>
    <t>H711</t>
  </si>
  <si>
    <t>H712</t>
  </si>
  <si>
    <t>H716</t>
  </si>
  <si>
    <t>H719</t>
  </si>
  <si>
    <t>H721</t>
  </si>
  <si>
    <t>H725</t>
  </si>
  <si>
    <t>H728</t>
  </si>
  <si>
    <t>H729</t>
  </si>
  <si>
    <t>H731</t>
  </si>
  <si>
    <t>H738</t>
  </si>
  <si>
    <t>sighted without calf</t>
  </si>
  <si>
    <t>sighted with calf</t>
  </si>
  <si>
    <t>H745</t>
  </si>
  <si>
    <t>H747</t>
  </si>
  <si>
    <t>H529</t>
  </si>
  <si>
    <t>HWC numbers</t>
  </si>
  <si>
    <t>born that year</t>
  </si>
  <si>
    <t>3229</t>
  </si>
  <si>
    <t>1422</t>
  </si>
  <si>
    <t>1417</t>
  </si>
  <si>
    <t>1419</t>
  </si>
  <si>
    <t>2088</t>
  </si>
  <si>
    <t>1451</t>
  </si>
  <si>
    <t>1424</t>
  </si>
  <si>
    <t>7002</t>
  </si>
  <si>
    <t>7014</t>
  </si>
  <si>
    <t>0274</t>
  </si>
  <si>
    <t>1492</t>
  </si>
  <si>
    <t>1491</t>
  </si>
  <si>
    <t>3090</t>
  </si>
  <si>
    <t>7013</t>
  </si>
  <si>
    <t>7015</t>
  </si>
  <si>
    <t>0449</t>
  </si>
  <si>
    <t>7008</t>
  </si>
  <si>
    <t>7019</t>
  </si>
  <si>
    <t>2319</t>
  </si>
  <si>
    <t>7020</t>
  </si>
  <si>
    <t>7018</t>
  </si>
  <si>
    <t>7032</t>
  </si>
  <si>
    <t>7028</t>
  </si>
  <si>
    <t>1452</t>
  </si>
  <si>
    <t>7029</t>
  </si>
  <si>
    <t>7066</t>
  </si>
  <si>
    <t>7068</t>
  </si>
  <si>
    <t>7070</t>
  </si>
  <si>
    <t>7116</t>
  </si>
  <si>
    <t>7161</t>
  </si>
  <si>
    <t>3679</t>
  </si>
  <si>
    <t>7113</t>
  </si>
  <si>
    <t>7118</t>
  </si>
  <si>
    <t>3198</t>
  </si>
  <si>
    <t>7115</t>
  </si>
  <si>
    <t>7125</t>
  </si>
  <si>
    <t>3705</t>
  </si>
  <si>
    <t>7128</t>
  </si>
  <si>
    <t>7164</t>
  </si>
  <si>
    <t>7150</t>
  </si>
  <si>
    <t>7135</t>
  </si>
  <si>
    <t>7151</t>
  </si>
  <si>
    <t>7152</t>
  </si>
  <si>
    <t>7092</t>
  </si>
  <si>
    <t>7094</t>
  </si>
  <si>
    <t>0496</t>
  </si>
  <si>
    <t>7096</t>
  </si>
  <si>
    <t>7179</t>
  </si>
  <si>
    <t>13</t>
  </si>
  <si>
    <t>H748</t>
  </si>
  <si>
    <t>H752</t>
  </si>
  <si>
    <t>14</t>
  </si>
  <si>
    <t>15</t>
  </si>
  <si>
    <t>H565</t>
  </si>
  <si>
    <t>H753</t>
  </si>
  <si>
    <t>H798</t>
  </si>
  <si>
    <t>H706</t>
  </si>
  <si>
    <t>H782</t>
  </si>
  <si>
    <t>H788</t>
  </si>
  <si>
    <t>Sum</t>
  </si>
  <si>
    <t xml:space="preserve">Number of females </t>
  </si>
  <si>
    <t>Number of calves</t>
  </si>
  <si>
    <t>new cow 2016</t>
  </si>
  <si>
    <t>was already a known mature females (GOM) when first ashowed up in Mingan</t>
  </si>
  <si>
    <t>Crude birth rate</t>
  </si>
  <si>
    <t>Year</t>
  </si>
  <si>
    <t># RAF Seen</t>
  </si>
  <si>
    <t>#RAF in catalog</t>
  </si>
  <si>
    <t>proportion</t>
  </si>
  <si>
    <t>ID</t>
  </si>
  <si>
    <t>(7)10</t>
  </si>
  <si>
    <t>(4)8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</si>
</sst>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Verdana"/>
      <family val="2"/>
    </font>
    <font>
      <b/>
      <sz val="10"/>
      <name val="Arial"/>
    </font>
    <font>
      <b/>
      <sz val="10"/>
      <color indexed="10"/>
      <name val="Arial"/>
      <family val="2"/>
    </font>
    <font>
      <sz val="10"/>
      <name val="Verdana"/>
    </font>
    <font>
      <sz val="10"/>
      <color indexed="10"/>
      <name val="Arial"/>
      <family val="2"/>
    </font>
    <font>
      <b/>
      <sz val="10"/>
      <color indexed="10"/>
      <name val="Verdana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9.85"/>
      <color indexed="8"/>
      <name val="Times New Roman"/>
    </font>
    <font>
      <b/>
      <sz val="10"/>
      <color rgb="FFFF0000"/>
      <name val="Arial"/>
    </font>
    <font>
      <sz val="9.85"/>
      <color rgb="FF000000"/>
      <name val="Times New Roman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34"/>
      </patternFill>
    </fill>
    <fill>
      <patternFill patternType="solid">
        <fgColor theme="6" tint="0.79998168889431442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2" borderId="0" xfId="0" applyFont="1" applyFill="1"/>
    <xf numFmtId="0" fontId="0" fillId="2" borderId="0" xfId="0" applyFont="1" applyFill="1" applyBorder="1"/>
    <xf numFmtId="0" fontId="0" fillId="0" borderId="0" xfId="0" applyFont="1" applyBorder="1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Fill="1" applyBorder="1"/>
    <xf numFmtId="0" fontId="2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/>
    <xf numFmtId="0" fontId="0" fillId="6" borderId="1" xfId="0" applyFill="1" applyBorder="1"/>
    <xf numFmtId="0" fontId="3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5" borderId="1" xfId="0" applyFill="1" applyBorder="1"/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N132"/>
  <sheetViews>
    <sheetView tabSelected="1" workbookViewId="0">
      <pane xSplit="1" topLeftCell="G1" activePane="topRight" state="frozen"/>
      <selection pane="topRight" activeCell="AD47" sqref="AD47"/>
    </sheetView>
  </sheetViews>
  <sheetFormatPr baseColWidth="10" defaultColWidth="8.83203125" defaultRowHeight="12" x14ac:dyDescent="0"/>
  <cols>
    <col min="1" max="1" width="6.1640625" style="18" customWidth="1"/>
    <col min="2" max="2" width="14.6640625" style="15" bestFit="1" customWidth="1"/>
    <col min="3" max="3" width="3.83203125" style="1" bestFit="1" customWidth="1"/>
    <col min="4" max="6" width="3.83203125" style="2" bestFit="1" customWidth="1"/>
    <col min="7" max="7" width="15.6640625" style="2" bestFit="1" customWidth="1"/>
    <col min="8" max="22" width="3.83203125" style="3" bestFit="1" customWidth="1"/>
    <col min="23" max="25" width="3.6640625" style="3" bestFit="1" customWidth="1"/>
    <col min="26" max="27" width="3.6640625" style="13" bestFit="1" customWidth="1"/>
    <col min="28" max="28" width="7.33203125" style="14" customWidth="1"/>
    <col min="29" max="31" width="7.33203125" style="20" customWidth="1"/>
    <col min="32" max="34" width="7.33203125" style="33" customWidth="1"/>
    <col min="35" max="36" width="7.33203125" style="2" customWidth="1"/>
    <col min="37" max="37" width="7.33203125" style="3" customWidth="1"/>
    <col min="38" max="38" width="7.33203125" style="33" customWidth="1"/>
    <col min="39" max="39" width="7.33203125" style="5" customWidth="1"/>
  </cols>
  <sheetData>
    <row r="1" spans="1:39" ht="13">
      <c r="A1" s="36" t="s">
        <v>0</v>
      </c>
      <c r="B1" s="35" t="s">
        <v>120</v>
      </c>
      <c r="C1" s="36">
        <v>80</v>
      </c>
      <c r="D1" s="36">
        <v>81</v>
      </c>
      <c r="E1" s="36">
        <v>82</v>
      </c>
      <c r="F1" s="36">
        <v>83</v>
      </c>
      <c r="G1" s="36">
        <v>84</v>
      </c>
      <c r="H1" s="36">
        <v>85</v>
      </c>
      <c r="I1" s="36">
        <v>86</v>
      </c>
      <c r="J1" s="36">
        <v>87</v>
      </c>
      <c r="K1" s="36">
        <v>88</v>
      </c>
      <c r="L1" s="36">
        <v>89</v>
      </c>
      <c r="M1" s="36">
        <v>90</v>
      </c>
      <c r="N1" s="36">
        <v>91</v>
      </c>
      <c r="O1" s="36">
        <v>92</v>
      </c>
      <c r="P1" s="36">
        <v>93</v>
      </c>
      <c r="Q1" s="36">
        <v>94</v>
      </c>
      <c r="R1" s="36">
        <v>95</v>
      </c>
      <c r="S1" s="36">
        <v>96</v>
      </c>
      <c r="T1" s="36">
        <v>97</v>
      </c>
      <c r="U1" s="36">
        <v>98</v>
      </c>
      <c r="V1" s="36">
        <v>99</v>
      </c>
      <c r="W1" s="24" t="s">
        <v>1</v>
      </c>
      <c r="X1" s="24" t="s">
        <v>2</v>
      </c>
      <c r="Y1" s="24" t="s">
        <v>3</v>
      </c>
      <c r="Z1" s="37" t="s">
        <v>4</v>
      </c>
      <c r="AA1" s="37" t="s">
        <v>5</v>
      </c>
      <c r="AB1" s="37" t="s">
        <v>6</v>
      </c>
      <c r="AC1" s="24" t="s">
        <v>7</v>
      </c>
      <c r="AD1" s="24" t="s">
        <v>8</v>
      </c>
      <c r="AE1" s="24" t="s">
        <v>9</v>
      </c>
      <c r="AF1" s="25" t="s">
        <v>10</v>
      </c>
      <c r="AG1" s="24" t="s">
        <v>11</v>
      </c>
      <c r="AH1" s="26">
        <v>11</v>
      </c>
      <c r="AI1" s="27">
        <v>12</v>
      </c>
      <c r="AJ1" s="25" t="s">
        <v>170</v>
      </c>
      <c r="AK1" s="25" t="s">
        <v>173</v>
      </c>
      <c r="AL1" s="25" t="s">
        <v>174</v>
      </c>
      <c r="AM1" s="49">
        <v>16</v>
      </c>
    </row>
    <row r="2" spans="1:39">
      <c r="A2" s="12" t="s">
        <v>12</v>
      </c>
      <c r="B2" s="38" t="s">
        <v>122</v>
      </c>
      <c r="C2" s="34">
        <v>1</v>
      </c>
      <c r="D2" s="34"/>
      <c r="E2" s="34"/>
      <c r="F2" s="34">
        <v>1</v>
      </c>
      <c r="G2" s="34">
        <v>1</v>
      </c>
      <c r="H2" s="12"/>
      <c r="I2" s="12"/>
      <c r="J2" s="12">
        <v>1</v>
      </c>
      <c r="K2" s="12">
        <v>1</v>
      </c>
      <c r="L2" s="28">
        <v>2</v>
      </c>
      <c r="M2" s="12"/>
      <c r="N2" s="12">
        <v>1</v>
      </c>
      <c r="O2" s="12">
        <v>1</v>
      </c>
      <c r="P2" s="28">
        <v>2</v>
      </c>
      <c r="Q2" s="12">
        <v>1</v>
      </c>
      <c r="R2" s="12">
        <v>1</v>
      </c>
      <c r="S2" s="12">
        <v>1</v>
      </c>
      <c r="T2" s="28">
        <v>2</v>
      </c>
      <c r="U2" s="12">
        <v>1</v>
      </c>
      <c r="V2" s="12">
        <v>1</v>
      </c>
      <c r="W2" s="12">
        <v>1</v>
      </c>
      <c r="X2" s="12">
        <v>1</v>
      </c>
      <c r="Y2" s="12">
        <v>1</v>
      </c>
      <c r="Z2" s="39">
        <v>2</v>
      </c>
      <c r="AA2" s="10">
        <v>1</v>
      </c>
      <c r="AB2" s="59">
        <v>1</v>
      </c>
      <c r="AC2" s="51">
        <v>1</v>
      </c>
      <c r="AD2" s="55">
        <v>2</v>
      </c>
      <c r="AE2" s="51">
        <v>1</v>
      </c>
      <c r="AF2" s="51">
        <v>1</v>
      </c>
      <c r="AG2" s="51">
        <v>1</v>
      </c>
      <c r="AH2" s="51">
        <v>1</v>
      </c>
      <c r="AI2" s="63">
        <v>1</v>
      </c>
      <c r="AJ2" s="51">
        <v>1</v>
      </c>
      <c r="AK2" s="51">
        <v>1</v>
      </c>
      <c r="AL2" s="64">
        <v>2</v>
      </c>
      <c r="AM2" s="51">
        <v>1</v>
      </c>
    </row>
    <row r="3" spans="1:39">
      <c r="A3" s="12" t="s">
        <v>13</v>
      </c>
      <c r="B3" s="40" t="s">
        <v>123</v>
      </c>
      <c r="C3" s="34"/>
      <c r="D3" s="34"/>
      <c r="E3" s="34">
        <v>1</v>
      </c>
      <c r="F3" s="28">
        <v>2</v>
      </c>
      <c r="G3" s="34"/>
      <c r="H3" s="12"/>
      <c r="I3" s="12"/>
      <c r="J3" s="12"/>
      <c r="K3" s="12"/>
      <c r="L3" s="12">
        <v>1</v>
      </c>
      <c r="M3" s="12">
        <v>1</v>
      </c>
      <c r="N3" s="28">
        <v>2</v>
      </c>
      <c r="O3" s="12">
        <v>1</v>
      </c>
      <c r="P3" s="12">
        <v>1</v>
      </c>
      <c r="Q3" s="12">
        <v>1</v>
      </c>
      <c r="R3" s="12"/>
      <c r="S3" s="12">
        <v>1</v>
      </c>
      <c r="T3" s="28">
        <v>2</v>
      </c>
      <c r="U3" s="12">
        <v>1</v>
      </c>
      <c r="V3" s="12">
        <v>1</v>
      </c>
      <c r="W3" s="12">
        <v>1</v>
      </c>
      <c r="X3" s="28">
        <v>2</v>
      </c>
      <c r="Y3" s="12"/>
      <c r="Z3" s="10">
        <v>1</v>
      </c>
      <c r="AA3" s="10">
        <v>1</v>
      </c>
      <c r="AB3" s="56">
        <v>2</v>
      </c>
      <c r="AC3" s="51">
        <v>1</v>
      </c>
      <c r="AD3" s="28"/>
      <c r="AE3" s="28"/>
      <c r="AF3" s="51">
        <v>1</v>
      </c>
      <c r="AG3" s="51">
        <v>1</v>
      </c>
      <c r="AH3" s="12"/>
      <c r="AI3" s="7"/>
      <c r="AJ3" s="7"/>
      <c r="AK3" s="8"/>
      <c r="AL3" s="12"/>
      <c r="AM3" s="9"/>
    </row>
    <row r="4" spans="1:39">
      <c r="A4" s="12" t="s">
        <v>14</v>
      </c>
      <c r="B4" s="40" t="s">
        <v>124</v>
      </c>
      <c r="C4" s="34"/>
      <c r="D4" s="34"/>
      <c r="E4" s="28">
        <v>2</v>
      </c>
      <c r="F4" s="34">
        <v>1</v>
      </c>
      <c r="G4" s="34">
        <v>1</v>
      </c>
      <c r="H4" s="28">
        <v>2</v>
      </c>
      <c r="I4" s="12"/>
      <c r="J4" s="12"/>
      <c r="K4" s="12">
        <v>1</v>
      </c>
      <c r="L4" s="28">
        <v>2</v>
      </c>
      <c r="M4" s="12">
        <v>1</v>
      </c>
      <c r="N4" s="12"/>
      <c r="O4" s="12">
        <v>1</v>
      </c>
      <c r="P4" s="12">
        <v>1</v>
      </c>
      <c r="Q4" s="28">
        <v>2</v>
      </c>
      <c r="R4" s="12"/>
      <c r="S4" s="12"/>
      <c r="T4" s="28">
        <v>2</v>
      </c>
      <c r="U4" s="12"/>
      <c r="V4" s="28">
        <v>2</v>
      </c>
      <c r="W4" s="12"/>
      <c r="X4" s="12">
        <v>1</v>
      </c>
      <c r="Y4" s="12"/>
      <c r="Z4" s="10">
        <v>1</v>
      </c>
      <c r="AA4" s="39">
        <v>2</v>
      </c>
      <c r="AB4" s="59">
        <v>1</v>
      </c>
      <c r="AC4" s="55">
        <v>2</v>
      </c>
      <c r="AD4" s="51">
        <v>1</v>
      </c>
      <c r="AE4" s="51">
        <v>1</v>
      </c>
      <c r="AF4" s="51">
        <v>1</v>
      </c>
      <c r="AG4" s="51">
        <v>1</v>
      </c>
      <c r="AH4" s="51">
        <v>1</v>
      </c>
      <c r="AI4" s="51">
        <v>1</v>
      </c>
      <c r="AJ4" s="7"/>
      <c r="AK4" s="51">
        <v>1</v>
      </c>
      <c r="AL4" s="51">
        <v>1</v>
      </c>
      <c r="AM4" s="64">
        <v>2</v>
      </c>
    </row>
    <row r="5" spans="1:39">
      <c r="A5" s="12" t="s">
        <v>15</v>
      </c>
      <c r="B5" s="40" t="s">
        <v>125</v>
      </c>
      <c r="C5" s="34"/>
      <c r="D5" s="34"/>
      <c r="E5" s="23">
        <v>1</v>
      </c>
      <c r="F5" s="34"/>
      <c r="G5" s="34"/>
      <c r="H5" s="12"/>
      <c r="I5" s="12"/>
      <c r="J5" s="12">
        <v>1</v>
      </c>
      <c r="K5" s="12">
        <v>1</v>
      </c>
      <c r="L5" s="12">
        <v>1</v>
      </c>
      <c r="M5" s="12">
        <v>1</v>
      </c>
      <c r="N5" s="28">
        <v>2</v>
      </c>
      <c r="O5" s="12">
        <v>1</v>
      </c>
      <c r="P5" s="12">
        <v>1</v>
      </c>
      <c r="Q5" s="28">
        <v>2</v>
      </c>
      <c r="R5" s="12">
        <v>1</v>
      </c>
      <c r="S5" s="12">
        <v>1</v>
      </c>
      <c r="T5" s="28">
        <v>2</v>
      </c>
      <c r="U5" s="12">
        <v>1</v>
      </c>
      <c r="V5" s="12">
        <v>1</v>
      </c>
      <c r="W5" s="12">
        <v>1</v>
      </c>
      <c r="X5" s="28">
        <v>2</v>
      </c>
      <c r="Y5" s="12">
        <v>1</v>
      </c>
      <c r="Z5" s="39">
        <v>2</v>
      </c>
      <c r="AA5" s="10">
        <v>1</v>
      </c>
      <c r="AB5" s="56">
        <v>2</v>
      </c>
      <c r="AC5" s="51">
        <v>1</v>
      </c>
      <c r="AD5" s="51">
        <v>1</v>
      </c>
      <c r="AE5" s="55">
        <v>2</v>
      </c>
      <c r="AF5" s="51">
        <v>1</v>
      </c>
      <c r="AG5" s="51">
        <v>1</v>
      </c>
      <c r="AH5" s="51">
        <v>1</v>
      </c>
      <c r="AI5" s="63">
        <v>1</v>
      </c>
      <c r="AJ5" s="51">
        <v>1</v>
      </c>
      <c r="AK5" s="51">
        <v>1</v>
      </c>
      <c r="AL5" s="64">
        <v>2</v>
      </c>
      <c r="AM5" s="51">
        <v>1</v>
      </c>
    </row>
    <row r="6" spans="1:39" ht="13">
      <c r="A6" s="12" t="s">
        <v>16</v>
      </c>
      <c r="B6" s="40" t="s">
        <v>126</v>
      </c>
      <c r="C6" s="34"/>
      <c r="D6" s="34"/>
      <c r="E6" s="34">
        <v>1</v>
      </c>
      <c r="F6" s="34"/>
      <c r="G6" s="34"/>
      <c r="H6" s="12"/>
      <c r="I6" s="12"/>
      <c r="J6" s="12"/>
      <c r="K6" s="12"/>
      <c r="L6" s="12"/>
      <c r="M6" s="12"/>
      <c r="N6" s="12"/>
      <c r="O6" s="12"/>
      <c r="P6" s="12">
        <v>1</v>
      </c>
      <c r="Q6" s="12">
        <v>1</v>
      </c>
      <c r="R6" s="12"/>
      <c r="S6" s="12"/>
      <c r="T6" s="12"/>
      <c r="U6" s="12"/>
      <c r="V6" s="12"/>
      <c r="W6" s="12"/>
      <c r="X6" s="12"/>
      <c r="Y6" s="12"/>
      <c r="Z6" s="10">
        <v>1</v>
      </c>
      <c r="AA6" s="41">
        <v>1</v>
      </c>
      <c r="AB6" s="41"/>
      <c r="AC6" s="29"/>
      <c r="AD6" s="29"/>
      <c r="AE6" s="29"/>
      <c r="AF6" s="12"/>
      <c r="AG6" s="12"/>
      <c r="AH6" s="12"/>
      <c r="AI6" s="7"/>
      <c r="AJ6" s="7"/>
      <c r="AK6" s="8"/>
      <c r="AL6" s="12"/>
      <c r="AM6" s="9"/>
    </row>
    <row r="7" spans="1:39">
      <c r="A7" s="12" t="s">
        <v>17</v>
      </c>
      <c r="B7" s="40" t="s">
        <v>127</v>
      </c>
      <c r="C7" s="34"/>
      <c r="D7" s="34"/>
      <c r="E7" s="34"/>
      <c r="F7" s="34">
        <v>1</v>
      </c>
      <c r="G7" s="34">
        <v>1</v>
      </c>
      <c r="H7" s="12"/>
      <c r="I7" s="12"/>
      <c r="J7" s="12">
        <v>1</v>
      </c>
      <c r="K7" s="28">
        <v>2</v>
      </c>
      <c r="L7" s="12">
        <v>1</v>
      </c>
      <c r="M7" s="12">
        <v>1</v>
      </c>
      <c r="N7" s="28">
        <v>2</v>
      </c>
      <c r="O7" s="12">
        <v>1</v>
      </c>
      <c r="P7" s="28">
        <v>2</v>
      </c>
      <c r="Q7" s="12">
        <v>1</v>
      </c>
      <c r="R7" s="12">
        <v>1</v>
      </c>
      <c r="S7" s="28">
        <v>2</v>
      </c>
      <c r="T7" s="12">
        <v>1</v>
      </c>
      <c r="U7" s="12"/>
      <c r="V7" s="12">
        <v>1</v>
      </c>
      <c r="W7" s="12">
        <v>1</v>
      </c>
      <c r="X7" s="12"/>
      <c r="Y7" s="12">
        <v>1</v>
      </c>
      <c r="Z7" s="10">
        <v>1</v>
      </c>
      <c r="AA7" s="10"/>
      <c r="AB7" s="56">
        <v>2</v>
      </c>
      <c r="AC7" s="51">
        <v>1</v>
      </c>
      <c r="AD7" s="51">
        <v>1</v>
      </c>
      <c r="AE7" s="55">
        <v>2</v>
      </c>
      <c r="AF7" s="51">
        <v>1</v>
      </c>
      <c r="AG7" s="51">
        <v>1</v>
      </c>
      <c r="AH7" s="51">
        <v>1</v>
      </c>
      <c r="AI7" s="7"/>
      <c r="AJ7" s="51">
        <v>1</v>
      </c>
      <c r="AK7" s="51">
        <v>1</v>
      </c>
      <c r="AL7" s="51">
        <v>1</v>
      </c>
      <c r="AM7" s="64">
        <v>2</v>
      </c>
    </row>
    <row r="8" spans="1:39">
      <c r="A8" s="12" t="s">
        <v>18</v>
      </c>
      <c r="B8" s="40" t="s">
        <v>128</v>
      </c>
      <c r="C8" s="34"/>
      <c r="D8" s="34"/>
      <c r="E8" s="34">
        <v>1</v>
      </c>
      <c r="F8" s="34">
        <v>1</v>
      </c>
      <c r="G8" s="34"/>
      <c r="H8" s="12">
        <v>1</v>
      </c>
      <c r="I8" s="12">
        <v>1</v>
      </c>
      <c r="J8" s="12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1</v>
      </c>
      <c r="Q8" s="12">
        <v>1</v>
      </c>
      <c r="R8" s="12"/>
      <c r="S8" s="12">
        <v>1</v>
      </c>
      <c r="T8" s="12">
        <v>1</v>
      </c>
      <c r="U8" s="28">
        <v>2</v>
      </c>
      <c r="V8" s="12">
        <v>1</v>
      </c>
      <c r="W8" s="12">
        <v>1</v>
      </c>
      <c r="X8" s="28">
        <v>2</v>
      </c>
      <c r="Y8" s="12"/>
      <c r="Z8" s="10">
        <v>1</v>
      </c>
      <c r="AA8" s="39">
        <v>2</v>
      </c>
      <c r="AB8" s="59">
        <v>1</v>
      </c>
      <c r="AC8" s="51">
        <v>1</v>
      </c>
      <c r="AD8" s="55">
        <v>2</v>
      </c>
      <c r="AE8" s="51">
        <v>1</v>
      </c>
      <c r="AF8" s="12"/>
      <c r="AG8" s="55">
        <v>2</v>
      </c>
      <c r="AH8" s="12"/>
      <c r="AI8" s="7"/>
      <c r="AJ8" s="7"/>
      <c r="AK8" s="8"/>
      <c r="AL8" s="12"/>
      <c r="AM8" s="9"/>
    </row>
    <row r="9" spans="1:39">
      <c r="A9" s="12" t="s">
        <v>19</v>
      </c>
      <c r="B9" s="40" t="s">
        <v>129</v>
      </c>
      <c r="C9" s="34"/>
      <c r="D9" s="34"/>
      <c r="E9" s="34"/>
      <c r="F9" s="28"/>
      <c r="G9" s="34"/>
      <c r="H9" s="42">
        <v>1</v>
      </c>
      <c r="I9" s="12"/>
      <c r="J9" s="12">
        <v>1</v>
      </c>
      <c r="K9" s="12">
        <v>1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0"/>
      <c r="AA9" s="10"/>
      <c r="AB9" s="10"/>
      <c r="AC9" s="12"/>
      <c r="AD9" s="12"/>
      <c r="AE9" s="12"/>
      <c r="AF9" s="12"/>
      <c r="AG9" s="12"/>
      <c r="AH9" s="12"/>
      <c r="AI9" s="7"/>
      <c r="AJ9" s="7"/>
      <c r="AK9" s="8"/>
      <c r="AL9" s="12"/>
      <c r="AM9" s="9"/>
    </row>
    <row r="10" spans="1:39" s="4" customFormat="1">
      <c r="A10" s="12" t="s">
        <v>20</v>
      </c>
      <c r="B10" s="40" t="s">
        <v>130</v>
      </c>
      <c r="C10" s="34"/>
      <c r="D10" s="34"/>
      <c r="E10" s="34"/>
      <c r="F10" s="34"/>
      <c r="G10" s="34"/>
      <c r="H10" s="12"/>
      <c r="I10" s="12"/>
      <c r="J10" s="12"/>
      <c r="K10" s="42">
        <v>1</v>
      </c>
      <c r="L10" s="12"/>
      <c r="M10" s="12">
        <v>1</v>
      </c>
      <c r="N10" s="12">
        <v>1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>
        <v>1</v>
      </c>
      <c r="V10" s="28">
        <v>2</v>
      </c>
      <c r="W10" s="12">
        <v>1</v>
      </c>
      <c r="X10" s="12">
        <v>1</v>
      </c>
      <c r="Y10" s="12"/>
      <c r="Z10" s="10">
        <v>1</v>
      </c>
      <c r="AA10" s="10">
        <v>1</v>
      </c>
      <c r="AB10" s="59">
        <v>1</v>
      </c>
      <c r="AC10" s="12"/>
      <c r="AD10" s="12"/>
      <c r="AE10" s="12"/>
      <c r="AF10" s="30"/>
      <c r="AG10" s="30"/>
      <c r="AH10" s="30"/>
      <c r="AI10" s="31"/>
      <c r="AJ10" s="31"/>
      <c r="AK10" s="31"/>
      <c r="AL10" s="30"/>
      <c r="AM10" s="50"/>
    </row>
    <row r="11" spans="1:39">
      <c r="A11" s="12" t="s">
        <v>21</v>
      </c>
      <c r="B11" s="17"/>
      <c r="C11" s="34"/>
      <c r="D11" s="34"/>
      <c r="E11" s="34"/>
      <c r="F11" s="34"/>
      <c r="G11" s="34">
        <v>1</v>
      </c>
      <c r="H11" s="12">
        <v>1</v>
      </c>
      <c r="I11" s="12"/>
      <c r="J11" s="12"/>
      <c r="K11" s="12"/>
      <c r="L11" s="12"/>
      <c r="M11" s="12"/>
      <c r="N11" s="12"/>
      <c r="O11" s="30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0"/>
      <c r="AA11" s="10"/>
      <c r="AB11" s="56">
        <v>2</v>
      </c>
      <c r="AC11" s="28"/>
      <c r="AD11" s="28"/>
      <c r="AE11" s="51">
        <v>1</v>
      </c>
      <c r="AF11" s="12"/>
      <c r="AG11" s="12"/>
      <c r="AH11" s="51">
        <v>1</v>
      </c>
      <c r="AI11" s="63">
        <v>1</v>
      </c>
      <c r="AJ11" s="7"/>
      <c r="AK11" s="66">
        <v>1</v>
      </c>
      <c r="AL11" s="51">
        <v>1</v>
      </c>
      <c r="AM11" s="51">
        <v>1</v>
      </c>
    </row>
    <row r="12" spans="1:39">
      <c r="A12" s="12" t="s">
        <v>22</v>
      </c>
      <c r="B12" s="40" t="s">
        <v>131</v>
      </c>
      <c r="C12" s="34"/>
      <c r="D12" s="34"/>
      <c r="E12" s="34"/>
      <c r="F12" s="34"/>
      <c r="G12" s="34">
        <v>1</v>
      </c>
      <c r="H12" s="12"/>
      <c r="I12" s="12"/>
      <c r="J12" s="12"/>
      <c r="K12" s="12"/>
      <c r="L12" s="12"/>
      <c r="M12" s="12"/>
      <c r="N12" s="12">
        <v>1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0"/>
      <c r="AA12" s="10"/>
      <c r="AB12" s="10"/>
      <c r="AC12" s="12"/>
      <c r="AD12" s="12"/>
      <c r="AE12" s="12"/>
      <c r="AF12" s="12"/>
      <c r="AG12" s="12"/>
      <c r="AH12" s="12"/>
      <c r="AI12" s="7"/>
      <c r="AJ12" s="7"/>
      <c r="AK12" s="8"/>
      <c r="AL12" s="12"/>
      <c r="AM12" s="9"/>
    </row>
    <row r="13" spans="1:39">
      <c r="A13" s="12" t="s">
        <v>23</v>
      </c>
      <c r="B13" s="40" t="s">
        <v>132</v>
      </c>
      <c r="C13" s="34"/>
      <c r="D13" s="34"/>
      <c r="E13" s="34"/>
      <c r="F13" s="34"/>
      <c r="G13" s="34"/>
      <c r="H13" s="12">
        <v>1</v>
      </c>
      <c r="I13" s="12"/>
      <c r="J13" s="12">
        <v>1</v>
      </c>
      <c r="K13" s="12">
        <v>1</v>
      </c>
      <c r="L13" s="12">
        <v>1</v>
      </c>
      <c r="M13" s="12">
        <v>1</v>
      </c>
      <c r="N13" s="12">
        <v>1</v>
      </c>
      <c r="O13" s="12">
        <v>1</v>
      </c>
      <c r="P13" s="28">
        <v>2</v>
      </c>
      <c r="Q13" s="12">
        <v>1</v>
      </c>
      <c r="R13" s="12">
        <v>1</v>
      </c>
      <c r="S13" s="28">
        <v>2</v>
      </c>
      <c r="T13" s="12">
        <v>1</v>
      </c>
      <c r="U13" s="12">
        <v>1</v>
      </c>
      <c r="V13" s="12">
        <v>1</v>
      </c>
      <c r="W13" s="12">
        <v>1</v>
      </c>
      <c r="X13" s="12">
        <v>1</v>
      </c>
      <c r="Y13" s="12">
        <v>1</v>
      </c>
      <c r="Z13" s="39">
        <v>2</v>
      </c>
      <c r="AA13" s="10">
        <v>1</v>
      </c>
      <c r="AB13" s="56">
        <v>2</v>
      </c>
      <c r="AC13" s="51">
        <v>1</v>
      </c>
      <c r="AD13" s="55">
        <v>2</v>
      </c>
      <c r="AE13" s="51">
        <v>1</v>
      </c>
      <c r="AF13" s="51">
        <v>1</v>
      </c>
      <c r="AG13" s="55">
        <v>2</v>
      </c>
      <c r="AH13" s="51">
        <v>1</v>
      </c>
      <c r="AI13" s="63">
        <v>1</v>
      </c>
      <c r="AJ13" s="7"/>
      <c r="AK13" s="8"/>
      <c r="AL13" s="51">
        <v>1</v>
      </c>
      <c r="AM13" s="51">
        <v>1</v>
      </c>
    </row>
    <row r="14" spans="1:39">
      <c r="A14" s="12" t="s">
        <v>24</v>
      </c>
      <c r="B14" s="40" t="s">
        <v>133</v>
      </c>
      <c r="C14" s="34"/>
      <c r="D14" s="34"/>
      <c r="E14" s="34"/>
      <c r="F14" s="34"/>
      <c r="G14" s="34"/>
      <c r="H14" s="12">
        <v>1</v>
      </c>
      <c r="I14" s="12"/>
      <c r="J14" s="12"/>
      <c r="K14" s="12"/>
      <c r="L14" s="12"/>
      <c r="M14" s="12"/>
      <c r="N14" s="12"/>
      <c r="O14" s="12">
        <v>1</v>
      </c>
      <c r="P14" s="12"/>
      <c r="Q14" s="12"/>
      <c r="R14" s="12">
        <v>1</v>
      </c>
      <c r="S14" s="12"/>
      <c r="T14" s="12"/>
      <c r="U14" s="12">
        <v>1</v>
      </c>
      <c r="V14" s="12"/>
      <c r="W14" s="12"/>
      <c r="X14" s="28">
        <v>2</v>
      </c>
      <c r="Y14" s="12"/>
      <c r="Z14" s="10"/>
      <c r="AA14" s="10">
        <v>1</v>
      </c>
      <c r="AB14" s="56">
        <v>2</v>
      </c>
      <c r="AC14" s="28"/>
      <c r="AD14" s="51">
        <v>1</v>
      </c>
      <c r="AE14" s="28"/>
      <c r="AF14" s="51">
        <v>1</v>
      </c>
      <c r="AG14" s="12"/>
      <c r="AH14" s="12"/>
      <c r="AI14" s="7"/>
      <c r="AJ14" s="7"/>
      <c r="AK14" s="8"/>
      <c r="AL14" s="12"/>
      <c r="AM14" s="67">
        <v>1</v>
      </c>
    </row>
    <row r="15" spans="1:39">
      <c r="A15" s="12" t="s">
        <v>25</v>
      </c>
      <c r="B15" s="40" t="s">
        <v>134</v>
      </c>
      <c r="C15" s="34"/>
      <c r="D15" s="34"/>
      <c r="E15" s="34"/>
      <c r="F15" s="34"/>
      <c r="G15" s="34"/>
      <c r="H15" s="12"/>
      <c r="I15" s="12"/>
      <c r="J15" s="12"/>
      <c r="K15" s="12"/>
      <c r="L15" s="12"/>
      <c r="M15" s="12"/>
      <c r="N15" s="12"/>
      <c r="O15" s="12">
        <v>1</v>
      </c>
      <c r="P15" s="12">
        <v>1</v>
      </c>
      <c r="Q15" s="12">
        <v>1</v>
      </c>
      <c r="R15" s="12">
        <v>1</v>
      </c>
      <c r="S15" s="12"/>
      <c r="T15" s="12"/>
      <c r="U15" s="12">
        <v>1</v>
      </c>
      <c r="V15" s="12"/>
      <c r="W15" s="12">
        <v>1</v>
      </c>
      <c r="X15" s="12"/>
      <c r="Y15" s="12"/>
      <c r="Z15" s="10"/>
      <c r="AA15" s="10"/>
      <c r="AB15" s="10"/>
      <c r="AC15" s="12"/>
      <c r="AD15" s="12"/>
      <c r="AE15" s="12"/>
      <c r="AF15" s="12"/>
      <c r="AG15" s="12"/>
      <c r="AH15" s="12"/>
      <c r="AI15" s="7"/>
      <c r="AJ15" s="7"/>
      <c r="AK15" s="8"/>
      <c r="AL15" s="12"/>
      <c r="AM15" s="9"/>
    </row>
    <row r="16" spans="1:39">
      <c r="A16" s="12" t="s">
        <v>26</v>
      </c>
      <c r="B16" s="40" t="s">
        <v>135</v>
      </c>
      <c r="C16" s="34"/>
      <c r="D16" s="34"/>
      <c r="E16" s="34"/>
      <c r="F16" s="34"/>
      <c r="G16" s="34"/>
      <c r="H16" s="12"/>
      <c r="I16" s="12"/>
      <c r="J16" s="12"/>
      <c r="K16" s="12">
        <v>1</v>
      </c>
      <c r="L16" s="28">
        <v>2</v>
      </c>
      <c r="M16" s="12">
        <v>1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0"/>
      <c r="AA16" s="10"/>
      <c r="AB16" s="10"/>
      <c r="AC16" s="12"/>
      <c r="AD16" s="12"/>
      <c r="AE16" s="12"/>
      <c r="AF16" s="12"/>
      <c r="AG16" s="12"/>
      <c r="AH16" s="12"/>
      <c r="AI16" s="7"/>
      <c r="AJ16" s="7"/>
      <c r="AK16" s="8"/>
      <c r="AL16" s="12"/>
      <c r="AM16" s="9"/>
    </row>
    <row r="17" spans="1:39">
      <c r="A17" s="12" t="s">
        <v>27</v>
      </c>
      <c r="B17" s="40" t="s">
        <v>136</v>
      </c>
      <c r="C17" s="34"/>
      <c r="D17" s="34"/>
      <c r="E17" s="34"/>
      <c r="F17" s="34"/>
      <c r="G17" s="34"/>
      <c r="H17" s="12"/>
      <c r="I17" s="12"/>
      <c r="J17" s="12"/>
      <c r="K17" s="12">
        <v>1</v>
      </c>
      <c r="L17" s="12">
        <v>1</v>
      </c>
      <c r="M17" s="28">
        <v>2</v>
      </c>
      <c r="N17" s="12">
        <v>1</v>
      </c>
      <c r="O17" s="12">
        <v>1</v>
      </c>
      <c r="P17" s="12"/>
      <c r="Q17" s="12"/>
      <c r="R17" s="12">
        <v>1</v>
      </c>
      <c r="S17" s="12"/>
      <c r="T17" s="12"/>
      <c r="U17" s="12">
        <v>1</v>
      </c>
      <c r="V17" s="28">
        <v>2</v>
      </c>
      <c r="W17" s="12">
        <v>1</v>
      </c>
      <c r="X17" s="12">
        <v>1</v>
      </c>
      <c r="Y17" s="12">
        <v>1</v>
      </c>
      <c r="Z17" s="39">
        <v>2</v>
      </c>
      <c r="AA17" s="10">
        <v>1</v>
      </c>
      <c r="AB17" s="56">
        <v>2</v>
      </c>
      <c r="AC17" s="51">
        <v>1</v>
      </c>
      <c r="AD17" s="51">
        <v>1</v>
      </c>
      <c r="AE17" s="55">
        <v>2</v>
      </c>
      <c r="AF17" s="51">
        <v>1</v>
      </c>
      <c r="AG17" s="51">
        <v>1</v>
      </c>
      <c r="AH17" s="51">
        <v>1</v>
      </c>
      <c r="AI17" s="7"/>
      <c r="AJ17" s="51">
        <v>1</v>
      </c>
      <c r="AK17" s="51">
        <v>1</v>
      </c>
      <c r="AL17" s="51">
        <v>1</v>
      </c>
      <c r="AM17" s="51">
        <v>1</v>
      </c>
    </row>
    <row r="18" spans="1:39">
      <c r="A18" s="12" t="s">
        <v>28</v>
      </c>
      <c r="B18" s="40" t="s">
        <v>137</v>
      </c>
      <c r="C18" s="34"/>
      <c r="D18" s="34"/>
      <c r="E18" s="34"/>
      <c r="F18" s="34"/>
      <c r="G18" s="34"/>
      <c r="H18" s="12"/>
      <c r="I18" s="12"/>
      <c r="J18" s="12"/>
      <c r="K18" s="12">
        <v>1</v>
      </c>
      <c r="L18" s="12"/>
      <c r="M18" s="12">
        <v>1</v>
      </c>
      <c r="N18" s="12">
        <v>1</v>
      </c>
      <c r="O18" s="12">
        <v>1</v>
      </c>
      <c r="P18" s="12">
        <v>1</v>
      </c>
      <c r="Q18" s="28">
        <v>2</v>
      </c>
      <c r="R18" s="12">
        <v>1</v>
      </c>
      <c r="S18" s="12">
        <v>1</v>
      </c>
      <c r="T18" s="12">
        <v>1</v>
      </c>
      <c r="U18" s="28">
        <v>2</v>
      </c>
      <c r="V18" s="12">
        <v>1</v>
      </c>
      <c r="W18" s="12">
        <v>1</v>
      </c>
      <c r="X18" s="12">
        <v>1</v>
      </c>
      <c r="Y18" s="12">
        <v>1</v>
      </c>
      <c r="Z18" s="10">
        <v>1</v>
      </c>
      <c r="AA18" s="10">
        <v>1</v>
      </c>
      <c r="AB18" s="56">
        <v>2</v>
      </c>
      <c r="AC18" s="51">
        <v>1</v>
      </c>
      <c r="AD18" s="51">
        <v>1</v>
      </c>
      <c r="AE18" s="55">
        <v>2</v>
      </c>
      <c r="AF18" s="51">
        <v>1</v>
      </c>
      <c r="AG18" s="51">
        <v>1</v>
      </c>
      <c r="AH18" s="51">
        <v>1</v>
      </c>
      <c r="AI18" s="63">
        <v>1</v>
      </c>
      <c r="AJ18" s="64">
        <v>2</v>
      </c>
      <c r="AK18" s="8"/>
      <c r="AL18" s="51">
        <v>1</v>
      </c>
      <c r="AM18" s="51">
        <v>1</v>
      </c>
    </row>
    <row r="19" spans="1:39">
      <c r="A19" s="12" t="s">
        <v>29</v>
      </c>
      <c r="B19" s="40" t="s">
        <v>138</v>
      </c>
      <c r="C19" s="34"/>
      <c r="D19" s="34"/>
      <c r="E19" s="34"/>
      <c r="F19" s="34"/>
      <c r="G19" s="34"/>
      <c r="H19" s="12"/>
      <c r="I19" s="12"/>
      <c r="J19" s="12"/>
      <c r="K19" s="12">
        <v>1</v>
      </c>
      <c r="L19" s="12">
        <v>1</v>
      </c>
      <c r="M19" s="12">
        <v>1</v>
      </c>
      <c r="N19" s="12"/>
      <c r="O19" s="12"/>
      <c r="P19" s="12">
        <v>1</v>
      </c>
      <c r="Q19" s="12"/>
      <c r="R19" s="12"/>
      <c r="S19" s="12"/>
      <c r="T19" s="12">
        <v>1</v>
      </c>
      <c r="U19" s="12">
        <v>1</v>
      </c>
      <c r="V19" s="12">
        <v>1</v>
      </c>
      <c r="W19" s="28">
        <v>2</v>
      </c>
      <c r="X19" s="12">
        <v>1</v>
      </c>
      <c r="Y19" s="12"/>
      <c r="Z19" s="10">
        <v>1</v>
      </c>
      <c r="AA19" s="10"/>
      <c r="AB19" s="56">
        <v>2</v>
      </c>
      <c r="AC19" s="28"/>
      <c r="AD19" s="55">
        <v>2</v>
      </c>
      <c r="AE19" s="51">
        <v>1</v>
      </c>
      <c r="AF19" s="51">
        <v>1</v>
      </c>
      <c r="AG19" s="55">
        <v>2</v>
      </c>
      <c r="AH19" s="51">
        <v>1</v>
      </c>
      <c r="AI19" s="7"/>
      <c r="AJ19" s="64">
        <v>2</v>
      </c>
      <c r="AK19" s="8"/>
      <c r="AL19" s="51">
        <v>1</v>
      </c>
      <c r="AM19" s="9"/>
    </row>
    <row r="20" spans="1:39">
      <c r="A20" s="12" t="s">
        <v>30</v>
      </c>
      <c r="B20" s="40" t="s">
        <v>139</v>
      </c>
      <c r="C20" s="34"/>
      <c r="D20" s="34"/>
      <c r="E20" s="34"/>
      <c r="F20" s="34"/>
      <c r="G20" s="34"/>
      <c r="H20" s="12"/>
      <c r="I20" s="12"/>
      <c r="J20" s="12"/>
      <c r="K20" s="12"/>
      <c r="L20" s="12">
        <v>1</v>
      </c>
      <c r="M20" s="12">
        <v>1</v>
      </c>
      <c r="N20" s="12">
        <v>1</v>
      </c>
      <c r="O20" s="12">
        <v>1</v>
      </c>
      <c r="P20" s="12">
        <v>1</v>
      </c>
      <c r="Q20" s="12"/>
      <c r="R20" s="12"/>
      <c r="S20" s="12"/>
      <c r="T20" s="12">
        <v>1</v>
      </c>
      <c r="U20" s="12">
        <v>1</v>
      </c>
      <c r="V20" s="12">
        <v>1</v>
      </c>
      <c r="W20" s="12">
        <v>1</v>
      </c>
      <c r="X20" s="12">
        <v>1</v>
      </c>
      <c r="Y20" s="12"/>
      <c r="Z20" s="10">
        <v>1</v>
      </c>
      <c r="AA20" s="10">
        <v>1</v>
      </c>
      <c r="AB20" s="60">
        <v>1</v>
      </c>
      <c r="AC20" s="12"/>
      <c r="AD20" s="12"/>
      <c r="AE20" s="26"/>
      <c r="AF20" s="12"/>
      <c r="AG20" s="12"/>
      <c r="AH20" s="12"/>
      <c r="AI20" s="7"/>
      <c r="AJ20" s="7"/>
      <c r="AK20" s="8"/>
      <c r="AL20" s="12"/>
      <c r="AM20" s="9"/>
    </row>
    <row r="21" spans="1:39">
      <c r="A21" s="12" t="s">
        <v>31</v>
      </c>
      <c r="B21" s="40" t="s">
        <v>140</v>
      </c>
      <c r="C21" s="34"/>
      <c r="D21" s="34"/>
      <c r="E21" s="34"/>
      <c r="F21" s="34"/>
      <c r="G21" s="34"/>
      <c r="H21" s="12"/>
      <c r="I21" s="12"/>
      <c r="J21" s="12"/>
      <c r="K21" s="12"/>
      <c r="L21" s="12">
        <v>1</v>
      </c>
      <c r="M21" s="12"/>
      <c r="N21" s="12">
        <v>1</v>
      </c>
      <c r="O21" s="12">
        <v>1</v>
      </c>
      <c r="P21" s="28">
        <v>2</v>
      </c>
      <c r="Q21" s="12"/>
      <c r="R21" s="12"/>
      <c r="S21" s="12"/>
      <c r="T21" s="12"/>
      <c r="U21" s="12"/>
      <c r="V21" s="12"/>
      <c r="W21" s="12"/>
      <c r="X21" s="12"/>
      <c r="Y21" s="12"/>
      <c r="Z21" s="10"/>
      <c r="AA21" s="10"/>
      <c r="AB21" s="10"/>
      <c r="AC21" s="12"/>
      <c r="AD21" s="12"/>
      <c r="AE21" s="12"/>
      <c r="AF21" s="12"/>
      <c r="AG21" s="12"/>
      <c r="AH21" s="12"/>
      <c r="AI21" s="7"/>
      <c r="AJ21" s="7"/>
      <c r="AK21" s="8"/>
      <c r="AL21" s="12"/>
      <c r="AM21" s="9"/>
    </row>
    <row r="22" spans="1:39">
      <c r="A22" s="12" t="s">
        <v>32</v>
      </c>
      <c r="B22" s="40" t="s">
        <v>141</v>
      </c>
      <c r="C22" s="34"/>
      <c r="D22" s="34"/>
      <c r="E22" s="34"/>
      <c r="F22" s="34"/>
      <c r="G22" s="34"/>
      <c r="H22" s="12"/>
      <c r="I22" s="12"/>
      <c r="J22" s="12"/>
      <c r="K22" s="12"/>
      <c r="L22" s="12">
        <v>1</v>
      </c>
      <c r="M22" s="12">
        <v>1</v>
      </c>
      <c r="N22" s="12"/>
      <c r="O22" s="12">
        <v>1</v>
      </c>
      <c r="P22" s="12">
        <v>1</v>
      </c>
      <c r="Q22" s="12"/>
      <c r="R22" s="12"/>
      <c r="S22" s="12"/>
      <c r="T22" s="28">
        <v>2</v>
      </c>
      <c r="U22" s="12">
        <v>1</v>
      </c>
      <c r="V22" s="12">
        <v>1</v>
      </c>
      <c r="W22" s="12">
        <v>1</v>
      </c>
      <c r="X22" s="12">
        <v>1</v>
      </c>
      <c r="Y22" s="12">
        <v>1</v>
      </c>
      <c r="Z22" s="39">
        <v>2</v>
      </c>
      <c r="AA22" s="10">
        <v>1</v>
      </c>
      <c r="AB22" s="59">
        <v>1</v>
      </c>
      <c r="AC22" s="51">
        <v>1</v>
      </c>
      <c r="AD22" s="12"/>
      <c r="AE22" s="51">
        <v>1</v>
      </c>
      <c r="AF22" s="51">
        <v>1</v>
      </c>
      <c r="AG22" s="55">
        <v>2</v>
      </c>
      <c r="AH22" s="12"/>
      <c r="AI22" s="7"/>
      <c r="AJ22" s="51">
        <v>1</v>
      </c>
      <c r="AK22" s="8"/>
      <c r="AL22" s="12"/>
      <c r="AM22" s="9"/>
    </row>
    <row r="23" spans="1:39" ht="12" customHeight="1">
      <c r="A23" s="12" t="s">
        <v>33</v>
      </c>
      <c r="B23" s="40" t="s">
        <v>142</v>
      </c>
      <c r="C23" s="34"/>
      <c r="D23" s="34"/>
      <c r="E23" s="34"/>
      <c r="F23" s="34"/>
      <c r="G23" s="34"/>
      <c r="H23" s="12"/>
      <c r="I23" s="12"/>
      <c r="J23" s="12"/>
      <c r="K23" s="12"/>
      <c r="L23" s="12">
        <v>1</v>
      </c>
      <c r="M23" s="12">
        <v>1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0"/>
      <c r="AA23" s="10"/>
      <c r="AB23" s="10"/>
      <c r="AC23" s="12"/>
      <c r="AD23" s="12"/>
      <c r="AE23" s="12"/>
      <c r="AF23" s="12"/>
      <c r="AG23" s="12"/>
      <c r="AH23" s="12"/>
      <c r="AI23" s="7"/>
      <c r="AJ23" s="7"/>
      <c r="AK23" s="8"/>
      <c r="AL23" s="12"/>
      <c r="AM23" s="9"/>
    </row>
    <row r="24" spans="1:39" ht="12" customHeight="1">
      <c r="A24" s="12" t="s">
        <v>34</v>
      </c>
      <c r="B24" s="40" t="s">
        <v>143</v>
      </c>
      <c r="C24" s="34"/>
      <c r="D24" s="34"/>
      <c r="E24" s="34"/>
      <c r="F24" s="34"/>
      <c r="G24" s="34"/>
      <c r="H24" s="12"/>
      <c r="I24" s="12"/>
      <c r="J24" s="12"/>
      <c r="K24" s="12"/>
      <c r="L24" s="12"/>
      <c r="M24" s="12">
        <v>1</v>
      </c>
      <c r="N24" s="12">
        <v>1</v>
      </c>
      <c r="O24" s="12"/>
      <c r="P24" s="12">
        <v>1</v>
      </c>
      <c r="Q24" s="12">
        <v>1</v>
      </c>
      <c r="R24" s="12"/>
      <c r="S24" s="12"/>
      <c r="T24" s="28">
        <v>2</v>
      </c>
      <c r="U24" s="12">
        <v>1</v>
      </c>
      <c r="V24" s="12"/>
      <c r="W24" s="12">
        <v>1</v>
      </c>
      <c r="X24" s="12">
        <v>1</v>
      </c>
      <c r="Y24" s="28">
        <v>2</v>
      </c>
      <c r="Z24" s="10">
        <v>1</v>
      </c>
      <c r="AA24" s="10">
        <v>1</v>
      </c>
      <c r="AB24" s="10"/>
      <c r="AC24" s="12"/>
      <c r="AD24" s="12"/>
      <c r="AE24" s="55">
        <v>2</v>
      </c>
      <c r="AF24" s="51">
        <v>1</v>
      </c>
      <c r="AG24" s="12"/>
      <c r="AH24" s="12"/>
      <c r="AI24" s="7"/>
      <c r="AJ24" s="7"/>
      <c r="AK24" s="8"/>
      <c r="AL24" s="12"/>
      <c r="AM24" s="9"/>
    </row>
    <row r="25" spans="1:39" ht="13">
      <c r="A25" s="12" t="s">
        <v>35</v>
      </c>
      <c r="B25" s="40" t="s">
        <v>144</v>
      </c>
      <c r="C25" s="34"/>
      <c r="D25" s="34"/>
      <c r="E25" s="34"/>
      <c r="F25" s="34"/>
      <c r="G25" s="34"/>
      <c r="H25" s="12"/>
      <c r="I25" s="12"/>
      <c r="J25" s="12"/>
      <c r="K25" s="12"/>
      <c r="L25" s="12"/>
      <c r="M25" s="12">
        <v>1</v>
      </c>
      <c r="N25" s="12">
        <v>1</v>
      </c>
      <c r="O25" s="12">
        <v>1</v>
      </c>
      <c r="P25" s="12"/>
      <c r="Q25" s="12">
        <v>1</v>
      </c>
      <c r="R25" s="12">
        <v>1</v>
      </c>
      <c r="S25" s="12">
        <v>1</v>
      </c>
      <c r="T25" s="12">
        <v>1</v>
      </c>
      <c r="U25" s="12"/>
      <c r="V25" s="12">
        <v>1</v>
      </c>
      <c r="W25" s="12">
        <v>1</v>
      </c>
      <c r="X25" s="28">
        <v>2</v>
      </c>
      <c r="Y25" s="12">
        <v>1</v>
      </c>
      <c r="Z25" s="39">
        <v>2</v>
      </c>
      <c r="AA25" s="41">
        <v>1</v>
      </c>
      <c r="AB25" s="61">
        <v>2</v>
      </c>
      <c r="AC25" s="57">
        <v>1</v>
      </c>
      <c r="AD25" s="32"/>
      <c r="AE25" s="57">
        <v>1</v>
      </c>
      <c r="AF25" s="12"/>
      <c r="AG25" s="51">
        <v>1</v>
      </c>
      <c r="AH25" s="12"/>
      <c r="AI25" s="63">
        <v>1</v>
      </c>
      <c r="AJ25" s="7"/>
      <c r="AK25" s="8"/>
      <c r="AL25" s="12"/>
      <c r="AM25" s="67">
        <v>1</v>
      </c>
    </row>
    <row r="26" spans="1:39">
      <c r="A26" s="12" t="s">
        <v>36</v>
      </c>
      <c r="B26" s="40" t="s">
        <v>145</v>
      </c>
      <c r="C26" s="34"/>
      <c r="D26" s="34"/>
      <c r="E26" s="34">
        <v>1</v>
      </c>
      <c r="F26" s="34"/>
      <c r="G26" s="34"/>
      <c r="H26" s="12"/>
      <c r="I26" s="12"/>
      <c r="J26" s="12"/>
      <c r="K26" s="12"/>
      <c r="L26" s="12"/>
      <c r="M26" s="28">
        <v>2</v>
      </c>
      <c r="N26" s="12">
        <v>1</v>
      </c>
      <c r="O26" s="12">
        <v>1</v>
      </c>
      <c r="P26" s="12"/>
      <c r="Q26" s="12">
        <v>1</v>
      </c>
      <c r="R26" s="12"/>
      <c r="S26" s="12"/>
      <c r="T26" s="12">
        <v>1</v>
      </c>
      <c r="U26" s="12"/>
      <c r="V26" s="28">
        <v>2</v>
      </c>
      <c r="W26" s="12">
        <v>1</v>
      </c>
      <c r="X26" s="12">
        <v>1</v>
      </c>
      <c r="Y26" s="12"/>
      <c r="Z26" s="10">
        <v>1</v>
      </c>
      <c r="AA26" s="10"/>
      <c r="AB26" s="59">
        <v>1</v>
      </c>
      <c r="AC26" s="55">
        <v>2</v>
      </c>
      <c r="AD26" s="12"/>
      <c r="AE26" s="55">
        <v>2</v>
      </c>
      <c r="AF26" s="51">
        <v>1</v>
      </c>
      <c r="AG26" s="51">
        <v>1</v>
      </c>
      <c r="AH26" s="55">
        <v>2</v>
      </c>
      <c r="AI26" s="63">
        <v>1</v>
      </c>
      <c r="AJ26" s="63">
        <v>1</v>
      </c>
      <c r="AK26" s="66">
        <v>1</v>
      </c>
      <c r="AL26" s="64">
        <v>2</v>
      </c>
      <c r="AM26" s="51">
        <v>1</v>
      </c>
    </row>
    <row r="27" spans="1:39">
      <c r="A27" s="12" t="s">
        <v>37</v>
      </c>
      <c r="B27" s="40" t="s">
        <v>146</v>
      </c>
      <c r="C27" s="34"/>
      <c r="D27" s="34"/>
      <c r="E27" s="34"/>
      <c r="F27" s="34"/>
      <c r="G27" s="34"/>
      <c r="H27" s="12"/>
      <c r="I27" s="12"/>
      <c r="J27" s="12"/>
      <c r="K27" s="12"/>
      <c r="L27" s="12"/>
      <c r="M27" s="42">
        <v>1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0"/>
      <c r="AA27" s="10"/>
      <c r="AB27" s="10"/>
      <c r="AC27" s="12"/>
      <c r="AD27" s="12"/>
      <c r="AE27" s="12"/>
      <c r="AF27" s="12"/>
      <c r="AG27" s="12"/>
      <c r="AH27" s="12"/>
      <c r="AI27" s="7"/>
      <c r="AJ27" s="7"/>
      <c r="AK27" s="8"/>
      <c r="AL27" s="12"/>
      <c r="AM27" s="9"/>
    </row>
    <row r="28" spans="1:39">
      <c r="A28" s="12" t="s">
        <v>38</v>
      </c>
      <c r="B28" s="40" t="s">
        <v>147</v>
      </c>
      <c r="C28" s="34"/>
      <c r="D28" s="34"/>
      <c r="E28" s="34"/>
      <c r="F28" s="34"/>
      <c r="G28" s="34"/>
      <c r="H28" s="12"/>
      <c r="I28" s="12"/>
      <c r="J28" s="12"/>
      <c r="K28" s="12"/>
      <c r="L28" s="12"/>
      <c r="M28" s="12"/>
      <c r="N28" s="12">
        <v>1</v>
      </c>
      <c r="O28" s="12"/>
      <c r="P28" s="12">
        <v>1</v>
      </c>
      <c r="Q28" s="12"/>
      <c r="R28" s="12"/>
      <c r="S28" s="12"/>
      <c r="T28" s="12"/>
      <c r="U28" s="12"/>
      <c r="V28" s="12"/>
      <c r="W28" s="12">
        <v>1</v>
      </c>
      <c r="X28" s="12"/>
      <c r="Y28" s="12">
        <v>1</v>
      </c>
      <c r="Z28" s="10"/>
      <c r="AA28" s="10"/>
      <c r="AB28" s="56">
        <v>2</v>
      </c>
      <c r="AC28" s="28"/>
      <c r="AD28" s="55">
        <v>2</v>
      </c>
      <c r="AE28" s="28"/>
      <c r="AF28" s="12"/>
      <c r="AG28" s="12"/>
      <c r="AH28" s="12"/>
      <c r="AI28" s="7"/>
      <c r="AJ28" s="7"/>
      <c r="AK28" s="8"/>
      <c r="AL28" s="12"/>
      <c r="AM28" s="9"/>
    </row>
    <row r="29" spans="1:39" ht="14.25" customHeight="1">
      <c r="A29" s="12" t="s">
        <v>39</v>
      </c>
      <c r="B29" s="40" t="s">
        <v>148</v>
      </c>
      <c r="C29" s="34"/>
      <c r="D29" s="34"/>
      <c r="E29" s="34"/>
      <c r="F29" s="34">
        <v>1</v>
      </c>
      <c r="G29" s="23"/>
      <c r="H29" s="12"/>
      <c r="I29" s="12"/>
      <c r="J29" s="12"/>
      <c r="K29" s="12"/>
      <c r="L29" s="12"/>
      <c r="M29" s="12"/>
      <c r="N29" s="12">
        <v>1</v>
      </c>
      <c r="O29" s="12">
        <v>1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0"/>
      <c r="AA29" s="10"/>
      <c r="AB29" s="10"/>
      <c r="AC29" s="12"/>
      <c r="AD29" s="12"/>
      <c r="AE29" s="12"/>
      <c r="AF29" s="12"/>
      <c r="AG29" s="12"/>
      <c r="AH29" s="12"/>
      <c r="AI29" s="7"/>
      <c r="AJ29" s="7"/>
      <c r="AK29" s="8"/>
      <c r="AL29" s="12"/>
      <c r="AM29" s="9"/>
    </row>
    <row r="30" spans="1:39">
      <c r="A30" s="12" t="s">
        <v>40</v>
      </c>
      <c r="B30" s="40" t="s">
        <v>149</v>
      </c>
      <c r="C30" s="34"/>
      <c r="D30" s="34"/>
      <c r="E30" s="34"/>
      <c r="F30" s="34"/>
      <c r="G30" s="34"/>
      <c r="H30" s="12"/>
      <c r="I30" s="12"/>
      <c r="J30" s="12"/>
      <c r="K30" s="12"/>
      <c r="L30" s="12"/>
      <c r="M30" s="12"/>
      <c r="N30" s="12">
        <v>1</v>
      </c>
      <c r="O30" s="12">
        <v>1</v>
      </c>
      <c r="P30" s="12">
        <v>1</v>
      </c>
      <c r="Q30" s="12"/>
      <c r="R30" s="12"/>
      <c r="S30" s="12"/>
      <c r="T30" s="12">
        <v>1</v>
      </c>
      <c r="U30" s="12">
        <v>1</v>
      </c>
      <c r="V30" s="12"/>
      <c r="W30" s="12">
        <v>1</v>
      </c>
      <c r="X30" s="12">
        <v>1</v>
      </c>
      <c r="Y30" s="12">
        <v>1</v>
      </c>
      <c r="Z30" s="10">
        <v>1</v>
      </c>
      <c r="AA30" s="10">
        <v>1</v>
      </c>
      <c r="AB30" s="56">
        <v>2</v>
      </c>
      <c r="AC30" s="51">
        <v>1</v>
      </c>
      <c r="AD30" s="55">
        <v>2</v>
      </c>
      <c r="AE30" s="51">
        <v>1</v>
      </c>
      <c r="AF30" s="51">
        <v>1</v>
      </c>
      <c r="AG30" s="55">
        <v>2</v>
      </c>
      <c r="AH30" s="51">
        <v>1</v>
      </c>
      <c r="AI30" s="63">
        <v>1</v>
      </c>
      <c r="AJ30" s="7"/>
      <c r="AK30" s="8"/>
      <c r="AL30" s="51">
        <v>1</v>
      </c>
      <c r="AM30" s="51">
        <v>1</v>
      </c>
    </row>
    <row r="31" spans="1:39">
      <c r="A31" s="12" t="s">
        <v>41</v>
      </c>
      <c r="B31" s="40" t="s">
        <v>150</v>
      </c>
      <c r="C31" s="34"/>
      <c r="D31" s="34"/>
      <c r="E31" s="34"/>
      <c r="F31" s="34"/>
      <c r="G31" s="34"/>
      <c r="H31" s="12"/>
      <c r="I31" s="12"/>
      <c r="J31" s="12"/>
      <c r="K31" s="12"/>
      <c r="L31" s="12"/>
      <c r="M31" s="12"/>
      <c r="N31" s="12"/>
      <c r="O31" s="12">
        <v>1</v>
      </c>
      <c r="P31" s="12">
        <v>1</v>
      </c>
      <c r="Q31" s="12"/>
      <c r="R31" s="12">
        <v>1</v>
      </c>
      <c r="S31" s="12"/>
      <c r="T31" s="12"/>
      <c r="U31" s="12"/>
      <c r="V31" s="12"/>
      <c r="W31" s="12">
        <v>1</v>
      </c>
      <c r="X31" s="12"/>
      <c r="Y31" s="12"/>
      <c r="Z31" s="10"/>
      <c r="AA31" s="10"/>
      <c r="AB31" s="10"/>
      <c r="AC31" s="12"/>
      <c r="AD31" s="12"/>
      <c r="AE31" s="12"/>
      <c r="AF31" s="12"/>
      <c r="AG31" s="12"/>
      <c r="AH31" s="12"/>
      <c r="AI31" s="7"/>
      <c r="AJ31" s="7"/>
      <c r="AK31" s="8"/>
      <c r="AL31" s="12"/>
      <c r="AM31" s="9"/>
    </row>
    <row r="32" spans="1:39" ht="13.5" customHeight="1">
      <c r="A32" s="12" t="s">
        <v>42</v>
      </c>
      <c r="B32" s="17"/>
      <c r="C32" s="34"/>
      <c r="D32" s="34"/>
      <c r="E32" s="34"/>
      <c r="F32" s="34"/>
      <c r="G32" s="34"/>
      <c r="H32" s="12"/>
      <c r="I32" s="12"/>
      <c r="J32" s="12"/>
      <c r="K32" s="12"/>
      <c r="L32" s="12"/>
      <c r="M32" s="12"/>
      <c r="N32" s="12"/>
      <c r="O32" s="12">
        <v>1</v>
      </c>
      <c r="P32" s="12">
        <v>1</v>
      </c>
      <c r="Q32" s="12"/>
      <c r="R32" s="12"/>
      <c r="S32" s="12"/>
      <c r="T32" s="12"/>
      <c r="U32" s="12"/>
      <c r="V32" s="12"/>
      <c r="W32" s="12"/>
      <c r="X32" s="12"/>
      <c r="Y32" s="12"/>
      <c r="Z32" s="10">
        <v>1</v>
      </c>
      <c r="AA32" s="10"/>
      <c r="AB32" s="10"/>
      <c r="AC32" s="12"/>
      <c r="AD32" s="12"/>
      <c r="AE32" s="12"/>
      <c r="AF32" s="12"/>
      <c r="AG32" s="12"/>
      <c r="AH32" s="12"/>
      <c r="AI32" s="7"/>
      <c r="AJ32" s="7"/>
      <c r="AK32" s="8"/>
      <c r="AL32" s="12"/>
      <c r="AM32" s="9"/>
    </row>
    <row r="33" spans="1:39" ht="13.5" customHeight="1">
      <c r="A33" s="12" t="s">
        <v>43</v>
      </c>
      <c r="B33" s="40" t="s">
        <v>151</v>
      </c>
      <c r="C33" s="34"/>
      <c r="D33" s="34"/>
      <c r="E33" s="34"/>
      <c r="F33" s="34"/>
      <c r="G33" s="34"/>
      <c r="H33" s="12"/>
      <c r="I33" s="12"/>
      <c r="J33" s="12"/>
      <c r="K33" s="12"/>
      <c r="L33" s="12"/>
      <c r="M33" s="12"/>
      <c r="N33" s="12"/>
      <c r="O33" s="12">
        <v>1</v>
      </c>
      <c r="P33" s="12">
        <v>1</v>
      </c>
      <c r="Q33" s="12"/>
      <c r="R33" s="12"/>
      <c r="S33" s="12"/>
      <c r="T33" s="12"/>
      <c r="U33" s="12"/>
      <c r="V33" s="12"/>
      <c r="W33" s="12"/>
      <c r="X33" s="12"/>
      <c r="Y33" s="12"/>
      <c r="Z33" s="10"/>
      <c r="AA33" s="10"/>
      <c r="AB33" s="10"/>
      <c r="AC33" s="12"/>
      <c r="AD33" s="12"/>
      <c r="AE33" s="12"/>
      <c r="AF33" s="12"/>
      <c r="AG33" s="12"/>
      <c r="AH33" s="12"/>
      <c r="AI33" s="7"/>
      <c r="AJ33" s="7"/>
      <c r="AK33" s="8"/>
      <c r="AL33" s="12"/>
      <c r="AM33" s="9"/>
    </row>
    <row r="34" spans="1:39">
      <c r="A34" s="12" t="s">
        <v>44</v>
      </c>
      <c r="B34" s="40" t="s">
        <v>152</v>
      </c>
      <c r="C34" s="34"/>
      <c r="D34" s="34"/>
      <c r="E34" s="34"/>
      <c r="F34" s="34"/>
      <c r="G34" s="34"/>
      <c r="H34" s="12"/>
      <c r="I34" s="12"/>
      <c r="J34" s="12"/>
      <c r="K34" s="12"/>
      <c r="L34" s="12"/>
      <c r="M34" s="12"/>
      <c r="N34" s="12"/>
      <c r="O34" s="12">
        <v>1</v>
      </c>
      <c r="P34" s="12">
        <v>1</v>
      </c>
      <c r="Q34" s="12">
        <v>1</v>
      </c>
      <c r="R34" s="12"/>
      <c r="S34" s="12">
        <v>1</v>
      </c>
      <c r="T34" s="12">
        <v>1</v>
      </c>
      <c r="U34" s="12">
        <v>1</v>
      </c>
      <c r="V34" s="12"/>
      <c r="W34" s="12">
        <v>1</v>
      </c>
      <c r="X34" s="12">
        <v>1</v>
      </c>
      <c r="Y34" s="12"/>
      <c r="Z34" s="10"/>
      <c r="AA34" s="10"/>
      <c r="AB34" s="60">
        <v>1</v>
      </c>
      <c r="AC34" s="12"/>
      <c r="AD34" s="51">
        <v>1</v>
      </c>
      <c r="AE34" s="51">
        <v>1</v>
      </c>
      <c r="AF34" s="55">
        <v>2</v>
      </c>
      <c r="AG34" s="51">
        <v>1</v>
      </c>
      <c r="AH34" s="51">
        <v>1</v>
      </c>
      <c r="AI34" s="7"/>
      <c r="AJ34" s="51">
        <v>1</v>
      </c>
      <c r="AK34" s="8"/>
      <c r="AL34" s="51">
        <v>1</v>
      </c>
      <c r="AM34" s="51">
        <v>1</v>
      </c>
    </row>
    <row r="35" spans="1:39">
      <c r="A35" s="12" t="s">
        <v>45</v>
      </c>
      <c r="B35" s="40" t="s">
        <v>153</v>
      </c>
      <c r="C35" s="34"/>
      <c r="D35" s="34"/>
      <c r="E35" s="34"/>
      <c r="F35" s="34"/>
      <c r="G35" s="34"/>
      <c r="H35" s="12"/>
      <c r="I35" s="12"/>
      <c r="J35" s="12"/>
      <c r="K35" s="12"/>
      <c r="L35" s="12"/>
      <c r="M35" s="12"/>
      <c r="N35" s="12"/>
      <c r="O35" s="12"/>
      <c r="P35" s="12">
        <v>1</v>
      </c>
      <c r="Q35" s="12">
        <v>1</v>
      </c>
      <c r="R35" s="12">
        <v>1</v>
      </c>
      <c r="S35" s="12">
        <v>1</v>
      </c>
      <c r="T35" s="28">
        <v>2</v>
      </c>
      <c r="U35" s="12">
        <v>1</v>
      </c>
      <c r="V35" s="12">
        <v>1</v>
      </c>
      <c r="W35" s="12"/>
      <c r="X35" s="12">
        <v>1</v>
      </c>
      <c r="Y35" s="12"/>
      <c r="Z35" s="10">
        <v>1</v>
      </c>
      <c r="AA35" s="10">
        <v>1</v>
      </c>
      <c r="AB35" s="56">
        <v>2</v>
      </c>
      <c r="AC35" s="51">
        <v>1</v>
      </c>
      <c r="AD35" s="55">
        <v>2</v>
      </c>
      <c r="AE35" s="51">
        <v>1</v>
      </c>
      <c r="AF35" s="12"/>
      <c r="AG35" s="12"/>
      <c r="AH35" s="51">
        <v>1</v>
      </c>
      <c r="AI35" s="7"/>
      <c r="AJ35" s="7"/>
      <c r="AK35" s="8"/>
      <c r="AL35" s="12"/>
      <c r="AM35" s="67">
        <v>1</v>
      </c>
    </row>
    <row r="36" spans="1:39">
      <c r="A36" s="12" t="s">
        <v>46</v>
      </c>
      <c r="B36" s="43">
        <v>229</v>
      </c>
      <c r="C36" s="34"/>
      <c r="D36" s="34"/>
      <c r="E36" s="34"/>
      <c r="F36" s="34"/>
      <c r="G36" s="34"/>
      <c r="H36" s="12"/>
      <c r="I36" s="12"/>
      <c r="J36" s="12"/>
      <c r="K36" s="12"/>
      <c r="L36" s="12"/>
      <c r="M36" s="12"/>
      <c r="N36" s="12">
        <v>1</v>
      </c>
      <c r="O36" s="12">
        <v>1</v>
      </c>
      <c r="P36" s="12"/>
      <c r="Q36" s="12">
        <v>1</v>
      </c>
      <c r="R36" s="12"/>
      <c r="S36" s="12">
        <v>1</v>
      </c>
      <c r="T36" s="12">
        <v>1</v>
      </c>
      <c r="U36" s="12">
        <v>1</v>
      </c>
      <c r="V36" s="28">
        <v>2</v>
      </c>
      <c r="W36" s="12">
        <v>1</v>
      </c>
      <c r="X36" s="12">
        <v>1</v>
      </c>
      <c r="Y36" s="12">
        <v>1</v>
      </c>
      <c r="Z36" s="39">
        <v>2</v>
      </c>
      <c r="AA36" s="10">
        <v>1</v>
      </c>
      <c r="AB36" s="59">
        <v>1</v>
      </c>
      <c r="AC36" s="51">
        <v>1</v>
      </c>
      <c r="AD36" s="55">
        <v>2</v>
      </c>
      <c r="AE36" s="51">
        <v>1</v>
      </c>
      <c r="AF36" s="51">
        <v>1</v>
      </c>
      <c r="AG36" s="55">
        <v>2</v>
      </c>
      <c r="AH36" s="51">
        <v>1</v>
      </c>
      <c r="AI36" s="63">
        <v>1</v>
      </c>
      <c r="AJ36" s="51">
        <v>1</v>
      </c>
      <c r="AK36" s="51">
        <v>1</v>
      </c>
      <c r="AL36" s="64">
        <v>2</v>
      </c>
      <c r="AM36" s="51">
        <v>1</v>
      </c>
    </row>
    <row r="37" spans="1:39">
      <c r="A37" s="12" t="s">
        <v>47</v>
      </c>
      <c r="B37" s="44" t="s">
        <v>154</v>
      </c>
      <c r="C37" s="34"/>
      <c r="D37" s="34"/>
      <c r="E37" s="34"/>
      <c r="F37" s="34"/>
      <c r="G37" s="34"/>
      <c r="H37" s="12"/>
      <c r="I37" s="12"/>
      <c r="J37" s="12"/>
      <c r="K37" s="12"/>
      <c r="L37" s="12"/>
      <c r="M37" s="12"/>
      <c r="N37" s="12"/>
      <c r="O37" s="12"/>
      <c r="P37" s="12">
        <v>1</v>
      </c>
      <c r="Q37" s="12"/>
      <c r="R37" s="12">
        <v>1</v>
      </c>
      <c r="S37" s="12">
        <v>1</v>
      </c>
      <c r="T37" s="12"/>
      <c r="U37" s="12"/>
      <c r="V37" s="12"/>
      <c r="W37" s="12"/>
      <c r="X37" s="12"/>
      <c r="Y37" s="12">
        <v>1</v>
      </c>
      <c r="Z37" s="10"/>
      <c r="AA37" s="10">
        <v>1</v>
      </c>
      <c r="AB37" s="10"/>
      <c r="AC37" s="12"/>
      <c r="AD37" s="12"/>
      <c r="AE37" s="12"/>
      <c r="AF37" s="12"/>
      <c r="AG37" s="12"/>
      <c r="AH37" s="12"/>
      <c r="AI37" s="7"/>
      <c r="AJ37" s="7"/>
      <c r="AK37" s="8"/>
      <c r="AL37" s="12"/>
      <c r="AM37" s="9"/>
    </row>
    <row r="38" spans="1:39">
      <c r="A38" s="12" t="s">
        <v>48</v>
      </c>
      <c r="B38" s="44" t="s">
        <v>155</v>
      </c>
      <c r="C38" s="34"/>
      <c r="D38" s="34"/>
      <c r="E38" s="34"/>
      <c r="F38" s="34"/>
      <c r="G38" s="34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0"/>
      <c r="AA38" s="10"/>
      <c r="AB38" s="10"/>
      <c r="AC38" s="52">
        <v>1</v>
      </c>
      <c r="AD38" s="12"/>
      <c r="AE38" s="12"/>
      <c r="AF38" s="12"/>
      <c r="AG38" s="12"/>
      <c r="AH38" s="55">
        <v>2</v>
      </c>
      <c r="AI38" s="7"/>
      <c r="AJ38" s="7"/>
      <c r="AK38" s="8"/>
      <c r="AL38" s="12"/>
      <c r="AM38" s="9"/>
    </row>
    <row r="39" spans="1:39">
      <c r="A39" s="12" t="s">
        <v>49</v>
      </c>
      <c r="B39" s="40" t="s">
        <v>156</v>
      </c>
      <c r="C39" s="34"/>
      <c r="D39" s="34"/>
      <c r="E39" s="34"/>
      <c r="F39" s="34"/>
      <c r="G39" s="34"/>
      <c r="H39" s="12"/>
      <c r="I39" s="12"/>
      <c r="J39" s="12"/>
      <c r="K39" s="12"/>
      <c r="L39" s="12"/>
      <c r="M39" s="12"/>
      <c r="N39" s="12"/>
      <c r="O39" s="12"/>
      <c r="P39" s="12">
        <v>1</v>
      </c>
      <c r="Q39" s="12">
        <v>1</v>
      </c>
      <c r="R39" s="12">
        <v>1</v>
      </c>
      <c r="S39" s="12">
        <v>1</v>
      </c>
      <c r="T39" s="12">
        <v>1</v>
      </c>
      <c r="U39" s="28">
        <v>2</v>
      </c>
      <c r="V39" s="12">
        <v>1</v>
      </c>
      <c r="W39" s="12"/>
      <c r="X39" s="12"/>
      <c r="Y39" s="12"/>
      <c r="Z39" s="10">
        <v>1</v>
      </c>
      <c r="AA39" s="10"/>
      <c r="AB39" s="56">
        <v>2</v>
      </c>
      <c r="AC39" s="51">
        <v>1</v>
      </c>
      <c r="AD39" s="28"/>
      <c r="AE39" s="51">
        <v>1</v>
      </c>
      <c r="AF39" s="55">
        <v>2</v>
      </c>
      <c r="AG39" s="12"/>
      <c r="AH39" s="12"/>
      <c r="AI39" s="63">
        <v>1</v>
      </c>
      <c r="AJ39" s="7"/>
      <c r="AK39" s="8"/>
      <c r="AL39" s="12"/>
      <c r="AM39" s="9"/>
    </row>
    <row r="40" spans="1:39">
      <c r="A40" s="12" t="s">
        <v>50</v>
      </c>
      <c r="B40" s="40" t="s">
        <v>157</v>
      </c>
      <c r="C40" s="34"/>
      <c r="D40" s="34"/>
      <c r="E40" s="34"/>
      <c r="F40" s="34"/>
      <c r="G40" s="34"/>
      <c r="H40" s="12"/>
      <c r="I40" s="12"/>
      <c r="J40" s="12"/>
      <c r="K40" s="12"/>
      <c r="L40" s="12"/>
      <c r="M40" s="12"/>
      <c r="N40" s="12"/>
      <c r="O40" s="12"/>
      <c r="P40" s="12">
        <v>1</v>
      </c>
      <c r="Q40" s="12">
        <v>1</v>
      </c>
      <c r="R40" s="12"/>
      <c r="S40" s="12">
        <v>1</v>
      </c>
      <c r="T40" s="28">
        <v>2</v>
      </c>
      <c r="U40" s="12">
        <v>1</v>
      </c>
      <c r="V40" s="12">
        <v>1</v>
      </c>
      <c r="W40" s="12">
        <v>1</v>
      </c>
      <c r="X40" s="12"/>
      <c r="Y40" s="28">
        <v>2</v>
      </c>
      <c r="Z40" s="10">
        <v>1</v>
      </c>
      <c r="AA40" s="39">
        <v>2</v>
      </c>
      <c r="AB40" s="59">
        <v>1</v>
      </c>
      <c r="AC40" s="55">
        <v>2</v>
      </c>
      <c r="AD40" s="12"/>
      <c r="AE40" s="12"/>
      <c r="AF40" s="12"/>
      <c r="AG40" s="12"/>
      <c r="AH40" s="12"/>
      <c r="AI40" s="7"/>
      <c r="AJ40" s="7"/>
      <c r="AK40" s="8"/>
      <c r="AL40" s="12"/>
      <c r="AM40" s="9"/>
    </row>
    <row r="41" spans="1:39">
      <c r="A41" s="12" t="s">
        <v>51</v>
      </c>
      <c r="B41" s="40" t="s">
        <v>158</v>
      </c>
      <c r="C41" s="34"/>
      <c r="D41" s="34"/>
      <c r="E41" s="34"/>
      <c r="F41" s="34"/>
      <c r="G41" s="34"/>
      <c r="H41" s="12"/>
      <c r="I41" s="12"/>
      <c r="J41" s="12"/>
      <c r="K41" s="12"/>
      <c r="L41" s="12"/>
      <c r="M41" s="12"/>
      <c r="N41" s="12"/>
      <c r="O41" s="12"/>
      <c r="P41" s="12">
        <v>1</v>
      </c>
      <c r="Q41" s="12"/>
      <c r="R41" s="12"/>
      <c r="S41" s="12"/>
      <c r="T41" s="12">
        <v>1</v>
      </c>
      <c r="U41" s="12">
        <v>1</v>
      </c>
      <c r="V41" s="12"/>
      <c r="W41" s="12"/>
      <c r="X41" s="12"/>
      <c r="Y41" s="12"/>
      <c r="Z41" s="10"/>
      <c r="AA41" s="10"/>
      <c r="AB41" s="10"/>
      <c r="AC41" s="12"/>
      <c r="AD41" s="12"/>
      <c r="AE41" s="12"/>
      <c r="AF41" s="12"/>
      <c r="AG41" s="12"/>
      <c r="AH41" s="12"/>
      <c r="AI41" s="7"/>
      <c r="AJ41" s="7"/>
      <c r="AK41" s="8"/>
      <c r="AL41" s="12"/>
      <c r="AM41" s="67">
        <v>1</v>
      </c>
    </row>
    <row r="42" spans="1:39" ht="12" customHeight="1">
      <c r="A42" s="12" t="s">
        <v>52</v>
      </c>
      <c r="B42" s="40" t="s">
        <v>159</v>
      </c>
      <c r="C42" s="34"/>
      <c r="D42" s="34"/>
      <c r="E42" s="34"/>
      <c r="F42" s="34"/>
      <c r="G42" s="34"/>
      <c r="H42" s="12"/>
      <c r="I42" s="12"/>
      <c r="J42" s="12"/>
      <c r="K42" s="12"/>
      <c r="L42" s="12"/>
      <c r="M42" s="12"/>
      <c r="N42" s="12"/>
      <c r="O42" s="12"/>
      <c r="P42" s="12"/>
      <c r="Q42" s="12">
        <v>1</v>
      </c>
      <c r="R42" s="12">
        <v>1</v>
      </c>
      <c r="S42" s="12"/>
      <c r="T42" s="12">
        <v>1</v>
      </c>
      <c r="U42" s="28">
        <v>2</v>
      </c>
      <c r="V42" s="12">
        <v>1</v>
      </c>
      <c r="W42" s="12">
        <v>1</v>
      </c>
      <c r="X42" s="12">
        <v>1</v>
      </c>
      <c r="Y42" s="12"/>
      <c r="Z42" s="10">
        <v>1</v>
      </c>
      <c r="AA42" s="39">
        <v>2</v>
      </c>
      <c r="AB42" s="59">
        <v>1</v>
      </c>
      <c r="AC42" s="51">
        <v>1</v>
      </c>
      <c r="AD42" s="55">
        <v>2</v>
      </c>
      <c r="AE42" s="51">
        <v>1</v>
      </c>
      <c r="AF42" s="51">
        <v>1</v>
      </c>
      <c r="AG42" s="55">
        <v>2</v>
      </c>
      <c r="AH42" s="51">
        <v>1</v>
      </c>
      <c r="AI42" s="7"/>
      <c r="AJ42" s="64">
        <v>2</v>
      </c>
      <c r="AK42" s="8"/>
      <c r="AL42" s="51">
        <v>1</v>
      </c>
      <c r="AM42" s="51">
        <v>1</v>
      </c>
    </row>
    <row r="43" spans="1:39">
      <c r="A43" s="12" t="s">
        <v>53</v>
      </c>
      <c r="B43" s="40" t="s">
        <v>160</v>
      </c>
      <c r="C43" s="34"/>
      <c r="D43" s="34"/>
      <c r="E43" s="34"/>
      <c r="F43" s="34"/>
      <c r="G43" s="34"/>
      <c r="H43" s="12"/>
      <c r="I43" s="12"/>
      <c r="J43" s="12"/>
      <c r="K43" s="12"/>
      <c r="L43" s="12"/>
      <c r="M43" s="12"/>
      <c r="N43" s="12"/>
      <c r="O43" s="12"/>
      <c r="P43" s="12"/>
      <c r="Q43" s="12">
        <v>1</v>
      </c>
      <c r="R43" s="12">
        <v>1</v>
      </c>
      <c r="S43" s="12"/>
      <c r="T43" s="12"/>
      <c r="U43" s="12"/>
      <c r="V43" s="12"/>
      <c r="W43" s="12"/>
      <c r="X43" s="12"/>
      <c r="Y43" s="12"/>
      <c r="Z43" s="10"/>
      <c r="AA43" s="10"/>
      <c r="AB43" s="10"/>
      <c r="AC43" s="55">
        <v>2</v>
      </c>
      <c r="AD43" s="12"/>
      <c r="AE43" s="55">
        <v>2</v>
      </c>
      <c r="AF43" s="51">
        <v>1</v>
      </c>
      <c r="AG43" s="12"/>
      <c r="AH43" s="55">
        <v>2</v>
      </c>
      <c r="AI43" s="7"/>
      <c r="AJ43" s="7"/>
      <c r="AK43" s="8"/>
      <c r="AL43" s="12"/>
      <c r="AM43" s="9"/>
    </row>
    <row r="44" spans="1:39" s="2" customFormat="1">
      <c r="A44" s="12" t="s">
        <v>54</v>
      </c>
      <c r="B44" s="17"/>
      <c r="C44" s="34"/>
      <c r="D44" s="34"/>
      <c r="E44" s="34"/>
      <c r="F44" s="34"/>
      <c r="G44" s="34"/>
      <c r="H44" s="12"/>
      <c r="I44" s="12"/>
      <c r="J44" s="12"/>
      <c r="K44" s="12"/>
      <c r="L44" s="12"/>
      <c r="M44" s="12"/>
      <c r="N44" s="12"/>
      <c r="O44" s="12"/>
      <c r="P44" s="12"/>
      <c r="Q44" s="42">
        <v>1</v>
      </c>
      <c r="R44" s="12">
        <v>1</v>
      </c>
      <c r="S44" s="12"/>
      <c r="T44" s="12">
        <v>1</v>
      </c>
      <c r="U44" s="12">
        <v>1</v>
      </c>
      <c r="V44" s="12"/>
      <c r="W44" s="12">
        <v>1</v>
      </c>
      <c r="X44" s="12">
        <v>1</v>
      </c>
      <c r="Y44" s="12"/>
      <c r="Z44" s="10"/>
      <c r="AA44" s="10"/>
      <c r="AB44" s="59">
        <v>1</v>
      </c>
      <c r="AC44" s="51">
        <v>1</v>
      </c>
      <c r="AD44" s="55">
        <v>2</v>
      </c>
      <c r="AE44" s="51">
        <v>1</v>
      </c>
      <c r="AF44" s="51">
        <v>1</v>
      </c>
      <c r="AG44" s="51">
        <v>1</v>
      </c>
      <c r="AH44" s="51">
        <v>1</v>
      </c>
      <c r="AI44" s="63">
        <v>1</v>
      </c>
      <c r="AJ44" s="7"/>
      <c r="AK44" s="8"/>
      <c r="AL44" s="51">
        <v>1</v>
      </c>
      <c r="AM44" s="67">
        <v>1</v>
      </c>
    </row>
    <row r="45" spans="1:39">
      <c r="A45" s="12" t="s">
        <v>55</v>
      </c>
      <c r="B45" s="40" t="s">
        <v>161</v>
      </c>
      <c r="C45" s="34"/>
      <c r="D45" s="34"/>
      <c r="E45" s="34"/>
      <c r="F45" s="34"/>
      <c r="G45" s="34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>
        <v>1</v>
      </c>
      <c r="T45" s="12"/>
      <c r="U45" s="28">
        <v>2</v>
      </c>
      <c r="V45" s="12"/>
      <c r="W45" s="12">
        <v>1</v>
      </c>
      <c r="X45" s="28">
        <v>2</v>
      </c>
      <c r="Y45" s="12"/>
      <c r="Z45" s="10"/>
      <c r="AA45" s="10"/>
      <c r="AB45" s="10"/>
      <c r="AC45" s="55">
        <v>2</v>
      </c>
      <c r="AD45" s="51">
        <v>1</v>
      </c>
      <c r="AE45" s="51">
        <v>1</v>
      </c>
      <c r="AF45" s="55">
        <v>2</v>
      </c>
      <c r="AG45" s="51">
        <v>1</v>
      </c>
      <c r="AH45" s="12"/>
      <c r="AI45" s="65">
        <v>2</v>
      </c>
      <c r="AJ45" s="7"/>
      <c r="AK45" s="8"/>
      <c r="AL45" s="12"/>
      <c r="AM45" s="67">
        <v>1</v>
      </c>
    </row>
    <row r="46" spans="1:39">
      <c r="A46" s="12" t="s">
        <v>56</v>
      </c>
      <c r="B46" s="40" t="s">
        <v>162</v>
      </c>
      <c r="C46" s="34"/>
      <c r="D46" s="34"/>
      <c r="E46" s="34"/>
      <c r="F46" s="34"/>
      <c r="G46" s="34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>
        <v>1</v>
      </c>
      <c r="T46" s="12">
        <v>1</v>
      </c>
      <c r="U46" s="12"/>
      <c r="V46" s="12">
        <v>1</v>
      </c>
      <c r="W46" s="12"/>
      <c r="X46" s="12"/>
      <c r="Y46" s="12"/>
      <c r="Z46" s="10">
        <v>1</v>
      </c>
      <c r="AA46" s="10"/>
      <c r="AB46" s="60">
        <v>1</v>
      </c>
      <c r="AC46" s="51">
        <v>1</v>
      </c>
      <c r="AD46" s="51">
        <v>1</v>
      </c>
      <c r="AE46" s="51">
        <v>1</v>
      </c>
      <c r="AF46" s="12"/>
      <c r="AG46" s="12"/>
      <c r="AH46" s="12"/>
      <c r="AI46" s="63">
        <v>1</v>
      </c>
      <c r="AJ46" s="7"/>
      <c r="AK46" s="8"/>
      <c r="AL46" s="12"/>
      <c r="AM46" s="9"/>
    </row>
    <row r="47" spans="1:39">
      <c r="A47" s="12" t="s">
        <v>57</v>
      </c>
      <c r="B47" s="40" t="s">
        <v>163</v>
      </c>
      <c r="C47" s="34"/>
      <c r="D47" s="34"/>
      <c r="E47" s="34"/>
      <c r="F47" s="34"/>
      <c r="G47" s="34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>
        <v>1</v>
      </c>
      <c r="U47" s="12">
        <v>1</v>
      </c>
      <c r="V47" s="12"/>
      <c r="W47" s="12">
        <v>1</v>
      </c>
      <c r="X47" s="12">
        <v>1</v>
      </c>
      <c r="Y47" s="12">
        <v>1</v>
      </c>
      <c r="Z47" s="10">
        <v>1</v>
      </c>
      <c r="AA47" s="10">
        <v>1</v>
      </c>
      <c r="AB47" s="60">
        <v>1</v>
      </c>
      <c r="AC47" s="52">
        <v>1</v>
      </c>
      <c r="AD47" s="55">
        <v>2</v>
      </c>
      <c r="AE47" s="51">
        <v>1</v>
      </c>
      <c r="AF47" s="12"/>
      <c r="AG47" s="51">
        <v>1</v>
      </c>
      <c r="AH47" s="55">
        <v>2</v>
      </c>
      <c r="AI47" s="63">
        <v>1</v>
      </c>
      <c r="AJ47" s="51">
        <v>1</v>
      </c>
      <c r="AK47" s="66">
        <v>1</v>
      </c>
      <c r="AL47" s="51">
        <v>1</v>
      </c>
      <c r="AM47" s="51">
        <v>1</v>
      </c>
    </row>
    <row r="48" spans="1:39">
      <c r="A48" s="12" t="s">
        <v>58</v>
      </c>
      <c r="B48" s="17"/>
      <c r="C48" s="34"/>
      <c r="D48" s="34"/>
      <c r="E48" s="34"/>
      <c r="F48" s="34"/>
      <c r="G48" s="34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>
        <v>1</v>
      </c>
      <c r="T48" s="12"/>
      <c r="U48" s="12"/>
      <c r="V48" s="12"/>
      <c r="W48" s="12"/>
      <c r="X48" s="12"/>
      <c r="Y48" s="12"/>
      <c r="Z48" s="10"/>
      <c r="AA48" s="10"/>
      <c r="AB48" s="10"/>
      <c r="AC48" s="12"/>
      <c r="AD48" s="12"/>
      <c r="AE48" s="12"/>
      <c r="AF48" s="12"/>
      <c r="AG48" s="12"/>
      <c r="AH48" s="12"/>
      <c r="AI48" s="7"/>
      <c r="AJ48" s="7"/>
      <c r="AK48" s="8"/>
      <c r="AL48" s="12"/>
      <c r="AM48" s="9"/>
    </row>
    <row r="49" spans="1:39">
      <c r="A49" s="12" t="s">
        <v>59</v>
      </c>
      <c r="B49" s="17"/>
      <c r="C49" s="34"/>
      <c r="D49" s="34"/>
      <c r="E49" s="34"/>
      <c r="F49" s="34"/>
      <c r="G49" s="34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42">
        <v>1</v>
      </c>
      <c r="T49" s="12"/>
      <c r="U49" s="12"/>
      <c r="V49" s="12"/>
      <c r="W49" s="12"/>
      <c r="X49" s="12"/>
      <c r="Y49" s="12"/>
      <c r="Z49" s="10"/>
      <c r="AA49" s="10"/>
      <c r="AB49" s="10"/>
      <c r="AC49" s="12"/>
      <c r="AD49" s="12"/>
      <c r="AE49" s="12"/>
      <c r="AF49" s="12"/>
      <c r="AG49" s="12"/>
      <c r="AH49" s="12"/>
      <c r="AI49" s="7"/>
      <c r="AJ49" s="7"/>
      <c r="AK49" s="8"/>
      <c r="AL49" s="12"/>
      <c r="AM49" s="9"/>
    </row>
    <row r="50" spans="1:39">
      <c r="A50" s="12" t="s">
        <v>60</v>
      </c>
      <c r="B50" s="17"/>
      <c r="C50" s="34"/>
      <c r="D50" s="34"/>
      <c r="E50" s="34"/>
      <c r="F50" s="34"/>
      <c r="G50" s="34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>
        <v>1</v>
      </c>
      <c r="T50" s="12"/>
      <c r="U50" s="12"/>
      <c r="V50" s="12"/>
      <c r="W50" s="12"/>
      <c r="X50" s="12"/>
      <c r="Y50" s="12"/>
      <c r="Z50" s="10"/>
      <c r="AA50" s="10"/>
      <c r="AB50" s="10"/>
      <c r="AC50" s="12"/>
      <c r="AD50" s="12"/>
      <c r="AE50" s="12"/>
      <c r="AF50" s="12"/>
      <c r="AG50" s="12"/>
      <c r="AH50" s="12"/>
      <c r="AI50" s="7"/>
      <c r="AJ50" s="7"/>
      <c r="AK50" s="8"/>
      <c r="AL50" s="12"/>
      <c r="AM50" s="9"/>
    </row>
    <row r="51" spans="1:39">
      <c r="A51" s="69" t="s">
        <v>61</v>
      </c>
      <c r="B51" s="17"/>
      <c r="C51" s="34"/>
      <c r="D51" s="34"/>
      <c r="E51" s="34"/>
      <c r="F51" s="34"/>
      <c r="G51" s="34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>
        <v>1</v>
      </c>
      <c r="T51" s="12"/>
      <c r="U51" s="12"/>
      <c r="V51" s="12"/>
      <c r="W51" s="12"/>
      <c r="X51" s="12"/>
      <c r="Y51" s="12"/>
      <c r="Z51" s="10"/>
      <c r="AA51" s="10"/>
      <c r="AB51" s="10"/>
      <c r="AC51" s="12"/>
      <c r="AD51" s="12"/>
      <c r="AE51" s="12"/>
      <c r="AF51" s="12"/>
      <c r="AG51" s="12"/>
      <c r="AH51" s="12"/>
      <c r="AI51" s="7"/>
      <c r="AJ51" s="7"/>
      <c r="AK51" s="8"/>
      <c r="AL51" s="12"/>
      <c r="AM51" s="9"/>
    </row>
    <row r="52" spans="1:39">
      <c r="A52" s="12" t="s">
        <v>62</v>
      </c>
      <c r="B52" s="40" t="s">
        <v>164</v>
      </c>
      <c r="C52" s="34"/>
      <c r="D52" s="34"/>
      <c r="E52" s="34"/>
      <c r="F52" s="34"/>
      <c r="G52" s="34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>
        <v>1</v>
      </c>
      <c r="U52" s="12"/>
      <c r="V52" s="12">
        <v>1</v>
      </c>
      <c r="W52" s="12">
        <v>1</v>
      </c>
      <c r="X52" s="12">
        <v>1</v>
      </c>
      <c r="Y52" s="12">
        <v>1</v>
      </c>
      <c r="Z52" s="10">
        <v>1</v>
      </c>
      <c r="AA52" s="10">
        <v>1</v>
      </c>
      <c r="AB52" s="56">
        <v>2</v>
      </c>
      <c r="AC52" s="28"/>
      <c r="AD52" s="51">
        <v>1</v>
      </c>
      <c r="AE52" s="28"/>
      <c r="AF52" s="51">
        <v>1</v>
      </c>
      <c r="AG52" s="55">
        <v>2</v>
      </c>
      <c r="AH52" s="51">
        <v>1</v>
      </c>
      <c r="AI52" s="7"/>
      <c r="AJ52" s="7"/>
      <c r="AK52" s="8"/>
      <c r="AL52" s="12"/>
      <c r="AM52" s="67">
        <v>1</v>
      </c>
    </row>
    <row r="53" spans="1:39">
      <c r="A53" s="12" t="s">
        <v>63</v>
      </c>
      <c r="B53" s="40" t="s">
        <v>165</v>
      </c>
      <c r="C53" s="34"/>
      <c r="D53" s="34"/>
      <c r="E53" s="34"/>
      <c r="F53" s="34"/>
      <c r="G53" s="34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42">
        <v>1</v>
      </c>
      <c r="U53" s="12"/>
      <c r="V53" s="12"/>
      <c r="W53" s="12"/>
      <c r="X53" s="12"/>
      <c r="Y53" s="12"/>
      <c r="Z53" s="10"/>
      <c r="AA53" s="10"/>
      <c r="AB53" s="10"/>
      <c r="AC53" s="12"/>
      <c r="AD53" s="12"/>
      <c r="AE53" s="12"/>
      <c r="AF53" s="12"/>
      <c r="AG53" s="12"/>
      <c r="AH53" s="12"/>
      <c r="AI53" s="7"/>
      <c r="AJ53" s="7"/>
      <c r="AK53" s="8"/>
      <c r="AL53" s="12"/>
      <c r="AM53" s="9"/>
    </row>
    <row r="54" spans="1:39">
      <c r="A54" s="12" t="s">
        <v>64</v>
      </c>
      <c r="B54" s="40" t="s">
        <v>166</v>
      </c>
      <c r="C54" s="34"/>
      <c r="D54" s="34"/>
      <c r="E54" s="34"/>
      <c r="F54" s="34"/>
      <c r="G54" s="34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42">
        <v>1</v>
      </c>
      <c r="U54" s="12">
        <v>1</v>
      </c>
      <c r="V54" s="12"/>
      <c r="W54" s="12"/>
      <c r="X54" s="12"/>
      <c r="Y54" s="12"/>
      <c r="Z54" s="10"/>
      <c r="AA54" s="10"/>
      <c r="AB54" s="10"/>
      <c r="AC54" s="12"/>
      <c r="AD54" s="12"/>
      <c r="AE54" s="12"/>
      <c r="AF54" s="12"/>
      <c r="AG54" s="12"/>
      <c r="AH54" s="12"/>
      <c r="AI54" s="7"/>
      <c r="AJ54" s="7"/>
      <c r="AK54" s="8"/>
      <c r="AL54" s="12"/>
      <c r="AM54" s="9"/>
    </row>
    <row r="55" spans="1:39">
      <c r="A55" s="12" t="s">
        <v>65</v>
      </c>
      <c r="B55" s="40" t="s">
        <v>167</v>
      </c>
      <c r="C55" s="34"/>
      <c r="D55" s="34"/>
      <c r="E55" s="34"/>
      <c r="F55" s="34"/>
      <c r="G55" s="34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>
        <v>1</v>
      </c>
      <c r="U55" s="12">
        <v>1</v>
      </c>
      <c r="V55" s="12"/>
      <c r="W55" s="12"/>
      <c r="X55" s="12"/>
      <c r="Y55" s="12"/>
      <c r="Z55" s="10"/>
      <c r="AA55" s="10"/>
      <c r="AB55" s="10"/>
      <c r="AC55" s="12"/>
      <c r="AD55" s="12"/>
      <c r="AE55" s="12"/>
      <c r="AF55" s="12"/>
      <c r="AG55" s="12"/>
      <c r="AH55" s="12"/>
      <c r="AI55" s="7"/>
      <c r="AJ55" s="7"/>
      <c r="AK55" s="8"/>
      <c r="AL55" s="12"/>
      <c r="AM55" s="9"/>
    </row>
    <row r="56" spans="1:39">
      <c r="A56" s="12" t="s">
        <v>66</v>
      </c>
      <c r="B56" s="40" t="s">
        <v>168</v>
      </c>
      <c r="C56" s="34"/>
      <c r="D56" s="34"/>
      <c r="E56" s="34"/>
      <c r="F56" s="34"/>
      <c r="G56" s="34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42">
        <v>1</v>
      </c>
      <c r="U56" s="12">
        <v>1</v>
      </c>
      <c r="V56" s="12"/>
      <c r="W56" s="12"/>
      <c r="X56" s="12"/>
      <c r="Y56" s="12"/>
      <c r="Z56" s="10"/>
      <c r="AA56" s="10"/>
      <c r="AB56" s="10"/>
      <c r="AC56" s="12"/>
      <c r="AD56" s="12"/>
      <c r="AE56" s="12"/>
      <c r="AF56" s="12"/>
      <c r="AG56" s="12"/>
      <c r="AH56" s="12"/>
      <c r="AI56" s="7"/>
      <c r="AJ56" s="7"/>
      <c r="AK56" s="8"/>
      <c r="AL56" s="12"/>
      <c r="AM56" s="9"/>
    </row>
    <row r="57" spans="1:39">
      <c r="A57" s="12" t="s">
        <v>67</v>
      </c>
      <c r="B57" s="45">
        <v>841</v>
      </c>
      <c r="C57" s="34"/>
      <c r="D57" s="34"/>
      <c r="E57" s="34"/>
      <c r="F57" s="34"/>
      <c r="G57" s="34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>
        <v>1</v>
      </c>
      <c r="U57" s="12"/>
      <c r="V57" s="12"/>
      <c r="W57" s="12"/>
      <c r="X57" s="12"/>
      <c r="Y57" s="12"/>
      <c r="Z57" s="10"/>
      <c r="AA57" s="10"/>
      <c r="AB57" s="10"/>
      <c r="AC57" s="12"/>
      <c r="AD57" s="12"/>
      <c r="AE57" s="12"/>
      <c r="AF57" s="12"/>
      <c r="AG57" s="12"/>
      <c r="AH57" s="12"/>
      <c r="AI57" s="63">
        <v>1</v>
      </c>
      <c r="AJ57" s="65">
        <v>2</v>
      </c>
      <c r="AK57" s="8"/>
      <c r="AL57" s="12"/>
      <c r="AM57" s="9"/>
    </row>
    <row r="58" spans="1:39">
      <c r="A58" s="12" t="s">
        <v>68</v>
      </c>
      <c r="B58" s="45">
        <v>7176</v>
      </c>
      <c r="C58" s="34"/>
      <c r="D58" s="34"/>
      <c r="E58" s="34"/>
      <c r="F58" s="34"/>
      <c r="G58" s="34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>
        <v>1</v>
      </c>
      <c r="U58" s="12"/>
      <c r="V58" s="12"/>
      <c r="W58" s="12">
        <v>1</v>
      </c>
      <c r="X58" s="12">
        <v>1</v>
      </c>
      <c r="Y58" s="12"/>
      <c r="Z58" s="10">
        <v>1</v>
      </c>
      <c r="AA58" s="10"/>
      <c r="AB58" s="10"/>
      <c r="AC58" s="55">
        <v>2</v>
      </c>
      <c r="AD58" s="12"/>
      <c r="AE58" s="12"/>
      <c r="AF58" s="55">
        <v>2</v>
      </c>
      <c r="AG58" s="51">
        <v>1</v>
      </c>
      <c r="AH58" s="51">
        <v>1</v>
      </c>
      <c r="AI58" s="7"/>
      <c r="AJ58" s="7"/>
      <c r="AK58" s="8"/>
      <c r="AL58" s="12"/>
      <c r="AM58" s="67">
        <v>1</v>
      </c>
    </row>
    <row r="59" spans="1:39">
      <c r="A59" s="12" t="s">
        <v>69</v>
      </c>
      <c r="B59" s="45">
        <v>7155</v>
      </c>
      <c r="C59" s="34"/>
      <c r="D59" s="34"/>
      <c r="E59" s="34"/>
      <c r="F59" s="34"/>
      <c r="G59" s="34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>
        <v>1</v>
      </c>
      <c r="U59" s="12">
        <v>1</v>
      </c>
      <c r="V59" s="12"/>
      <c r="W59" s="12">
        <v>1</v>
      </c>
      <c r="X59" s="12"/>
      <c r="Y59" s="12">
        <v>1</v>
      </c>
      <c r="Z59" s="10"/>
      <c r="AA59" s="10">
        <v>1</v>
      </c>
      <c r="AB59" s="60">
        <v>1</v>
      </c>
      <c r="AC59" s="52">
        <v>1</v>
      </c>
      <c r="AD59" s="51">
        <v>1</v>
      </c>
      <c r="AE59" s="51">
        <v>1</v>
      </c>
      <c r="AF59" s="51">
        <v>1</v>
      </c>
      <c r="AG59" s="51">
        <v>1</v>
      </c>
      <c r="AH59" s="51">
        <v>1</v>
      </c>
      <c r="AI59" s="63">
        <v>1</v>
      </c>
      <c r="AJ59" s="51">
        <v>1</v>
      </c>
      <c r="AK59" s="66">
        <v>1</v>
      </c>
      <c r="AL59" s="51">
        <v>1</v>
      </c>
      <c r="AM59" s="51">
        <v>1</v>
      </c>
    </row>
    <row r="60" spans="1:39">
      <c r="A60" s="12" t="s">
        <v>70</v>
      </c>
      <c r="B60" s="45">
        <v>7156</v>
      </c>
      <c r="C60" s="34"/>
      <c r="D60" s="34"/>
      <c r="E60" s="34"/>
      <c r="F60" s="34"/>
      <c r="G60" s="34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>
        <v>1</v>
      </c>
      <c r="U60" s="12">
        <v>1</v>
      </c>
      <c r="V60" s="12"/>
      <c r="W60" s="12"/>
      <c r="X60" s="12">
        <v>1</v>
      </c>
      <c r="Y60" s="12"/>
      <c r="Z60" s="10">
        <v>1</v>
      </c>
      <c r="AA60" s="10">
        <v>1</v>
      </c>
      <c r="AB60" s="60">
        <v>1</v>
      </c>
      <c r="AC60" s="52">
        <v>1</v>
      </c>
      <c r="AD60" s="55">
        <v>2</v>
      </c>
      <c r="AE60" s="51">
        <v>1</v>
      </c>
      <c r="AF60" s="55">
        <v>2</v>
      </c>
      <c r="AG60" s="51">
        <v>1</v>
      </c>
      <c r="AH60" s="51">
        <v>1</v>
      </c>
      <c r="AI60" s="7"/>
      <c r="AJ60" s="51">
        <v>1</v>
      </c>
      <c r="AK60" s="66">
        <v>1</v>
      </c>
      <c r="AL60" s="51">
        <v>1</v>
      </c>
      <c r="AM60" s="51">
        <v>1</v>
      </c>
    </row>
    <row r="61" spans="1:39">
      <c r="A61" s="12" t="s">
        <v>71</v>
      </c>
      <c r="B61" s="45">
        <v>7157</v>
      </c>
      <c r="C61" s="34"/>
      <c r="D61" s="34"/>
      <c r="E61" s="34"/>
      <c r="F61" s="34"/>
      <c r="G61" s="34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>
        <v>1</v>
      </c>
      <c r="V61" s="12">
        <v>1</v>
      </c>
      <c r="W61" s="12"/>
      <c r="X61" s="12">
        <v>1</v>
      </c>
      <c r="Y61" s="12"/>
      <c r="Z61" s="10">
        <v>1</v>
      </c>
      <c r="AA61" s="10"/>
      <c r="AB61" s="56">
        <v>2</v>
      </c>
      <c r="AC61" s="28"/>
      <c r="AD61" s="28"/>
      <c r="AE61" s="28"/>
      <c r="AF61" s="12"/>
      <c r="AG61" s="12"/>
      <c r="AH61" s="51">
        <v>1</v>
      </c>
      <c r="AI61" s="7"/>
      <c r="AJ61" s="7"/>
      <c r="AK61" s="8"/>
      <c r="AL61" s="12"/>
      <c r="AM61" s="67">
        <v>1</v>
      </c>
    </row>
    <row r="62" spans="1:39">
      <c r="A62" s="12" t="s">
        <v>72</v>
      </c>
      <c r="B62" s="40" t="s">
        <v>169</v>
      </c>
      <c r="C62" s="34"/>
      <c r="D62" s="34"/>
      <c r="E62" s="34"/>
      <c r="F62" s="34"/>
      <c r="G62" s="34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>
        <v>1</v>
      </c>
      <c r="W62" s="12"/>
      <c r="X62" s="12"/>
      <c r="Y62" s="12"/>
      <c r="Z62" s="10"/>
      <c r="AA62" s="10">
        <v>1</v>
      </c>
      <c r="AB62" s="60">
        <v>1</v>
      </c>
      <c r="AC62" s="52">
        <v>1</v>
      </c>
      <c r="AD62" s="52">
        <v>1</v>
      </c>
      <c r="AE62" s="55">
        <v>2</v>
      </c>
      <c r="AF62" s="12"/>
      <c r="AG62" s="51">
        <v>1</v>
      </c>
      <c r="AH62" s="55">
        <v>2</v>
      </c>
      <c r="AI62" s="7"/>
      <c r="AJ62" s="7"/>
      <c r="AK62" s="8"/>
      <c r="AL62" s="12"/>
      <c r="AM62" s="67">
        <v>1</v>
      </c>
    </row>
    <row r="63" spans="1:39">
      <c r="A63" s="12" t="s">
        <v>73</v>
      </c>
      <c r="B63" s="17"/>
      <c r="C63" s="34"/>
      <c r="D63" s="34"/>
      <c r="E63" s="34"/>
      <c r="F63" s="34"/>
      <c r="G63" s="34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>
        <v>1</v>
      </c>
      <c r="W63" s="12">
        <v>1</v>
      </c>
      <c r="X63" s="12">
        <v>1</v>
      </c>
      <c r="Y63" s="12">
        <v>1</v>
      </c>
      <c r="Z63" s="10">
        <v>1</v>
      </c>
      <c r="AA63" s="10">
        <v>1</v>
      </c>
      <c r="AB63" s="60">
        <v>1</v>
      </c>
      <c r="AC63" s="12"/>
      <c r="AD63" s="55">
        <v>2</v>
      </c>
      <c r="AE63" s="51">
        <v>1</v>
      </c>
      <c r="AF63" s="51">
        <v>1</v>
      </c>
      <c r="AG63" s="51">
        <v>1</v>
      </c>
      <c r="AH63" s="51">
        <v>1</v>
      </c>
      <c r="AI63" s="64">
        <v>2</v>
      </c>
      <c r="AJ63" s="51">
        <v>1</v>
      </c>
      <c r="AK63" s="66">
        <v>1</v>
      </c>
      <c r="AL63" s="51">
        <v>1</v>
      </c>
      <c r="AM63" s="67">
        <v>1</v>
      </c>
    </row>
    <row r="64" spans="1:39">
      <c r="A64" s="12" t="s">
        <v>74</v>
      </c>
      <c r="B64" s="17"/>
      <c r="C64" s="34"/>
      <c r="D64" s="34"/>
      <c r="E64" s="34"/>
      <c r="F64" s="34"/>
      <c r="G64" s="34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>
        <v>1</v>
      </c>
      <c r="X64" s="12">
        <v>1</v>
      </c>
      <c r="Y64" s="12"/>
      <c r="Z64" s="10"/>
      <c r="AA64" s="10"/>
      <c r="AB64" s="10"/>
      <c r="AC64" s="12"/>
      <c r="AD64" s="12"/>
      <c r="AE64" s="12"/>
      <c r="AF64" s="12"/>
      <c r="AG64" s="12"/>
      <c r="AH64" s="12"/>
      <c r="AI64" s="7"/>
      <c r="AJ64" s="7"/>
      <c r="AK64" s="8"/>
      <c r="AL64" s="12"/>
      <c r="AM64" s="9"/>
    </row>
    <row r="65" spans="1:39">
      <c r="A65" s="12" t="s">
        <v>119</v>
      </c>
      <c r="B65" s="17"/>
      <c r="C65" s="34"/>
      <c r="D65" s="34"/>
      <c r="E65" s="34"/>
      <c r="F65" s="34"/>
      <c r="G65" s="34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>
        <v>1</v>
      </c>
      <c r="X65" s="12"/>
      <c r="Y65" s="12">
        <v>1</v>
      </c>
      <c r="Z65" s="10"/>
      <c r="AA65" s="10"/>
      <c r="AB65" s="10"/>
      <c r="AC65" s="52">
        <v>1</v>
      </c>
      <c r="AD65" s="12"/>
      <c r="AE65" s="52">
        <v>1</v>
      </c>
      <c r="AF65" s="12"/>
      <c r="AG65" s="12"/>
      <c r="AH65" s="12"/>
      <c r="AI65" s="7"/>
      <c r="AJ65" s="7"/>
      <c r="AK65" s="8"/>
      <c r="AL65" s="51">
        <v>1</v>
      </c>
      <c r="AM65" s="67">
        <v>1</v>
      </c>
    </row>
    <row r="66" spans="1:39">
      <c r="A66" s="12" t="s">
        <v>75</v>
      </c>
      <c r="B66" s="17"/>
      <c r="C66" s="34"/>
      <c r="D66" s="34"/>
      <c r="E66" s="34"/>
      <c r="F66" s="34"/>
      <c r="G66" s="34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>
        <v>1</v>
      </c>
      <c r="U66" s="12"/>
      <c r="V66" s="12"/>
      <c r="W66" s="12">
        <v>1</v>
      </c>
      <c r="X66" s="12">
        <v>1</v>
      </c>
      <c r="Y66" s="12">
        <v>1</v>
      </c>
      <c r="Z66" s="10">
        <v>1</v>
      </c>
      <c r="AA66" s="10">
        <v>1</v>
      </c>
      <c r="AB66" s="60">
        <v>1</v>
      </c>
      <c r="AC66" s="52">
        <v>1</v>
      </c>
      <c r="AD66" s="51">
        <v>1</v>
      </c>
      <c r="AE66" s="55">
        <v>2</v>
      </c>
      <c r="AF66" s="51">
        <v>1</v>
      </c>
      <c r="AG66" s="51">
        <v>1</v>
      </c>
      <c r="AH66" s="55">
        <v>2</v>
      </c>
      <c r="AI66" s="63">
        <v>1</v>
      </c>
      <c r="AJ66" s="7"/>
      <c r="AK66" s="8"/>
      <c r="AL66" s="51">
        <v>1</v>
      </c>
      <c r="AM66" s="51">
        <v>1</v>
      </c>
    </row>
    <row r="67" spans="1:39">
      <c r="A67" s="12" t="s">
        <v>76</v>
      </c>
      <c r="B67" s="17"/>
      <c r="C67" s="34"/>
      <c r="D67" s="34"/>
      <c r="E67" s="34"/>
      <c r="F67" s="34"/>
      <c r="G67" s="34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>
        <v>1</v>
      </c>
      <c r="Y67" s="12"/>
      <c r="Z67" s="10"/>
      <c r="AA67" s="10"/>
      <c r="AB67" s="10"/>
      <c r="AC67" s="12"/>
      <c r="AD67" s="12"/>
      <c r="AE67" s="12"/>
      <c r="AF67" s="12"/>
      <c r="AG67" s="12"/>
      <c r="AH67" s="12"/>
      <c r="AI67" s="7"/>
      <c r="AJ67" s="7"/>
      <c r="AK67" s="66">
        <v>1</v>
      </c>
      <c r="AL67" s="12"/>
      <c r="AM67" s="9"/>
    </row>
    <row r="68" spans="1:39">
      <c r="A68" s="12" t="s">
        <v>77</v>
      </c>
      <c r="B68" s="17"/>
      <c r="C68" s="34"/>
      <c r="D68" s="34"/>
      <c r="E68" s="34"/>
      <c r="F68" s="34"/>
      <c r="G68" s="34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>
        <v>1</v>
      </c>
      <c r="Y68" s="12"/>
      <c r="Z68" s="10"/>
      <c r="AA68" s="10"/>
      <c r="AB68" s="10"/>
      <c r="AC68" s="12"/>
      <c r="AD68" s="12"/>
      <c r="AE68" s="12"/>
      <c r="AF68" s="12"/>
      <c r="AG68" s="12"/>
      <c r="AH68" s="12"/>
      <c r="AI68" s="7"/>
      <c r="AJ68" s="7"/>
      <c r="AK68" s="8"/>
      <c r="AL68" s="12"/>
      <c r="AM68" s="9"/>
    </row>
    <row r="69" spans="1:39">
      <c r="A69" s="12" t="s">
        <v>78</v>
      </c>
      <c r="B69" s="17"/>
      <c r="C69" s="34"/>
      <c r="D69" s="34"/>
      <c r="E69" s="34"/>
      <c r="F69" s="34"/>
      <c r="G69" s="34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>
        <v>1</v>
      </c>
      <c r="Y69" s="12"/>
      <c r="Z69" s="10"/>
      <c r="AA69" s="10"/>
      <c r="AB69" s="10"/>
      <c r="AC69" s="12"/>
      <c r="AD69" s="52">
        <v>1</v>
      </c>
      <c r="AE69" s="52">
        <v>1</v>
      </c>
      <c r="AF69" s="52">
        <v>1</v>
      </c>
      <c r="AG69" s="52">
        <v>1</v>
      </c>
      <c r="AH69" s="12"/>
      <c r="AI69" s="7"/>
      <c r="AJ69" s="7"/>
      <c r="AK69" s="8"/>
      <c r="AL69" s="12"/>
      <c r="AM69" s="9"/>
    </row>
    <row r="70" spans="1:39">
      <c r="A70" s="12" t="s">
        <v>79</v>
      </c>
      <c r="B70" s="17"/>
      <c r="C70" s="34"/>
      <c r="D70" s="34"/>
      <c r="E70" s="34"/>
      <c r="F70" s="34"/>
      <c r="G70" s="34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42">
        <v>1</v>
      </c>
      <c r="Y70" s="12">
        <v>1</v>
      </c>
      <c r="Z70" s="10">
        <v>1</v>
      </c>
      <c r="AA70" s="10">
        <v>1</v>
      </c>
      <c r="AB70" s="10"/>
      <c r="AC70" s="12"/>
      <c r="AD70" s="12"/>
      <c r="AE70" s="12"/>
      <c r="AF70" s="12"/>
      <c r="AG70" s="12"/>
      <c r="AH70" s="12"/>
      <c r="AI70" s="7"/>
      <c r="AJ70" s="7"/>
      <c r="AK70" s="8"/>
      <c r="AL70" s="12"/>
      <c r="AM70" s="9"/>
    </row>
    <row r="71" spans="1:39">
      <c r="A71" s="12" t="s">
        <v>80</v>
      </c>
      <c r="B71" s="17"/>
      <c r="C71" s="34"/>
      <c r="D71" s="34"/>
      <c r="E71" s="34"/>
      <c r="F71" s="34"/>
      <c r="G71" s="34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42">
        <v>1</v>
      </c>
      <c r="X71" s="12"/>
      <c r="Y71" s="12"/>
      <c r="Z71" s="10">
        <v>1</v>
      </c>
      <c r="AA71" s="10"/>
      <c r="AB71" s="10"/>
      <c r="AC71" s="12"/>
      <c r="AD71" s="12"/>
      <c r="AE71" s="12"/>
      <c r="AF71" s="12"/>
      <c r="AG71" s="12"/>
      <c r="AH71" s="12"/>
      <c r="AI71" s="7"/>
      <c r="AJ71" s="7"/>
      <c r="AK71" s="8"/>
      <c r="AL71" s="12"/>
      <c r="AM71" s="9"/>
    </row>
    <row r="72" spans="1:39">
      <c r="A72" s="12" t="s">
        <v>175</v>
      </c>
      <c r="B72" s="17"/>
      <c r="C72" s="34"/>
      <c r="D72" s="34"/>
      <c r="E72" s="34"/>
      <c r="F72" s="34"/>
      <c r="G72" s="34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42"/>
      <c r="X72" s="12"/>
      <c r="Y72" s="12"/>
      <c r="Z72" s="10"/>
      <c r="AA72" s="10"/>
      <c r="AB72" s="10"/>
      <c r="AC72" s="12"/>
      <c r="AD72" s="52">
        <v>1</v>
      </c>
      <c r="AE72" s="12"/>
      <c r="AF72" s="12"/>
      <c r="AG72" s="12"/>
      <c r="AH72" s="12"/>
      <c r="AI72" s="7"/>
      <c r="AJ72" s="7"/>
      <c r="AK72" s="53">
        <v>1</v>
      </c>
      <c r="AL72" s="12"/>
      <c r="AM72" s="9"/>
    </row>
    <row r="73" spans="1:39">
      <c r="A73" s="12" t="s">
        <v>81</v>
      </c>
      <c r="B73" s="17"/>
      <c r="C73" s="34"/>
      <c r="D73" s="34"/>
      <c r="E73" s="34"/>
      <c r="F73" s="34"/>
      <c r="G73" s="34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>
        <v>1</v>
      </c>
      <c r="Z73" s="10"/>
      <c r="AA73" s="10"/>
      <c r="AB73" s="60">
        <v>1</v>
      </c>
      <c r="AC73" s="52">
        <v>1</v>
      </c>
      <c r="AD73" s="55">
        <v>2</v>
      </c>
      <c r="AE73" s="51">
        <v>1</v>
      </c>
      <c r="AF73" s="12"/>
      <c r="AG73" s="55">
        <v>2</v>
      </c>
      <c r="AH73" s="51">
        <v>1</v>
      </c>
      <c r="AI73" s="63">
        <v>1</v>
      </c>
      <c r="AJ73" s="7"/>
      <c r="AK73" s="64">
        <v>2</v>
      </c>
      <c r="AL73" s="51">
        <v>1</v>
      </c>
      <c r="AM73" s="9"/>
    </row>
    <row r="74" spans="1:39" s="2" customFormat="1">
      <c r="A74" s="12" t="s">
        <v>82</v>
      </c>
      <c r="B74" s="17"/>
      <c r="C74" s="34"/>
      <c r="D74" s="34"/>
      <c r="E74" s="34"/>
      <c r="F74" s="34"/>
      <c r="G74" s="34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>
        <v>1</v>
      </c>
      <c r="Z74" s="10"/>
      <c r="AA74" s="10"/>
      <c r="AB74" s="10"/>
      <c r="AC74" s="52">
        <v>1</v>
      </c>
      <c r="AD74" s="52">
        <v>1</v>
      </c>
      <c r="AE74" s="52">
        <v>1</v>
      </c>
      <c r="AF74" s="55">
        <v>2</v>
      </c>
      <c r="AG74" s="12"/>
      <c r="AH74" s="51">
        <v>1</v>
      </c>
      <c r="AI74" s="65">
        <v>2</v>
      </c>
      <c r="AJ74" s="7"/>
      <c r="AK74" s="8"/>
      <c r="AL74" s="12"/>
      <c r="AM74" s="67">
        <v>1</v>
      </c>
    </row>
    <row r="75" spans="1:39">
      <c r="A75" s="12" t="s">
        <v>83</v>
      </c>
      <c r="B75" s="17"/>
      <c r="C75" s="34"/>
      <c r="D75" s="34"/>
      <c r="E75" s="34"/>
      <c r="F75" s="34"/>
      <c r="G75" s="34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22">
        <v>1</v>
      </c>
      <c r="AA75" s="10"/>
      <c r="AB75" s="10"/>
      <c r="AC75" s="12"/>
      <c r="AD75" s="12"/>
      <c r="AE75" s="12"/>
      <c r="AF75" s="12"/>
      <c r="AG75" s="52">
        <v>1</v>
      </c>
      <c r="AH75" s="12"/>
      <c r="AI75" s="7"/>
      <c r="AJ75" s="7"/>
      <c r="AK75" s="8"/>
      <c r="AL75" s="12"/>
      <c r="AM75" s="9"/>
    </row>
    <row r="76" spans="1:39">
      <c r="A76" s="12" t="s">
        <v>84</v>
      </c>
      <c r="B76" s="17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7"/>
      <c r="AA76" s="47"/>
      <c r="AB76" s="21">
        <v>1</v>
      </c>
      <c r="AC76" s="52">
        <v>1</v>
      </c>
      <c r="AD76" s="52">
        <v>1</v>
      </c>
      <c r="AE76" s="52">
        <v>1</v>
      </c>
      <c r="AF76" s="52">
        <v>1</v>
      </c>
      <c r="AG76" s="52">
        <v>1</v>
      </c>
      <c r="AH76" s="52">
        <v>1</v>
      </c>
      <c r="AI76" s="7"/>
      <c r="AJ76" s="7"/>
      <c r="AK76" s="8"/>
      <c r="AL76" s="12"/>
      <c r="AM76" s="9"/>
    </row>
    <row r="77" spans="1:39">
      <c r="A77" s="12" t="s">
        <v>85</v>
      </c>
      <c r="B77" s="17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7"/>
      <c r="AA77" s="47"/>
      <c r="AB77" s="21">
        <v>1</v>
      </c>
      <c r="AC77" s="52">
        <v>1</v>
      </c>
      <c r="AD77" s="52">
        <v>1</v>
      </c>
      <c r="AE77" s="52">
        <v>1</v>
      </c>
      <c r="AF77" s="52">
        <v>1</v>
      </c>
      <c r="AG77" s="52">
        <v>1</v>
      </c>
      <c r="AH77" s="52">
        <v>1</v>
      </c>
      <c r="AI77" s="54">
        <v>1</v>
      </c>
      <c r="AJ77" s="52">
        <v>1</v>
      </c>
      <c r="AK77" s="52">
        <v>1</v>
      </c>
      <c r="AL77" s="51">
        <v>1</v>
      </c>
      <c r="AM77" s="51">
        <v>1</v>
      </c>
    </row>
    <row r="78" spans="1:39">
      <c r="A78" s="12" t="s">
        <v>86</v>
      </c>
      <c r="B78" s="17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7"/>
      <c r="AA78" s="48"/>
      <c r="AB78" s="21">
        <v>1</v>
      </c>
      <c r="AC78" s="52">
        <v>1</v>
      </c>
      <c r="AD78" s="62"/>
      <c r="AE78" s="52">
        <v>1</v>
      </c>
      <c r="AF78" s="52">
        <v>1</v>
      </c>
      <c r="AG78" s="52">
        <v>1</v>
      </c>
      <c r="AH78" s="52">
        <v>1</v>
      </c>
      <c r="AI78" s="54">
        <v>1</v>
      </c>
      <c r="AJ78" s="52">
        <v>1</v>
      </c>
      <c r="AK78" s="53">
        <v>1</v>
      </c>
      <c r="AL78" s="51">
        <v>1</v>
      </c>
      <c r="AM78" s="51">
        <v>1</v>
      </c>
    </row>
    <row r="79" spans="1:39">
      <c r="A79" s="12" t="s">
        <v>87</v>
      </c>
      <c r="B79" s="17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7"/>
      <c r="AA79" s="48"/>
      <c r="AB79" s="22">
        <v>1</v>
      </c>
      <c r="AC79" s="12"/>
      <c r="AD79" s="12"/>
      <c r="AE79" s="12"/>
      <c r="AF79" s="12"/>
      <c r="AG79" s="12"/>
      <c r="AH79" s="12"/>
      <c r="AI79" s="7"/>
      <c r="AJ79" s="7"/>
      <c r="AK79" s="8"/>
      <c r="AL79" s="12"/>
      <c r="AM79" s="9"/>
    </row>
    <row r="80" spans="1:39">
      <c r="A80" s="12" t="s">
        <v>88</v>
      </c>
      <c r="B80" s="17"/>
      <c r="C80" s="34"/>
      <c r="D80" s="34"/>
      <c r="E80" s="34"/>
      <c r="F80" s="34"/>
      <c r="G80" s="34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0"/>
      <c r="AA80" s="39"/>
      <c r="AB80" s="56">
        <v>2</v>
      </c>
      <c r="AC80" s="28"/>
      <c r="AD80" s="28"/>
      <c r="AE80" s="28"/>
      <c r="AF80" s="51">
        <v>1</v>
      </c>
      <c r="AG80" s="12"/>
      <c r="AH80" s="12"/>
      <c r="AI80" s="7"/>
      <c r="AJ80" s="7"/>
      <c r="AK80" s="8"/>
      <c r="AL80" s="12"/>
      <c r="AM80" s="9"/>
    </row>
    <row r="81" spans="1:39">
      <c r="A81" s="12" t="s">
        <v>89</v>
      </c>
      <c r="B81" s="17"/>
      <c r="C81" s="34"/>
      <c r="D81" s="34"/>
      <c r="E81" s="34"/>
      <c r="F81" s="34"/>
      <c r="G81" s="34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0"/>
      <c r="AA81" s="39"/>
      <c r="AB81" s="39"/>
      <c r="AC81" s="28"/>
      <c r="AD81" s="52">
        <v>1</v>
      </c>
      <c r="AE81" s="55">
        <v>2</v>
      </c>
      <c r="AF81" s="12"/>
      <c r="AG81" s="12"/>
      <c r="AH81" s="12"/>
      <c r="AI81" s="65">
        <v>2</v>
      </c>
      <c r="AJ81" s="7"/>
      <c r="AK81" s="8"/>
      <c r="AL81" s="12"/>
      <c r="AM81" s="9"/>
    </row>
    <row r="82" spans="1:39">
      <c r="A82" s="12" t="s">
        <v>90</v>
      </c>
      <c r="B82" s="17"/>
      <c r="C82" s="34"/>
      <c r="D82" s="34"/>
      <c r="E82" s="34"/>
      <c r="F82" s="34"/>
      <c r="G82" s="34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0"/>
      <c r="AA82" s="39"/>
      <c r="AB82" s="39"/>
      <c r="AC82" s="52">
        <v>1</v>
      </c>
      <c r="AD82" s="12"/>
      <c r="AE82" s="28"/>
      <c r="AF82" s="12"/>
      <c r="AG82" s="12"/>
      <c r="AH82" s="12"/>
      <c r="AI82" s="7"/>
      <c r="AJ82" s="7"/>
      <c r="AK82" s="8"/>
      <c r="AL82" s="12"/>
      <c r="AM82" s="9"/>
    </row>
    <row r="83" spans="1:39">
      <c r="A83" s="12" t="s">
        <v>91</v>
      </c>
      <c r="B83" s="17"/>
      <c r="C83" s="34"/>
      <c r="D83" s="34"/>
      <c r="E83" s="34"/>
      <c r="F83" s="34"/>
      <c r="G83" s="34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0"/>
      <c r="AA83" s="39"/>
      <c r="AB83" s="39"/>
      <c r="AC83" s="52">
        <v>1</v>
      </c>
      <c r="AD83" s="12"/>
      <c r="AE83" s="28"/>
      <c r="AF83" s="12"/>
      <c r="AG83" s="12"/>
      <c r="AH83" s="12"/>
      <c r="AI83" s="7"/>
      <c r="AJ83" s="7"/>
      <c r="AK83" s="8"/>
      <c r="AL83" s="12"/>
      <c r="AM83" s="9"/>
    </row>
    <row r="84" spans="1:39">
      <c r="A84" s="12" t="s">
        <v>92</v>
      </c>
      <c r="B84" s="17"/>
      <c r="C84" s="34"/>
      <c r="D84" s="34"/>
      <c r="E84" s="34"/>
      <c r="F84" s="34"/>
      <c r="G84" s="34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0"/>
      <c r="AA84" s="39"/>
      <c r="AB84" s="39"/>
      <c r="AC84" s="52">
        <v>1</v>
      </c>
      <c r="AD84" s="12"/>
      <c r="AE84" s="52">
        <v>1</v>
      </c>
      <c r="AF84" s="12"/>
      <c r="AG84" s="12"/>
      <c r="AH84" s="12"/>
      <c r="AI84" s="7"/>
      <c r="AJ84" s="7"/>
      <c r="AK84" s="8"/>
      <c r="AL84" s="12"/>
      <c r="AM84" s="67">
        <v>1</v>
      </c>
    </row>
    <row r="85" spans="1:39">
      <c r="A85" s="12" t="s">
        <v>93</v>
      </c>
      <c r="B85" s="17"/>
      <c r="C85" s="34"/>
      <c r="D85" s="34"/>
      <c r="E85" s="34"/>
      <c r="F85" s="34"/>
      <c r="G85" s="34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0"/>
      <c r="AA85" s="39"/>
      <c r="AB85" s="39"/>
      <c r="AC85" s="52">
        <v>1</v>
      </c>
      <c r="AD85" s="52">
        <v>1</v>
      </c>
      <c r="AE85" s="52">
        <v>1</v>
      </c>
      <c r="AF85" s="12"/>
      <c r="AG85" s="12"/>
      <c r="AH85" s="52">
        <v>1</v>
      </c>
      <c r="AI85" s="7"/>
      <c r="AJ85" s="7"/>
      <c r="AK85" s="8"/>
      <c r="AL85" s="12"/>
      <c r="AM85" s="9"/>
    </row>
    <row r="86" spans="1:39">
      <c r="A86" s="12" t="s">
        <v>94</v>
      </c>
      <c r="B86" s="17"/>
      <c r="C86" s="34"/>
      <c r="D86" s="34"/>
      <c r="E86" s="34"/>
      <c r="F86" s="34"/>
      <c r="G86" s="34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0"/>
      <c r="AA86" s="39"/>
      <c r="AB86" s="39"/>
      <c r="AC86" s="52">
        <v>1</v>
      </c>
      <c r="AD86" s="12"/>
      <c r="AE86" s="52">
        <v>1</v>
      </c>
      <c r="AF86" s="52">
        <v>1</v>
      </c>
      <c r="AG86" s="52">
        <v>1</v>
      </c>
      <c r="AH86" s="52">
        <v>1</v>
      </c>
      <c r="AI86" s="7"/>
      <c r="AJ86" s="7"/>
      <c r="AK86" s="8"/>
      <c r="AL86" s="12"/>
      <c r="AM86" s="67">
        <v>1</v>
      </c>
    </row>
    <row r="87" spans="1:39">
      <c r="A87" s="12" t="s">
        <v>95</v>
      </c>
      <c r="B87" s="17"/>
      <c r="C87" s="34"/>
      <c r="D87" s="34"/>
      <c r="E87" s="34"/>
      <c r="F87" s="34"/>
      <c r="G87" s="34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0"/>
      <c r="AA87" s="39"/>
      <c r="AB87" s="39"/>
      <c r="AC87" s="12"/>
      <c r="AD87" s="52">
        <v>1</v>
      </c>
      <c r="AE87" s="52">
        <v>1</v>
      </c>
      <c r="AF87" s="52">
        <v>1</v>
      </c>
      <c r="AG87" s="52">
        <v>1</v>
      </c>
      <c r="AH87" s="52">
        <v>1</v>
      </c>
      <c r="AI87" s="54">
        <v>1</v>
      </c>
      <c r="AJ87" s="52">
        <v>1</v>
      </c>
      <c r="AK87" s="52">
        <v>1</v>
      </c>
      <c r="AL87" s="52">
        <v>1</v>
      </c>
      <c r="AM87" s="52">
        <v>1</v>
      </c>
    </row>
    <row r="88" spans="1:39">
      <c r="A88" s="12" t="s">
        <v>96</v>
      </c>
      <c r="B88" s="17"/>
      <c r="C88" s="34"/>
      <c r="D88" s="34"/>
      <c r="E88" s="34"/>
      <c r="F88" s="34"/>
      <c r="G88" s="34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0"/>
      <c r="AA88" s="39"/>
      <c r="AB88" s="39"/>
      <c r="AC88" s="12"/>
      <c r="AD88" s="52">
        <v>1</v>
      </c>
      <c r="AE88" s="52">
        <v>1</v>
      </c>
      <c r="AF88" s="52">
        <v>1</v>
      </c>
      <c r="AG88" s="52">
        <v>1</v>
      </c>
      <c r="AH88" s="52">
        <v>1</v>
      </c>
      <c r="AI88" s="54">
        <v>1</v>
      </c>
      <c r="AJ88" s="52">
        <v>1</v>
      </c>
      <c r="AK88" s="52">
        <v>1</v>
      </c>
      <c r="AL88" s="52">
        <v>1</v>
      </c>
      <c r="AM88" s="52">
        <v>1</v>
      </c>
    </row>
    <row r="89" spans="1:39">
      <c r="A89" s="12" t="s">
        <v>97</v>
      </c>
      <c r="B89" s="17"/>
      <c r="C89" s="34"/>
      <c r="D89" s="34"/>
      <c r="E89" s="34"/>
      <c r="F89" s="34"/>
      <c r="G89" s="34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0"/>
      <c r="AA89" s="39"/>
      <c r="AB89" s="39"/>
      <c r="AC89" s="12"/>
      <c r="AD89" s="52">
        <v>1</v>
      </c>
      <c r="AE89" s="52">
        <v>1</v>
      </c>
      <c r="AF89" s="12"/>
      <c r="AG89" s="12"/>
      <c r="AH89" s="12"/>
      <c r="AI89" s="7"/>
      <c r="AJ89" s="7"/>
      <c r="AK89" s="8"/>
      <c r="AL89" s="12"/>
      <c r="AM89" s="9"/>
    </row>
    <row r="90" spans="1:39">
      <c r="A90" s="12" t="s">
        <v>98</v>
      </c>
      <c r="B90" s="17"/>
      <c r="C90" s="34"/>
      <c r="D90" s="34"/>
      <c r="E90" s="34"/>
      <c r="F90" s="34"/>
      <c r="G90" s="34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0"/>
      <c r="AA90" s="39"/>
      <c r="AB90" s="39"/>
      <c r="AC90" s="12"/>
      <c r="AD90" s="52">
        <v>1</v>
      </c>
      <c r="AE90" s="12"/>
      <c r="AF90" s="12"/>
      <c r="AG90" s="12"/>
      <c r="AH90" s="12"/>
      <c r="AI90" s="7"/>
      <c r="AJ90" s="7"/>
      <c r="AK90" s="8"/>
      <c r="AL90" s="12"/>
      <c r="AM90" s="68">
        <v>1</v>
      </c>
    </row>
    <row r="91" spans="1:39">
      <c r="A91" s="12" t="s">
        <v>99</v>
      </c>
      <c r="B91" s="17"/>
      <c r="C91" s="34"/>
      <c r="D91" s="34"/>
      <c r="E91" s="34"/>
      <c r="F91" s="34"/>
      <c r="G91" s="34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0"/>
      <c r="AA91" s="39"/>
      <c r="AB91" s="39"/>
      <c r="AC91" s="12"/>
      <c r="AD91" s="52">
        <v>1</v>
      </c>
      <c r="AE91" s="12"/>
      <c r="AF91" s="12"/>
      <c r="AG91" s="12"/>
      <c r="AH91" s="12"/>
      <c r="AI91" s="7"/>
      <c r="AJ91" s="7"/>
      <c r="AK91" s="8"/>
      <c r="AL91" s="12"/>
      <c r="AM91" s="9"/>
    </row>
    <row r="92" spans="1:39">
      <c r="A92" s="12" t="s">
        <v>100</v>
      </c>
      <c r="B92" s="17"/>
      <c r="C92" s="34"/>
      <c r="D92" s="34"/>
      <c r="E92" s="34"/>
      <c r="F92" s="34"/>
      <c r="G92" s="34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0"/>
      <c r="AA92" s="39"/>
      <c r="AB92" s="39"/>
      <c r="AC92" s="12"/>
      <c r="AD92" s="52">
        <v>1</v>
      </c>
      <c r="AE92" s="28"/>
      <c r="AF92" s="12"/>
      <c r="AG92" s="12"/>
      <c r="AH92" s="12"/>
      <c r="AI92" s="7"/>
      <c r="AJ92" s="7"/>
      <c r="AK92" s="8"/>
      <c r="AL92" s="12"/>
      <c r="AM92" s="9"/>
    </row>
    <row r="93" spans="1:39">
      <c r="A93" s="12" t="s">
        <v>101</v>
      </c>
      <c r="B93" s="17"/>
      <c r="C93" s="34"/>
      <c r="D93" s="34"/>
      <c r="E93" s="34"/>
      <c r="F93" s="34"/>
      <c r="G93" s="34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0"/>
      <c r="AA93" s="39"/>
      <c r="AB93" s="39"/>
      <c r="AC93" s="12"/>
      <c r="AD93" s="52">
        <v>1</v>
      </c>
      <c r="AE93" s="52">
        <v>1</v>
      </c>
      <c r="AF93" s="52">
        <v>1</v>
      </c>
      <c r="AG93" s="12"/>
      <c r="AH93" s="12"/>
      <c r="AI93" s="7"/>
      <c r="AJ93" s="7"/>
      <c r="AK93" s="8"/>
      <c r="AL93" s="12"/>
      <c r="AM93" s="9"/>
    </row>
    <row r="94" spans="1:39">
      <c r="A94" s="12" t="s">
        <v>102</v>
      </c>
      <c r="B94" s="17"/>
      <c r="C94" s="34"/>
      <c r="D94" s="34"/>
      <c r="E94" s="34"/>
      <c r="F94" s="34"/>
      <c r="G94" s="34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0"/>
      <c r="AA94" s="39"/>
      <c r="AB94" s="39"/>
      <c r="AC94" s="12"/>
      <c r="AD94" s="52">
        <v>1</v>
      </c>
      <c r="AE94" s="52">
        <v>1</v>
      </c>
      <c r="AF94" s="52">
        <v>1</v>
      </c>
      <c r="AG94" s="12"/>
      <c r="AH94" s="52">
        <v>1</v>
      </c>
      <c r="AI94" s="7"/>
      <c r="AJ94" s="7"/>
      <c r="AK94" s="8"/>
      <c r="AL94" s="12"/>
      <c r="AM94" s="68">
        <v>1</v>
      </c>
    </row>
    <row r="95" spans="1:39">
      <c r="A95" s="12" t="s">
        <v>103</v>
      </c>
      <c r="B95" s="17"/>
      <c r="C95" s="34"/>
      <c r="D95" s="34"/>
      <c r="E95" s="34"/>
      <c r="F95" s="34"/>
      <c r="G95" s="34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0"/>
      <c r="AA95" s="39"/>
      <c r="AB95" s="39"/>
      <c r="AC95" s="12"/>
      <c r="AD95" s="52">
        <v>1</v>
      </c>
      <c r="AE95" s="52">
        <v>1</v>
      </c>
      <c r="AF95" s="12"/>
      <c r="AG95" s="52">
        <v>1</v>
      </c>
      <c r="AH95" s="52">
        <v>1</v>
      </c>
      <c r="AI95" s="7"/>
      <c r="AJ95" s="7"/>
      <c r="AK95" s="8"/>
      <c r="AL95" s="12"/>
      <c r="AM95" s="68">
        <v>1</v>
      </c>
    </row>
    <row r="96" spans="1:39">
      <c r="A96" s="12" t="s">
        <v>178</v>
      </c>
      <c r="B96" s="17"/>
      <c r="C96" s="34"/>
      <c r="D96" s="34"/>
      <c r="E96" s="34"/>
      <c r="F96" s="34"/>
      <c r="G96" s="34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0"/>
      <c r="AA96" s="39"/>
      <c r="AB96" s="39"/>
      <c r="AC96" s="12"/>
      <c r="AD96" s="52">
        <v>1</v>
      </c>
      <c r="AE96" s="52">
        <v>1</v>
      </c>
      <c r="AF96" s="12"/>
      <c r="AG96" s="52">
        <v>1</v>
      </c>
      <c r="AH96" s="52">
        <v>1</v>
      </c>
      <c r="AI96" s="54">
        <v>1</v>
      </c>
      <c r="AJ96" s="7"/>
      <c r="AK96" s="8"/>
      <c r="AL96" s="12"/>
      <c r="AM96" s="68">
        <v>1</v>
      </c>
    </row>
    <row r="97" spans="1:39">
      <c r="A97" s="12" t="s">
        <v>104</v>
      </c>
      <c r="B97" s="17"/>
      <c r="C97" s="34"/>
      <c r="D97" s="34"/>
      <c r="E97" s="34"/>
      <c r="F97" s="34"/>
      <c r="G97" s="34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0"/>
      <c r="AA97" s="39"/>
      <c r="AB97" s="39"/>
      <c r="AC97" s="12"/>
      <c r="AD97" s="52">
        <v>1</v>
      </c>
      <c r="AE97" s="52">
        <v>1</v>
      </c>
      <c r="AF97" s="52">
        <v>1</v>
      </c>
      <c r="AG97" s="12"/>
      <c r="AH97" s="52">
        <v>1</v>
      </c>
      <c r="AI97" s="54">
        <v>1</v>
      </c>
      <c r="AJ97" s="52">
        <v>1</v>
      </c>
      <c r="AK97" s="53">
        <v>1</v>
      </c>
      <c r="AL97" s="12"/>
      <c r="AM97" s="9"/>
    </row>
    <row r="98" spans="1:39" ht="13">
      <c r="A98" s="12" t="s">
        <v>105</v>
      </c>
      <c r="B98" s="17"/>
      <c r="C98" s="34"/>
      <c r="D98" s="34"/>
      <c r="E98" s="34"/>
      <c r="F98" s="34"/>
      <c r="G98" s="34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0"/>
      <c r="AA98" s="41"/>
      <c r="AB98" s="41"/>
      <c r="AC98" s="29"/>
      <c r="AD98" s="58">
        <v>1</v>
      </c>
      <c r="AE98" s="29"/>
      <c r="AF98" s="12"/>
      <c r="AG98" s="12"/>
      <c r="AH98" s="12"/>
      <c r="AI98" s="7"/>
      <c r="AJ98" s="7"/>
      <c r="AK98" s="8"/>
      <c r="AL98" s="12"/>
      <c r="AM98" s="9"/>
    </row>
    <row r="99" spans="1:39">
      <c r="A99" s="12" t="s">
        <v>106</v>
      </c>
      <c r="B99" s="17"/>
      <c r="C99" s="7"/>
      <c r="D99" s="7"/>
      <c r="E99" s="7"/>
      <c r="F99" s="7"/>
      <c r="G99" s="7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12"/>
      <c r="Z99" s="10"/>
      <c r="AA99" s="10"/>
      <c r="AB99" s="10"/>
      <c r="AC99" s="12"/>
      <c r="AD99" s="52">
        <v>1</v>
      </c>
      <c r="AE99" s="12"/>
      <c r="AF99" s="12"/>
      <c r="AG99" s="12"/>
      <c r="AH99" s="12"/>
      <c r="AI99" s="7"/>
      <c r="AJ99" s="7"/>
      <c r="AK99" s="8"/>
      <c r="AL99" s="12"/>
      <c r="AM99" s="9"/>
    </row>
    <row r="100" spans="1:39">
      <c r="A100" s="12" t="s">
        <v>107</v>
      </c>
      <c r="B100" s="17"/>
      <c r="C100" s="7"/>
      <c r="D100" s="7"/>
      <c r="E100" s="7"/>
      <c r="F100" s="7"/>
      <c r="G100" s="7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12"/>
      <c r="Z100" s="10"/>
      <c r="AA100" s="10"/>
      <c r="AB100" s="10"/>
      <c r="AC100" s="12"/>
      <c r="AD100" s="52">
        <v>1</v>
      </c>
      <c r="AE100" s="12"/>
      <c r="AF100" s="12"/>
      <c r="AG100" s="12"/>
      <c r="AH100" s="12"/>
      <c r="AI100" s="7"/>
      <c r="AJ100" s="7"/>
      <c r="AK100" s="8"/>
      <c r="AL100" s="12"/>
      <c r="AM100" s="9"/>
    </row>
    <row r="101" spans="1:39">
      <c r="A101" s="12" t="s">
        <v>108</v>
      </c>
      <c r="B101" s="17"/>
      <c r="C101" s="7"/>
      <c r="D101" s="7"/>
      <c r="E101" s="7"/>
      <c r="F101" s="7"/>
      <c r="G101" s="7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12"/>
      <c r="Z101" s="10"/>
      <c r="AA101" s="10"/>
      <c r="AB101" s="10"/>
      <c r="AC101" s="12"/>
      <c r="AD101" s="52">
        <v>1</v>
      </c>
      <c r="AE101" s="52">
        <v>1</v>
      </c>
      <c r="AF101" s="12"/>
      <c r="AG101" s="12"/>
      <c r="AH101" s="12"/>
      <c r="AI101" s="54">
        <v>1</v>
      </c>
      <c r="AJ101" s="7"/>
      <c r="AK101" s="8"/>
      <c r="AL101" s="12"/>
      <c r="AM101" s="9"/>
    </row>
    <row r="102" spans="1:39">
      <c r="A102" s="12" t="s">
        <v>109</v>
      </c>
      <c r="B102" s="17"/>
      <c r="C102" s="7"/>
      <c r="D102" s="7"/>
      <c r="E102" s="7"/>
      <c r="F102" s="7"/>
      <c r="G102" s="7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12"/>
      <c r="Z102" s="10"/>
      <c r="AA102" s="10"/>
      <c r="AB102" s="10"/>
      <c r="AC102" s="12"/>
      <c r="AD102" s="52">
        <v>1</v>
      </c>
      <c r="AE102" s="12"/>
      <c r="AF102" s="12"/>
      <c r="AG102" s="12"/>
      <c r="AH102" s="12"/>
      <c r="AI102" s="7"/>
      <c r="AJ102" s="7"/>
      <c r="AK102" s="8"/>
      <c r="AL102" s="12"/>
      <c r="AM102" s="9"/>
    </row>
    <row r="103" spans="1:39">
      <c r="A103" s="12" t="s">
        <v>110</v>
      </c>
      <c r="B103" s="17"/>
      <c r="C103" s="7"/>
      <c r="D103" s="7"/>
      <c r="E103" s="7"/>
      <c r="F103" s="7"/>
      <c r="G103" s="7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12"/>
      <c r="Z103" s="10"/>
      <c r="AA103" s="10"/>
      <c r="AB103" s="10"/>
      <c r="AC103" s="12"/>
      <c r="AD103" s="12"/>
      <c r="AE103" s="52">
        <v>1</v>
      </c>
      <c r="AF103" s="52">
        <v>1</v>
      </c>
      <c r="AG103" s="52">
        <v>1</v>
      </c>
      <c r="AH103" s="52">
        <v>1</v>
      </c>
      <c r="AI103" s="7"/>
      <c r="AJ103" s="7"/>
      <c r="AK103" s="8"/>
      <c r="AL103" s="12"/>
      <c r="AM103" s="9"/>
    </row>
    <row r="104" spans="1:39">
      <c r="A104" s="12" t="s">
        <v>111</v>
      </c>
      <c r="B104" s="17"/>
      <c r="C104" s="7"/>
      <c r="D104" s="7"/>
      <c r="E104" s="7"/>
      <c r="F104" s="7"/>
      <c r="G104" s="7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2"/>
      <c r="Z104" s="10"/>
      <c r="AA104" s="10"/>
      <c r="AB104" s="10"/>
      <c r="AC104" s="12"/>
      <c r="AD104" s="12"/>
      <c r="AE104" s="52">
        <v>1</v>
      </c>
      <c r="AF104" s="52">
        <v>1</v>
      </c>
      <c r="AG104" s="52">
        <v>1</v>
      </c>
      <c r="AH104" s="52">
        <v>1</v>
      </c>
      <c r="AI104" s="54">
        <v>1</v>
      </c>
      <c r="AJ104" s="7"/>
      <c r="AK104" s="53">
        <v>1</v>
      </c>
      <c r="AL104" s="12"/>
      <c r="AM104" s="9"/>
    </row>
    <row r="105" spans="1:39">
      <c r="A105" s="12" t="s">
        <v>112</v>
      </c>
      <c r="B105" s="17"/>
      <c r="C105" s="7"/>
      <c r="D105" s="7"/>
      <c r="E105" s="7"/>
      <c r="F105" s="7"/>
      <c r="G105" s="7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12"/>
      <c r="Z105" s="10"/>
      <c r="AA105" s="10"/>
      <c r="AB105" s="10"/>
      <c r="AC105" s="12"/>
      <c r="AD105" s="12"/>
      <c r="AE105" s="52">
        <v>1</v>
      </c>
      <c r="AF105" s="12"/>
      <c r="AG105" s="52">
        <v>1</v>
      </c>
      <c r="AH105" s="12"/>
      <c r="AI105" s="7"/>
      <c r="AJ105" s="54">
        <v>1</v>
      </c>
      <c r="AK105" s="8"/>
      <c r="AL105" s="12"/>
      <c r="AM105" s="9"/>
    </row>
    <row r="106" spans="1:39">
      <c r="A106" s="12" t="s">
        <v>113</v>
      </c>
      <c r="B106" s="17"/>
      <c r="C106" s="7"/>
      <c r="D106" s="7"/>
      <c r="E106" s="7"/>
      <c r="F106" s="7"/>
      <c r="G106" s="7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12"/>
      <c r="Z106" s="10"/>
      <c r="AA106" s="10"/>
      <c r="AB106" s="10"/>
      <c r="AC106" s="12"/>
      <c r="AD106" s="12"/>
      <c r="AE106" s="52">
        <v>1</v>
      </c>
      <c r="AF106" s="52">
        <v>1</v>
      </c>
      <c r="AG106" s="12"/>
      <c r="AH106" s="52">
        <v>1</v>
      </c>
      <c r="AI106" s="7"/>
      <c r="AJ106" s="52">
        <v>1</v>
      </c>
      <c r="AK106" s="8"/>
      <c r="AL106" s="12"/>
      <c r="AM106" s="9"/>
    </row>
    <row r="107" spans="1:39">
      <c r="A107" s="12" t="s">
        <v>114</v>
      </c>
      <c r="B107" s="17"/>
      <c r="C107" s="7"/>
      <c r="D107" s="7"/>
      <c r="E107" s="7"/>
      <c r="F107" s="7"/>
      <c r="G107" s="7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12"/>
      <c r="Z107" s="10"/>
      <c r="AA107" s="10"/>
      <c r="AB107" s="10"/>
      <c r="AC107" s="12"/>
      <c r="AD107" s="12"/>
      <c r="AE107" s="55">
        <v>2</v>
      </c>
      <c r="AF107" s="12"/>
      <c r="AG107" s="12"/>
      <c r="AH107" s="51">
        <v>1</v>
      </c>
      <c r="AI107" s="63">
        <v>1</v>
      </c>
      <c r="AJ107" s="7"/>
      <c r="AK107" s="8"/>
      <c r="AL107" s="12"/>
      <c r="AM107" s="64">
        <v>2</v>
      </c>
    </row>
    <row r="108" spans="1:39">
      <c r="A108" s="12" t="s">
        <v>117</v>
      </c>
      <c r="B108" s="17"/>
      <c r="C108" s="7"/>
      <c r="D108" s="7"/>
      <c r="E108" s="7"/>
      <c r="F108" s="7"/>
      <c r="G108" s="7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11"/>
      <c r="AA108" s="11"/>
      <c r="AB108" s="11"/>
      <c r="AC108" s="8"/>
      <c r="AD108" s="8"/>
      <c r="AE108" s="8"/>
      <c r="AF108" s="52">
        <v>1</v>
      </c>
      <c r="AG108" s="12"/>
      <c r="AH108" s="52">
        <v>1</v>
      </c>
      <c r="AI108" s="7"/>
      <c r="AJ108" s="7"/>
      <c r="AK108" s="8"/>
      <c r="AL108" s="12"/>
      <c r="AM108" s="9"/>
    </row>
    <row r="109" spans="1:39">
      <c r="A109" s="12" t="s">
        <v>118</v>
      </c>
      <c r="B109" s="17"/>
      <c r="C109" s="7"/>
      <c r="D109" s="7"/>
      <c r="E109" s="7"/>
      <c r="F109" s="7"/>
      <c r="G109" s="7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11"/>
      <c r="AA109" s="11"/>
      <c r="AB109" s="11"/>
      <c r="AC109" s="8"/>
      <c r="AD109" s="8"/>
      <c r="AE109" s="8"/>
      <c r="AF109" s="52">
        <v>1</v>
      </c>
      <c r="AG109" s="12"/>
      <c r="AH109" s="52">
        <v>1</v>
      </c>
      <c r="AI109" s="7"/>
      <c r="AJ109" s="7"/>
      <c r="AK109" s="8"/>
      <c r="AL109" s="12"/>
      <c r="AM109" s="9"/>
    </row>
    <row r="110" spans="1:39">
      <c r="A110" s="12" t="s">
        <v>171</v>
      </c>
      <c r="B110" s="17"/>
      <c r="C110" s="7"/>
      <c r="D110" s="7"/>
      <c r="E110" s="7"/>
      <c r="F110" s="7"/>
      <c r="G110" s="7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11"/>
      <c r="AA110" s="11"/>
      <c r="AB110" s="11"/>
      <c r="AC110" s="8"/>
      <c r="AD110" s="8"/>
      <c r="AE110" s="8"/>
      <c r="AF110" s="12"/>
      <c r="AG110" s="52">
        <v>1</v>
      </c>
      <c r="AH110" s="12"/>
      <c r="AI110" s="7"/>
      <c r="AJ110" s="54">
        <v>1</v>
      </c>
      <c r="AK110" s="8"/>
      <c r="AL110" s="52">
        <v>1</v>
      </c>
      <c r="AM110" s="68">
        <v>1</v>
      </c>
    </row>
    <row r="111" spans="1:39">
      <c r="A111" s="12" t="s">
        <v>172</v>
      </c>
      <c r="B111" s="17"/>
      <c r="C111" s="7"/>
      <c r="D111" s="7"/>
      <c r="E111" s="7"/>
      <c r="F111" s="7"/>
      <c r="G111" s="7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11"/>
      <c r="AA111" s="11"/>
      <c r="AB111" s="11"/>
      <c r="AC111" s="8"/>
      <c r="AD111" s="8"/>
      <c r="AE111" s="8"/>
      <c r="AF111" s="12"/>
      <c r="AG111" s="52">
        <v>1</v>
      </c>
      <c r="AH111" s="52">
        <v>1</v>
      </c>
      <c r="AI111" s="7"/>
      <c r="AJ111" s="7"/>
      <c r="AK111" s="8"/>
      <c r="AL111" s="12"/>
      <c r="AM111" s="9"/>
    </row>
    <row r="112" spans="1:39">
      <c r="A112" s="12" t="s">
        <v>176</v>
      </c>
      <c r="B112" s="17"/>
      <c r="C112" s="7"/>
      <c r="D112" s="7"/>
      <c r="E112" s="7"/>
      <c r="F112" s="7"/>
      <c r="G112" s="7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11"/>
      <c r="AA112" s="11"/>
      <c r="AB112" s="11"/>
      <c r="AC112" s="8"/>
      <c r="AD112" s="53">
        <v>1</v>
      </c>
      <c r="AE112" s="8"/>
      <c r="AF112" s="52">
        <v>1</v>
      </c>
      <c r="AG112" s="52">
        <v>1</v>
      </c>
      <c r="AH112" s="12"/>
      <c r="AI112" s="54">
        <v>1</v>
      </c>
      <c r="AJ112" s="7"/>
      <c r="AK112" s="53">
        <v>1</v>
      </c>
      <c r="AL112" s="52">
        <v>1</v>
      </c>
      <c r="AM112" s="68">
        <v>1</v>
      </c>
    </row>
    <row r="113" spans="1:40">
      <c r="A113" s="12" t="s">
        <v>179</v>
      </c>
      <c r="B113" s="17"/>
      <c r="C113" s="7"/>
      <c r="D113" s="7"/>
      <c r="E113" s="7"/>
      <c r="F113" s="7"/>
      <c r="G113" s="7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11"/>
      <c r="AA113" s="11"/>
      <c r="AB113" s="11"/>
      <c r="AC113" s="8"/>
      <c r="AD113" s="8"/>
      <c r="AE113" s="8"/>
      <c r="AF113" s="12"/>
      <c r="AG113" s="12"/>
      <c r="AH113" s="52">
        <v>1</v>
      </c>
      <c r="AI113" s="54">
        <v>1</v>
      </c>
      <c r="AJ113" s="7"/>
      <c r="AK113" s="8"/>
      <c r="AL113" s="12"/>
      <c r="AM113" s="68">
        <v>1</v>
      </c>
    </row>
    <row r="114" spans="1:40">
      <c r="A114" s="12" t="s">
        <v>180</v>
      </c>
      <c r="B114" s="17"/>
      <c r="C114" s="7"/>
      <c r="D114" s="7"/>
      <c r="E114" s="7"/>
      <c r="F114" s="7"/>
      <c r="G114" s="7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11"/>
      <c r="AA114" s="11"/>
      <c r="AB114" s="11"/>
      <c r="AC114" s="8"/>
      <c r="AD114" s="8"/>
      <c r="AE114" s="8"/>
      <c r="AF114" s="12"/>
      <c r="AG114" s="12"/>
      <c r="AH114" s="52">
        <v>1</v>
      </c>
      <c r="AI114" s="7"/>
      <c r="AJ114" s="7"/>
      <c r="AK114" s="8"/>
      <c r="AL114" s="12"/>
      <c r="AM114" s="68">
        <v>1</v>
      </c>
    </row>
    <row r="115" spans="1:40">
      <c r="A115" s="12" t="s">
        <v>177</v>
      </c>
      <c r="B115" s="17"/>
      <c r="C115" s="7"/>
      <c r="D115" s="7"/>
      <c r="E115" s="7"/>
      <c r="F115" s="7"/>
      <c r="G115" s="7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11"/>
      <c r="AA115" s="11"/>
      <c r="AB115" s="11"/>
      <c r="AC115" s="8"/>
      <c r="AD115" s="8"/>
      <c r="AE115" s="8"/>
      <c r="AF115" s="12"/>
      <c r="AG115" s="12"/>
      <c r="AH115" s="12"/>
      <c r="AI115" s="63">
        <v>1</v>
      </c>
      <c r="AJ115" s="7"/>
      <c r="AK115" s="66">
        <v>1</v>
      </c>
      <c r="AL115" s="12"/>
      <c r="AM115" s="67">
        <v>1</v>
      </c>
      <c r="AN115" t="s">
        <v>185</v>
      </c>
    </row>
    <row r="116" spans="1:40">
      <c r="A116" s="12"/>
      <c r="B116" s="17" t="s">
        <v>184</v>
      </c>
      <c r="C116" s="7"/>
      <c r="D116" s="7"/>
      <c r="E116" s="7"/>
      <c r="F116" s="7"/>
      <c r="G116" s="7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11"/>
      <c r="AA116" s="11"/>
      <c r="AB116" s="11"/>
      <c r="AC116" s="8"/>
      <c r="AD116" s="8"/>
      <c r="AE116" s="8"/>
      <c r="AF116" s="12"/>
      <c r="AG116" s="12"/>
      <c r="AH116" s="12"/>
      <c r="AI116" s="7"/>
      <c r="AJ116" s="7"/>
      <c r="AK116" s="8"/>
      <c r="AL116" s="12"/>
      <c r="AM116" s="67">
        <v>2</v>
      </c>
    </row>
    <row r="117" spans="1:40">
      <c r="B117" s="19"/>
      <c r="D117" s="1"/>
      <c r="E117" s="1"/>
      <c r="F117" s="1"/>
      <c r="G117" s="1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14"/>
      <c r="AA117" s="14"/>
      <c r="AB117" s="14">
        <f t="shared" ref="AB117:AJ117" si="0">SUM(AB2:AB115)</f>
        <v>58</v>
      </c>
      <c r="AC117" s="20">
        <f t="shared" si="0"/>
        <v>46</v>
      </c>
      <c r="AD117" s="20">
        <f t="shared" si="0"/>
        <v>65</v>
      </c>
      <c r="AE117" s="20">
        <f t="shared" si="0"/>
        <v>66</v>
      </c>
      <c r="AF117" s="20">
        <f t="shared" si="0"/>
        <v>51</v>
      </c>
      <c r="AG117" s="20">
        <f t="shared" si="0"/>
        <v>53</v>
      </c>
      <c r="AH117" s="20">
        <f t="shared" si="0"/>
        <v>55</v>
      </c>
      <c r="AI117" s="20">
        <f t="shared" si="0"/>
        <v>38</v>
      </c>
      <c r="AJ117" s="20">
        <f t="shared" si="0"/>
        <v>28</v>
      </c>
      <c r="AK117" s="20">
        <f>SUM(AK2:AK115)</f>
        <v>24</v>
      </c>
      <c r="AL117" s="18">
        <f>SUM(AL2:AL115)</f>
        <v>32</v>
      </c>
      <c r="AM117" s="18">
        <f>SUM(AM2:AM116)</f>
        <v>51</v>
      </c>
      <c r="AN117" t="s">
        <v>181</v>
      </c>
    </row>
    <row r="118" spans="1:40">
      <c r="B118" s="19"/>
      <c r="D118" s="1"/>
      <c r="E118" s="1"/>
      <c r="F118" s="1"/>
      <c r="G118" s="1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14"/>
      <c r="AA118" s="14"/>
      <c r="AB118" s="14">
        <f>AB117-AB119</f>
        <v>41</v>
      </c>
      <c r="AC118" s="14">
        <f t="shared" ref="AC118:AL118" si="1">AC117-AC119</f>
        <v>40</v>
      </c>
      <c r="AD118" s="14">
        <f t="shared" si="1"/>
        <v>51</v>
      </c>
      <c r="AE118" s="14">
        <f t="shared" si="1"/>
        <v>55</v>
      </c>
      <c r="AF118" s="14">
        <f t="shared" si="1"/>
        <v>45</v>
      </c>
      <c r="AG118" s="14">
        <f t="shared" si="1"/>
        <v>44</v>
      </c>
      <c r="AH118" s="14">
        <f t="shared" si="1"/>
        <v>49</v>
      </c>
      <c r="AI118" s="14">
        <f t="shared" si="1"/>
        <v>34</v>
      </c>
      <c r="AJ118" s="14">
        <f t="shared" si="1"/>
        <v>24</v>
      </c>
      <c r="AK118" s="14">
        <f t="shared" si="1"/>
        <v>23</v>
      </c>
      <c r="AL118" s="14">
        <f t="shared" si="1"/>
        <v>28</v>
      </c>
      <c r="AM118" s="5">
        <f>AM117-4</f>
        <v>47</v>
      </c>
      <c r="AN118" t="s">
        <v>182</v>
      </c>
    </row>
    <row r="119" spans="1:40">
      <c r="B119" s="19"/>
      <c r="D119" s="1"/>
      <c r="E119" s="1"/>
      <c r="F119" s="1"/>
      <c r="G119" s="1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14"/>
      <c r="AA119" s="14"/>
      <c r="AB119" s="14">
        <v>17</v>
      </c>
      <c r="AC119" s="20">
        <v>6</v>
      </c>
      <c r="AD119" s="20">
        <v>14</v>
      </c>
      <c r="AE119" s="20">
        <v>11</v>
      </c>
      <c r="AF119" s="18">
        <v>6</v>
      </c>
      <c r="AG119" s="18">
        <v>9</v>
      </c>
      <c r="AH119" s="18">
        <v>6</v>
      </c>
      <c r="AI119" s="1">
        <v>4</v>
      </c>
      <c r="AJ119" s="2">
        <v>4</v>
      </c>
      <c r="AK119" s="3">
        <v>1</v>
      </c>
      <c r="AL119" s="33">
        <v>4</v>
      </c>
      <c r="AM119" s="5">
        <v>4</v>
      </c>
      <c r="AN119" t="s">
        <v>183</v>
      </c>
    </row>
    <row r="120" spans="1:40">
      <c r="B120"/>
      <c r="E120" s="2">
        <v>1</v>
      </c>
      <c r="G120" s="2" t="s">
        <v>115</v>
      </c>
    </row>
    <row r="121" spans="1:40">
      <c r="B121"/>
    </row>
    <row r="122" spans="1:40">
      <c r="B122"/>
      <c r="E122" s="6">
        <v>2</v>
      </c>
      <c r="G122" s="2" t="s">
        <v>116</v>
      </c>
      <c r="AB122" s="14">
        <f>AB119/AB118</f>
        <v>0.41463414634146339</v>
      </c>
      <c r="AC122" s="14">
        <f t="shared" ref="AC122:AL122" si="2">AC119/AC118</f>
        <v>0.15</v>
      </c>
      <c r="AD122" s="14">
        <f t="shared" si="2"/>
        <v>0.27450980392156865</v>
      </c>
      <c r="AE122" s="14">
        <f t="shared" si="2"/>
        <v>0.2</v>
      </c>
      <c r="AF122" s="14">
        <f t="shared" si="2"/>
        <v>0.13333333333333333</v>
      </c>
      <c r="AG122" s="14">
        <f t="shared" si="2"/>
        <v>0.20454545454545456</v>
      </c>
      <c r="AH122" s="14">
        <f t="shared" si="2"/>
        <v>0.12244897959183673</v>
      </c>
      <c r="AI122" s="14">
        <f t="shared" si="2"/>
        <v>0.11764705882352941</v>
      </c>
      <c r="AJ122" s="14">
        <f t="shared" si="2"/>
        <v>0.16666666666666666</v>
      </c>
      <c r="AK122" s="14">
        <f t="shared" si="2"/>
        <v>4.3478260869565216E-2</v>
      </c>
      <c r="AL122" s="14">
        <f t="shared" si="2"/>
        <v>0.14285714285714285</v>
      </c>
      <c r="AM122" s="14">
        <f>AM119/AM118</f>
        <v>8.5106382978723402E-2</v>
      </c>
    </row>
    <row r="123" spans="1:40">
      <c r="B123"/>
    </row>
    <row r="124" spans="1:40">
      <c r="B124"/>
      <c r="E124" s="16">
        <v>1</v>
      </c>
      <c r="G124" s="2" t="s">
        <v>121</v>
      </c>
    </row>
    <row r="125" spans="1:40">
      <c r="B125"/>
    </row>
    <row r="126" spans="1:40">
      <c r="B126"/>
    </row>
    <row r="127" spans="1:40">
      <c r="B127"/>
      <c r="AC127" s="20" t="s">
        <v>186</v>
      </c>
      <c r="AD127" s="20">
        <f>(AB122+AC122+AD122+AE122+AF122+AG122)/6</f>
        <v>0.2295037896903033</v>
      </c>
    </row>
    <row r="128" spans="1:40">
      <c r="B128"/>
      <c r="AD128" s="20">
        <f>(AH122+AI122+AJ122+AK122+AL122+AM122)/6</f>
        <v>0.11303408196457737</v>
      </c>
    </row>
    <row r="129" spans="2:2">
      <c r="B129"/>
    </row>
    <row r="130" spans="2:2">
      <c r="B130"/>
    </row>
    <row r="131" spans="2:2">
      <c r="B131"/>
    </row>
    <row r="132" spans="2:2">
      <c r="B132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D13"/>
  <sheetViews>
    <sheetView zoomScale="115" zoomScaleNormal="115" zoomScalePageLayoutView="115" workbookViewId="0">
      <selection activeCell="A14" sqref="A14"/>
    </sheetView>
  </sheetViews>
  <sheetFormatPr baseColWidth="10" defaultColWidth="8.83203125" defaultRowHeight="12" x14ac:dyDescent="0"/>
  <cols>
    <col min="2" max="2" width="10.33203125" bestFit="1" customWidth="1"/>
    <col min="3" max="3" width="13.1640625" bestFit="1" customWidth="1"/>
    <col min="4" max="4" width="12.1640625" bestFit="1" customWidth="1"/>
  </cols>
  <sheetData>
    <row r="1" spans="1:4">
      <c r="A1" t="s">
        <v>187</v>
      </c>
      <c r="B1" t="s">
        <v>188</v>
      </c>
      <c r="C1" t="s">
        <v>189</v>
      </c>
      <c r="D1" s="70" t="s">
        <v>190</v>
      </c>
    </row>
    <row r="2" spans="1:4">
      <c r="A2">
        <v>2005</v>
      </c>
      <c r="B2">
        <v>27</v>
      </c>
      <c r="C2">
        <v>46</v>
      </c>
      <c r="D2">
        <f t="shared" ref="D2:D13" si="0">B2/C2</f>
        <v>0.58695652173913049</v>
      </c>
    </row>
    <row r="3" spans="1:4">
      <c r="A3">
        <v>2006</v>
      </c>
      <c r="B3">
        <v>23</v>
      </c>
      <c r="C3">
        <v>48</v>
      </c>
      <c r="D3">
        <f t="shared" si="0"/>
        <v>0.47916666666666669</v>
      </c>
    </row>
    <row r="4" spans="1:4">
      <c r="A4">
        <v>2007</v>
      </c>
      <c r="B4">
        <v>26</v>
      </c>
      <c r="C4">
        <v>62</v>
      </c>
      <c r="D4">
        <f t="shared" si="0"/>
        <v>0.41935483870967744</v>
      </c>
    </row>
    <row r="5" spans="1:4">
      <c r="A5">
        <v>2008</v>
      </c>
      <c r="B5">
        <v>33</v>
      </c>
      <c r="C5">
        <v>65</v>
      </c>
      <c r="D5">
        <f t="shared" si="0"/>
        <v>0.50769230769230766</v>
      </c>
    </row>
    <row r="6" spans="1:4">
      <c r="A6">
        <v>2009</v>
      </c>
      <c r="B6">
        <v>29</v>
      </c>
      <c r="C6">
        <v>69</v>
      </c>
      <c r="D6">
        <f t="shared" si="0"/>
        <v>0.42028985507246375</v>
      </c>
    </row>
    <row r="7" spans="1:4">
      <c r="A7">
        <v>2010</v>
      </c>
      <c r="B7">
        <v>28</v>
      </c>
      <c r="C7">
        <v>69</v>
      </c>
      <c r="D7">
        <f t="shared" si="0"/>
        <v>0.40579710144927539</v>
      </c>
    </row>
    <row r="8" spans="1:4">
      <c r="A8">
        <v>2011</v>
      </c>
      <c r="B8">
        <v>30</v>
      </c>
      <c r="C8">
        <v>74</v>
      </c>
      <c r="D8">
        <f t="shared" si="0"/>
        <v>0.40540540540540543</v>
      </c>
    </row>
    <row r="9" spans="1:4">
      <c r="A9">
        <v>2012</v>
      </c>
      <c r="B9">
        <v>24</v>
      </c>
      <c r="C9">
        <v>76</v>
      </c>
      <c r="D9">
        <f t="shared" si="0"/>
        <v>0.31578947368421051</v>
      </c>
    </row>
    <row r="10" spans="1:4">
      <c r="A10">
        <v>2013</v>
      </c>
      <c r="B10">
        <v>16</v>
      </c>
      <c r="C10">
        <v>76</v>
      </c>
      <c r="D10">
        <f t="shared" si="0"/>
        <v>0.21052631578947367</v>
      </c>
    </row>
    <row r="11" spans="1:4">
      <c r="A11">
        <v>2014</v>
      </c>
      <c r="B11">
        <v>15</v>
      </c>
      <c r="C11">
        <v>77</v>
      </c>
      <c r="D11">
        <f t="shared" si="0"/>
        <v>0.19480519480519481</v>
      </c>
    </row>
    <row r="12" spans="1:4">
      <c r="A12">
        <v>2015</v>
      </c>
      <c r="B12">
        <v>24</v>
      </c>
      <c r="C12">
        <v>80</v>
      </c>
      <c r="D12">
        <f t="shared" si="0"/>
        <v>0.3</v>
      </c>
    </row>
    <row r="13" spans="1:4">
      <c r="A13">
        <v>2016</v>
      </c>
      <c r="B13">
        <v>37</v>
      </c>
      <c r="C13">
        <v>87</v>
      </c>
      <c r="D13">
        <f t="shared" si="0"/>
        <v>0.42528735632183906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H7"/>
  <sheetViews>
    <sheetView zoomScale="115" zoomScaleNormal="115" zoomScalePageLayoutView="115" workbookViewId="0">
      <selection activeCell="A8" sqref="A8"/>
    </sheetView>
  </sheetViews>
  <sheetFormatPr baseColWidth="10" defaultColWidth="8.83203125" defaultRowHeight="12" x14ac:dyDescent="0"/>
  <sheetData>
    <row r="1" spans="1:8">
      <c r="A1" t="s">
        <v>191</v>
      </c>
    </row>
    <row r="2" spans="1:8">
      <c r="A2" t="s">
        <v>12</v>
      </c>
      <c r="B2">
        <v>4</v>
      </c>
      <c r="C2">
        <v>4</v>
      </c>
      <c r="D2">
        <v>6</v>
      </c>
      <c r="E2">
        <v>4</v>
      </c>
      <c r="F2">
        <v>8</v>
      </c>
    </row>
    <row r="3" spans="1:8">
      <c r="A3" t="s">
        <v>14</v>
      </c>
      <c r="B3">
        <v>3</v>
      </c>
      <c r="C3">
        <v>2</v>
      </c>
      <c r="E3" t="s">
        <v>192</v>
      </c>
    </row>
    <row r="4" spans="1:8">
      <c r="A4" t="s">
        <v>15</v>
      </c>
      <c r="B4">
        <v>3</v>
      </c>
      <c r="C4">
        <v>3</v>
      </c>
      <c r="D4">
        <v>4</v>
      </c>
      <c r="E4">
        <v>2</v>
      </c>
      <c r="F4">
        <v>2</v>
      </c>
      <c r="G4">
        <v>3</v>
      </c>
      <c r="H4">
        <v>7</v>
      </c>
    </row>
    <row r="5" spans="1:8">
      <c r="A5" t="s">
        <v>17</v>
      </c>
      <c r="B5">
        <v>3</v>
      </c>
      <c r="C5">
        <v>2</v>
      </c>
      <c r="D5">
        <v>3</v>
      </c>
      <c r="E5">
        <v>3</v>
      </c>
      <c r="F5" t="s">
        <v>193</v>
      </c>
    </row>
    <row r="6" spans="1:8">
      <c r="A6" t="s">
        <v>28</v>
      </c>
      <c r="B6">
        <v>4</v>
      </c>
      <c r="C6">
        <v>7</v>
      </c>
      <c r="D6">
        <v>3</v>
      </c>
      <c r="E6">
        <v>5</v>
      </c>
    </row>
    <row r="7" spans="1:8">
      <c r="A7" t="s">
        <v>46</v>
      </c>
      <c r="B7">
        <v>4</v>
      </c>
      <c r="C7">
        <v>4</v>
      </c>
      <c r="D7">
        <v>3</v>
      </c>
      <c r="E7">
        <v>5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rslantarctic@gmail.com</dc:creator>
  <cp:lastModifiedBy>Rachel Sullivan-Lord</cp:lastModifiedBy>
  <dcterms:created xsi:type="dcterms:W3CDTF">2013-06-02T17:05:00Z</dcterms:created>
  <dcterms:modified xsi:type="dcterms:W3CDTF">2017-10-18T19:31:34Z</dcterms:modified>
</cp:coreProperties>
</file>