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Jo413\Documents\GitHub\Clases\6\Analisis de riesgo\Proyecto final\"/>
    </mc:Choice>
  </mc:AlternateContent>
  <xr:revisionPtr revIDLastSave="0" documentId="13_ncr:1_{53B8941C-27ED-46F6-ACEC-71A8D023FE37}" xr6:coauthVersionLast="47" xr6:coauthVersionMax="47" xr10:uidLastSave="{00000000-0000-0000-0000-000000000000}"/>
  <bookViews>
    <workbookView xWindow="-108" yWindow="-108" windowWidth="30936" windowHeight="16776" activeTab="6" xr2:uid="{50E59696-3206-4661-8FC3-1F77B65766A3}"/>
  </bookViews>
  <sheets>
    <sheet name="EPS" sheetId="1" r:id="rId1"/>
    <sheet name="Dividendos" sheetId="2" r:id="rId2"/>
    <sheet name="Splits" sheetId="3" r:id="rId3"/>
    <sheet name="Razones liquidez" sheetId="5" r:id="rId4"/>
    <sheet name="Razones Cobertura-Endeudamiento" sheetId="6" r:id="rId5"/>
    <sheet name="EBITDA-Interest Expense" sheetId="7" r:id="rId6"/>
    <sheet name="Receivables Turnove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F15" i="1" s="1"/>
  <c r="D16" i="1"/>
  <c r="F16" i="1" s="1"/>
  <c r="D17" i="1"/>
  <c r="D18" i="1"/>
  <c r="D19" i="1"/>
  <c r="D20" i="1"/>
  <c r="F14" i="1"/>
  <c r="F20" i="1"/>
  <c r="F10" i="1"/>
  <c r="F11" i="1"/>
  <c r="F12" i="1"/>
  <c r="F13" i="1"/>
  <c r="F19" i="1"/>
  <c r="F18" i="1"/>
  <c r="F17" i="1"/>
</calcChain>
</file>

<file path=xl/sharedStrings.xml><?xml version="1.0" encoding="utf-8"?>
<sst xmlns="http://schemas.openxmlformats.org/spreadsheetml/2006/main" count="53" uniqueCount="35">
  <si>
    <t>EPS</t>
  </si>
  <si>
    <t>Delta</t>
  </si>
  <si>
    <t>EPS Factset</t>
  </si>
  <si>
    <t>Fecha de pago de dividendos</t>
  </si>
  <si>
    <t>Año fiscal en el que el dividendo fue declarado</t>
  </si>
  <si>
    <t>Monto total de dividendos</t>
  </si>
  <si>
    <t>5 de mayo y el 7 de noviembre de 2022</t>
  </si>
  <si>
    <t>20 de agosto y 5 de noviembre de 2020</t>
  </si>
  <si>
    <t>7 de mayo y 5 de noviembre de 2019</t>
  </si>
  <si>
    <t>4 de mayo y 6 de noviembre de 2018</t>
  </si>
  <si>
    <t>5 de mayo y 3 de noviembre de 2017</t>
  </si>
  <si>
    <t>5 de mayo y 3 de noviembre de 2016</t>
  </si>
  <si>
    <t>5 de mayo y 3 de noviembre de 2015</t>
  </si>
  <si>
    <t>Mayo y noviembre de 2021</t>
  </si>
  <si>
    <t>Q</t>
  </si>
  <si>
    <t>Acciones</t>
  </si>
  <si>
    <t xml:space="preserve">Rendimiento total </t>
  </si>
  <si>
    <t>Fecha</t>
  </si>
  <si>
    <t>Split</t>
  </si>
  <si>
    <t xml:space="preserve">Cambio de precio </t>
  </si>
  <si>
    <t>3:1</t>
  </si>
  <si>
    <t>Current Ratio (x)</t>
  </si>
  <si>
    <t>Quick Ratio (x)</t>
  </si>
  <si>
    <t>Cash Ratio</t>
  </si>
  <si>
    <t>Net Debt/EBITDA</t>
  </si>
  <si>
    <t>Total Debt/EBITDA</t>
  </si>
  <si>
    <t>EBITDA/Interest Expense</t>
  </si>
  <si>
    <t>Receivables Turnover Ratio</t>
  </si>
  <si>
    <t>De $43 a $14.33</t>
  </si>
  <si>
    <t>Anio</t>
  </si>
  <si>
    <t>Dec'18</t>
  </si>
  <si>
    <t>Dec'19</t>
  </si>
  <si>
    <t>Dec'20</t>
  </si>
  <si>
    <t>Dec'21</t>
  </si>
  <si>
    <t>Dec'22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</si>
</sst>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17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" xfId="0" quotePrefix="1" applyNumberFormat="1" applyBorder="1" applyAlignment="1">
      <alignment horizontal="center"/>
    </xf>
    <xf numFmtId="44" fontId="0" fillId="0" borderId="1" xfId="1" applyFont="1" applyBorder="1"/>
    <xf numFmtId="15" fontId="0" fillId="0" borderId="2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7" fontId="0" fillId="0" borderId="3" xfId="0" applyNumberFormat="1" applyBorder="1"/>
    <xf numFmtId="17" fontId="0" fillId="0" borderId="4" xfId="0" applyNumberFormat="1" applyBorder="1"/>
    <xf numFmtId="14" fontId="0" fillId="0" borderId="1" xfId="0" applyNumberFormat="1" applyBorder="1"/>
  </cellXfs>
  <cellStyles count="3">
    <cellStyle name="Currency" xfId="1" builtinId="4"/>
    <cellStyle name="Normal" xfId="0" builtinId="0"/>
    <cellStyle name="Normal 2" xfId="2" xr:uid="{5346EDF2-537B-4401-9C08-C11AF0D7D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0101-7C22-45A4-AE53-083241CB5E91}">
  <dimension ref="A1:W25"/>
  <sheetViews>
    <sheetView workbookViewId="0">
      <selection activeCell="A2" sqref="A2"/>
    </sheetView>
  </sheetViews>
  <sheetFormatPr defaultRowHeight="14.4" x14ac:dyDescent="0.3"/>
  <cols>
    <col min="1" max="1" width="10.21875" bestFit="1" customWidth="1"/>
    <col min="2" max="3" width="16.6640625" bestFit="1" customWidth="1"/>
    <col min="4" max="4" width="15.44140625" customWidth="1"/>
    <col min="5" max="5" width="10.21875" bestFit="1" customWidth="1"/>
    <col min="10" max="10" width="10.21875" bestFit="1" customWidth="1"/>
    <col min="11" max="11" width="10.109375" bestFit="1" customWidth="1"/>
  </cols>
  <sheetData>
    <row r="1" spans="1:23" x14ac:dyDescent="0.3">
      <c r="A1" s="11" t="s">
        <v>14</v>
      </c>
      <c r="B1" s="11" t="s">
        <v>15</v>
      </c>
      <c r="C1" s="11" t="s">
        <v>16</v>
      </c>
      <c r="D1" s="11" t="s">
        <v>0</v>
      </c>
      <c r="E1" s="11" t="s">
        <v>2</v>
      </c>
      <c r="F1" s="11" t="s">
        <v>1</v>
      </c>
    </row>
    <row r="2" spans="1:23" x14ac:dyDescent="0.3">
      <c r="A2" s="17">
        <v>43555</v>
      </c>
      <c r="B2" s="2">
        <v>2100.8000000000002</v>
      </c>
      <c r="C2" s="5">
        <v>2590</v>
      </c>
      <c r="D2" s="12">
        <f>ROUND(C2/B2, 2)</f>
        <v>1.23</v>
      </c>
      <c r="E2" s="2"/>
      <c r="F2" s="12"/>
    </row>
    <row r="3" spans="1:23" x14ac:dyDescent="0.3">
      <c r="A3" s="18">
        <v>43646</v>
      </c>
      <c r="B3" s="3">
        <v>2100.8000000000002</v>
      </c>
      <c r="C3" s="6">
        <v>3487</v>
      </c>
      <c r="D3" s="13">
        <f t="shared" ref="D3:D20" si="0">ROUND(C3/B3, 2)</f>
        <v>1.66</v>
      </c>
      <c r="E3" s="3"/>
      <c r="F3" s="13"/>
    </row>
    <row r="4" spans="1:23" x14ac:dyDescent="0.3">
      <c r="A4" s="18">
        <v>43738</v>
      </c>
      <c r="B4" s="3">
        <v>2100.8000000000002</v>
      </c>
      <c r="C4" s="6">
        <v>4027</v>
      </c>
      <c r="D4" s="13">
        <f t="shared" si="0"/>
        <v>1.92</v>
      </c>
      <c r="E4" s="3"/>
      <c r="F4" s="13"/>
    </row>
    <row r="5" spans="1:23" x14ac:dyDescent="0.3">
      <c r="A5" s="18">
        <v>43830</v>
      </c>
      <c r="B5" s="3">
        <v>2100.8000000000002</v>
      </c>
      <c r="C5" s="6">
        <v>1995</v>
      </c>
      <c r="D5" s="13">
        <f t="shared" si="0"/>
        <v>0.95</v>
      </c>
      <c r="E5" s="3"/>
      <c r="F5" s="13"/>
    </row>
    <row r="6" spans="1:23" x14ac:dyDescent="0.3">
      <c r="A6" s="18">
        <v>43921</v>
      </c>
      <c r="B6" s="3">
        <v>2100.8000000000002</v>
      </c>
      <c r="C6" s="6">
        <v>2552</v>
      </c>
      <c r="D6" s="13">
        <f t="shared" si="0"/>
        <v>1.21</v>
      </c>
      <c r="E6" s="3"/>
      <c r="F6" s="13"/>
    </row>
    <row r="7" spans="1:23" x14ac:dyDescent="0.3">
      <c r="A7" s="18">
        <v>44012</v>
      </c>
      <c r="B7" s="3">
        <v>2100.8000000000002</v>
      </c>
      <c r="C7" s="6">
        <v>2115</v>
      </c>
      <c r="D7" s="13">
        <f t="shared" si="0"/>
        <v>1.01</v>
      </c>
      <c r="E7" s="3"/>
      <c r="F7" s="13"/>
      <c r="P7" s="1"/>
      <c r="Q7" s="1"/>
      <c r="R7" s="1"/>
      <c r="S7" s="1"/>
      <c r="T7" s="1"/>
      <c r="U7" s="1"/>
      <c r="V7" s="1"/>
      <c r="W7" s="1"/>
    </row>
    <row r="8" spans="1:23" x14ac:dyDescent="0.3">
      <c r="A8" s="18">
        <v>44104</v>
      </c>
      <c r="B8" s="3">
        <v>2100.8000000000002</v>
      </c>
      <c r="C8" s="6">
        <v>2463</v>
      </c>
      <c r="D8" s="13">
        <f t="shared" si="0"/>
        <v>1.17</v>
      </c>
      <c r="E8" s="3"/>
      <c r="F8" s="13"/>
    </row>
    <row r="9" spans="1:23" x14ac:dyDescent="0.3">
      <c r="A9" s="18">
        <v>44196</v>
      </c>
      <c r="B9" s="3">
        <v>2100.8000000000002</v>
      </c>
      <c r="C9" s="6">
        <v>3177</v>
      </c>
      <c r="D9" s="13">
        <f t="shared" si="0"/>
        <v>1.51</v>
      </c>
      <c r="E9" s="3"/>
      <c r="F9" s="13"/>
    </row>
    <row r="10" spans="1:23" x14ac:dyDescent="0.3">
      <c r="A10" s="18">
        <v>44286</v>
      </c>
      <c r="B10" s="3">
        <v>2100.8000000000002</v>
      </c>
      <c r="C10" s="6">
        <v>3156</v>
      </c>
      <c r="D10" s="13">
        <f t="shared" si="0"/>
        <v>1.5</v>
      </c>
      <c r="E10" s="3">
        <v>1.5</v>
      </c>
      <c r="F10" s="13">
        <f t="shared" ref="F10:F20" si="1">E10-D10</f>
        <v>0</v>
      </c>
    </row>
    <row r="11" spans="1:23" x14ac:dyDescent="0.3">
      <c r="A11" s="18">
        <v>44377</v>
      </c>
      <c r="B11" s="3">
        <v>2100.8000000000002</v>
      </c>
      <c r="C11" s="6">
        <v>3316</v>
      </c>
      <c r="D11" s="13">
        <f t="shared" si="0"/>
        <v>1.58</v>
      </c>
      <c r="E11" s="3">
        <v>1.58</v>
      </c>
      <c r="F11" s="13">
        <f t="shared" si="1"/>
        <v>0</v>
      </c>
    </row>
    <row r="12" spans="1:23" x14ac:dyDescent="0.3">
      <c r="A12" s="18">
        <v>44469</v>
      </c>
      <c r="B12" s="3">
        <v>2100.8000000000002</v>
      </c>
      <c r="C12" s="6">
        <v>3419</v>
      </c>
      <c r="D12" s="13">
        <f t="shared" si="0"/>
        <v>1.63</v>
      </c>
      <c r="E12" s="3">
        <v>1.63</v>
      </c>
      <c r="F12" s="13">
        <f t="shared" si="1"/>
        <v>0</v>
      </c>
    </row>
    <row r="13" spans="1:23" x14ac:dyDescent="0.3">
      <c r="A13" s="18">
        <v>44561</v>
      </c>
      <c r="B13" s="3">
        <v>2100.8000000000002</v>
      </c>
      <c r="C13" s="6">
        <v>5809</v>
      </c>
      <c r="D13" s="13">
        <f t="shared" si="0"/>
        <v>2.77</v>
      </c>
      <c r="E13" s="3">
        <v>2.77</v>
      </c>
      <c r="F13" s="13">
        <f t="shared" si="1"/>
        <v>0</v>
      </c>
    </row>
    <row r="14" spans="1:23" x14ac:dyDescent="0.3">
      <c r="A14" s="18">
        <v>44651</v>
      </c>
      <c r="B14" s="3">
        <v>2100.8000000000002</v>
      </c>
      <c r="C14" s="6">
        <v>2894</v>
      </c>
      <c r="D14" s="13">
        <f t="shared" si="0"/>
        <v>1.38</v>
      </c>
      <c r="E14" s="3">
        <v>1.38</v>
      </c>
      <c r="F14" s="13">
        <f t="shared" si="1"/>
        <v>0</v>
      </c>
    </row>
    <row r="15" spans="1:23" x14ac:dyDescent="0.3">
      <c r="A15" s="18">
        <v>44742</v>
      </c>
      <c r="B15" s="3">
        <v>2100.8000000000002</v>
      </c>
      <c r="C15" s="6">
        <v>4627</v>
      </c>
      <c r="D15" s="13">
        <f t="shared" si="0"/>
        <v>2.2000000000000002</v>
      </c>
      <c r="E15" s="3">
        <v>2.2000000000000002</v>
      </c>
      <c r="F15" s="13">
        <f t="shared" si="1"/>
        <v>0</v>
      </c>
    </row>
    <row r="16" spans="1:23" x14ac:dyDescent="0.3">
      <c r="A16" s="18">
        <v>44834</v>
      </c>
      <c r="B16" s="3">
        <v>2100.8000000000002</v>
      </c>
      <c r="C16" s="6">
        <v>4374</v>
      </c>
      <c r="D16" s="13">
        <f t="shared" si="0"/>
        <v>2.08</v>
      </c>
      <c r="E16" s="3">
        <v>2.08</v>
      </c>
      <c r="F16" s="13">
        <f t="shared" si="1"/>
        <v>0</v>
      </c>
    </row>
    <row r="17" spans="1:6" x14ac:dyDescent="0.3">
      <c r="A17" s="18">
        <v>44926</v>
      </c>
      <c r="B17" s="3">
        <v>2100.8000000000002</v>
      </c>
      <c r="C17" s="6">
        <v>7144</v>
      </c>
      <c r="D17" s="13">
        <f t="shared" si="0"/>
        <v>3.4</v>
      </c>
      <c r="E17" s="3">
        <v>3.4</v>
      </c>
      <c r="F17" s="13">
        <f t="shared" si="1"/>
        <v>0</v>
      </c>
    </row>
    <row r="18" spans="1:6" x14ac:dyDescent="0.3">
      <c r="A18" s="18">
        <v>45016</v>
      </c>
      <c r="B18" s="3">
        <v>2100.8000000000002</v>
      </c>
      <c r="C18" s="6">
        <v>3916</v>
      </c>
      <c r="D18" s="13">
        <f t="shared" si="0"/>
        <v>1.86</v>
      </c>
      <c r="E18" s="3">
        <v>1.87</v>
      </c>
      <c r="F18" s="13">
        <f t="shared" si="1"/>
        <v>1.0000000000000009E-2</v>
      </c>
    </row>
    <row r="19" spans="1:6" x14ac:dyDescent="0.3">
      <c r="A19" s="18">
        <v>45107</v>
      </c>
      <c r="B19" s="3">
        <v>2100.8000000000002</v>
      </c>
      <c r="C19" s="6">
        <v>4926</v>
      </c>
      <c r="D19" s="13">
        <f t="shared" si="0"/>
        <v>2.34</v>
      </c>
      <c r="E19" s="3">
        <v>2.35</v>
      </c>
      <c r="F19" s="13">
        <f t="shared" si="1"/>
        <v>1.0000000000000231E-2</v>
      </c>
    </row>
    <row r="20" spans="1:6" x14ac:dyDescent="0.3">
      <c r="A20" s="19">
        <v>45199</v>
      </c>
      <c r="B20" s="4">
        <v>2100.8000000000002</v>
      </c>
      <c r="C20" s="7">
        <v>5380</v>
      </c>
      <c r="D20" s="14">
        <f t="shared" si="0"/>
        <v>2.56</v>
      </c>
      <c r="E20" s="4">
        <v>2.56</v>
      </c>
      <c r="F20" s="14">
        <f t="shared" si="1"/>
        <v>0</v>
      </c>
    </row>
    <row r="25" spans="1:6" x14ac:dyDescent="0.3">
      <c r="D25" s="8"/>
    </row>
  </sheetData>
  <sortState xmlns:xlrd2="http://schemas.microsoft.com/office/spreadsheetml/2017/richdata2" ref="J2:O20">
    <sortCondition descending="1" ref="O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AC25-9862-4301-AF67-AF1C2D022C2E}">
  <dimension ref="A1:C9"/>
  <sheetViews>
    <sheetView workbookViewId="0">
      <selection activeCell="A12" sqref="A12"/>
    </sheetView>
  </sheetViews>
  <sheetFormatPr defaultRowHeight="14.4" x14ac:dyDescent="0.3"/>
  <cols>
    <col min="1" max="1" width="33.21875" bestFit="1" customWidth="1"/>
    <col min="2" max="2" width="21.77734375" bestFit="1" customWidth="1"/>
    <col min="3" max="3" width="22.77734375" bestFit="1" customWidth="1"/>
  </cols>
  <sheetData>
    <row r="1" spans="1:3" ht="28.8" customHeight="1" x14ac:dyDescent="0.3">
      <c r="A1" s="9" t="s">
        <v>3</v>
      </c>
      <c r="B1" s="10" t="s">
        <v>4</v>
      </c>
      <c r="C1" s="9" t="s">
        <v>5</v>
      </c>
    </row>
    <row r="2" spans="1:3" x14ac:dyDescent="0.3">
      <c r="A2" s="2" t="s">
        <v>6</v>
      </c>
      <c r="B2" s="2">
        <v>2021</v>
      </c>
      <c r="C2" s="5">
        <v>11358000000</v>
      </c>
    </row>
    <row r="3" spans="1:3" x14ac:dyDescent="0.3">
      <c r="A3" s="3" t="s">
        <v>13</v>
      </c>
      <c r="B3" s="3">
        <v>2020</v>
      </c>
      <c r="C3" s="6">
        <v>5906000000</v>
      </c>
    </row>
    <row r="4" spans="1:3" x14ac:dyDescent="0.3">
      <c r="A4" s="3" t="s">
        <v>7</v>
      </c>
      <c r="B4" s="3">
        <v>2019</v>
      </c>
      <c r="C4" s="6">
        <v>10360000000</v>
      </c>
    </row>
    <row r="5" spans="1:3" x14ac:dyDescent="0.3">
      <c r="A5" s="3" t="s">
        <v>8</v>
      </c>
      <c r="B5" s="3">
        <v>2018</v>
      </c>
      <c r="C5" s="6">
        <v>9692000000</v>
      </c>
    </row>
    <row r="6" spans="1:3" x14ac:dyDescent="0.3">
      <c r="A6" s="3" t="s">
        <v>9</v>
      </c>
      <c r="B6" s="3">
        <v>2017</v>
      </c>
      <c r="C6" s="6">
        <v>9221000000</v>
      </c>
    </row>
    <row r="7" spans="1:3" x14ac:dyDescent="0.3">
      <c r="A7" s="3" t="s">
        <v>10</v>
      </c>
      <c r="B7" s="3">
        <v>2016</v>
      </c>
      <c r="C7" s="6">
        <v>8636000000</v>
      </c>
    </row>
    <row r="8" spans="1:3" x14ac:dyDescent="0.3">
      <c r="A8" s="3" t="s">
        <v>11</v>
      </c>
      <c r="B8" s="3">
        <v>2015</v>
      </c>
      <c r="C8" s="6">
        <v>8355000000</v>
      </c>
    </row>
    <row r="9" spans="1:3" x14ac:dyDescent="0.3">
      <c r="A9" s="4" t="s">
        <v>12</v>
      </c>
      <c r="B9" s="4">
        <v>2014</v>
      </c>
      <c r="C9" s="7">
        <v>7350000000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44D6-21FE-467E-8368-BA3193911E57}">
  <dimension ref="A1:C2"/>
  <sheetViews>
    <sheetView workbookViewId="0">
      <selection activeCell="C2" sqref="C2"/>
    </sheetView>
  </sheetViews>
  <sheetFormatPr defaultRowHeight="14.4" x14ac:dyDescent="0.3"/>
  <cols>
    <col min="1" max="1" width="33.21875" bestFit="1" customWidth="1"/>
    <col min="2" max="2" width="21.77734375" bestFit="1" customWidth="1"/>
    <col min="3" max="3" width="22.77734375" bestFit="1" customWidth="1"/>
  </cols>
  <sheetData>
    <row r="1" spans="1:3" x14ac:dyDescent="0.3">
      <c r="A1" s="9" t="s">
        <v>17</v>
      </c>
      <c r="B1" s="10" t="s">
        <v>18</v>
      </c>
      <c r="C1" s="9" t="s">
        <v>19</v>
      </c>
    </row>
    <row r="2" spans="1:3" x14ac:dyDescent="0.3">
      <c r="A2" s="22">
        <v>39225</v>
      </c>
      <c r="B2" s="15" t="s">
        <v>20</v>
      </c>
      <c r="C2" s="1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83D-6920-4C0D-BDBD-2EF4763D8C9F}">
  <dimension ref="A1:D11"/>
  <sheetViews>
    <sheetView workbookViewId="0">
      <selection activeCell="G14" sqref="G14"/>
    </sheetView>
  </sheetViews>
  <sheetFormatPr defaultRowHeight="14.4" x14ac:dyDescent="0.3"/>
  <cols>
    <col min="1" max="1" width="10.21875" bestFit="1" customWidth="1"/>
    <col min="2" max="3" width="16.6640625" bestFit="1" customWidth="1"/>
    <col min="4" max="4" width="15.44140625" customWidth="1"/>
    <col min="5" max="5" width="10.21875" bestFit="1" customWidth="1"/>
    <col min="10" max="10" width="10.21875" bestFit="1" customWidth="1"/>
    <col min="11" max="11" width="10.109375" bestFit="1" customWidth="1"/>
  </cols>
  <sheetData>
    <row r="1" spans="1:4" x14ac:dyDescent="0.3">
      <c r="A1" s="11" t="s">
        <v>29</v>
      </c>
      <c r="B1" s="11" t="s">
        <v>21</v>
      </c>
      <c r="C1" s="11" t="s">
        <v>22</v>
      </c>
      <c r="D1" s="11" t="s">
        <v>23</v>
      </c>
    </row>
    <row r="2" spans="1:4" x14ac:dyDescent="0.3">
      <c r="A2" s="20" t="s">
        <v>30</v>
      </c>
      <c r="B2" s="3">
        <v>1.75</v>
      </c>
      <c r="C2" s="3">
        <v>1.4</v>
      </c>
      <c r="D2" s="3">
        <v>0.92</v>
      </c>
    </row>
    <row r="3" spans="1:4" x14ac:dyDescent="0.3">
      <c r="A3" s="20" t="s">
        <v>31</v>
      </c>
      <c r="B3" s="3">
        <v>1.26</v>
      </c>
      <c r="C3" s="3">
        <v>0.96</v>
      </c>
      <c r="D3" s="3">
        <v>0.56999999999999995</v>
      </c>
    </row>
    <row r="4" spans="1:4" x14ac:dyDescent="0.3">
      <c r="A4" s="20" t="s">
        <v>32</v>
      </c>
      <c r="B4" s="3">
        <v>1.7</v>
      </c>
      <c r="C4" s="3">
        <v>1.33</v>
      </c>
      <c r="D4" s="3">
        <v>0.92</v>
      </c>
    </row>
    <row r="5" spans="1:4" x14ac:dyDescent="0.3">
      <c r="A5" s="20" t="s">
        <v>33</v>
      </c>
      <c r="B5" s="3">
        <v>1.69</v>
      </c>
      <c r="C5" s="3">
        <v>1.32</v>
      </c>
      <c r="D5" s="3">
        <v>0.9</v>
      </c>
    </row>
    <row r="6" spans="1:4" x14ac:dyDescent="0.3">
      <c r="A6" s="21" t="s">
        <v>34</v>
      </c>
      <c r="B6" s="4">
        <v>1.28</v>
      </c>
      <c r="C6" s="4">
        <v>0.92</v>
      </c>
      <c r="D6" s="4">
        <v>0.48</v>
      </c>
    </row>
    <row r="11" spans="1:4" x14ac:dyDescent="0.3">
      <c r="D1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5F74-ECE1-4C1E-8638-B6172B593C3A}">
  <dimension ref="A1:C6"/>
  <sheetViews>
    <sheetView workbookViewId="0">
      <selection activeCell="A2" sqref="A2:A6"/>
    </sheetView>
  </sheetViews>
  <sheetFormatPr defaultRowHeight="14.4" x14ac:dyDescent="0.3"/>
  <cols>
    <col min="1" max="1" width="10.21875" bestFit="1" customWidth="1"/>
    <col min="2" max="3" width="16.6640625" bestFit="1" customWidth="1"/>
    <col min="4" max="4" width="15.44140625" customWidth="1"/>
    <col min="5" max="5" width="10.21875" bestFit="1" customWidth="1"/>
    <col min="10" max="10" width="10.21875" bestFit="1" customWidth="1"/>
    <col min="11" max="11" width="10.109375" bestFit="1" customWidth="1"/>
  </cols>
  <sheetData>
    <row r="1" spans="1:3" x14ac:dyDescent="0.3">
      <c r="A1" s="11" t="s">
        <v>29</v>
      </c>
      <c r="B1" s="11" t="s">
        <v>24</v>
      </c>
      <c r="C1" s="11" t="s">
        <v>25</v>
      </c>
    </row>
    <row r="2" spans="1:3" x14ac:dyDescent="0.3">
      <c r="A2" s="20" t="s">
        <v>30</v>
      </c>
      <c r="B2" s="3">
        <v>0.49</v>
      </c>
      <c r="C2" s="3">
        <v>2.13</v>
      </c>
    </row>
    <row r="3" spans="1:3" x14ac:dyDescent="0.3">
      <c r="A3" s="20" t="s">
        <v>31</v>
      </c>
      <c r="B3" s="3">
        <v>1.43</v>
      </c>
      <c r="C3" s="3">
        <v>2.48</v>
      </c>
    </row>
    <row r="4" spans="1:3" x14ac:dyDescent="0.3">
      <c r="A4" s="20" t="s">
        <v>32</v>
      </c>
      <c r="B4" s="3">
        <v>1.96</v>
      </c>
      <c r="C4" s="3">
        <v>3.49</v>
      </c>
    </row>
    <row r="5" spans="1:3" x14ac:dyDescent="0.3">
      <c r="A5" s="20" t="s">
        <v>33</v>
      </c>
      <c r="B5" s="3">
        <v>1.63</v>
      </c>
      <c r="C5" s="3">
        <v>3.16</v>
      </c>
    </row>
    <row r="6" spans="1:3" x14ac:dyDescent="0.3">
      <c r="A6" s="21" t="s">
        <v>34</v>
      </c>
      <c r="B6" s="4">
        <v>2.23</v>
      </c>
      <c r="C6" s="4">
        <v>3.16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6A9F-8A69-4F41-AE5E-20E361DF50D7}">
  <dimension ref="A1:B6"/>
  <sheetViews>
    <sheetView workbookViewId="0">
      <selection activeCell="B1" sqref="B1"/>
    </sheetView>
  </sheetViews>
  <sheetFormatPr defaultRowHeight="14.4" x14ac:dyDescent="0.3"/>
  <cols>
    <col min="1" max="1" width="10.21875" bestFit="1" customWidth="1"/>
    <col min="2" max="2" width="22.109375" bestFit="1" customWidth="1"/>
    <col min="3" max="3" width="16.6640625" bestFit="1" customWidth="1"/>
    <col min="4" max="4" width="15.44140625" customWidth="1"/>
    <col min="5" max="5" width="10.21875" bestFit="1" customWidth="1"/>
    <col min="10" max="10" width="10.21875" bestFit="1" customWidth="1"/>
    <col min="11" max="11" width="10.109375" bestFit="1" customWidth="1"/>
  </cols>
  <sheetData>
    <row r="1" spans="1:2" x14ac:dyDescent="0.3">
      <c r="A1" s="11" t="s">
        <v>29</v>
      </c>
      <c r="B1" s="11" t="s">
        <v>26</v>
      </c>
    </row>
    <row r="2" spans="1:2" x14ac:dyDescent="0.3">
      <c r="A2" s="20" t="s">
        <v>30</v>
      </c>
      <c r="B2" s="3">
        <v>6.13</v>
      </c>
    </row>
    <row r="3" spans="1:2" x14ac:dyDescent="0.3">
      <c r="A3" s="20" t="s">
        <v>31</v>
      </c>
      <c r="B3" s="3">
        <v>6.63</v>
      </c>
    </row>
    <row r="4" spans="1:2" x14ac:dyDescent="0.3">
      <c r="A4" s="20" t="s">
        <v>32</v>
      </c>
      <c r="B4" s="3">
        <v>4.47</v>
      </c>
    </row>
    <row r="5" spans="1:2" x14ac:dyDescent="0.3">
      <c r="A5" s="20" t="s">
        <v>33</v>
      </c>
      <c r="B5" s="3">
        <v>5.54</v>
      </c>
    </row>
    <row r="6" spans="1:2" x14ac:dyDescent="0.3">
      <c r="A6" s="21" t="s">
        <v>34</v>
      </c>
      <c r="B6" s="4">
        <v>6.47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8599-2587-4D4A-9DDC-A62AB6B16AC5}">
  <dimension ref="A1:B6"/>
  <sheetViews>
    <sheetView tabSelected="1" workbookViewId="0">
      <selection activeCell="E22" sqref="E22"/>
    </sheetView>
  </sheetViews>
  <sheetFormatPr defaultRowHeight="14.4" x14ac:dyDescent="0.3"/>
  <cols>
    <col min="1" max="1" width="10.21875" bestFit="1" customWidth="1"/>
    <col min="2" max="2" width="24" bestFit="1" customWidth="1"/>
    <col min="3" max="3" width="16.6640625" bestFit="1" customWidth="1"/>
    <col min="4" max="4" width="15.44140625" customWidth="1"/>
    <col min="5" max="5" width="10.21875" bestFit="1" customWidth="1"/>
    <col min="10" max="10" width="10.21875" bestFit="1" customWidth="1"/>
    <col min="11" max="11" width="10.109375" bestFit="1" customWidth="1"/>
  </cols>
  <sheetData>
    <row r="1" spans="1:2" x14ac:dyDescent="0.3">
      <c r="A1" s="11" t="s">
        <v>29</v>
      </c>
      <c r="B1" s="11" t="s">
        <v>27</v>
      </c>
    </row>
    <row r="2" spans="1:2" x14ac:dyDescent="0.3">
      <c r="A2" s="20" t="s">
        <v>30</v>
      </c>
      <c r="B2" s="3">
        <v>10.6</v>
      </c>
    </row>
    <row r="3" spans="1:2" x14ac:dyDescent="0.3">
      <c r="A3" s="20" t="s">
        <v>31</v>
      </c>
      <c r="B3" s="3">
        <v>10.81</v>
      </c>
    </row>
    <row r="4" spans="1:2" x14ac:dyDescent="0.3">
      <c r="A4" s="20" t="s">
        <v>32</v>
      </c>
      <c r="B4" s="3">
        <v>10.48</v>
      </c>
    </row>
    <row r="5" spans="1:2" x14ac:dyDescent="0.3">
      <c r="A5" s="20" t="s">
        <v>33</v>
      </c>
      <c r="B5" s="3">
        <v>11.4</v>
      </c>
    </row>
    <row r="6" spans="1:2" x14ac:dyDescent="0.3">
      <c r="A6" s="21" t="s">
        <v>34</v>
      </c>
      <c r="B6" s="4">
        <v>11.48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EPS</vt:lpstr>
      <vt:lpstr>Dividendos</vt:lpstr>
      <vt:lpstr>Splits</vt:lpstr>
      <vt:lpstr>Razones liquidez</vt:lpstr>
      <vt:lpstr>Razones Cobertura-Endeudamiento</vt:lpstr>
      <vt:lpstr>EBITDA-Interest Expense</vt:lpstr>
      <vt:lpstr>Receivables 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Aguilar, Jose Eddie</dc:creator>
  <cp:lastModifiedBy>Aguilar, Jose Eddie</cp:lastModifiedBy>
  <dcterms:created xsi:type="dcterms:W3CDTF">2024-02-02T23:16:16Z</dcterms:created>
  <dcterms:modified xsi:type="dcterms:W3CDTF">2024-02-03T06:30:48Z</dcterms:modified>
</cp:coreProperties>
</file>