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dd\Desktop\FALL 2023\"/>
    </mc:Choice>
  </mc:AlternateContent>
  <xr:revisionPtr revIDLastSave="0" documentId="13_ncr:1_{420ADE85-4CDD-4510-BAE7-D21A476FBE62}" xr6:coauthVersionLast="47" xr6:coauthVersionMax="47" xr10:uidLastSave="{00000000-0000-0000-0000-000000000000}"/>
  <bookViews>
    <workbookView xWindow="990" yWindow="255" windowWidth="21330" windowHeight="20745" activeTab="1" xr2:uid="{C94A28C0-51F9-8848-A1F4-BB1DA8C60C9A}"/>
  </bookViews>
  <sheets>
    <sheet name="2023" sheetId="3" r:id="rId1"/>
    <sheet name="2022" sheetId="2" r:id="rId2"/>
  </sheets>
  <definedNames>
    <definedName name="ExternalData_3" localSheetId="1" hidden="1">'2022'!$D$1:$T$92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0" i="3" l="1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F9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F03E5-26A8-C245-BE96-9447CC133541}" keepAlive="1" name="Query - Append" description="Connection to the 'Append' query in the workbook." type="5" refreshedVersion="8" background="1" saveData="1">
    <dbPr connection="Provider=Microsoft.Mashup.OleDb.1;Data Source=$Workbook$;Location=Append;Extended Properties=&quot;&quot;" command="SELECT * FROM [Append]"/>
  </connection>
  <connection id="2" xr16:uid="{5E30FDD2-DA5A-E24F-9434-BE5F5AA8941A}" keepAlive="1" name="Query - Fall 22 Data (2)" description="Connection to the 'Fall 22 Data (2)' query in the workbook." type="5" refreshedVersion="0" background="1">
    <dbPr connection="Provider=Microsoft.Mashup.OleDb.1;Data Source=$Workbook$;Location=&quot;Fall 22 Data (2)&quot;;Extended Properties=&quot;&quot;" command="SELECT * FROM [Fall 22 Data (2)]"/>
  </connection>
  <connection id="3" xr16:uid="{E188454E-0B96-B54B-8D21-FA9D698CBAC5}" keepAlive="1" name="Query - Summer 22 Data (2)" description="Connection to the 'Summer 22 Data (2)' query in the workbook." type="5" refreshedVersion="0" background="1">
    <dbPr connection="Provider=Microsoft.Mashup.OleDb.1;Data Source=$Workbook$;Location=&quot;Summer 22 Data (2)&quot;;Extended Properties=&quot;&quot;" command="SELECT * FROM [Summer 22 Data (2)]"/>
  </connection>
</connections>
</file>

<file path=xl/sharedStrings.xml><?xml version="1.0" encoding="utf-8"?>
<sst xmlns="http://schemas.openxmlformats.org/spreadsheetml/2006/main" count="506" uniqueCount="49">
  <si>
    <t>Huntington Park</t>
  </si>
  <si>
    <t>South Gate</t>
  </si>
  <si>
    <t>1</t>
  </si>
  <si>
    <t>2</t>
  </si>
  <si>
    <t xml:space="preserve"> K</t>
  </si>
  <si>
    <t>3</t>
  </si>
  <si>
    <t>5</t>
  </si>
  <si>
    <t>4</t>
  </si>
  <si>
    <t>8</t>
  </si>
  <si>
    <t>9</t>
  </si>
  <si>
    <t>7</t>
  </si>
  <si>
    <t>Diagnostic growth - ELA</t>
  </si>
  <si>
    <t>Current diagnostic level - Overall ELA</t>
  </si>
  <si>
    <t>Starting diagnostic level - Overall ELA</t>
  </si>
  <si>
    <t>ELA skills mastered</t>
  </si>
  <si>
    <t>ELA skills proficient</t>
  </si>
  <si>
    <t>ELA skills practiced</t>
  </si>
  <si>
    <t>ELA questions answered</t>
  </si>
  <si>
    <t>Diagnostic growth - Math</t>
  </si>
  <si>
    <t>Current diagnostic level - Math</t>
  </si>
  <si>
    <t>Starting diagnostic level - Math</t>
  </si>
  <si>
    <t>Math skills mastered</t>
  </si>
  <si>
    <t>Math skills proficient</t>
  </si>
  <si>
    <t>Math skills practiced</t>
  </si>
  <si>
    <t>Math questions answered</t>
  </si>
  <si>
    <t>Tutoring hours</t>
  </si>
  <si>
    <t xml:space="preserve">Grade </t>
  </si>
  <si>
    <t>Site</t>
  </si>
  <si>
    <t>Student ID</t>
  </si>
  <si>
    <t>Year</t>
  </si>
  <si>
    <t>Grade</t>
  </si>
  <si>
    <t>Starting diagnostic level - ELA</t>
  </si>
  <si>
    <t>Current diagnostic level - ELA</t>
  </si>
  <si>
    <t>K</t>
  </si>
  <si>
    <t>MAX Math questions answered</t>
  </si>
  <si>
    <t>MAX  Math skills practiced</t>
  </si>
  <si>
    <t>MAX  Math skills proficient</t>
  </si>
  <si>
    <t>MAX  Math skills mastered</t>
  </si>
  <si>
    <t>MAX  Starting diagnostic level - Math</t>
  </si>
  <si>
    <t>MAX  Current diagnostic level - Math</t>
  </si>
  <si>
    <t>MAX Diagnostic growth - Math</t>
  </si>
  <si>
    <t>MAX ELA questions answered</t>
  </si>
  <si>
    <t>MAX  ELA skills practiced</t>
  </si>
  <si>
    <t>MAX  ELA skills proficient</t>
  </si>
  <si>
    <t>MAX ELA skills mastered</t>
  </si>
  <si>
    <t>MAX  Starting diagnostic level - ELA</t>
  </si>
  <si>
    <t>MAX  Current diagnostic level - ELA</t>
  </si>
  <si>
    <t>MAX  Diagnostic growth - ELA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</si>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</sst>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double">
        <color theme="9"/>
      </top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4" xfId="0" applyFont="1" applyBorder="1"/>
    <xf numFmtId="0" fontId="1" fillId="2" borderId="5" xfId="0" applyFont="1" applyFill="1" applyBorder="1"/>
    <xf numFmtId="0" fontId="1" fillId="2" borderId="0" xfId="0" applyFont="1" applyFill="1"/>
    <xf numFmtId="0" fontId="1" fillId="2" borderId="6" xfId="0" applyFont="1" applyFill="1" applyBorder="1"/>
  </cellXfs>
  <cellStyles count="3">
    <cellStyle name="Normal" xfId="0" builtinId="0"/>
    <cellStyle name="Normal 2" xfId="1" xr:uid="{7E319644-9923-DE4D-BD6E-BF931BFED88E}"/>
    <cellStyle name="Percent 2" xfId="2" xr:uid="{1FC478FA-F92F-A347-BCBD-095241890F3F}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double">
          <color theme="9"/>
        </top>
        <bottom/>
        <vertical/>
        <horizontal/>
      </border>
    </dxf>
    <dxf>
      <border outline="0">
        <top style="double">
          <color theme="9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23989D8-240F-2C4A-BDC2-04B19BB2B754}" autoFormatId="16" applyNumberFormats="0" applyBorderFormats="0" applyFontFormats="0" applyPatternFormats="0" applyAlignmentFormats="0" applyWidthHeightFormats="0">
  <queryTableRefresh nextId="21" unboundColumnsLeft="3">
    <queryTableFields count="20">
      <queryTableField id="18" dataBound="0" tableColumnId="18"/>
      <queryTableField id="19" dataBound="0" tableColumnId="19"/>
      <queryTableField id="20" dataBound="0" tableColumnId="21"/>
      <queryTableField id="1" name="Site" tableColumnId="1"/>
      <queryTableField id="2" name="Grade " tableColumnId="2"/>
      <queryTableField id="3" name="Tutoring hours" tableColumnId="3"/>
      <queryTableField id="4" name="Math questions answered" tableColumnId="4"/>
      <queryTableField id="5" name="Math skills practiced" tableColumnId="5"/>
      <queryTableField id="6" name="Math skills proficient" tableColumnId="6"/>
      <queryTableField id="7" name="Math skills mastered" tableColumnId="7"/>
      <queryTableField id="8" name="Starting diagnostic level - Math" tableColumnId="8"/>
      <queryTableField id="9" name="Current diagnostic level - Math" tableColumnId="9"/>
      <queryTableField id="10" name="Diagnostic growth - Math" tableColumnId="10"/>
      <queryTableField id="11" name="ELA questions answered" tableColumnId="11"/>
      <queryTableField id="12" name="ELA skills practiced" tableColumnId="12"/>
      <queryTableField id="13" name="ELA skills proficient" tableColumnId="13"/>
      <queryTableField id="14" name="ELA skills mastered" tableColumnId="14"/>
      <queryTableField id="15" name="Starting diagnostic level - Overall ELA" tableColumnId="15"/>
      <queryTableField id="16" name="Current diagnostic level - Overall ELA" tableColumnId="16"/>
      <queryTableField id="17" name="Diagnostic growth - ELA" tableColumnId="1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3208E1-1A9D-3043-A226-E923D1114CA8}" name="Table46" displayName="Table46" ref="U89:AH90" totalsRowShown="0" headerRowDxfId="25" dataDxfId="23" headerRowBorderDxfId="24" tableBorderDxfId="22" totalsRowBorderDxfId="21">
  <autoFilter ref="U89:AH90" xr:uid="{813208E1-1A9D-3043-A226-E923D1114CA8}"/>
  <tableColumns count="14">
    <tableColumn id="1" xr3:uid="{1C7FFE33-8D32-204B-AB2B-55C212DBF2F4}" name="MAX Math questions answered" dataDxfId="20">
      <calculatedColumnFormula>SUBTOTAL(104,Table_2022[Math questions answered])</calculatedColumnFormula>
    </tableColumn>
    <tableColumn id="2" xr3:uid="{951BE14D-662C-434D-9F50-AAF78FA698B3}" name="MAX  Math skills practiced" dataDxfId="19">
      <calculatedColumnFormula>SUBTOTAL(104,Table_2022[Math skills practiced])</calculatedColumnFormula>
    </tableColumn>
    <tableColumn id="3" xr3:uid="{F8A85635-6938-354B-951A-46BB4952D44A}" name="MAX  Math skills proficient" dataDxfId="18">
      <calculatedColumnFormula>SUBTOTAL(104,Table_2022[Math skills proficient])</calculatedColumnFormula>
    </tableColumn>
    <tableColumn id="4" xr3:uid="{FC067591-55D9-624E-80A5-570CCDF0252F}" name="MAX  Math skills mastered" dataDxfId="17">
      <calculatedColumnFormula>SUBTOTAL(104,Table_2022[Math skills mastered])</calculatedColumnFormula>
    </tableColumn>
    <tableColumn id="5" xr3:uid="{86BD83EE-2B45-124A-B4E2-425B2065CE39}" name="MAX  Starting diagnostic level - Math" dataDxfId="16">
      <calculatedColumnFormula>SUBTOTAL(104,Table_2022[Starting diagnostic level - Math])</calculatedColumnFormula>
    </tableColumn>
    <tableColumn id="6" xr3:uid="{90627CAD-4261-1F44-9798-0A70179DAB53}" name="MAX  Current diagnostic level - Math" dataDxfId="15">
      <calculatedColumnFormula>SUBTOTAL(104,Table_2022[Current diagnostic level - Math])</calculatedColumnFormula>
    </tableColumn>
    <tableColumn id="7" xr3:uid="{72DA797A-4B9D-894A-A22E-5A551E3372FE}" name="MAX Diagnostic growth - Math" dataDxfId="14">
      <calculatedColumnFormula>SUBTOTAL(104,Table_2022[Diagnostic growth - Math])</calculatedColumnFormula>
    </tableColumn>
    <tableColumn id="8" xr3:uid="{E60B29E7-831C-EF4E-A1CA-FCDC5AA11EEB}" name="MAX ELA questions answered" dataDxfId="13">
      <calculatedColumnFormula>SUBTOTAL(104,Table_2022[ELA questions answered])</calculatedColumnFormula>
    </tableColumn>
    <tableColumn id="9" xr3:uid="{EDDD9F5E-9B31-CB46-9946-4C854626163F}" name="MAX  ELA skills practiced" dataDxfId="12">
      <calculatedColumnFormula>SUBTOTAL(104,Table_2022[ELA skills practiced])</calculatedColumnFormula>
    </tableColumn>
    <tableColumn id="10" xr3:uid="{808ACE70-7012-CA45-B6D8-1801ED64D3CA}" name="MAX  ELA skills proficient" dataDxfId="11">
      <calculatedColumnFormula>SUBTOTAL(104,Table_2022[ELA skills proficient])</calculatedColumnFormula>
    </tableColumn>
    <tableColumn id="11" xr3:uid="{E0673C70-30B1-6A44-8D51-59D661748917}" name="MAX ELA skills mastered" dataDxfId="10">
      <calculatedColumnFormula>SUBTOTAL(104,Table_2022[ELA skills mastered])</calculatedColumnFormula>
    </tableColumn>
    <tableColumn id="12" xr3:uid="{31B284B3-8034-0C4B-87A7-E603320FB77C}" name="MAX  Starting diagnostic level - ELA" dataDxfId="9">
      <calculatedColumnFormula>SUBTOTAL(104,Table_2022[Starting diagnostic level - Overall ELA])</calculatedColumnFormula>
    </tableColumn>
    <tableColumn id="13" xr3:uid="{24D97989-DB15-1840-A4AC-36F247A9116E}" name="MAX  Current diagnostic level - ELA" dataDxfId="8">
      <calculatedColumnFormula>SUBTOTAL(104,Table_2022[Current diagnostic level - Overall ELA])</calculatedColumnFormula>
    </tableColumn>
    <tableColumn id="14" xr3:uid="{9BCCD965-8431-D64B-AD22-6F118D95BCF2}" name="MAX  Diagnostic growth - ELA" dataDxfId="7">
      <calculatedColumnFormula>SUBTOTAL(104,Table_2022[Diagnostic growth - ELA])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C57EF-6D26-0B40-831B-FB0B00D81B25}" name="Table2" displayName="Table2" ref="A1:S178" totalsRowShown="0" headerRowDxfId="6" tableBorderDxfId="5">
  <autoFilter ref="A1:S178" xr:uid="{140C57EF-6D26-0B40-831B-FB0B00D81B25}"/>
  <tableColumns count="19">
    <tableColumn id="1" xr3:uid="{E3BF1B1F-DA26-024D-A2D8-B55E02634804}" name="Year"/>
    <tableColumn id="2" xr3:uid="{C1239CCE-EF11-F943-B34B-1BC529DE0147}" name="Student ID"/>
    <tableColumn id="19" xr3:uid="{08F4140B-A2F7-40B0-B1ED-25AF19089738}" name="Zipcode"/>
    <tableColumn id="18" xr3:uid="{8BC0E472-3BBE-424A-BB6D-FB662888D1D3}" name="Site"/>
    <tableColumn id="3" xr3:uid="{35CDAA1E-1C02-5148-8646-E885B3A86593}" name="Grade"/>
    <tableColumn id="4" xr3:uid="{F9FC0199-512C-3148-9C3D-A74C5F4F8070}" name="Math questions answered"/>
    <tableColumn id="5" xr3:uid="{C8E75DF6-FAEA-4B42-9102-16C63EC7E5C8}" name="Math skills practiced"/>
    <tableColumn id="6" xr3:uid="{2681FDA3-D519-8446-A844-E480B823CEF1}" name="Math skills proficient"/>
    <tableColumn id="7" xr3:uid="{AB39CBBC-9936-F542-A65A-C77B286E4098}" name="Math skills mastered"/>
    <tableColumn id="8" xr3:uid="{03F8250E-C3B2-594C-ABB9-9B955C65D874}" name="Starting diagnostic level - Math"/>
    <tableColumn id="9" xr3:uid="{715B9DCD-0F7D-A347-A33D-95DD3964D393}" name="Current diagnostic level - Math"/>
    <tableColumn id="10" xr3:uid="{A85102C6-0521-D743-BEE6-66C24EBB8975}" name="Diagnostic growth - Math"/>
    <tableColumn id="11" xr3:uid="{B1818318-0F70-064A-8F25-D5B656F1049F}" name="ELA questions answered"/>
    <tableColumn id="12" xr3:uid="{F566617B-07EF-A14A-99AE-B0A3AB82ACAC}" name="ELA skills practiced"/>
    <tableColumn id="13" xr3:uid="{06D30A30-FFD5-A647-9C52-506230212FF4}" name="ELA skills proficient"/>
    <tableColumn id="14" xr3:uid="{4F6CD1D6-7304-2146-941E-1640877B0A82}" name="ELA skills mastered"/>
    <tableColumn id="15" xr3:uid="{6D11D2DB-288F-BD4E-A8CC-FD9C38F0BEEF}" name="Starting diagnostic level - ELA"/>
    <tableColumn id="16" xr3:uid="{4F6A316E-EF40-E147-8DF5-4FF571F66DB4}" name="Current diagnostic level - ELA"/>
    <tableColumn id="17" xr3:uid="{673C20AF-9CAA-EE40-BE03-02FD2197186D}" name="Diagnostic growth - EL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090FC-3D67-BA43-AD75-5EA0A1D2745A}" name="Table_2022" displayName="Table_2022" ref="A1:T93" tableType="queryTable" totalsRowCount="1">
  <autoFilter ref="A1:T92" xr:uid="{E5B9BF86-45C8-D64E-8937-35456357C6B8}"/>
  <tableColumns count="20">
    <tableColumn id="18" xr3:uid="{87B97B81-D5A1-DB4D-BF8E-1C8409F8FA13}" uniqueName="18" name="Year" queryTableFieldId="18" dataDxfId="4"/>
    <tableColumn id="19" xr3:uid="{14F31160-6379-F243-B21B-D5B12E1A5EB2}" uniqueName="19" name="Student ID" queryTableFieldId="19" dataDxfId="3"/>
    <tableColumn id="21" xr3:uid="{319CB2B5-3CD9-3B4E-A5C2-2028FF32F3D3}" uniqueName="21" name="Zipcode" queryTableFieldId="20" dataDxfId="2" dataCellStyle="Normal 2">
      <calculatedColumnFormula array="1">IF(Table_2022[Site],90255,90280)</calculatedColumnFormula>
    </tableColumn>
    <tableColumn id="1" xr3:uid="{946DE33D-DA63-7146-8D33-7698B70BAE95}" uniqueName="1" name="Site" queryTableFieldId="1" dataDxfId="1"/>
    <tableColumn id="2" xr3:uid="{C2AB9BB2-679C-4647-A1F6-83592A0D5C3D}" uniqueName="2" name="Grade " queryTableFieldId="2" dataDxfId="0"/>
    <tableColumn id="3" xr3:uid="{FA859CDA-FD41-5943-8F9B-0A5539475F2D}" uniqueName="3" name="Tutoring hours" totalsRowFunction="max" queryTableFieldId="3"/>
    <tableColumn id="4" xr3:uid="{3DEF9CEE-9DB1-5640-BEAA-C4AF12D73236}" uniqueName="4" name="Math questions answered" totalsRowFunction="max" queryTableFieldId="4"/>
    <tableColumn id="5" xr3:uid="{CB8EAD79-4976-B74C-915D-842F24589414}" uniqueName="5" name="Math skills practiced" totalsRowFunction="max" queryTableFieldId="5"/>
    <tableColumn id="6" xr3:uid="{7AE0FFB4-4F35-3242-A989-B6DF4C258CEE}" uniqueName="6" name="Math skills proficient" totalsRowFunction="max" queryTableFieldId="6"/>
    <tableColumn id="7" xr3:uid="{32F124DE-0B80-E74B-89E7-516178C6E862}" uniqueName="7" name="Math skills mastered" totalsRowFunction="max" queryTableFieldId="7"/>
    <tableColumn id="8" xr3:uid="{7B759CD8-C8B9-6643-9C55-A777173B742A}" uniqueName="8" name="Starting diagnostic level - Math" totalsRowFunction="max" queryTableFieldId="8"/>
    <tableColumn id="9" xr3:uid="{B6633EBF-4E57-0846-8D29-DF4C5A697BD4}" uniqueName="9" name="Current diagnostic level - Math" totalsRowFunction="max" queryTableFieldId="9"/>
    <tableColumn id="10" xr3:uid="{BE8A5D46-5764-8642-B0F5-151DBE8BC911}" uniqueName="10" name="Diagnostic growth - Math" totalsRowFunction="max" queryTableFieldId="10"/>
    <tableColumn id="11" xr3:uid="{5F985564-1E19-5E4F-92BF-A2C56CFBA6A0}" uniqueName="11" name="ELA questions answered" totalsRowFunction="max" queryTableFieldId="11"/>
    <tableColumn id="12" xr3:uid="{12B14CDB-6445-1B42-BE5B-566EEF8F5B6E}" uniqueName="12" name="ELA skills practiced" totalsRowFunction="max" queryTableFieldId="12"/>
    <tableColumn id="13" xr3:uid="{7716C376-EED1-8049-93CC-EBDDFF94E78D}" uniqueName="13" name="ELA skills proficient" totalsRowFunction="max" queryTableFieldId="13"/>
    <tableColumn id="14" xr3:uid="{29BA7761-1786-E84B-B1A6-8130EE180068}" uniqueName="14" name="ELA skills mastered" totalsRowFunction="max" queryTableFieldId="14"/>
    <tableColumn id="15" xr3:uid="{F0BCDBBA-41C6-B64C-907A-F487283E8CDB}" uniqueName="15" name="Starting diagnostic level - Overall ELA" totalsRowFunction="max" queryTableFieldId="15"/>
    <tableColumn id="16" xr3:uid="{B3E14EA8-D0A7-0B41-8615-93E02FEF8B28}" uniqueName="16" name="Current diagnostic level - Overall ELA" totalsRowFunction="max" queryTableFieldId="16"/>
    <tableColumn id="17" xr3:uid="{1B8C4756-D70D-3D4A-B717-656BFC47D763}" uniqueName="17" name="Diagnostic growth - ELA" totalsRowFunction="max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00F2-C08B-A94F-8F46-E0F78780A977}">
  <dimension ref="A1:AH180"/>
  <sheetViews>
    <sheetView workbookViewId="0">
      <selection activeCell="T1" sqref="T1:AI4"/>
    </sheetView>
  </sheetViews>
  <sheetFormatPr defaultColWidth="11" defaultRowHeight="15.75" x14ac:dyDescent="0.25"/>
  <cols>
    <col min="1" max="1" width="8.125" bestFit="1" customWidth="1"/>
    <col min="2" max="2" width="12.375" bestFit="1" customWidth="1"/>
    <col min="3" max="3" width="8.625" bestFit="1" customWidth="1"/>
    <col min="4" max="4" width="25.125" bestFit="1" customWidth="1"/>
    <col min="5" max="5" width="20.875" bestFit="1" customWidth="1"/>
    <col min="6" max="6" width="23.375" customWidth="1"/>
    <col min="7" max="7" width="21.125" bestFit="1" customWidth="1"/>
    <col min="8" max="8" width="30" bestFit="1" customWidth="1"/>
    <col min="9" max="9" width="29.5" bestFit="1" customWidth="1"/>
    <col min="10" max="11" width="27.125" customWidth="1"/>
    <col min="12" max="12" width="22.625" customWidth="1"/>
    <col min="13" max="13" width="22" customWidth="1"/>
    <col min="14" max="14" width="19.875" bestFit="1" customWidth="1"/>
    <col min="15" max="15" width="28.5" bestFit="1" customWidth="1"/>
    <col min="16" max="16" width="28" bestFit="1" customWidth="1"/>
    <col min="17" max="18" width="31.625" customWidth="1"/>
    <col min="19" max="19" width="24.625" customWidth="1"/>
    <col min="20" max="20" width="20.5" customWidth="1"/>
    <col min="21" max="22" width="20.875" customWidth="1"/>
    <col min="23" max="23" width="29.375" customWidth="1"/>
    <col min="24" max="24" width="28.875" customWidth="1"/>
    <col min="25" max="25" width="24.5" customWidth="1"/>
    <col min="26" max="26" width="23.375" customWidth="1"/>
    <col min="27" max="27" width="19.125" customWidth="1"/>
    <col min="28" max="29" width="19.5" customWidth="1"/>
    <col min="30" max="30" width="28" customWidth="1"/>
    <col min="31" max="31" width="27.5" customWidth="1"/>
    <col min="32" max="32" width="23.125" customWidth="1"/>
  </cols>
  <sheetData>
    <row r="1" spans="1:19" x14ac:dyDescent="0.25">
      <c r="A1" s="6" t="s">
        <v>29</v>
      </c>
      <c r="B1" s="7" t="s">
        <v>28</v>
      </c>
      <c r="C1" s="7" t="s">
        <v>48</v>
      </c>
      <c r="D1" s="7" t="s">
        <v>27</v>
      </c>
      <c r="E1" s="7" t="s">
        <v>30</v>
      </c>
      <c r="F1" s="7" t="s">
        <v>24</v>
      </c>
      <c r="G1" s="7" t="s">
        <v>23</v>
      </c>
      <c r="H1" s="7" t="s">
        <v>22</v>
      </c>
      <c r="I1" s="7" t="s">
        <v>21</v>
      </c>
      <c r="J1" s="7" t="s">
        <v>20</v>
      </c>
      <c r="K1" s="7" t="s">
        <v>19</v>
      </c>
      <c r="L1" s="7" t="s">
        <v>18</v>
      </c>
      <c r="M1" s="7" t="s">
        <v>17</v>
      </c>
      <c r="N1" s="7" t="s">
        <v>16</v>
      </c>
      <c r="O1" s="7" t="s">
        <v>15</v>
      </c>
      <c r="P1" s="7" t="s">
        <v>14</v>
      </c>
      <c r="Q1" s="7" t="s">
        <v>31</v>
      </c>
      <c r="R1" s="7" t="s">
        <v>32</v>
      </c>
      <c r="S1" s="8" t="s">
        <v>11</v>
      </c>
    </row>
    <row r="2" spans="1:19" x14ac:dyDescent="0.25">
      <c r="A2">
        <v>2023</v>
      </c>
      <c r="B2">
        <v>1</v>
      </c>
      <c r="C2">
        <v>90280</v>
      </c>
      <c r="D2" t="s">
        <v>1</v>
      </c>
      <c r="E2">
        <v>1</v>
      </c>
      <c r="F2">
        <v>153</v>
      </c>
      <c r="G2">
        <v>5</v>
      </c>
      <c r="H2">
        <v>4</v>
      </c>
      <c r="I2">
        <v>4</v>
      </c>
      <c r="J2">
        <v>40</v>
      </c>
      <c r="K2">
        <v>192</v>
      </c>
      <c r="L2">
        <v>40</v>
      </c>
      <c r="M2">
        <v>112</v>
      </c>
      <c r="N2">
        <v>3</v>
      </c>
      <c r="O2">
        <v>2</v>
      </c>
      <c r="P2">
        <v>1</v>
      </c>
      <c r="Q2">
        <v>20</v>
      </c>
      <c r="R2">
        <v>152</v>
      </c>
      <c r="S2">
        <v>50</v>
      </c>
    </row>
    <row r="3" spans="1:19" x14ac:dyDescent="0.25">
      <c r="A3">
        <v>2023</v>
      </c>
      <c r="B3">
        <v>2</v>
      </c>
      <c r="C3">
        <v>90280</v>
      </c>
      <c r="D3" t="s">
        <v>1</v>
      </c>
      <c r="E3">
        <v>1</v>
      </c>
      <c r="F3">
        <v>164</v>
      </c>
      <c r="G3">
        <v>7</v>
      </c>
      <c r="H3">
        <v>7</v>
      </c>
      <c r="I3">
        <v>6</v>
      </c>
      <c r="J3">
        <v>80</v>
      </c>
      <c r="K3">
        <v>110</v>
      </c>
      <c r="L3">
        <v>30</v>
      </c>
      <c r="M3">
        <v>194</v>
      </c>
      <c r="N3">
        <v>8</v>
      </c>
      <c r="O3">
        <v>6</v>
      </c>
      <c r="P3">
        <v>3</v>
      </c>
      <c r="Q3">
        <v>80</v>
      </c>
      <c r="R3">
        <v>150</v>
      </c>
      <c r="S3">
        <v>70</v>
      </c>
    </row>
    <row r="4" spans="1:19" x14ac:dyDescent="0.25">
      <c r="A4">
        <v>2023</v>
      </c>
      <c r="B4">
        <v>3</v>
      </c>
      <c r="C4">
        <v>90280</v>
      </c>
      <c r="D4" t="s">
        <v>1</v>
      </c>
      <c r="E4">
        <v>1</v>
      </c>
      <c r="F4">
        <v>246</v>
      </c>
      <c r="G4">
        <v>16</v>
      </c>
      <c r="H4">
        <v>10</v>
      </c>
      <c r="I4">
        <v>10</v>
      </c>
      <c r="J4">
        <v>40</v>
      </c>
      <c r="K4">
        <v>192</v>
      </c>
      <c r="L4">
        <v>40</v>
      </c>
      <c r="M4">
        <v>394</v>
      </c>
      <c r="N4">
        <v>15</v>
      </c>
      <c r="O4">
        <v>9</v>
      </c>
      <c r="P4">
        <v>7</v>
      </c>
      <c r="Q4">
        <v>40</v>
      </c>
      <c r="R4">
        <v>110</v>
      </c>
      <c r="S4">
        <v>70</v>
      </c>
    </row>
    <row r="5" spans="1:19" x14ac:dyDescent="0.25">
      <c r="A5">
        <v>2023</v>
      </c>
      <c r="B5">
        <v>4</v>
      </c>
      <c r="C5">
        <v>90280</v>
      </c>
      <c r="D5" t="s">
        <v>1</v>
      </c>
      <c r="E5">
        <v>1</v>
      </c>
      <c r="F5">
        <v>56</v>
      </c>
      <c r="G5">
        <v>1</v>
      </c>
      <c r="H5">
        <v>1</v>
      </c>
      <c r="I5">
        <v>1</v>
      </c>
      <c r="J5">
        <v>150</v>
      </c>
      <c r="K5">
        <v>150</v>
      </c>
      <c r="L5">
        <v>40</v>
      </c>
      <c r="M5">
        <v>426</v>
      </c>
      <c r="N5">
        <v>8</v>
      </c>
      <c r="O5">
        <v>8</v>
      </c>
      <c r="P5">
        <v>8</v>
      </c>
      <c r="Q5">
        <v>80</v>
      </c>
      <c r="R5">
        <v>120</v>
      </c>
      <c r="S5">
        <v>40</v>
      </c>
    </row>
    <row r="6" spans="1:19" x14ac:dyDescent="0.25">
      <c r="A6">
        <v>2023</v>
      </c>
      <c r="B6">
        <v>5</v>
      </c>
      <c r="C6">
        <v>90280</v>
      </c>
      <c r="D6" t="s">
        <v>1</v>
      </c>
      <c r="E6">
        <v>1</v>
      </c>
      <c r="F6">
        <v>123</v>
      </c>
      <c r="G6">
        <v>5</v>
      </c>
      <c r="H6">
        <v>3</v>
      </c>
      <c r="I6">
        <v>1</v>
      </c>
      <c r="J6">
        <v>70</v>
      </c>
      <c r="K6">
        <v>80</v>
      </c>
      <c r="L6">
        <v>10</v>
      </c>
      <c r="M6">
        <v>184</v>
      </c>
      <c r="N6">
        <v>4</v>
      </c>
      <c r="O6">
        <v>1</v>
      </c>
      <c r="P6">
        <v>1</v>
      </c>
      <c r="Q6">
        <v>60</v>
      </c>
      <c r="R6">
        <v>80</v>
      </c>
      <c r="S6">
        <v>20</v>
      </c>
    </row>
    <row r="7" spans="1:19" x14ac:dyDescent="0.25">
      <c r="A7">
        <v>2023</v>
      </c>
      <c r="B7">
        <v>6</v>
      </c>
      <c r="C7">
        <v>90280</v>
      </c>
      <c r="D7" t="s">
        <v>1</v>
      </c>
      <c r="E7">
        <v>1</v>
      </c>
      <c r="F7">
        <v>231</v>
      </c>
      <c r="G7">
        <v>11</v>
      </c>
      <c r="H7">
        <v>10</v>
      </c>
      <c r="I7">
        <v>10</v>
      </c>
      <c r="J7">
        <v>30</v>
      </c>
      <c r="K7">
        <v>90</v>
      </c>
      <c r="L7">
        <v>60</v>
      </c>
      <c r="M7">
        <v>411</v>
      </c>
      <c r="N7">
        <v>15</v>
      </c>
      <c r="O7">
        <v>15</v>
      </c>
      <c r="P7">
        <v>14</v>
      </c>
      <c r="Q7">
        <v>101</v>
      </c>
      <c r="R7">
        <v>100</v>
      </c>
      <c r="S7">
        <v>100</v>
      </c>
    </row>
    <row r="8" spans="1:19" x14ac:dyDescent="0.25">
      <c r="A8">
        <v>2023</v>
      </c>
      <c r="B8">
        <v>7</v>
      </c>
      <c r="C8">
        <v>90280</v>
      </c>
      <c r="D8" t="s">
        <v>1</v>
      </c>
      <c r="E8">
        <v>1</v>
      </c>
      <c r="F8">
        <v>214</v>
      </c>
      <c r="G8">
        <v>10</v>
      </c>
      <c r="H8">
        <v>7</v>
      </c>
      <c r="I8">
        <v>7</v>
      </c>
      <c r="J8">
        <v>90</v>
      </c>
      <c r="K8">
        <v>192</v>
      </c>
      <c r="L8">
        <v>40</v>
      </c>
      <c r="M8">
        <v>245</v>
      </c>
      <c r="N8">
        <v>7</v>
      </c>
      <c r="O8">
        <v>5</v>
      </c>
      <c r="P8">
        <v>5</v>
      </c>
      <c r="Q8">
        <v>40</v>
      </c>
      <c r="R8">
        <v>90</v>
      </c>
      <c r="S8">
        <v>50</v>
      </c>
    </row>
    <row r="9" spans="1:19" x14ac:dyDescent="0.25">
      <c r="A9">
        <v>2023</v>
      </c>
      <c r="B9">
        <v>8</v>
      </c>
      <c r="C9">
        <v>90280</v>
      </c>
      <c r="D9" t="s">
        <v>1</v>
      </c>
      <c r="E9">
        <v>1</v>
      </c>
      <c r="F9">
        <v>119</v>
      </c>
      <c r="G9">
        <v>6</v>
      </c>
      <c r="H9">
        <v>6</v>
      </c>
      <c r="I9">
        <v>5</v>
      </c>
      <c r="J9">
        <v>40</v>
      </c>
      <c r="K9">
        <v>90</v>
      </c>
      <c r="L9">
        <v>50</v>
      </c>
      <c r="M9">
        <v>374</v>
      </c>
      <c r="N9">
        <v>11</v>
      </c>
      <c r="O9">
        <v>9</v>
      </c>
      <c r="P9">
        <v>8</v>
      </c>
      <c r="Q9">
        <v>140</v>
      </c>
      <c r="R9">
        <v>160</v>
      </c>
      <c r="S9">
        <v>20</v>
      </c>
    </row>
    <row r="10" spans="1:19" x14ac:dyDescent="0.25">
      <c r="A10">
        <v>2023</v>
      </c>
      <c r="B10">
        <v>9</v>
      </c>
      <c r="C10">
        <v>90280</v>
      </c>
      <c r="D10" t="s">
        <v>1</v>
      </c>
      <c r="E10">
        <v>1</v>
      </c>
      <c r="F10">
        <v>241</v>
      </c>
      <c r="G10">
        <v>12</v>
      </c>
      <c r="H10">
        <v>10</v>
      </c>
      <c r="I10">
        <v>10</v>
      </c>
      <c r="J10">
        <v>150</v>
      </c>
      <c r="K10">
        <v>192</v>
      </c>
      <c r="L10">
        <v>40</v>
      </c>
      <c r="M10">
        <v>207</v>
      </c>
      <c r="N10">
        <v>7</v>
      </c>
      <c r="O10">
        <v>5</v>
      </c>
      <c r="P10">
        <v>4</v>
      </c>
      <c r="Q10">
        <v>70</v>
      </c>
      <c r="R10">
        <v>152</v>
      </c>
      <c r="S10">
        <v>50</v>
      </c>
    </row>
    <row r="11" spans="1:19" x14ac:dyDescent="0.25">
      <c r="A11">
        <v>2023</v>
      </c>
      <c r="B11">
        <v>10</v>
      </c>
      <c r="C11">
        <v>90280</v>
      </c>
      <c r="D11" t="s">
        <v>1</v>
      </c>
      <c r="E11">
        <v>1</v>
      </c>
      <c r="F11">
        <v>122</v>
      </c>
      <c r="G11">
        <v>6</v>
      </c>
      <c r="H11">
        <v>5</v>
      </c>
      <c r="I11">
        <v>3</v>
      </c>
      <c r="J11">
        <v>210</v>
      </c>
      <c r="K11">
        <v>192</v>
      </c>
      <c r="L11">
        <v>40</v>
      </c>
      <c r="M11">
        <v>142</v>
      </c>
      <c r="N11">
        <v>5</v>
      </c>
      <c r="O11">
        <v>4</v>
      </c>
      <c r="P11">
        <v>4</v>
      </c>
      <c r="Q11">
        <v>110</v>
      </c>
      <c r="R11">
        <v>110</v>
      </c>
      <c r="S11">
        <v>50</v>
      </c>
    </row>
    <row r="12" spans="1:19" x14ac:dyDescent="0.25">
      <c r="A12">
        <v>2023</v>
      </c>
      <c r="B12">
        <v>11</v>
      </c>
      <c r="C12">
        <v>90280</v>
      </c>
      <c r="D12" t="s">
        <v>1</v>
      </c>
      <c r="E12">
        <v>1</v>
      </c>
      <c r="F12">
        <v>101</v>
      </c>
      <c r="G12">
        <v>5</v>
      </c>
      <c r="H12">
        <v>5</v>
      </c>
      <c r="I12">
        <v>3</v>
      </c>
      <c r="J12">
        <v>210</v>
      </c>
      <c r="K12">
        <v>230</v>
      </c>
      <c r="L12">
        <v>20</v>
      </c>
      <c r="M12">
        <v>294</v>
      </c>
      <c r="N12">
        <v>8</v>
      </c>
      <c r="O12">
        <v>6</v>
      </c>
      <c r="P12">
        <v>6</v>
      </c>
      <c r="Q12">
        <v>200</v>
      </c>
      <c r="R12">
        <v>152</v>
      </c>
      <c r="S12">
        <v>50</v>
      </c>
    </row>
    <row r="13" spans="1:19" x14ac:dyDescent="0.25">
      <c r="A13">
        <v>2023</v>
      </c>
      <c r="B13">
        <v>12</v>
      </c>
      <c r="C13">
        <v>90280</v>
      </c>
      <c r="D13" t="s">
        <v>1</v>
      </c>
      <c r="E13">
        <v>1</v>
      </c>
      <c r="F13">
        <v>352</v>
      </c>
      <c r="G13">
        <v>10</v>
      </c>
      <c r="H13">
        <v>7</v>
      </c>
      <c r="I13">
        <v>6</v>
      </c>
      <c r="J13">
        <v>100</v>
      </c>
      <c r="K13">
        <v>192</v>
      </c>
      <c r="L13">
        <v>40</v>
      </c>
      <c r="M13">
        <v>272</v>
      </c>
      <c r="N13">
        <v>6</v>
      </c>
      <c r="O13">
        <v>3</v>
      </c>
      <c r="P13">
        <v>3</v>
      </c>
      <c r="Q13">
        <v>90</v>
      </c>
      <c r="R13">
        <v>90</v>
      </c>
      <c r="S13">
        <v>50</v>
      </c>
    </row>
    <row r="14" spans="1:19" x14ac:dyDescent="0.25">
      <c r="A14">
        <v>2023</v>
      </c>
      <c r="B14">
        <v>13</v>
      </c>
      <c r="C14">
        <v>90280</v>
      </c>
      <c r="D14" t="s">
        <v>1</v>
      </c>
      <c r="E14">
        <v>1</v>
      </c>
      <c r="F14">
        <v>271</v>
      </c>
      <c r="G14">
        <v>12</v>
      </c>
      <c r="H14">
        <v>9</v>
      </c>
      <c r="I14">
        <v>9</v>
      </c>
      <c r="J14">
        <v>150</v>
      </c>
      <c r="K14">
        <v>192</v>
      </c>
      <c r="L14">
        <v>40</v>
      </c>
      <c r="M14">
        <v>528</v>
      </c>
      <c r="N14">
        <v>16</v>
      </c>
      <c r="O14">
        <v>14</v>
      </c>
      <c r="P14">
        <v>11</v>
      </c>
      <c r="Q14">
        <v>40</v>
      </c>
      <c r="R14">
        <v>100</v>
      </c>
      <c r="S14">
        <v>60</v>
      </c>
    </row>
    <row r="15" spans="1:19" x14ac:dyDescent="0.25">
      <c r="A15">
        <v>2023</v>
      </c>
      <c r="B15">
        <v>14</v>
      </c>
      <c r="C15">
        <v>90280</v>
      </c>
      <c r="D15" t="s">
        <v>1</v>
      </c>
      <c r="E15">
        <v>1</v>
      </c>
      <c r="F15">
        <v>550</v>
      </c>
      <c r="G15">
        <v>18</v>
      </c>
      <c r="H15">
        <v>15</v>
      </c>
      <c r="I15">
        <v>13</v>
      </c>
      <c r="J15">
        <v>60</v>
      </c>
      <c r="K15">
        <v>192</v>
      </c>
      <c r="L15">
        <v>40</v>
      </c>
      <c r="M15">
        <v>473</v>
      </c>
      <c r="N15">
        <v>16</v>
      </c>
      <c r="O15">
        <v>15</v>
      </c>
      <c r="P15">
        <v>14</v>
      </c>
      <c r="Q15">
        <v>50</v>
      </c>
      <c r="R15">
        <v>152</v>
      </c>
      <c r="S15">
        <v>50</v>
      </c>
    </row>
    <row r="16" spans="1:19" x14ac:dyDescent="0.25">
      <c r="A16">
        <v>2023</v>
      </c>
      <c r="B16">
        <v>15</v>
      </c>
      <c r="C16">
        <v>90280</v>
      </c>
      <c r="D16" t="s">
        <v>1</v>
      </c>
      <c r="E16">
        <v>1</v>
      </c>
      <c r="F16">
        <v>224</v>
      </c>
      <c r="G16">
        <v>11</v>
      </c>
      <c r="H16">
        <v>9</v>
      </c>
      <c r="I16">
        <v>9</v>
      </c>
      <c r="J16">
        <v>80</v>
      </c>
      <c r="K16">
        <v>110</v>
      </c>
      <c r="L16">
        <v>30</v>
      </c>
      <c r="M16">
        <v>173</v>
      </c>
      <c r="N16">
        <v>6</v>
      </c>
      <c r="O16">
        <v>5</v>
      </c>
      <c r="P16">
        <v>5</v>
      </c>
      <c r="Q16">
        <v>80</v>
      </c>
      <c r="R16">
        <v>152</v>
      </c>
      <c r="S16">
        <v>50</v>
      </c>
    </row>
    <row r="17" spans="1:19" x14ac:dyDescent="0.25">
      <c r="A17">
        <v>2023</v>
      </c>
      <c r="B17">
        <v>16</v>
      </c>
      <c r="C17">
        <v>90280</v>
      </c>
      <c r="D17" t="s">
        <v>1</v>
      </c>
      <c r="E17">
        <v>1</v>
      </c>
      <c r="F17">
        <v>344</v>
      </c>
      <c r="G17">
        <v>16</v>
      </c>
      <c r="H17">
        <v>12</v>
      </c>
      <c r="I17">
        <v>12</v>
      </c>
      <c r="J17">
        <v>180</v>
      </c>
      <c r="K17">
        <v>192</v>
      </c>
      <c r="L17">
        <v>40</v>
      </c>
      <c r="M17">
        <v>464</v>
      </c>
      <c r="N17">
        <v>13</v>
      </c>
      <c r="O17">
        <v>11</v>
      </c>
      <c r="P17">
        <v>10</v>
      </c>
      <c r="Q17">
        <v>100</v>
      </c>
      <c r="R17">
        <v>152</v>
      </c>
      <c r="S17">
        <v>50</v>
      </c>
    </row>
    <row r="18" spans="1:19" x14ac:dyDescent="0.25">
      <c r="A18">
        <v>2023</v>
      </c>
      <c r="B18">
        <v>17</v>
      </c>
      <c r="C18">
        <v>90280</v>
      </c>
      <c r="D18" t="s">
        <v>1</v>
      </c>
      <c r="E18">
        <v>1</v>
      </c>
      <c r="F18">
        <v>99</v>
      </c>
      <c r="G18">
        <v>5</v>
      </c>
      <c r="H18">
        <v>4</v>
      </c>
      <c r="I18">
        <v>4</v>
      </c>
      <c r="J18">
        <v>190</v>
      </c>
      <c r="K18">
        <v>180</v>
      </c>
      <c r="L18">
        <v>-10</v>
      </c>
      <c r="M18">
        <v>196</v>
      </c>
      <c r="N18">
        <v>5</v>
      </c>
      <c r="O18">
        <v>5</v>
      </c>
      <c r="P18">
        <v>4</v>
      </c>
      <c r="Q18">
        <v>100</v>
      </c>
      <c r="R18">
        <v>180</v>
      </c>
      <c r="S18">
        <v>80</v>
      </c>
    </row>
    <row r="19" spans="1:19" x14ac:dyDescent="0.25">
      <c r="A19">
        <v>2023</v>
      </c>
      <c r="B19">
        <v>18</v>
      </c>
      <c r="C19">
        <v>90280</v>
      </c>
      <c r="D19" t="s">
        <v>1</v>
      </c>
      <c r="E19">
        <v>1</v>
      </c>
      <c r="F19">
        <v>130</v>
      </c>
      <c r="G19">
        <v>6</v>
      </c>
      <c r="H19">
        <v>5</v>
      </c>
      <c r="I19">
        <v>5</v>
      </c>
      <c r="J19">
        <v>90</v>
      </c>
      <c r="K19">
        <v>192</v>
      </c>
      <c r="L19">
        <v>40</v>
      </c>
      <c r="M19">
        <v>167</v>
      </c>
      <c r="N19">
        <v>7</v>
      </c>
      <c r="O19">
        <v>5</v>
      </c>
      <c r="P19">
        <v>4</v>
      </c>
      <c r="Q19">
        <v>80</v>
      </c>
      <c r="R19">
        <v>152</v>
      </c>
      <c r="S19">
        <v>50</v>
      </c>
    </row>
    <row r="20" spans="1:19" x14ac:dyDescent="0.25">
      <c r="A20">
        <v>2023</v>
      </c>
      <c r="B20">
        <v>19</v>
      </c>
      <c r="C20">
        <v>90280</v>
      </c>
      <c r="D20" t="s">
        <v>1</v>
      </c>
      <c r="E20">
        <v>1</v>
      </c>
      <c r="F20">
        <v>186</v>
      </c>
      <c r="G20">
        <v>9</v>
      </c>
      <c r="H20">
        <v>7</v>
      </c>
      <c r="I20">
        <v>5</v>
      </c>
      <c r="J20">
        <v>180</v>
      </c>
      <c r="K20">
        <v>192</v>
      </c>
      <c r="L20">
        <v>40</v>
      </c>
      <c r="M20">
        <v>374</v>
      </c>
      <c r="N20">
        <v>10</v>
      </c>
      <c r="O20">
        <v>8</v>
      </c>
      <c r="P20">
        <v>2</v>
      </c>
      <c r="Q20">
        <v>90</v>
      </c>
      <c r="R20">
        <v>100</v>
      </c>
      <c r="S20">
        <v>10</v>
      </c>
    </row>
    <row r="21" spans="1:19" x14ac:dyDescent="0.25">
      <c r="A21">
        <v>2023</v>
      </c>
      <c r="B21">
        <v>20</v>
      </c>
      <c r="C21">
        <v>90280</v>
      </c>
      <c r="D21" t="s">
        <v>1</v>
      </c>
      <c r="E21">
        <v>1</v>
      </c>
      <c r="F21">
        <v>136</v>
      </c>
      <c r="G21">
        <v>7</v>
      </c>
      <c r="H21">
        <v>4</v>
      </c>
      <c r="I21">
        <v>3</v>
      </c>
      <c r="J21">
        <v>130</v>
      </c>
      <c r="K21">
        <v>192</v>
      </c>
      <c r="L21">
        <v>40</v>
      </c>
      <c r="M21">
        <v>275</v>
      </c>
      <c r="N21">
        <v>9</v>
      </c>
      <c r="O21">
        <v>7</v>
      </c>
      <c r="P21">
        <v>2</v>
      </c>
      <c r="Q21">
        <v>210</v>
      </c>
      <c r="R21">
        <v>190</v>
      </c>
      <c r="S21">
        <v>-20</v>
      </c>
    </row>
    <row r="22" spans="1:19" x14ac:dyDescent="0.25">
      <c r="A22">
        <v>2023</v>
      </c>
      <c r="B22">
        <v>21</v>
      </c>
      <c r="C22">
        <v>90280</v>
      </c>
      <c r="D22" t="s">
        <v>1</v>
      </c>
      <c r="E22">
        <v>1</v>
      </c>
      <c r="F22">
        <v>297</v>
      </c>
      <c r="G22">
        <v>12</v>
      </c>
      <c r="H22">
        <v>8</v>
      </c>
      <c r="I22">
        <v>8</v>
      </c>
      <c r="J22">
        <v>100</v>
      </c>
      <c r="K22">
        <v>160</v>
      </c>
      <c r="L22">
        <v>60</v>
      </c>
      <c r="M22">
        <v>66</v>
      </c>
      <c r="N22">
        <v>5</v>
      </c>
      <c r="O22">
        <v>2</v>
      </c>
      <c r="P22">
        <v>2</v>
      </c>
      <c r="Q22">
        <v>30</v>
      </c>
      <c r="R22">
        <v>60</v>
      </c>
      <c r="S22">
        <v>30</v>
      </c>
    </row>
    <row r="23" spans="1:19" x14ac:dyDescent="0.25">
      <c r="A23">
        <v>2023</v>
      </c>
      <c r="B23">
        <v>22</v>
      </c>
      <c r="C23">
        <v>90280</v>
      </c>
      <c r="D23" t="s">
        <v>1</v>
      </c>
      <c r="E23">
        <v>1</v>
      </c>
      <c r="F23">
        <v>472</v>
      </c>
      <c r="G23">
        <v>14</v>
      </c>
      <c r="H23">
        <v>12</v>
      </c>
      <c r="I23">
        <v>12</v>
      </c>
      <c r="J23">
        <v>20</v>
      </c>
      <c r="K23">
        <v>80</v>
      </c>
      <c r="L23">
        <v>60</v>
      </c>
      <c r="M23">
        <v>193</v>
      </c>
      <c r="N23">
        <v>7</v>
      </c>
      <c r="O23">
        <v>4</v>
      </c>
      <c r="P23">
        <v>3</v>
      </c>
      <c r="Q23">
        <v>60</v>
      </c>
      <c r="R23">
        <v>80</v>
      </c>
      <c r="S23">
        <v>20</v>
      </c>
    </row>
    <row r="24" spans="1:19" x14ac:dyDescent="0.25">
      <c r="A24">
        <v>2023</v>
      </c>
      <c r="B24">
        <v>23</v>
      </c>
      <c r="C24">
        <v>90280</v>
      </c>
      <c r="D24" t="s">
        <v>1</v>
      </c>
      <c r="E24">
        <v>2</v>
      </c>
      <c r="F24">
        <v>223</v>
      </c>
      <c r="G24">
        <v>9</v>
      </c>
      <c r="H24">
        <v>6</v>
      </c>
      <c r="I24">
        <v>6</v>
      </c>
      <c r="J24">
        <v>180</v>
      </c>
      <c r="K24">
        <v>210</v>
      </c>
      <c r="L24">
        <v>30</v>
      </c>
      <c r="M24">
        <v>276</v>
      </c>
      <c r="N24">
        <v>5</v>
      </c>
      <c r="O24">
        <v>5</v>
      </c>
      <c r="P24">
        <v>5</v>
      </c>
      <c r="Q24">
        <v>140</v>
      </c>
      <c r="R24">
        <v>152</v>
      </c>
      <c r="S24">
        <v>50</v>
      </c>
    </row>
    <row r="25" spans="1:19" x14ac:dyDescent="0.25">
      <c r="A25">
        <v>2023</v>
      </c>
      <c r="B25">
        <v>24</v>
      </c>
      <c r="C25">
        <v>90280</v>
      </c>
      <c r="D25" t="s">
        <v>1</v>
      </c>
      <c r="E25">
        <v>2</v>
      </c>
      <c r="F25">
        <v>187</v>
      </c>
      <c r="G25">
        <v>10</v>
      </c>
      <c r="H25">
        <v>5</v>
      </c>
      <c r="I25">
        <v>5</v>
      </c>
      <c r="J25">
        <v>160</v>
      </c>
      <c r="K25">
        <v>190</v>
      </c>
      <c r="L25">
        <v>30</v>
      </c>
      <c r="M25">
        <v>254</v>
      </c>
      <c r="N25">
        <v>7</v>
      </c>
      <c r="O25">
        <v>5</v>
      </c>
      <c r="P25">
        <v>5</v>
      </c>
      <c r="Q25">
        <v>80</v>
      </c>
      <c r="R25">
        <v>110</v>
      </c>
      <c r="S25">
        <v>30</v>
      </c>
    </row>
    <row r="26" spans="1:19" x14ac:dyDescent="0.25">
      <c r="A26">
        <v>2023</v>
      </c>
      <c r="B26">
        <v>25</v>
      </c>
      <c r="C26">
        <v>90280</v>
      </c>
      <c r="D26" t="s">
        <v>1</v>
      </c>
      <c r="E26">
        <v>2</v>
      </c>
      <c r="F26">
        <v>181</v>
      </c>
      <c r="G26">
        <v>8</v>
      </c>
      <c r="H26">
        <v>7</v>
      </c>
      <c r="I26">
        <v>7</v>
      </c>
      <c r="J26">
        <v>190</v>
      </c>
      <c r="K26">
        <v>230</v>
      </c>
      <c r="L26">
        <v>40</v>
      </c>
      <c r="M26">
        <v>310</v>
      </c>
      <c r="N26">
        <v>9</v>
      </c>
      <c r="O26">
        <v>6</v>
      </c>
      <c r="P26">
        <v>6</v>
      </c>
      <c r="Q26">
        <v>170</v>
      </c>
      <c r="R26">
        <v>220</v>
      </c>
      <c r="S26">
        <v>50</v>
      </c>
    </row>
    <row r="27" spans="1:19" x14ac:dyDescent="0.25">
      <c r="A27">
        <v>2023</v>
      </c>
      <c r="B27">
        <v>26</v>
      </c>
      <c r="C27">
        <v>90280</v>
      </c>
      <c r="D27" t="s">
        <v>1</v>
      </c>
      <c r="E27">
        <v>2</v>
      </c>
      <c r="F27">
        <v>155</v>
      </c>
      <c r="G27">
        <v>7</v>
      </c>
      <c r="H27">
        <v>5</v>
      </c>
      <c r="I27">
        <v>3</v>
      </c>
      <c r="J27">
        <v>190</v>
      </c>
      <c r="K27">
        <v>210</v>
      </c>
      <c r="L27">
        <v>20</v>
      </c>
      <c r="M27">
        <v>154</v>
      </c>
      <c r="N27">
        <v>4</v>
      </c>
      <c r="O27">
        <v>4</v>
      </c>
      <c r="P27">
        <v>3</v>
      </c>
      <c r="Q27">
        <v>90</v>
      </c>
      <c r="R27">
        <v>200</v>
      </c>
      <c r="S27">
        <v>110</v>
      </c>
    </row>
    <row r="28" spans="1:19" x14ac:dyDescent="0.25">
      <c r="A28">
        <v>2023</v>
      </c>
      <c r="B28">
        <v>27</v>
      </c>
      <c r="C28">
        <v>90280</v>
      </c>
      <c r="D28" t="s">
        <v>1</v>
      </c>
      <c r="E28">
        <v>2</v>
      </c>
      <c r="F28">
        <v>197</v>
      </c>
      <c r="G28">
        <v>4</v>
      </c>
      <c r="H28">
        <v>3</v>
      </c>
      <c r="I28">
        <v>3</v>
      </c>
      <c r="J28">
        <v>90</v>
      </c>
      <c r="K28">
        <v>140</v>
      </c>
      <c r="L28">
        <v>50</v>
      </c>
      <c r="M28">
        <v>138</v>
      </c>
      <c r="N28">
        <v>4</v>
      </c>
      <c r="O28">
        <v>2</v>
      </c>
      <c r="P28">
        <v>1</v>
      </c>
      <c r="Q28">
        <v>40</v>
      </c>
      <c r="R28">
        <v>70</v>
      </c>
      <c r="S28">
        <v>30</v>
      </c>
    </row>
    <row r="29" spans="1:19" x14ac:dyDescent="0.25">
      <c r="A29">
        <v>2023</v>
      </c>
      <c r="B29">
        <v>28</v>
      </c>
      <c r="C29">
        <v>90280</v>
      </c>
      <c r="D29" t="s">
        <v>1</v>
      </c>
      <c r="E29">
        <v>2</v>
      </c>
      <c r="F29">
        <v>49</v>
      </c>
      <c r="G29">
        <v>2</v>
      </c>
      <c r="H29">
        <v>2</v>
      </c>
      <c r="I29">
        <v>1</v>
      </c>
      <c r="J29">
        <v>100</v>
      </c>
      <c r="K29">
        <v>192</v>
      </c>
      <c r="L29">
        <v>40</v>
      </c>
      <c r="M29">
        <v>204</v>
      </c>
      <c r="N29">
        <v>6</v>
      </c>
      <c r="O29">
        <v>1</v>
      </c>
      <c r="P29">
        <v>1</v>
      </c>
      <c r="Q29">
        <v>40</v>
      </c>
      <c r="R29">
        <v>152</v>
      </c>
      <c r="S29">
        <v>50</v>
      </c>
    </row>
    <row r="30" spans="1:19" x14ac:dyDescent="0.25">
      <c r="A30">
        <v>2023</v>
      </c>
      <c r="B30">
        <v>29</v>
      </c>
      <c r="C30">
        <v>90280</v>
      </c>
      <c r="D30" t="s">
        <v>1</v>
      </c>
      <c r="E30">
        <v>2</v>
      </c>
      <c r="F30">
        <v>149</v>
      </c>
      <c r="G30">
        <v>5</v>
      </c>
      <c r="H30">
        <v>3</v>
      </c>
      <c r="I30">
        <v>2</v>
      </c>
      <c r="J30">
        <v>100</v>
      </c>
      <c r="K30">
        <v>110</v>
      </c>
      <c r="L30">
        <v>10</v>
      </c>
      <c r="M30">
        <v>333</v>
      </c>
      <c r="N30">
        <v>13</v>
      </c>
      <c r="O30">
        <v>7</v>
      </c>
      <c r="P30">
        <v>6</v>
      </c>
      <c r="Q30">
        <v>70</v>
      </c>
      <c r="R30">
        <v>70</v>
      </c>
      <c r="S30">
        <v>50</v>
      </c>
    </row>
    <row r="31" spans="1:19" x14ac:dyDescent="0.25">
      <c r="A31">
        <v>2023</v>
      </c>
      <c r="B31">
        <v>30</v>
      </c>
      <c r="C31">
        <v>90280</v>
      </c>
      <c r="D31" t="s">
        <v>1</v>
      </c>
      <c r="E31">
        <v>2</v>
      </c>
      <c r="F31">
        <v>87</v>
      </c>
      <c r="G31">
        <v>4</v>
      </c>
      <c r="H31">
        <v>4</v>
      </c>
      <c r="I31">
        <v>3</v>
      </c>
      <c r="J31">
        <v>230</v>
      </c>
      <c r="K31">
        <v>250</v>
      </c>
      <c r="L31">
        <v>20</v>
      </c>
      <c r="M31">
        <v>129</v>
      </c>
      <c r="N31">
        <v>4</v>
      </c>
      <c r="O31">
        <v>4</v>
      </c>
      <c r="P31">
        <v>4</v>
      </c>
      <c r="Q31">
        <v>170</v>
      </c>
      <c r="R31">
        <v>152</v>
      </c>
      <c r="S31">
        <v>50</v>
      </c>
    </row>
    <row r="32" spans="1:19" x14ac:dyDescent="0.25">
      <c r="A32">
        <v>2023</v>
      </c>
      <c r="B32">
        <v>31</v>
      </c>
      <c r="C32">
        <v>90280</v>
      </c>
      <c r="D32" t="s">
        <v>1</v>
      </c>
      <c r="E32">
        <v>2</v>
      </c>
      <c r="F32">
        <v>192</v>
      </c>
      <c r="G32">
        <v>5</v>
      </c>
      <c r="H32">
        <v>5</v>
      </c>
      <c r="I32">
        <v>4</v>
      </c>
      <c r="J32">
        <v>270</v>
      </c>
      <c r="K32">
        <v>300</v>
      </c>
      <c r="L32">
        <v>30</v>
      </c>
      <c r="M32">
        <v>362</v>
      </c>
      <c r="N32">
        <v>14</v>
      </c>
      <c r="O32">
        <v>13</v>
      </c>
      <c r="P32">
        <v>13</v>
      </c>
      <c r="Q32">
        <v>190</v>
      </c>
      <c r="R32">
        <v>300</v>
      </c>
      <c r="S32">
        <v>110</v>
      </c>
    </row>
    <row r="33" spans="1:19" x14ac:dyDescent="0.25">
      <c r="A33">
        <v>2023</v>
      </c>
      <c r="B33">
        <v>32</v>
      </c>
      <c r="C33">
        <v>90280</v>
      </c>
      <c r="D33" t="s">
        <v>1</v>
      </c>
      <c r="E33">
        <v>2</v>
      </c>
      <c r="F33">
        <v>151</v>
      </c>
      <c r="G33">
        <v>7</v>
      </c>
      <c r="H33">
        <v>5</v>
      </c>
      <c r="I33">
        <v>5</v>
      </c>
      <c r="J33">
        <v>140</v>
      </c>
      <c r="K33">
        <v>192</v>
      </c>
      <c r="L33">
        <v>40</v>
      </c>
      <c r="M33">
        <v>469</v>
      </c>
      <c r="N33">
        <v>9</v>
      </c>
      <c r="O33">
        <v>9</v>
      </c>
      <c r="P33">
        <v>9</v>
      </c>
      <c r="Q33">
        <v>60</v>
      </c>
      <c r="R33">
        <v>150</v>
      </c>
      <c r="S33">
        <v>90</v>
      </c>
    </row>
    <row r="34" spans="1:19" x14ac:dyDescent="0.25">
      <c r="A34">
        <v>2023</v>
      </c>
      <c r="B34">
        <v>33</v>
      </c>
      <c r="C34">
        <v>90280</v>
      </c>
      <c r="D34" t="s">
        <v>1</v>
      </c>
      <c r="E34">
        <v>2</v>
      </c>
      <c r="F34">
        <v>507</v>
      </c>
      <c r="G34">
        <v>27</v>
      </c>
      <c r="H34">
        <v>19</v>
      </c>
      <c r="I34">
        <v>18</v>
      </c>
      <c r="J34">
        <v>90</v>
      </c>
      <c r="K34">
        <v>192</v>
      </c>
      <c r="L34">
        <v>40</v>
      </c>
      <c r="M34">
        <v>918</v>
      </c>
      <c r="N34">
        <v>30</v>
      </c>
      <c r="O34">
        <v>28</v>
      </c>
      <c r="P34">
        <v>27</v>
      </c>
      <c r="Q34">
        <v>90</v>
      </c>
      <c r="R34">
        <v>130</v>
      </c>
      <c r="S34">
        <v>40</v>
      </c>
    </row>
    <row r="35" spans="1:19" x14ac:dyDescent="0.25">
      <c r="A35">
        <v>2023</v>
      </c>
      <c r="B35">
        <v>34</v>
      </c>
      <c r="C35">
        <v>90280</v>
      </c>
      <c r="D35" t="s">
        <v>1</v>
      </c>
      <c r="E35">
        <v>2</v>
      </c>
      <c r="F35">
        <v>234</v>
      </c>
      <c r="G35">
        <v>11</v>
      </c>
      <c r="H35">
        <v>8</v>
      </c>
      <c r="I35">
        <v>8</v>
      </c>
      <c r="J35">
        <v>180</v>
      </c>
      <c r="K35">
        <v>210</v>
      </c>
      <c r="L35">
        <v>30</v>
      </c>
      <c r="M35">
        <v>538</v>
      </c>
      <c r="N35">
        <v>16</v>
      </c>
      <c r="O35">
        <v>15</v>
      </c>
      <c r="P35">
        <v>14</v>
      </c>
      <c r="Q35">
        <v>60</v>
      </c>
      <c r="R35">
        <v>152</v>
      </c>
      <c r="S35">
        <v>50</v>
      </c>
    </row>
    <row r="36" spans="1:19" x14ac:dyDescent="0.25">
      <c r="A36">
        <v>2023</v>
      </c>
      <c r="B36">
        <v>35</v>
      </c>
      <c r="C36">
        <v>90280</v>
      </c>
      <c r="D36" t="s">
        <v>1</v>
      </c>
      <c r="E36">
        <v>2</v>
      </c>
      <c r="F36">
        <v>142</v>
      </c>
      <c r="G36">
        <v>10</v>
      </c>
      <c r="H36">
        <v>4</v>
      </c>
      <c r="I36">
        <v>3</v>
      </c>
      <c r="J36">
        <v>190</v>
      </c>
      <c r="K36">
        <v>192</v>
      </c>
      <c r="L36">
        <v>40</v>
      </c>
      <c r="M36">
        <v>126</v>
      </c>
      <c r="N36">
        <v>5</v>
      </c>
      <c r="O36">
        <v>3</v>
      </c>
      <c r="P36">
        <v>2</v>
      </c>
      <c r="Q36">
        <v>50</v>
      </c>
      <c r="R36">
        <v>152</v>
      </c>
      <c r="S36">
        <v>50</v>
      </c>
    </row>
    <row r="37" spans="1:19" x14ac:dyDescent="0.25">
      <c r="A37">
        <v>2023</v>
      </c>
      <c r="B37">
        <v>36</v>
      </c>
      <c r="C37">
        <v>90280</v>
      </c>
      <c r="D37" t="s">
        <v>1</v>
      </c>
      <c r="E37">
        <v>2</v>
      </c>
      <c r="F37">
        <v>117</v>
      </c>
      <c r="G37">
        <v>9</v>
      </c>
      <c r="H37">
        <v>4</v>
      </c>
      <c r="I37">
        <v>3</v>
      </c>
      <c r="J37">
        <v>230</v>
      </c>
      <c r="K37">
        <v>192</v>
      </c>
      <c r="L37">
        <v>40</v>
      </c>
      <c r="M37">
        <v>91</v>
      </c>
      <c r="N37">
        <v>9</v>
      </c>
      <c r="O37">
        <v>2</v>
      </c>
      <c r="P37">
        <v>1</v>
      </c>
      <c r="Q37">
        <v>101</v>
      </c>
      <c r="R37">
        <v>152</v>
      </c>
      <c r="S37">
        <v>50</v>
      </c>
    </row>
    <row r="38" spans="1:19" x14ac:dyDescent="0.25">
      <c r="A38">
        <v>2023</v>
      </c>
      <c r="B38">
        <v>37</v>
      </c>
      <c r="C38">
        <v>90280</v>
      </c>
      <c r="D38" t="s">
        <v>1</v>
      </c>
      <c r="E38">
        <v>2</v>
      </c>
      <c r="F38">
        <v>383</v>
      </c>
      <c r="G38">
        <v>19</v>
      </c>
      <c r="H38">
        <v>14</v>
      </c>
      <c r="I38">
        <v>11</v>
      </c>
      <c r="J38">
        <v>20</v>
      </c>
      <c r="K38">
        <v>200</v>
      </c>
      <c r="L38">
        <v>180</v>
      </c>
      <c r="M38">
        <v>599</v>
      </c>
      <c r="N38">
        <v>25</v>
      </c>
      <c r="O38">
        <v>18</v>
      </c>
      <c r="P38">
        <v>14</v>
      </c>
      <c r="Q38">
        <v>40</v>
      </c>
      <c r="R38">
        <v>120</v>
      </c>
      <c r="S38">
        <v>80</v>
      </c>
    </row>
    <row r="39" spans="1:19" x14ac:dyDescent="0.25">
      <c r="A39">
        <v>2023</v>
      </c>
      <c r="B39">
        <v>38</v>
      </c>
      <c r="C39">
        <v>90280</v>
      </c>
      <c r="D39" t="s">
        <v>1</v>
      </c>
      <c r="E39">
        <v>2</v>
      </c>
      <c r="F39">
        <v>42</v>
      </c>
      <c r="G39">
        <v>2</v>
      </c>
      <c r="H39">
        <v>2</v>
      </c>
      <c r="I39">
        <v>2</v>
      </c>
      <c r="J39">
        <v>140</v>
      </c>
      <c r="K39">
        <v>192</v>
      </c>
      <c r="L39">
        <v>40</v>
      </c>
      <c r="M39">
        <v>60</v>
      </c>
      <c r="N39">
        <v>2</v>
      </c>
      <c r="O39">
        <v>2</v>
      </c>
      <c r="P39">
        <v>2</v>
      </c>
      <c r="Q39">
        <v>210</v>
      </c>
      <c r="R39">
        <v>210</v>
      </c>
      <c r="S39">
        <v>50</v>
      </c>
    </row>
    <row r="40" spans="1:19" x14ac:dyDescent="0.25">
      <c r="A40">
        <v>2023</v>
      </c>
      <c r="B40">
        <v>39</v>
      </c>
      <c r="C40">
        <v>90280</v>
      </c>
      <c r="D40" t="s">
        <v>1</v>
      </c>
      <c r="E40">
        <v>2</v>
      </c>
      <c r="F40">
        <v>68</v>
      </c>
      <c r="G40">
        <v>3</v>
      </c>
      <c r="H40">
        <v>2</v>
      </c>
      <c r="I40">
        <v>2</v>
      </c>
      <c r="J40">
        <v>30</v>
      </c>
      <c r="K40">
        <v>192</v>
      </c>
      <c r="L40">
        <v>40</v>
      </c>
      <c r="M40">
        <v>348</v>
      </c>
      <c r="N40">
        <v>7</v>
      </c>
      <c r="O40">
        <v>3</v>
      </c>
      <c r="P40">
        <v>3</v>
      </c>
      <c r="Q40">
        <v>40</v>
      </c>
      <c r="R40">
        <v>152</v>
      </c>
      <c r="S40">
        <v>50</v>
      </c>
    </row>
    <row r="41" spans="1:19" x14ac:dyDescent="0.25">
      <c r="A41">
        <v>2023</v>
      </c>
      <c r="B41">
        <v>40</v>
      </c>
      <c r="C41">
        <v>90280</v>
      </c>
      <c r="D41" t="s">
        <v>1</v>
      </c>
      <c r="E41">
        <v>2</v>
      </c>
      <c r="F41">
        <v>180</v>
      </c>
      <c r="G41">
        <v>8</v>
      </c>
      <c r="H41">
        <v>6</v>
      </c>
      <c r="I41">
        <v>6</v>
      </c>
      <c r="J41">
        <v>140</v>
      </c>
      <c r="K41">
        <v>210</v>
      </c>
      <c r="L41">
        <v>70</v>
      </c>
      <c r="M41">
        <v>279</v>
      </c>
      <c r="N41">
        <v>9</v>
      </c>
      <c r="O41">
        <v>8</v>
      </c>
      <c r="P41">
        <v>7</v>
      </c>
      <c r="Q41">
        <v>170</v>
      </c>
      <c r="R41">
        <v>230</v>
      </c>
      <c r="S41">
        <v>60</v>
      </c>
    </row>
    <row r="42" spans="1:19" x14ac:dyDescent="0.25">
      <c r="A42">
        <v>2023</v>
      </c>
      <c r="B42">
        <v>41</v>
      </c>
      <c r="C42">
        <v>90280</v>
      </c>
      <c r="D42" t="s">
        <v>1</v>
      </c>
      <c r="E42">
        <v>2</v>
      </c>
      <c r="F42">
        <v>129</v>
      </c>
      <c r="G42">
        <v>7</v>
      </c>
      <c r="H42">
        <v>4</v>
      </c>
      <c r="I42">
        <v>3</v>
      </c>
      <c r="J42">
        <v>230</v>
      </c>
      <c r="K42">
        <v>220</v>
      </c>
      <c r="L42">
        <v>-10</v>
      </c>
      <c r="M42">
        <v>295</v>
      </c>
      <c r="N42">
        <v>9</v>
      </c>
      <c r="O42">
        <v>4</v>
      </c>
      <c r="P42">
        <v>4</v>
      </c>
      <c r="Q42">
        <v>130</v>
      </c>
      <c r="R42">
        <v>170</v>
      </c>
      <c r="S42">
        <v>40</v>
      </c>
    </row>
    <row r="43" spans="1:19" x14ac:dyDescent="0.25">
      <c r="A43">
        <v>2023</v>
      </c>
      <c r="B43">
        <v>42</v>
      </c>
      <c r="C43">
        <v>90280</v>
      </c>
      <c r="D43" t="s">
        <v>1</v>
      </c>
      <c r="E43">
        <v>2</v>
      </c>
      <c r="F43">
        <v>237</v>
      </c>
      <c r="G43">
        <v>11</v>
      </c>
      <c r="H43">
        <v>8</v>
      </c>
      <c r="I43">
        <v>8</v>
      </c>
      <c r="J43">
        <v>190</v>
      </c>
      <c r="K43">
        <v>230</v>
      </c>
      <c r="L43">
        <v>40</v>
      </c>
      <c r="M43">
        <v>123</v>
      </c>
      <c r="N43">
        <v>7</v>
      </c>
      <c r="O43">
        <v>4</v>
      </c>
      <c r="P43">
        <v>4</v>
      </c>
      <c r="Q43">
        <v>120</v>
      </c>
      <c r="R43">
        <v>180</v>
      </c>
      <c r="S43">
        <v>60</v>
      </c>
    </row>
    <row r="44" spans="1:19" x14ac:dyDescent="0.25">
      <c r="A44">
        <v>2023</v>
      </c>
      <c r="B44">
        <v>43</v>
      </c>
      <c r="C44">
        <v>90280</v>
      </c>
      <c r="D44" t="s">
        <v>1</v>
      </c>
      <c r="E44">
        <v>2</v>
      </c>
      <c r="F44">
        <v>286</v>
      </c>
      <c r="G44">
        <v>12</v>
      </c>
      <c r="H44">
        <v>11</v>
      </c>
      <c r="I44">
        <v>10</v>
      </c>
      <c r="J44">
        <v>190</v>
      </c>
      <c r="K44">
        <v>270</v>
      </c>
      <c r="L44">
        <v>80</v>
      </c>
      <c r="M44">
        <v>301</v>
      </c>
      <c r="N44">
        <v>6</v>
      </c>
      <c r="O44">
        <v>6</v>
      </c>
      <c r="P44">
        <v>5</v>
      </c>
      <c r="Q44">
        <v>100</v>
      </c>
      <c r="R44">
        <v>200</v>
      </c>
      <c r="S44">
        <v>100</v>
      </c>
    </row>
    <row r="45" spans="1:19" x14ac:dyDescent="0.25">
      <c r="A45">
        <v>2023</v>
      </c>
      <c r="B45">
        <v>44</v>
      </c>
      <c r="C45">
        <v>90280</v>
      </c>
      <c r="D45" t="s">
        <v>1</v>
      </c>
      <c r="E45">
        <v>2</v>
      </c>
      <c r="F45">
        <v>354</v>
      </c>
      <c r="G45">
        <v>10</v>
      </c>
      <c r="H45">
        <v>9</v>
      </c>
      <c r="I45">
        <v>7</v>
      </c>
      <c r="J45">
        <v>110</v>
      </c>
      <c r="K45">
        <v>190</v>
      </c>
      <c r="L45">
        <v>80</v>
      </c>
      <c r="M45">
        <v>592</v>
      </c>
      <c r="N45">
        <v>12</v>
      </c>
      <c r="O45">
        <v>10</v>
      </c>
      <c r="P45">
        <v>10</v>
      </c>
      <c r="Q45">
        <v>110</v>
      </c>
      <c r="R45">
        <v>170</v>
      </c>
      <c r="S45">
        <v>60</v>
      </c>
    </row>
    <row r="46" spans="1:19" x14ac:dyDescent="0.25">
      <c r="A46">
        <v>2023</v>
      </c>
      <c r="B46">
        <v>45</v>
      </c>
      <c r="C46">
        <v>90280</v>
      </c>
      <c r="D46" t="s">
        <v>1</v>
      </c>
      <c r="E46">
        <v>3</v>
      </c>
      <c r="F46">
        <v>496</v>
      </c>
      <c r="G46">
        <v>24</v>
      </c>
      <c r="H46">
        <v>20</v>
      </c>
      <c r="I46">
        <v>19</v>
      </c>
      <c r="J46">
        <v>60</v>
      </c>
      <c r="K46">
        <v>200</v>
      </c>
      <c r="L46">
        <v>140</v>
      </c>
      <c r="M46">
        <v>350</v>
      </c>
      <c r="N46">
        <v>16</v>
      </c>
      <c r="O46">
        <v>8</v>
      </c>
      <c r="P46">
        <v>8</v>
      </c>
      <c r="Q46">
        <v>190</v>
      </c>
      <c r="R46">
        <v>152</v>
      </c>
      <c r="S46">
        <v>50</v>
      </c>
    </row>
    <row r="47" spans="1:19" x14ac:dyDescent="0.25">
      <c r="A47">
        <v>2023</v>
      </c>
      <c r="B47">
        <v>46</v>
      </c>
      <c r="C47">
        <v>90280</v>
      </c>
      <c r="D47" t="s">
        <v>1</v>
      </c>
      <c r="E47">
        <v>3</v>
      </c>
      <c r="F47">
        <v>165</v>
      </c>
      <c r="G47">
        <v>9</v>
      </c>
      <c r="H47">
        <v>5</v>
      </c>
      <c r="I47">
        <v>5</v>
      </c>
      <c r="J47">
        <v>250</v>
      </c>
      <c r="K47">
        <v>260</v>
      </c>
      <c r="L47">
        <v>10</v>
      </c>
      <c r="M47">
        <v>370</v>
      </c>
      <c r="N47">
        <v>12</v>
      </c>
      <c r="O47">
        <v>7</v>
      </c>
      <c r="P47">
        <v>6</v>
      </c>
      <c r="Q47">
        <v>140</v>
      </c>
      <c r="R47">
        <v>230</v>
      </c>
      <c r="S47">
        <v>90</v>
      </c>
    </row>
    <row r="48" spans="1:19" x14ac:dyDescent="0.25">
      <c r="A48">
        <v>2023</v>
      </c>
      <c r="B48">
        <v>47</v>
      </c>
      <c r="C48">
        <v>90280</v>
      </c>
      <c r="D48" t="s">
        <v>1</v>
      </c>
      <c r="E48">
        <v>3</v>
      </c>
      <c r="F48">
        <v>198</v>
      </c>
      <c r="G48">
        <v>7</v>
      </c>
      <c r="H48">
        <v>5</v>
      </c>
      <c r="I48">
        <v>4</v>
      </c>
      <c r="J48">
        <v>300</v>
      </c>
      <c r="K48">
        <v>320</v>
      </c>
      <c r="L48">
        <v>20</v>
      </c>
      <c r="M48">
        <v>651</v>
      </c>
      <c r="N48">
        <v>11</v>
      </c>
      <c r="O48">
        <v>9</v>
      </c>
      <c r="P48">
        <v>9</v>
      </c>
      <c r="Q48">
        <v>150</v>
      </c>
      <c r="R48">
        <v>280</v>
      </c>
      <c r="S48">
        <v>130</v>
      </c>
    </row>
    <row r="49" spans="1:19" x14ac:dyDescent="0.25">
      <c r="A49">
        <v>2023</v>
      </c>
      <c r="B49">
        <v>48</v>
      </c>
      <c r="C49">
        <v>90280</v>
      </c>
      <c r="D49" t="s">
        <v>1</v>
      </c>
      <c r="E49">
        <v>3</v>
      </c>
      <c r="F49">
        <v>256</v>
      </c>
      <c r="G49">
        <v>9</v>
      </c>
      <c r="H49">
        <v>7</v>
      </c>
      <c r="I49">
        <v>6</v>
      </c>
      <c r="J49">
        <v>100</v>
      </c>
      <c r="K49">
        <v>192</v>
      </c>
      <c r="L49">
        <v>40</v>
      </c>
      <c r="M49">
        <v>149</v>
      </c>
      <c r="N49">
        <v>5</v>
      </c>
      <c r="O49">
        <v>3</v>
      </c>
      <c r="P49">
        <v>1</v>
      </c>
      <c r="Q49">
        <v>130</v>
      </c>
      <c r="R49">
        <v>152</v>
      </c>
      <c r="S49">
        <v>50</v>
      </c>
    </row>
    <row r="50" spans="1:19" x14ac:dyDescent="0.25">
      <c r="A50">
        <v>2023</v>
      </c>
      <c r="B50">
        <v>49</v>
      </c>
      <c r="C50">
        <v>90280</v>
      </c>
      <c r="D50" t="s">
        <v>1</v>
      </c>
      <c r="E50">
        <v>3</v>
      </c>
      <c r="F50">
        <v>58</v>
      </c>
      <c r="G50">
        <v>2</v>
      </c>
      <c r="H50">
        <v>2</v>
      </c>
      <c r="I50">
        <v>2</v>
      </c>
      <c r="J50">
        <v>140</v>
      </c>
      <c r="K50">
        <v>192</v>
      </c>
      <c r="L50">
        <v>40</v>
      </c>
      <c r="M50">
        <v>166</v>
      </c>
      <c r="N50">
        <v>5</v>
      </c>
      <c r="O50">
        <v>5</v>
      </c>
      <c r="P50">
        <v>5</v>
      </c>
      <c r="Q50">
        <v>130</v>
      </c>
      <c r="R50">
        <v>152</v>
      </c>
      <c r="S50">
        <v>50</v>
      </c>
    </row>
    <row r="51" spans="1:19" x14ac:dyDescent="0.25">
      <c r="A51">
        <v>2023</v>
      </c>
      <c r="B51">
        <v>50</v>
      </c>
      <c r="C51">
        <v>90280</v>
      </c>
      <c r="D51" t="s">
        <v>1</v>
      </c>
      <c r="E51">
        <v>3</v>
      </c>
      <c r="F51">
        <v>104</v>
      </c>
      <c r="G51">
        <v>5</v>
      </c>
      <c r="H51">
        <v>3</v>
      </c>
      <c r="I51">
        <v>3</v>
      </c>
      <c r="J51">
        <v>190</v>
      </c>
      <c r="K51">
        <v>180</v>
      </c>
      <c r="L51">
        <v>-10</v>
      </c>
      <c r="M51">
        <v>296</v>
      </c>
      <c r="N51">
        <v>9</v>
      </c>
      <c r="O51">
        <v>4</v>
      </c>
      <c r="P51">
        <v>2</v>
      </c>
      <c r="Q51">
        <v>90</v>
      </c>
      <c r="R51">
        <v>110</v>
      </c>
      <c r="S51">
        <v>20</v>
      </c>
    </row>
    <row r="52" spans="1:19" x14ac:dyDescent="0.25">
      <c r="A52">
        <v>2023</v>
      </c>
      <c r="B52">
        <v>51</v>
      </c>
      <c r="C52">
        <v>90280</v>
      </c>
      <c r="D52" t="s">
        <v>1</v>
      </c>
      <c r="E52">
        <v>3</v>
      </c>
      <c r="F52">
        <v>308</v>
      </c>
      <c r="G52">
        <v>14</v>
      </c>
      <c r="H52">
        <v>12</v>
      </c>
      <c r="I52">
        <v>12</v>
      </c>
      <c r="J52">
        <v>310</v>
      </c>
      <c r="K52">
        <v>330</v>
      </c>
      <c r="L52">
        <v>20</v>
      </c>
      <c r="M52">
        <v>316</v>
      </c>
      <c r="N52">
        <v>10</v>
      </c>
      <c r="O52">
        <v>7</v>
      </c>
      <c r="P52">
        <v>7</v>
      </c>
      <c r="Q52">
        <v>240</v>
      </c>
      <c r="R52">
        <v>290</v>
      </c>
      <c r="S52">
        <v>50</v>
      </c>
    </row>
    <row r="53" spans="1:19" x14ac:dyDescent="0.25">
      <c r="A53">
        <v>2023</v>
      </c>
      <c r="B53">
        <v>52</v>
      </c>
      <c r="C53">
        <v>90280</v>
      </c>
      <c r="D53" t="s">
        <v>1</v>
      </c>
      <c r="E53" t="s">
        <v>33</v>
      </c>
      <c r="F53">
        <v>162</v>
      </c>
      <c r="G53">
        <v>7</v>
      </c>
      <c r="H53">
        <v>7</v>
      </c>
      <c r="I53">
        <v>7</v>
      </c>
      <c r="J53">
        <v>110</v>
      </c>
      <c r="K53">
        <v>100</v>
      </c>
      <c r="L53">
        <v>-10</v>
      </c>
      <c r="M53">
        <v>43</v>
      </c>
      <c r="N53">
        <v>2</v>
      </c>
      <c r="O53">
        <v>1</v>
      </c>
      <c r="P53">
        <v>1</v>
      </c>
      <c r="Q53">
        <v>90</v>
      </c>
      <c r="R53">
        <v>110</v>
      </c>
      <c r="S53">
        <v>20</v>
      </c>
    </row>
    <row r="54" spans="1:19" x14ac:dyDescent="0.25">
      <c r="A54">
        <v>2023</v>
      </c>
      <c r="B54">
        <v>53</v>
      </c>
      <c r="C54">
        <v>90280</v>
      </c>
      <c r="D54" t="s">
        <v>1</v>
      </c>
      <c r="E54" t="s">
        <v>33</v>
      </c>
      <c r="F54">
        <v>310</v>
      </c>
      <c r="G54">
        <v>12</v>
      </c>
      <c r="H54">
        <v>12</v>
      </c>
      <c r="I54">
        <v>12</v>
      </c>
      <c r="J54">
        <v>70</v>
      </c>
      <c r="K54">
        <v>90</v>
      </c>
      <c r="L54">
        <v>20</v>
      </c>
      <c r="M54">
        <v>152</v>
      </c>
      <c r="N54">
        <v>7</v>
      </c>
      <c r="O54">
        <v>7</v>
      </c>
      <c r="P54">
        <v>7</v>
      </c>
      <c r="Q54">
        <v>50</v>
      </c>
      <c r="R54">
        <v>90</v>
      </c>
      <c r="S54">
        <v>40</v>
      </c>
    </row>
    <row r="55" spans="1:19" x14ac:dyDescent="0.25">
      <c r="A55">
        <v>2023</v>
      </c>
      <c r="B55">
        <v>54</v>
      </c>
      <c r="C55">
        <v>90280</v>
      </c>
      <c r="D55" t="s">
        <v>1</v>
      </c>
      <c r="E55" t="s">
        <v>33</v>
      </c>
      <c r="F55">
        <v>101</v>
      </c>
      <c r="G55">
        <v>4</v>
      </c>
      <c r="H55">
        <v>4</v>
      </c>
      <c r="I55">
        <v>4</v>
      </c>
      <c r="J55">
        <v>150</v>
      </c>
      <c r="K55">
        <v>206</v>
      </c>
      <c r="L55">
        <v>30</v>
      </c>
      <c r="M55">
        <v>38</v>
      </c>
      <c r="N55">
        <v>2</v>
      </c>
      <c r="O55">
        <v>2</v>
      </c>
      <c r="P55">
        <v>2</v>
      </c>
      <c r="Q55">
        <v>80</v>
      </c>
      <c r="R55">
        <v>180</v>
      </c>
      <c r="S55">
        <v>32</v>
      </c>
    </row>
    <row r="56" spans="1:19" x14ac:dyDescent="0.25">
      <c r="A56">
        <v>2023</v>
      </c>
      <c r="B56">
        <v>55</v>
      </c>
      <c r="C56">
        <v>90280</v>
      </c>
      <c r="D56" t="s">
        <v>1</v>
      </c>
      <c r="E56">
        <v>1</v>
      </c>
      <c r="F56">
        <v>60</v>
      </c>
      <c r="G56">
        <v>3</v>
      </c>
      <c r="H56">
        <v>3</v>
      </c>
      <c r="I56">
        <v>3</v>
      </c>
      <c r="J56">
        <v>60</v>
      </c>
      <c r="K56">
        <v>40</v>
      </c>
      <c r="L56">
        <v>-20</v>
      </c>
      <c r="M56">
        <v>104</v>
      </c>
      <c r="N56">
        <v>2</v>
      </c>
      <c r="O56">
        <v>2</v>
      </c>
      <c r="P56">
        <v>2</v>
      </c>
      <c r="Q56">
        <v>40</v>
      </c>
      <c r="R56">
        <v>50</v>
      </c>
      <c r="S56">
        <v>10</v>
      </c>
    </row>
    <row r="57" spans="1:19" x14ac:dyDescent="0.25">
      <c r="A57">
        <v>2023</v>
      </c>
      <c r="B57">
        <v>56</v>
      </c>
      <c r="C57">
        <v>90280</v>
      </c>
      <c r="D57" t="s">
        <v>1</v>
      </c>
      <c r="E57">
        <v>1</v>
      </c>
      <c r="F57">
        <v>275</v>
      </c>
      <c r="G57">
        <v>13</v>
      </c>
      <c r="H57">
        <v>13</v>
      </c>
      <c r="I57">
        <v>13</v>
      </c>
      <c r="J57">
        <v>120</v>
      </c>
      <c r="K57">
        <v>150</v>
      </c>
      <c r="L57">
        <v>30</v>
      </c>
      <c r="M57">
        <v>386</v>
      </c>
      <c r="N57">
        <v>10</v>
      </c>
      <c r="O57">
        <v>10</v>
      </c>
      <c r="P57">
        <v>7</v>
      </c>
      <c r="Q57">
        <v>60</v>
      </c>
      <c r="R57">
        <v>100</v>
      </c>
      <c r="S57">
        <v>40</v>
      </c>
    </row>
    <row r="58" spans="1:19" x14ac:dyDescent="0.25">
      <c r="A58">
        <v>2023</v>
      </c>
      <c r="B58">
        <v>57</v>
      </c>
      <c r="C58">
        <v>90280</v>
      </c>
      <c r="D58" t="s">
        <v>1</v>
      </c>
      <c r="E58">
        <v>1</v>
      </c>
      <c r="F58">
        <v>198</v>
      </c>
      <c r="G58">
        <v>11</v>
      </c>
      <c r="H58">
        <v>10</v>
      </c>
      <c r="I58">
        <v>10</v>
      </c>
      <c r="J58">
        <v>50</v>
      </c>
      <c r="K58">
        <v>206</v>
      </c>
      <c r="L58">
        <v>30</v>
      </c>
      <c r="M58">
        <v>184</v>
      </c>
      <c r="N58">
        <v>7</v>
      </c>
      <c r="O58">
        <v>5</v>
      </c>
      <c r="P58">
        <v>4</v>
      </c>
      <c r="Q58">
        <v>70</v>
      </c>
      <c r="R58">
        <v>80</v>
      </c>
      <c r="S58">
        <v>10</v>
      </c>
    </row>
    <row r="59" spans="1:19" x14ac:dyDescent="0.25">
      <c r="A59">
        <v>2023</v>
      </c>
      <c r="B59">
        <v>58</v>
      </c>
      <c r="C59">
        <v>90280</v>
      </c>
      <c r="D59" t="s">
        <v>1</v>
      </c>
      <c r="E59">
        <v>1</v>
      </c>
      <c r="F59">
        <v>217</v>
      </c>
      <c r="G59">
        <v>9</v>
      </c>
      <c r="H59">
        <v>8</v>
      </c>
      <c r="I59">
        <v>6</v>
      </c>
      <c r="J59">
        <v>170</v>
      </c>
      <c r="K59">
        <v>206</v>
      </c>
      <c r="L59">
        <v>30</v>
      </c>
      <c r="M59">
        <v>219</v>
      </c>
      <c r="N59">
        <v>10</v>
      </c>
      <c r="O59">
        <v>10</v>
      </c>
      <c r="P59">
        <v>8</v>
      </c>
      <c r="Q59">
        <v>120</v>
      </c>
      <c r="R59">
        <v>140</v>
      </c>
      <c r="S59">
        <v>20</v>
      </c>
    </row>
    <row r="60" spans="1:19" x14ac:dyDescent="0.25">
      <c r="A60">
        <v>2023</v>
      </c>
      <c r="B60">
        <v>59</v>
      </c>
      <c r="C60">
        <v>90280</v>
      </c>
      <c r="D60" t="s">
        <v>1</v>
      </c>
      <c r="E60">
        <v>1</v>
      </c>
      <c r="F60">
        <v>168</v>
      </c>
      <c r="G60">
        <v>9</v>
      </c>
      <c r="H60">
        <v>9</v>
      </c>
      <c r="I60">
        <v>9</v>
      </c>
      <c r="J60">
        <v>70</v>
      </c>
      <c r="K60">
        <v>170</v>
      </c>
      <c r="L60">
        <v>100</v>
      </c>
      <c r="M60">
        <v>309</v>
      </c>
      <c r="N60">
        <v>12</v>
      </c>
      <c r="O60">
        <v>11</v>
      </c>
      <c r="P60">
        <v>11</v>
      </c>
      <c r="Q60">
        <v>80</v>
      </c>
      <c r="R60">
        <v>110</v>
      </c>
      <c r="S60">
        <v>30</v>
      </c>
    </row>
    <row r="61" spans="1:19" x14ac:dyDescent="0.25">
      <c r="A61">
        <v>2023</v>
      </c>
      <c r="B61">
        <v>60</v>
      </c>
      <c r="C61">
        <v>90280</v>
      </c>
      <c r="D61" t="s">
        <v>1</v>
      </c>
      <c r="E61">
        <v>1</v>
      </c>
      <c r="F61">
        <v>86</v>
      </c>
      <c r="G61">
        <v>5</v>
      </c>
      <c r="H61">
        <v>4</v>
      </c>
      <c r="I61">
        <v>3</v>
      </c>
      <c r="J61">
        <v>70</v>
      </c>
      <c r="K61">
        <v>120</v>
      </c>
      <c r="L61">
        <v>50</v>
      </c>
      <c r="M61">
        <v>67</v>
      </c>
      <c r="N61">
        <v>2</v>
      </c>
      <c r="O61">
        <v>1</v>
      </c>
      <c r="P61">
        <v>1</v>
      </c>
      <c r="Q61">
        <v>130</v>
      </c>
      <c r="R61">
        <v>160</v>
      </c>
      <c r="S61">
        <v>30</v>
      </c>
    </row>
    <row r="62" spans="1:19" x14ac:dyDescent="0.25">
      <c r="A62">
        <v>2023</v>
      </c>
      <c r="B62">
        <v>61</v>
      </c>
      <c r="C62">
        <v>90280</v>
      </c>
      <c r="D62" t="s">
        <v>1</v>
      </c>
      <c r="E62">
        <v>1</v>
      </c>
      <c r="F62">
        <v>90</v>
      </c>
      <c r="G62">
        <v>5</v>
      </c>
      <c r="H62">
        <v>4</v>
      </c>
      <c r="I62">
        <v>4</v>
      </c>
      <c r="J62">
        <v>80</v>
      </c>
      <c r="K62">
        <v>206</v>
      </c>
      <c r="L62">
        <v>30</v>
      </c>
      <c r="M62">
        <v>140</v>
      </c>
      <c r="N62">
        <v>6</v>
      </c>
      <c r="O62">
        <v>5</v>
      </c>
      <c r="P62">
        <v>3</v>
      </c>
      <c r="Q62">
        <v>60</v>
      </c>
      <c r="R62">
        <v>90</v>
      </c>
      <c r="S62">
        <v>30</v>
      </c>
    </row>
    <row r="63" spans="1:19" x14ac:dyDescent="0.25">
      <c r="A63">
        <v>2023</v>
      </c>
      <c r="B63">
        <v>62</v>
      </c>
      <c r="C63">
        <v>90280</v>
      </c>
      <c r="D63" t="s">
        <v>1</v>
      </c>
      <c r="E63">
        <v>2</v>
      </c>
      <c r="F63">
        <v>156</v>
      </c>
      <c r="G63">
        <v>8</v>
      </c>
      <c r="H63">
        <v>8</v>
      </c>
      <c r="I63">
        <v>8</v>
      </c>
      <c r="J63">
        <v>140</v>
      </c>
      <c r="K63">
        <v>206</v>
      </c>
      <c r="L63">
        <v>30</v>
      </c>
      <c r="M63">
        <v>235</v>
      </c>
      <c r="N63">
        <v>8</v>
      </c>
      <c r="O63">
        <v>8</v>
      </c>
      <c r="P63">
        <v>8</v>
      </c>
      <c r="Q63">
        <v>90</v>
      </c>
      <c r="R63">
        <v>180</v>
      </c>
      <c r="S63">
        <v>32</v>
      </c>
    </row>
    <row r="64" spans="1:19" x14ac:dyDescent="0.25">
      <c r="A64">
        <v>2023</v>
      </c>
      <c r="B64">
        <v>63</v>
      </c>
      <c r="C64">
        <v>90280</v>
      </c>
      <c r="D64" t="s">
        <v>1</v>
      </c>
      <c r="E64">
        <v>2</v>
      </c>
      <c r="F64">
        <v>110</v>
      </c>
      <c r="G64">
        <v>4</v>
      </c>
      <c r="H64">
        <v>4</v>
      </c>
      <c r="I64">
        <v>4</v>
      </c>
      <c r="J64">
        <v>160</v>
      </c>
      <c r="K64">
        <v>170</v>
      </c>
      <c r="L64">
        <v>10</v>
      </c>
      <c r="M64">
        <v>146</v>
      </c>
      <c r="N64">
        <v>6</v>
      </c>
      <c r="O64">
        <v>4</v>
      </c>
      <c r="P64">
        <v>4</v>
      </c>
      <c r="Q64">
        <v>130</v>
      </c>
      <c r="R64">
        <v>90</v>
      </c>
      <c r="S64">
        <v>-40</v>
      </c>
    </row>
    <row r="65" spans="1:19" x14ac:dyDescent="0.25">
      <c r="A65">
        <v>2023</v>
      </c>
      <c r="B65">
        <v>64</v>
      </c>
      <c r="C65">
        <v>90280</v>
      </c>
      <c r="D65" t="s">
        <v>1</v>
      </c>
      <c r="E65">
        <v>2</v>
      </c>
      <c r="F65">
        <v>134</v>
      </c>
      <c r="G65">
        <v>7</v>
      </c>
      <c r="H65">
        <v>5</v>
      </c>
      <c r="I65">
        <v>5</v>
      </c>
      <c r="J65">
        <v>90</v>
      </c>
      <c r="K65">
        <v>100</v>
      </c>
      <c r="L65">
        <v>10</v>
      </c>
      <c r="M65">
        <v>292</v>
      </c>
      <c r="N65">
        <v>6</v>
      </c>
      <c r="O65">
        <v>6</v>
      </c>
      <c r="P65">
        <v>6</v>
      </c>
      <c r="Q65">
        <v>90</v>
      </c>
      <c r="R65">
        <v>170</v>
      </c>
      <c r="S65">
        <v>80</v>
      </c>
    </row>
    <row r="66" spans="1:19" x14ac:dyDescent="0.25">
      <c r="A66">
        <v>2023</v>
      </c>
      <c r="B66">
        <v>65</v>
      </c>
      <c r="C66">
        <v>90280</v>
      </c>
      <c r="D66" t="s">
        <v>1</v>
      </c>
      <c r="E66">
        <v>2</v>
      </c>
      <c r="F66">
        <v>398</v>
      </c>
      <c r="G66">
        <v>16</v>
      </c>
      <c r="H66">
        <v>15</v>
      </c>
      <c r="I66">
        <v>15</v>
      </c>
      <c r="J66">
        <v>230</v>
      </c>
      <c r="K66">
        <v>270</v>
      </c>
      <c r="L66">
        <v>40</v>
      </c>
      <c r="M66">
        <v>358</v>
      </c>
      <c r="N66">
        <v>10</v>
      </c>
      <c r="O66">
        <v>9</v>
      </c>
      <c r="P66">
        <v>9</v>
      </c>
      <c r="Q66">
        <v>100</v>
      </c>
      <c r="R66">
        <v>140</v>
      </c>
      <c r="S66">
        <v>40</v>
      </c>
    </row>
    <row r="67" spans="1:19" x14ac:dyDescent="0.25">
      <c r="A67">
        <v>2023</v>
      </c>
      <c r="B67">
        <v>66</v>
      </c>
      <c r="C67">
        <v>90280</v>
      </c>
      <c r="D67" t="s">
        <v>1</v>
      </c>
      <c r="E67">
        <v>2</v>
      </c>
      <c r="F67">
        <v>120</v>
      </c>
      <c r="G67">
        <v>5</v>
      </c>
      <c r="H67">
        <v>5</v>
      </c>
      <c r="I67">
        <v>5</v>
      </c>
      <c r="J67">
        <v>160</v>
      </c>
      <c r="K67">
        <v>210</v>
      </c>
      <c r="L67">
        <v>50</v>
      </c>
      <c r="M67">
        <v>171</v>
      </c>
      <c r="N67">
        <v>7</v>
      </c>
      <c r="O67">
        <v>7</v>
      </c>
      <c r="P67">
        <v>7</v>
      </c>
      <c r="Q67">
        <v>60</v>
      </c>
      <c r="R67">
        <v>80</v>
      </c>
      <c r="S67">
        <v>20</v>
      </c>
    </row>
    <row r="68" spans="1:19" x14ac:dyDescent="0.25">
      <c r="A68">
        <v>2023</v>
      </c>
      <c r="B68">
        <v>67</v>
      </c>
      <c r="C68">
        <v>90280</v>
      </c>
      <c r="D68" t="s">
        <v>1</v>
      </c>
      <c r="E68">
        <v>2</v>
      </c>
      <c r="F68">
        <v>84</v>
      </c>
      <c r="G68">
        <v>3</v>
      </c>
      <c r="H68">
        <v>3</v>
      </c>
      <c r="I68">
        <v>2</v>
      </c>
      <c r="J68">
        <v>30</v>
      </c>
      <c r="K68">
        <v>60</v>
      </c>
      <c r="L68">
        <v>30</v>
      </c>
      <c r="M68">
        <v>164</v>
      </c>
      <c r="N68">
        <v>5</v>
      </c>
      <c r="O68">
        <v>4</v>
      </c>
      <c r="P68">
        <v>3</v>
      </c>
      <c r="Q68">
        <v>30</v>
      </c>
      <c r="R68">
        <v>50</v>
      </c>
      <c r="S68">
        <v>20</v>
      </c>
    </row>
    <row r="69" spans="1:19" x14ac:dyDescent="0.25">
      <c r="A69">
        <v>2023</v>
      </c>
      <c r="B69">
        <v>68</v>
      </c>
      <c r="C69">
        <v>90280</v>
      </c>
      <c r="D69" t="s">
        <v>1</v>
      </c>
      <c r="E69">
        <v>3</v>
      </c>
      <c r="F69">
        <v>158</v>
      </c>
      <c r="G69">
        <v>7</v>
      </c>
      <c r="H69">
        <v>6</v>
      </c>
      <c r="I69">
        <v>6</v>
      </c>
      <c r="J69">
        <v>150</v>
      </c>
      <c r="K69">
        <v>206</v>
      </c>
      <c r="L69">
        <v>30</v>
      </c>
      <c r="M69">
        <v>26</v>
      </c>
      <c r="N69">
        <v>1</v>
      </c>
      <c r="O69">
        <v>1</v>
      </c>
      <c r="P69">
        <v>1</v>
      </c>
      <c r="Q69">
        <v>120</v>
      </c>
      <c r="R69">
        <v>180</v>
      </c>
      <c r="S69">
        <v>32</v>
      </c>
    </row>
    <row r="70" spans="1:19" x14ac:dyDescent="0.25">
      <c r="A70">
        <v>2023</v>
      </c>
      <c r="B70">
        <v>69</v>
      </c>
      <c r="C70">
        <v>90280</v>
      </c>
      <c r="D70" t="s">
        <v>1</v>
      </c>
      <c r="E70">
        <v>3</v>
      </c>
      <c r="F70">
        <v>9</v>
      </c>
      <c r="G70">
        <v>1</v>
      </c>
      <c r="H70">
        <v>6</v>
      </c>
      <c r="I70">
        <v>6</v>
      </c>
      <c r="J70">
        <v>40</v>
      </c>
      <c r="K70">
        <v>206</v>
      </c>
      <c r="L70">
        <v>30</v>
      </c>
      <c r="M70">
        <v>125</v>
      </c>
      <c r="N70">
        <v>3</v>
      </c>
      <c r="O70">
        <v>3</v>
      </c>
      <c r="P70">
        <v>3</v>
      </c>
      <c r="Q70">
        <v>70</v>
      </c>
      <c r="R70">
        <v>70</v>
      </c>
      <c r="S70">
        <v>0</v>
      </c>
    </row>
    <row r="71" spans="1:19" x14ac:dyDescent="0.25">
      <c r="A71">
        <v>2023</v>
      </c>
      <c r="B71">
        <v>70</v>
      </c>
      <c r="C71">
        <v>90280</v>
      </c>
      <c r="D71" t="s">
        <v>1</v>
      </c>
      <c r="E71">
        <v>3</v>
      </c>
      <c r="F71">
        <v>276</v>
      </c>
      <c r="G71">
        <v>9</v>
      </c>
      <c r="H71">
        <v>9</v>
      </c>
      <c r="I71">
        <v>9</v>
      </c>
      <c r="J71">
        <v>50</v>
      </c>
      <c r="K71">
        <v>80</v>
      </c>
      <c r="L71">
        <v>30</v>
      </c>
      <c r="M71">
        <v>519</v>
      </c>
      <c r="N71">
        <v>11</v>
      </c>
      <c r="O71">
        <v>9</v>
      </c>
      <c r="P71">
        <v>7</v>
      </c>
      <c r="Q71">
        <v>10</v>
      </c>
      <c r="R71">
        <v>30</v>
      </c>
      <c r="S71">
        <v>20</v>
      </c>
    </row>
    <row r="72" spans="1:19" x14ac:dyDescent="0.25">
      <c r="A72">
        <v>2023</v>
      </c>
      <c r="B72">
        <v>71</v>
      </c>
      <c r="C72">
        <v>90280</v>
      </c>
      <c r="D72" t="s">
        <v>1</v>
      </c>
      <c r="E72">
        <v>3</v>
      </c>
      <c r="F72">
        <v>252</v>
      </c>
      <c r="G72">
        <v>11</v>
      </c>
      <c r="H72">
        <v>10</v>
      </c>
      <c r="I72">
        <v>10</v>
      </c>
      <c r="J72">
        <v>110</v>
      </c>
      <c r="K72">
        <v>190</v>
      </c>
      <c r="L72">
        <v>80</v>
      </c>
      <c r="M72">
        <v>342</v>
      </c>
      <c r="N72">
        <v>10</v>
      </c>
      <c r="O72">
        <v>10</v>
      </c>
      <c r="P72">
        <v>10</v>
      </c>
      <c r="Q72">
        <v>130</v>
      </c>
      <c r="R72">
        <v>190</v>
      </c>
      <c r="S72">
        <v>60</v>
      </c>
    </row>
    <row r="73" spans="1:19" x14ac:dyDescent="0.25">
      <c r="A73">
        <v>2023</v>
      </c>
      <c r="B73">
        <v>72</v>
      </c>
      <c r="C73">
        <v>90280</v>
      </c>
      <c r="D73" t="s">
        <v>1</v>
      </c>
      <c r="E73">
        <v>3</v>
      </c>
      <c r="F73">
        <v>277</v>
      </c>
      <c r="G73">
        <v>9</v>
      </c>
      <c r="H73">
        <v>9</v>
      </c>
      <c r="I73">
        <v>9</v>
      </c>
      <c r="J73">
        <v>260</v>
      </c>
      <c r="K73">
        <v>300</v>
      </c>
      <c r="L73">
        <v>40</v>
      </c>
      <c r="M73">
        <v>272</v>
      </c>
      <c r="N73">
        <v>11</v>
      </c>
      <c r="O73">
        <v>11</v>
      </c>
      <c r="P73">
        <v>11</v>
      </c>
      <c r="Q73">
        <v>240</v>
      </c>
      <c r="R73">
        <v>300</v>
      </c>
      <c r="S73">
        <v>60</v>
      </c>
    </row>
    <row r="74" spans="1:19" x14ac:dyDescent="0.25">
      <c r="A74">
        <v>2023</v>
      </c>
      <c r="B74">
        <v>73</v>
      </c>
      <c r="C74">
        <v>90280</v>
      </c>
      <c r="D74" t="s">
        <v>1</v>
      </c>
      <c r="E74">
        <v>3</v>
      </c>
      <c r="F74">
        <v>52</v>
      </c>
      <c r="G74">
        <v>2</v>
      </c>
      <c r="H74">
        <v>2</v>
      </c>
      <c r="I74">
        <v>2</v>
      </c>
      <c r="J74">
        <v>180</v>
      </c>
      <c r="K74">
        <v>180</v>
      </c>
      <c r="L74">
        <v>30</v>
      </c>
      <c r="M74">
        <v>99</v>
      </c>
      <c r="N74">
        <v>4</v>
      </c>
      <c r="O74">
        <v>4</v>
      </c>
      <c r="P74">
        <v>4</v>
      </c>
      <c r="Q74">
        <v>160</v>
      </c>
      <c r="R74">
        <v>180</v>
      </c>
      <c r="S74">
        <v>20</v>
      </c>
    </row>
    <row r="75" spans="1:19" x14ac:dyDescent="0.25">
      <c r="A75">
        <v>2023</v>
      </c>
      <c r="B75">
        <v>74</v>
      </c>
      <c r="C75">
        <v>90280</v>
      </c>
      <c r="D75" t="s">
        <v>1</v>
      </c>
      <c r="E75">
        <v>3</v>
      </c>
      <c r="F75">
        <v>65</v>
      </c>
      <c r="G75">
        <v>3</v>
      </c>
      <c r="H75">
        <v>3</v>
      </c>
      <c r="I75">
        <v>3</v>
      </c>
      <c r="J75">
        <v>100</v>
      </c>
      <c r="K75">
        <v>206</v>
      </c>
      <c r="L75">
        <v>30</v>
      </c>
      <c r="M75">
        <v>190</v>
      </c>
      <c r="N75">
        <v>4</v>
      </c>
      <c r="O75">
        <v>4</v>
      </c>
      <c r="P75">
        <v>4</v>
      </c>
      <c r="Q75">
        <v>40</v>
      </c>
      <c r="R75">
        <v>180</v>
      </c>
      <c r="S75">
        <v>32</v>
      </c>
    </row>
    <row r="76" spans="1:19" x14ac:dyDescent="0.25">
      <c r="A76">
        <v>2023</v>
      </c>
      <c r="B76">
        <v>75</v>
      </c>
      <c r="C76">
        <v>90280</v>
      </c>
      <c r="D76" t="s">
        <v>1</v>
      </c>
      <c r="E76">
        <v>4</v>
      </c>
      <c r="F76">
        <v>292</v>
      </c>
      <c r="G76">
        <v>11</v>
      </c>
      <c r="H76">
        <v>9</v>
      </c>
      <c r="I76">
        <v>9</v>
      </c>
      <c r="J76">
        <v>70</v>
      </c>
      <c r="K76">
        <v>90</v>
      </c>
      <c r="L76">
        <v>20</v>
      </c>
      <c r="M76">
        <v>308</v>
      </c>
      <c r="N76">
        <v>11</v>
      </c>
      <c r="O76">
        <v>8</v>
      </c>
      <c r="P76">
        <v>7</v>
      </c>
      <c r="Q76">
        <v>60</v>
      </c>
      <c r="R76">
        <v>70</v>
      </c>
      <c r="S76">
        <v>10</v>
      </c>
    </row>
    <row r="77" spans="1:19" x14ac:dyDescent="0.25">
      <c r="A77">
        <v>2023</v>
      </c>
      <c r="B77">
        <v>76</v>
      </c>
      <c r="C77">
        <v>90280</v>
      </c>
      <c r="D77" t="s">
        <v>1</v>
      </c>
      <c r="E77">
        <v>5</v>
      </c>
      <c r="F77">
        <v>171</v>
      </c>
      <c r="G77">
        <v>11</v>
      </c>
      <c r="H77">
        <v>7</v>
      </c>
      <c r="I77">
        <v>6</v>
      </c>
      <c r="J77">
        <v>350</v>
      </c>
      <c r="K77">
        <v>370</v>
      </c>
      <c r="L77">
        <v>20</v>
      </c>
      <c r="M77">
        <v>365</v>
      </c>
      <c r="N77">
        <v>10</v>
      </c>
      <c r="O77">
        <v>9</v>
      </c>
      <c r="P77">
        <v>9</v>
      </c>
      <c r="Q77">
        <v>300</v>
      </c>
      <c r="R77">
        <v>380</v>
      </c>
      <c r="S77">
        <v>80</v>
      </c>
    </row>
    <row r="78" spans="1:19" x14ac:dyDescent="0.25">
      <c r="A78">
        <v>2023</v>
      </c>
      <c r="B78">
        <v>77</v>
      </c>
      <c r="C78">
        <v>90280</v>
      </c>
      <c r="D78" t="s">
        <v>1</v>
      </c>
      <c r="E78">
        <v>5</v>
      </c>
      <c r="F78">
        <v>158</v>
      </c>
      <c r="G78">
        <v>7</v>
      </c>
      <c r="H78">
        <v>6</v>
      </c>
      <c r="I78">
        <v>6</v>
      </c>
      <c r="J78">
        <v>166</v>
      </c>
      <c r="K78">
        <v>206</v>
      </c>
      <c r="L78">
        <v>30</v>
      </c>
      <c r="M78">
        <v>209</v>
      </c>
      <c r="N78">
        <v>6</v>
      </c>
      <c r="O78">
        <v>6</v>
      </c>
      <c r="P78">
        <v>6</v>
      </c>
      <c r="Q78">
        <v>143</v>
      </c>
      <c r="R78">
        <v>180</v>
      </c>
      <c r="S78">
        <v>32</v>
      </c>
    </row>
    <row r="79" spans="1:19" x14ac:dyDescent="0.25">
      <c r="A79">
        <v>2023</v>
      </c>
      <c r="B79">
        <v>78</v>
      </c>
      <c r="C79">
        <v>90280</v>
      </c>
      <c r="D79" t="s">
        <v>1</v>
      </c>
      <c r="E79">
        <v>5</v>
      </c>
      <c r="F79">
        <v>139</v>
      </c>
      <c r="G79">
        <v>5</v>
      </c>
      <c r="H79">
        <v>4</v>
      </c>
      <c r="I79">
        <v>2</v>
      </c>
      <c r="J79">
        <v>330</v>
      </c>
      <c r="K79">
        <v>340</v>
      </c>
      <c r="L79">
        <v>10</v>
      </c>
      <c r="M79">
        <v>194</v>
      </c>
      <c r="N79">
        <v>5</v>
      </c>
      <c r="O79">
        <v>5</v>
      </c>
      <c r="P79">
        <v>5</v>
      </c>
      <c r="Q79">
        <v>260</v>
      </c>
      <c r="R79">
        <v>300</v>
      </c>
      <c r="S79">
        <v>40</v>
      </c>
    </row>
    <row r="80" spans="1:19" x14ac:dyDescent="0.25">
      <c r="A80">
        <v>2023</v>
      </c>
      <c r="B80">
        <v>79</v>
      </c>
      <c r="C80">
        <v>90280</v>
      </c>
      <c r="D80" t="s">
        <v>1</v>
      </c>
      <c r="E80">
        <v>5</v>
      </c>
      <c r="F80">
        <v>158</v>
      </c>
      <c r="G80">
        <v>7</v>
      </c>
      <c r="H80">
        <v>6</v>
      </c>
      <c r="I80">
        <v>6</v>
      </c>
      <c r="J80">
        <v>166</v>
      </c>
      <c r="K80">
        <v>206</v>
      </c>
      <c r="L80">
        <v>30</v>
      </c>
      <c r="M80">
        <v>27</v>
      </c>
      <c r="N80">
        <v>1</v>
      </c>
      <c r="O80">
        <v>1</v>
      </c>
      <c r="P80">
        <v>1</v>
      </c>
      <c r="Q80">
        <v>320</v>
      </c>
      <c r="R80">
        <v>330</v>
      </c>
      <c r="S80">
        <v>10</v>
      </c>
    </row>
    <row r="81" spans="1:34" x14ac:dyDescent="0.25">
      <c r="A81">
        <v>2023</v>
      </c>
      <c r="B81">
        <v>80</v>
      </c>
      <c r="C81">
        <v>90280</v>
      </c>
      <c r="D81" t="s">
        <v>1</v>
      </c>
      <c r="E81">
        <v>5</v>
      </c>
      <c r="F81">
        <v>47</v>
      </c>
      <c r="G81">
        <v>2</v>
      </c>
      <c r="H81">
        <v>2</v>
      </c>
      <c r="I81">
        <v>1</v>
      </c>
      <c r="J81">
        <v>320</v>
      </c>
      <c r="K81">
        <v>320</v>
      </c>
      <c r="L81">
        <v>30</v>
      </c>
      <c r="M81">
        <v>120</v>
      </c>
      <c r="N81">
        <v>5</v>
      </c>
      <c r="O81">
        <v>5</v>
      </c>
      <c r="P81">
        <v>5</v>
      </c>
      <c r="Q81">
        <v>280</v>
      </c>
      <c r="R81">
        <v>320</v>
      </c>
      <c r="S81">
        <v>40</v>
      </c>
    </row>
    <row r="82" spans="1:34" x14ac:dyDescent="0.25">
      <c r="A82">
        <v>2023</v>
      </c>
      <c r="B82">
        <v>81</v>
      </c>
      <c r="C82">
        <v>90280</v>
      </c>
      <c r="D82" t="s">
        <v>1</v>
      </c>
      <c r="E82">
        <v>5</v>
      </c>
      <c r="F82">
        <v>324</v>
      </c>
      <c r="G82">
        <v>10</v>
      </c>
      <c r="H82">
        <v>10</v>
      </c>
      <c r="I82">
        <v>7</v>
      </c>
      <c r="J82">
        <v>220</v>
      </c>
      <c r="K82">
        <v>270</v>
      </c>
      <c r="L82">
        <v>50</v>
      </c>
      <c r="M82">
        <v>366</v>
      </c>
      <c r="N82">
        <v>10</v>
      </c>
      <c r="O82">
        <v>10</v>
      </c>
      <c r="P82">
        <v>4</v>
      </c>
      <c r="Q82">
        <v>190</v>
      </c>
      <c r="R82">
        <v>230</v>
      </c>
      <c r="S82">
        <v>40</v>
      </c>
    </row>
    <row r="83" spans="1:34" x14ac:dyDescent="0.25">
      <c r="A83">
        <v>2023</v>
      </c>
      <c r="B83">
        <v>82</v>
      </c>
      <c r="C83">
        <v>90280</v>
      </c>
      <c r="D83" t="s">
        <v>1</v>
      </c>
      <c r="E83">
        <v>5</v>
      </c>
      <c r="F83">
        <v>148</v>
      </c>
      <c r="G83">
        <v>8</v>
      </c>
      <c r="H83">
        <v>5</v>
      </c>
      <c r="I83">
        <v>1</v>
      </c>
      <c r="J83">
        <v>390</v>
      </c>
      <c r="K83">
        <v>410</v>
      </c>
      <c r="L83">
        <v>20</v>
      </c>
      <c r="M83">
        <v>211</v>
      </c>
      <c r="N83">
        <v>7</v>
      </c>
      <c r="O83">
        <v>7</v>
      </c>
      <c r="P83">
        <v>4</v>
      </c>
      <c r="Q83">
        <v>270</v>
      </c>
      <c r="R83">
        <v>290</v>
      </c>
      <c r="S83">
        <v>20</v>
      </c>
    </row>
    <row r="84" spans="1:34" x14ac:dyDescent="0.25">
      <c r="A84">
        <v>2023</v>
      </c>
      <c r="B84">
        <v>83</v>
      </c>
      <c r="C84">
        <v>90280</v>
      </c>
      <c r="D84" t="s">
        <v>1</v>
      </c>
      <c r="E84">
        <v>6</v>
      </c>
      <c r="F84">
        <v>196</v>
      </c>
      <c r="G84">
        <v>10</v>
      </c>
      <c r="H84">
        <v>9</v>
      </c>
      <c r="I84">
        <v>9</v>
      </c>
      <c r="J84">
        <v>250</v>
      </c>
      <c r="K84">
        <v>340</v>
      </c>
      <c r="L84">
        <v>90</v>
      </c>
      <c r="M84">
        <v>161</v>
      </c>
      <c r="N84">
        <v>5</v>
      </c>
      <c r="O84">
        <v>5</v>
      </c>
      <c r="P84">
        <v>5</v>
      </c>
      <c r="Q84">
        <v>250</v>
      </c>
      <c r="R84">
        <v>290</v>
      </c>
      <c r="S84">
        <v>40</v>
      </c>
    </row>
    <row r="85" spans="1:34" x14ac:dyDescent="0.25">
      <c r="A85">
        <v>2023</v>
      </c>
      <c r="B85">
        <v>84</v>
      </c>
      <c r="C85">
        <v>90280</v>
      </c>
      <c r="D85" t="s">
        <v>1</v>
      </c>
      <c r="E85">
        <v>6</v>
      </c>
      <c r="F85">
        <v>382</v>
      </c>
      <c r="G85">
        <v>10</v>
      </c>
      <c r="H85">
        <v>10</v>
      </c>
      <c r="I85">
        <v>9</v>
      </c>
      <c r="J85">
        <v>310</v>
      </c>
      <c r="K85">
        <v>350</v>
      </c>
      <c r="L85">
        <v>40</v>
      </c>
      <c r="M85">
        <v>510</v>
      </c>
      <c r="N85">
        <v>11</v>
      </c>
      <c r="O85">
        <v>10</v>
      </c>
      <c r="P85">
        <v>9</v>
      </c>
      <c r="Q85">
        <v>420</v>
      </c>
      <c r="R85">
        <v>510</v>
      </c>
      <c r="S85">
        <v>90</v>
      </c>
    </row>
    <row r="86" spans="1:34" x14ac:dyDescent="0.25">
      <c r="A86">
        <v>2023</v>
      </c>
      <c r="B86">
        <v>85</v>
      </c>
      <c r="C86">
        <v>90280</v>
      </c>
      <c r="D86" t="s">
        <v>1</v>
      </c>
      <c r="E86">
        <v>6</v>
      </c>
      <c r="F86">
        <v>158</v>
      </c>
      <c r="G86">
        <v>7</v>
      </c>
      <c r="H86">
        <v>6</v>
      </c>
      <c r="I86">
        <v>6</v>
      </c>
      <c r="J86">
        <v>370</v>
      </c>
      <c r="K86">
        <v>206</v>
      </c>
      <c r="L86">
        <v>30</v>
      </c>
      <c r="M86">
        <v>209</v>
      </c>
      <c r="N86">
        <v>6</v>
      </c>
      <c r="O86">
        <v>6</v>
      </c>
      <c r="P86">
        <v>6</v>
      </c>
      <c r="Q86">
        <v>230</v>
      </c>
      <c r="R86">
        <v>180</v>
      </c>
      <c r="S86">
        <v>32</v>
      </c>
    </row>
    <row r="87" spans="1:34" x14ac:dyDescent="0.25">
      <c r="A87">
        <v>2023</v>
      </c>
      <c r="B87">
        <v>86</v>
      </c>
      <c r="C87">
        <v>90280</v>
      </c>
      <c r="D87" t="s">
        <v>1</v>
      </c>
      <c r="E87">
        <v>6</v>
      </c>
      <c r="F87">
        <v>253</v>
      </c>
      <c r="G87">
        <v>9</v>
      </c>
      <c r="H87">
        <v>9</v>
      </c>
      <c r="I87">
        <v>9</v>
      </c>
      <c r="J87">
        <v>210</v>
      </c>
      <c r="K87">
        <v>230</v>
      </c>
      <c r="L87">
        <v>20</v>
      </c>
      <c r="M87">
        <v>461</v>
      </c>
      <c r="N87">
        <v>11</v>
      </c>
      <c r="O87">
        <v>10</v>
      </c>
      <c r="P87">
        <v>10</v>
      </c>
      <c r="Q87">
        <v>220</v>
      </c>
      <c r="R87">
        <v>280</v>
      </c>
      <c r="S87">
        <v>60</v>
      </c>
    </row>
    <row r="88" spans="1:34" x14ac:dyDescent="0.25">
      <c r="A88">
        <v>2022</v>
      </c>
      <c r="B88">
        <v>87</v>
      </c>
      <c r="C88">
        <v>90280</v>
      </c>
      <c r="D88" t="s">
        <v>1</v>
      </c>
      <c r="E88" t="s">
        <v>10</v>
      </c>
      <c r="F88">
        <v>1</v>
      </c>
      <c r="G88">
        <v>1</v>
      </c>
      <c r="H88">
        <v>8</v>
      </c>
      <c r="I88">
        <v>7</v>
      </c>
      <c r="J88">
        <v>330</v>
      </c>
      <c r="K88">
        <v>370</v>
      </c>
      <c r="L88">
        <v>40</v>
      </c>
      <c r="M88">
        <v>225</v>
      </c>
      <c r="N88">
        <v>3</v>
      </c>
      <c r="O88">
        <v>2</v>
      </c>
      <c r="P88">
        <v>2</v>
      </c>
      <c r="Q88">
        <v>460</v>
      </c>
      <c r="R88">
        <v>470</v>
      </c>
      <c r="S88">
        <v>10</v>
      </c>
    </row>
    <row r="89" spans="1:34" ht="16.5" thickBot="1" x14ac:dyDescent="0.3">
      <c r="A89">
        <v>2022</v>
      </c>
      <c r="B89">
        <v>88</v>
      </c>
      <c r="C89">
        <v>90280</v>
      </c>
      <c r="D89" t="s">
        <v>1</v>
      </c>
      <c r="E89" t="s">
        <v>10</v>
      </c>
      <c r="F89">
        <v>248</v>
      </c>
      <c r="G89">
        <v>11</v>
      </c>
      <c r="H89">
        <v>8</v>
      </c>
      <c r="I89">
        <v>7</v>
      </c>
      <c r="J89">
        <v>460</v>
      </c>
      <c r="K89">
        <v>263</v>
      </c>
      <c r="L89">
        <v>22</v>
      </c>
      <c r="M89">
        <v>334</v>
      </c>
      <c r="N89">
        <v>11</v>
      </c>
      <c r="O89">
        <v>8</v>
      </c>
      <c r="P89">
        <v>7</v>
      </c>
      <c r="Q89">
        <v>470</v>
      </c>
      <c r="R89">
        <v>258</v>
      </c>
      <c r="S89">
        <v>50</v>
      </c>
      <c r="T89" s="1"/>
      <c r="U89" s="4" t="s">
        <v>34</v>
      </c>
      <c r="V89" s="3" t="s">
        <v>35</v>
      </c>
      <c r="W89" s="3" t="s">
        <v>36</v>
      </c>
      <c r="X89" s="3" t="s">
        <v>37</v>
      </c>
      <c r="Y89" s="3" t="s">
        <v>38</v>
      </c>
      <c r="Z89" s="3" t="s">
        <v>39</v>
      </c>
      <c r="AA89" s="3" t="s">
        <v>40</v>
      </c>
      <c r="AB89" s="3" t="s">
        <v>41</v>
      </c>
      <c r="AC89" s="3" t="s">
        <v>42</v>
      </c>
      <c r="AD89" s="3" t="s">
        <v>43</v>
      </c>
      <c r="AE89" s="3" t="s">
        <v>44</v>
      </c>
      <c r="AF89" s="3" t="s">
        <v>45</v>
      </c>
      <c r="AG89" s="3" t="s">
        <v>46</v>
      </c>
      <c r="AH89" s="3" t="s">
        <v>47</v>
      </c>
    </row>
    <row r="90" spans="1:34" ht="16.5" thickTop="1" x14ac:dyDescent="0.25">
      <c r="A90">
        <v>2022</v>
      </c>
      <c r="B90">
        <v>89</v>
      </c>
      <c r="C90">
        <v>90280</v>
      </c>
      <c r="D90" t="s">
        <v>1</v>
      </c>
      <c r="E90" t="s">
        <v>10</v>
      </c>
      <c r="F90">
        <v>128</v>
      </c>
      <c r="G90">
        <v>8</v>
      </c>
      <c r="H90">
        <v>1</v>
      </c>
      <c r="I90">
        <v>7</v>
      </c>
      <c r="J90">
        <v>340</v>
      </c>
      <c r="K90">
        <v>410</v>
      </c>
      <c r="L90">
        <v>70</v>
      </c>
      <c r="M90">
        <v>79</v>
      </c>
      <c r="N90">
        <v>5</v>
      </c>
      <c r="O90">
        <v>2</v>
      </c>
      <c r="P90">
        <v>7</v>
      </c>
      <c r="Q90">
        <v>320</v>
      </c>
      <c r="R90">
        <v>420</v>
      </c>
      <c r="S90">
        <v>100</v>
      </c>
      <c r="T90" s="1"/>
      <c r="U90" s="5">
        <f>SUBTOTAL(104,Table_2022[Math questions answered])</f>
        <v>865</v>
      </c>
      <c r="V90" s="5">
        <f>SUBTOTAL(104,Table_2022[Math skills practiced])</f>
        <v>41</v>
      </c>
      <c r="W90" s="5">
        <f>SUBTOTAL(104,Table_2022[Math skills proficient])</f>
        <v>41</v>
      </c>
      <c r="X90" s="5">
        <f>SUBTOTAL(104,Table_2022[Math skills mastered])</f>
        <v>40</v>
      </c>
      <c r="Y90" s="5">
        <f>SUBTOTAL(104,Table_2022[Starting diagnostic level - Math])</f>
        <v>580</v>
      </c>
      <c r="Z90" s="5">
        <f>SUBTOTAL(104,Table_2022[Current diagnostic level - Math])</f>
        <v>580</v>
      </c>
      <c r="AA90" s="5">
        <f>SUBTOTAL(104,Table_2022[Diagnostic growth - Math])</f>
        <v>200</v>
      </c>
      <c r="AB90" s="5">
        <f>SUBTOTAL(104,Table_2022[ELA questions answered])</f>
        <v>829</v>
      </c>
      <c r="AC90" s="5">
        <f>SUBTOTAL(104,Table_2022[ELA skills practiced])</f>
        <v>38</v>
      </c>
      <c r="AD90" s="5">
        <f>SUBTOTAL(104,Table_2022[ELA skills proficient])</f>
        <v>35</v>
      </c>
      <c r="AE90" s="5">
        <f>SUBTOTAL(104,Table_2022[ELA skills mastered])</f>
        <v>35</v>
      </c>
      <c r="AF90" s="5">
        <f>SUBTOTAL(104,Table_2022[Starting diagnostic level - Overall ELA])</f>
        <v>650</v>
      </c>
      <c r="AG90" s="5">
        <f>SUBTOTAL(104,Table_2022[Current diagnostic level - Overall ELA])</f>
        <v>680</v>
      </c>
      <c r="AH90" s="5">
        <f>SUBTOTAL(104,Table_2022[Diagnostic growth - ELA])</f>
        <v>310</v>
      </c>
    </row>
    <row r="91" spans="1:34" x14ac:dyDescent="0.25">
      <c r="A91">
        <v>2022</v>
      </c>
      <c r="B91">
        <v>90</v>
      </c>
      <c r="C91">
        <v>90280</v>
      </c>
      <c r="D91" t="s">
        <v>1</v>
      </c>
      <c r="E91" t="s">
        <v>5</v>
      </c>
      <c r="F91">
        <v>148</v>
      </c>
      <c r="G91">
        <v>8</v>
      </c>
      <c r="H91">
        <v>5</v>
      </c>
      <c r="I91">
        <v>4</v>
      </c>
      <c r="J91">
        <v>242</v>
      </c>
      <c r="K91">
        <v>263</v>
      </c>
      <c r="L91">
        <v>22</v>
      </c>
      <c r="M91">
        <v>119</v>
      </c>
      <c r="N91">
        <v>8</v>
      </c>
      <c r="O91">
        <v>2</v>
      </c>
      <c r="P91">
        <v>2</v>
      </c>
      <c r="Q91">
        <v>310</v>
      </c>
      <c r="R91">
        <v>258</v>
      </c>
      <c r="S91">
        <v>50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25">
      <c r="A92">
        <v>2022</v>
      </c>
      <c r="B92">
        <v>91</v>
      </c>
      <c r="C92">
        <v>90280</v>
      </c>
      <c r="D92" t="s">
        <v>1</v>
      </c>
      <c r="E92" t="s">
        <v>8</v>
      </c>
      <c r="F92">
        <v>139</v>
      </c>
      <c r="G92">
        <v>6</v>
      </c>
      <c r="H92">
        <v>5</v>
      </c>
      <c r="I92">
        <v>7</v>
      </c>
      <c r="J92">
        <v>490</v>
      </c>
      <c r="K92">
        <v>480</v>
      </c>
      <c r="L92">
        <v>-10</v>
      </c>
      <c r="M92">
        <v>544</v>
      </c>
      <c r="N92">
        <v>11</v>
      </c>
      <c r="O92">
        <v>3</v>
      </c>
      <c r="P92">
        <v>3</v>
      </c>
      <c r="Q92">
        <v>390</v>
      </c>
      <c r="R92">
        <v>610</v>
      </c>
      <c r="S92">
        <v>220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25">
      <c r="A93">
        <v>2022</v>
      </c>
      <c r="B93">
        <v>92</v>
      </c>
      <c r="C93">
        <v>90280</v>
      </c>
      <c r="D93" t="s">
        <v>1</v>
      </c>
      <c r="E93" t="s">
        <v>9</v>
      </c>
      <c r="F93">
        <v>241</v>
      </c>
      <c r="G93">
        <v>10</v>
      </c>
      <c r="H93">
        <v>6</v>
      </c>
      <c r="I93">
        <v>3</v>
      </c>
      <c r="J93">
        <v>242</v>
      </c>
      <c r="K93">
        <v>263</v>
      </c>
      <c r="L93">
        <v>22</v>
      </c>
      <c r="M93">
        <v>442</v>
      </c>
      <c r="N93">
        <v>16</v>
      </c>
      <c r="O93">
        <v>3</v>
      </c>
      <c r="P93">
        <v>7</v>
      </c>
      <c r="Q93">
        <v>390</v>
      </c>
      <c r="R93">
        <v>370</v>
      </c>
      <c r="S93">
        <v>-20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25">
      <c r="A94">
        <v>2022</v>
      </c>
      <c r="B94">
        <v>93</v>
      </c>
      <c r="C94">
        <v>90280</v>
      </c>
      <c r="D94" t="s">
        <v>1</v>
      </c>
      <c r="E94" t="s">
        <v>8</v>
      </c>
      <c r="F94">
        <v>197</v>
      </c>
      <c r="G94">
        <v>8</v>
      </c>
      <c r="H94">
        <v>4</v>
      </c>
      <c r="I94">
        <v>1</v>
      </c>
      <c r="J94">
        <v>300</v>
      </c>
      <c r="K94">
        <v>263</v>
      </c>
      <c r="L94">
        <v>22</v>
      </c>
      <c r="M94">
        <v>421</v>
      </c>
      <c r="N94">
        <v>12</v>
      </c>
      <c r="O94">
        <v>3</v>
      </c>
      <c r="P94">
        <v>7</v>
      </c>
      <c r="Q94">
        <v>480</v>
      </c>
      <c r="R94">
        <v>470</v>
      </c>
      <c r="S94">
        <v>-10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25">
      <c r="A95">
        <v>2022</v>
      </c>
      <c r="B95">
        <v>94</v>
      </c>
      <c r="C95">
        <v>90280</v>
      </c>
      <c r="D95" t="s">
        <v>1</v>
      </c>
      <c r="E95" t="s">
        <v>9</v>
      </c>
      <c r="F95">
        <v>248</v>
      </c>
      <c r="G95">
        <v>11</v>
      </c>
      <c r="H95">
        <v>8</v>
      </c>
      <c r="I95">
        <v>7</v>
      </c>
      <c r="J95">
        <v>242</v>
      </c>
      <c r="K95">
        <v>263</v>
      </c>
      <c r="L95">
        <v>22</v>
      </c>
      <c r="M95">
        <v>334</v>
      </c>
      <c r="N95">
        <v>11</v>
      </c>
      <c r="O95">
        <v>8</v>
      </c>
      <c r="P95">
        <v>7</v>
      </c>
      <c r="Q95">
        <v>410</v>
      </c>
      <c r="R95">
        <v>258</v>
      </c>
      <c r="S95">
        <v>50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25">
      <c r="A96">
        <v>2022</v>
      </c>
      <c r="B96">
        <v>95</v>
      </c>
      <c r="C96">
        <v>90280</v>
      </c>
      <c r="D96" t="s">
        <v>1</v>
      </c>
      <c r="E96" t="s">
        <v>5</v>
      </c>
      <c r="F96">
        <v>87</v>
      </c>
      <c r="G96">
        <v>5</v>
      </c>
      <c r="H96">
        <v>2</v>
      </c>
      <c r="I96">
        <v>7</v>
      </c>
      <c r="J96">
        <v>242</v>
      </c>
      <c r="K96">
        <v>263</v>
      </c>
      <c r="L96">
        <v>22</v>
      </c>
      <c r="M96">
        <v>164</v>
      </c>
      <c r="N96">
        <v>8</v>
      </c>
      <c r="O96">
        <v>5</v>
      </c>
      <c r="P96">
        <v>4</v>
      </c>
      <c r="Q96">
        <v>223</v>
      </c>
      <c r="R96">
        <v>258</v>
      </c>
      <c r="S96">
        <v>50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25">
      <c r="A97">
        <v>2022</v>
      </c>
      <c r="B97">
        <v>96</v>
      </c>
      <c r="C97">
        <v>90280</v>
      </c>
      <c r="D97" t="s">
        <v>1</v>
      </c>
      <c r="E97" t="s">
        <v>9</v>
      </c>
      <c r="F97">
        <v>323</v>
      </c>
      <c r="G97">
        <v>12</v>
      </c>
      <c r="H97">
        <v>5</v>
      </c>
      <c r="I97">
        <v>2</v>
      </c>
      <c r="J97">
        <v>380</v>
      </c>
      <c r="K97">
        <v>370</v>
      </c>
      <c r="L97">
        <v>-10</v>
      </c>
      <c r="M97">
        <v>637</v>
      </c>
      <c r="N97">
        <v>14</v>
      </c>
      <c r="O97">
        <v>9</v>
      </c>
      <c r="P97">
        <v>6</v>
      </c>
      <c r="Q97">
        <v>560</v>
      </c>
      <c r="R97">
        <v>670</v>
      </c>
      <c r="S97">
        <v>110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25">
      <c r="A98">
        <v>2022</v>
      </c>
      <c r="B98">
        <v>97</v>
      </c>
      <c r="C98">
        <v>90280</v>
      </c>
      <c r="D98" t="s">
        <v>1</v>
      </c>
      <c r="E98" t="s">
        <v>5</v>
      </c>
      <c r="F98">
        <v>248</v>
      </c>
      <c r="G98">
        <v>11</v>
      </c>
      <c r="H98">
        <v>8</v>
      </c>
      <c r="I98">
        <v>7</v>
      </c>
      <c r="J98">
        <v>242</v>
      </c>
      <c r="K98">
        <v>263</v>
      </c>
      <c r="L98">
        <v>22</v>
      </c>
      <c r="M98">
        <v>334</v>
      </c>
      <c r="N98">
        <v>11</v>
      </c>
      <c r="O98">
        <v>8</v>
      </c>
      <c r="P98">
        <v>7</v>
      </c>
      <c r="Q98">
        <v>50</v>
      </c>
      <c r="R98">
        <v>60</v>
      </c>
      <c r="S98">
        <v>10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25">
      <c r="A99">
        <v>2022</v>
      </c>
      <c r="B99">
        <v>98</v>
      </c>
      <c r="C99">
        <v>90280</v>
      </c>
      <c r="D99" t="s">
        <v>1</v>
      </c>
      <c r="E99" t="s">
        <v>8</v>
      </c>
      <c r="F99">
        <v>255</v>
      </c>
      <c r="G99">
        <v>8</v>
      </c>
      <c r="H99">
        <v>4</v>
      </c>
      <c r="I99">
        <v>3</v>
      </c>
      <c r="J99">
        <v>170</v>
      </c>
      <c r="K99">
        <v>230</v>
      </c>
      <c r="L99">
        <v>60</v>
      </c>
      <c r="M99">
        <v>735</v>
      </c>
      <c r="N99">
        <v>15</v>
      </c>
      <c r="O99">
        <v>3</v>
      </c>
      <c r="P99">
        <v>1</v>
      </c>
      <c r="Q99">
        <v>250</v>
      </c>
      <c r="R99">
        <v>250</v>
      </c>
      <c r="S99">
        <v>50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25">
      <c r="A100">
        <v>2022</v>
      </c>
      <c r="B100">
        <v>99</v>
      </c>
      <c r="C100">
        <v>90280</v>
      </c>
      <c r="D100" t="s">
        <v>1</v>
      </c>
      <c r="E100" t="s">
        <v>5</v>
      </c>
      <c r="F100">
        <v>188</v>
      </c>
      <c r="G100">
        <v>9</v>
      </c>
      <c r="H100">
        <v>7</v>
      </c>
      <c r="I100">
        <v>5</v>
      </c>
      <c r="J100">
        <v>242</v>
      </c>
      <c r="K100">
        <v>263</v>
      </c>
      <c r="L100">
        <v>22</v>
      </c>
      <c r="M100">
        <v>282</v>
      </c>
      <c r="N100">
        <v>10</v>
      </c>
      <c r="O100">
        <v>8</v>
      </c>
      <c r="P100">
        <v>8</v>
      </c>
      <c r="Q100">
        <v>120</v>
      </c>
      <c r="R100">
        <v>170</v>
      </c>
      <c r="S100">
        <v>50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25">
      <c r="A101">
        <v>2022</v>
      </c>
      <c r="B101">
        <v>100</v>
      </c>
      <c r="C101">
        <v>90280</v>
      </c>
      <c r="D101" t="s">
        <v>1</v>
      </c>
      <c r="E101" t="s">
        <v>6</v>
      </c>
      <c r="F101">
        <v>131</v>
      </c>
      <c r="G101">
        <v>9</v>
      </c>
      <c r="H101">
        <v>3</v>
      </c>
      <c r="I101">
        <v>3</v>
      </c>
      <c r="J101">
        <v>320</v>
      </c>
      <c r="K101">
        <v>270</v>
      </c>
      <c r="L101">
        <v>-50</v>
      </c>
      <c r="M101">
        <v>231</v>
      </c>
      <c r="N101">
        <v>7</v>
      </c>
      <c r="O101">
        <v>2</v>
      </c>
      <c r="P101">
        <v>2</v>
      </c>
      <c r="Q101">
        <v>130</v>
      </c>
      <c r="R101">
        <v>160</v>
      </c>
      <c r="S101">
        <v>30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x14ac:dyDescent="0.25">
      <c r="A102">
        <v>2022</v>
      </c>
      <c r="B102">
        <v>101</v>
      </c>
      <c r="C102">
        <v>90280</v>
      </c>
      <c r="D102" t="s">
        <v>1</v>
      </c>
      <c r="E102" t="s">
        <v>5</v>
      </c>
      <c r="F102">
        <v>456</v>
      </c>
      <c r="G102">
        <v>22</v>
      </c>
      <c r="H102">
        <v>18</v>
      </c>
      <c r="I102">
        <v>17</v>
      </c>
      <c r="J102">
        <v>350</v>
      </c>
      <c r="K102">
        <v>340</v>
      </c>
      <c r="L102">
        <v>-10</v>
      </c>
      <c r="M102">
        <v>542</v>
      </c>
      <c r="N102">
        <v>21</v>
      </c>
      <c r="O102">
        <v>19</v>
      </c>
      <c r="P102">
        <v>18</v>
      </c>
      <c r="Q102">
        <v>200</v>
      </c>
      <c r="R102">
        <v>270</v>
      </c>
      <c r="S102">
        <v>70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>
        <v>2022</v>
      </c>
      <c r="B103">
        <v>102</v>
      </c>
      <c r="C103">
        <v>90280</v>
      </c>
      <c r="D103" t="s">
        <v>1</v>
      </c>
      <c r="E103" t="s">
        <v>6</v>
      </c>
      <c r="F103">
        <v>138</v>
      </c>
      <c r="G103">
        <v>10</v>
      </c>
      <c r="H103">
        <v>1</v>
      </c>
      <c r="I103">
        <v>1</v>
      </c>
      <c r="J103">
        <v>130</v>
      </c>
      <c r="K103">
        <v>130</v>
      </c>
      <c r="L103">
        <v>22</v>
      </c>
      <c r="M103">
        <v>643</v>
      </c>
      <c r="N103">
        <v>10</v>
      </c>
      <c r="O103">
        <v>4</v>
      </c>
      <c r="P103">
        <v>2</v>
      </c>
      <c r="Q103">
        <v>100</v>
      </c>
      <c r="R103">
        <v>160</v>
      </c>
      <c r="S103">
        <v>60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25">
      <c r="A104">
        <v>2022</v>
      </c>
      <c r="B104">
        <v>103</v>
      </c>
      <c r="C104">
        <v>90280</v>
      </c>
      <c r="D104" t="s">
        <v>1</v>
      </c>
      <c r="E104" t="s">
        <v>5</v>
      </c>
      <c r="F104">
        <v>357</v>
      </c>
      <c r="G104">
        <v>13</v>
      </c>
      <c r="H104">
        <v>12</v>
      </c>
      <c r="I104">
        <v>12</v>
      </c>
      <c r="J104">
        <v>210</v>
      </c>
      <c r="K104">
        <v>230</v>
      </c>
      <c r="L104">
        <v>20</v>
      </c>
      <c r="M104">
        <v>208</v>
      </c>
      <c r="N104">
        <v>5</v>
      </c>
      <c r="O104">
        <v>4</v>
      </c>
      <c r="P104">
        <v>4</v>
      </c>
      <c r="Q104">
        <v>90</v>
      </c>
      <c r="R104">
        <v>120</v>
      </c>
      <c r="S104">
        <v>30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25">
      <c r="A105">
        <v>2022</v>
      </c>
      <c r="B105">
        <v>104</v>
      </c>
      <c r="C105">
        <v>90280</v>
      </c>
      <c r="D105" t="s">
        <v>1</v>
      </c>
      <c r="E105" t="s">
        <v>7</v>
      </c>
      <c r="F105">
        <v>339</v>
      </c>
      <c r="G105">
        <v>16</v>
      </c>
      <c r="H105">
        <v>14</v>
      </c>
      <c r="I105">
        <v>14</v>
      </c>
      <c r="J105">
        <v>340</v>
      </c>
      <c r="K105">
        <v>340</v>
      </c>
      <c r="L105">
        <v>22</v>
      </c>
      <c r="M105">
        <v>151</v>
      </c>
      <c r="N105">
        <v>7</v>
      </c>
      <c r="O105">
        <v>6</v>
      </c>
      <c r="P105">
        <v>5</v>
      </c>
      <c r="Q105">
        <v>340</v>
      </c>
      <c r="R105">
        <v>258</v>
      </c>
      <c r="S105">
        <v>50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25">
      <c r="A106">
        <v>2022</v>
      </c>
      <c r="B106">
        <v>105</v>
      </c>
      <c r="C106">
        <v>90280</v>
      </c>
      <c r="D106" t="s">
        <v>1</v>
      </c>
      <c r="E106" t="s">
        <v>6</v>
      </c>
      <c r="F106">
        <v>221</v>
      </c>
      <c r="G106">
        <v>11</v>
      </c>
      <c r="H106">
        <v>8</v>
      </c>
      <c r="I106">
        <v>6</v>
      </c>
      <c r="J106">
        <v>370</v>
      </c>
      <c r="K106">
        <v>360</v>
      </c>
      <c r="L106">
        <v>-10</v>
      </c>
      <c r="M106">
        <v>205</v>
      </c>
      <c r="N106">
        <v>8</v>
      </c>
      <c r="O106">
        <v>4</v>
      </c>
      <c r="P106">
        <v>2</v>
      </c>
      <c r="Q106">
        <v>300</v>
      </c>
      <c r="R106">
        <v>370</v>
      </c>
      <c r="S106">
        <v>70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25">
      <c r="A107">
        <v>2022</v>
      </c>
      <c r="B107">
        <v>106</v>
      </c>
      <c r="C107">
        <v>90280</v>
      </c>
      <c r="D107" t="s">
        <v>1</v>
      </c>
      <c r="E107" t="s">
        <v>5</v>
      </c>
      <c r="F107">
        <v>180</v>
      </c>
      <c r="G107">
        <v>5</v>
      </c>
      <c r="H107">
        <v>3</v>
      </c>
      <c r="I107">
        <v>3</v>
      </c>
      <c r="J107">
        <v>210</v>
      </c>
      <c r="K107">
        <v>200</v>
      </c>
      <c r="L107">
        <v>-10</v>
      </c>
      <c r="M107">
        <v>318</v>
      </c>
      <c r="N107">
        <v>7</v>
      </c>
      <c r="O107">
        <v>6</v>
      </c>
      <c r="P107">
        <v>6</v>
      </c>
      <c r="Q107">
        <v>160</v>
      </c>
      <c r="R107">
        <v>190</v>
      </c>
      <c r="S107">
        <v>30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>
        <v>2022</v>
      </c>
      <c r="B108">
        <v>107</v>
      </c>
      <c r="C108">
        <v>90280</v>
      </c>
      <c r="D108" t="s">
        <v>1</v>
      </c>
      <c r="E108" t="s">
        <v>7</v>
      </c>
      <c r="F108">
        <v>539</v>
      </c>
      <c r="G108">
        <v>23</v>
      </c>
      <c r="H108">
        <v>18</v>
      </c>
      <c r="I108">
        <v>17</v>
      </c>
      <c r="J108">
        <v>70</v>
      </c>
      <c r="K108">
        <v>270</v>
      </c>
      <c r="L108">
        <v>200</v>
      </c>
      <c r="M108">
        <v>706</v>
      </c>
      <c r="N108">
        <v>17</v>
      </c>
      <c r="O108">
        <v>13</v>
      </c>
      <c r="P108">
        <v>9</v>
      </c>
      <c r="Q108">
        <v>120</v>
      </c>
      <c r="R108">
        <v>210</v>
      </c>
      <c r="S108">
        <v>90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>
        <v>2022</v>
      </c>
      <c r="B109">
        <v>108</v>
      </c>
      <c r="C109">
        <v>90280</v>
      </c>
      <c r="D109" t="s">
        <v>1</v>
      </c>
      <c r="E109" t="s">
        <v>5</v>
      </c>
      <c r="F109">
        <v>198</v>
      </c>
      <c r="G109">
        <v>9</v>
      </c>
      <c r="H109">
        <v>7</v>
      </c>
      <c r="I109">
        <v>6</v>
      </c>
      <c r="J109">
        <v>240</v>
      </c>
      <c r="K109">
        <v>220</v>
      </c>
      <c r="L109">
        <v>-20</v>
      </c>
      <c r="M109">
        <v>368</v>
      </c>
      <c r="N109">
        <v>11</v>
      </c>
      <c r="O109">
        <v>5</v>
      </c>
      <c r="P109">
        <v>5</v>
      </c>
      <c r="Q109">
        <v>150</v>
      </c>
      <c r="R109">
        <v>200</v>
      </c>
      <c r="S109">
        <v>50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>
        <v>2022</v>
      </c>
      <c r="B110">
        <v>109</v>
      </c>
      <c r="C110">
        <v>90280</v>
      </c>
      <c r="D110" t="s">
        <v>1</v>
      </c>
      <c r="E110" t="s">
        <v>5</v>
      </c>
      <c r="F110">
        <v>155</v>
      </c>
      <c r="G110">
        <v>9</v>
      </c>
      <c r="H110">
        <v>6</v>
      </c>
      <c r="I110">
        <v>5</v>
      </c>
      <c r="J110">
        <v>250</v>
      </c>
      <c r="K110">
        <v>263</v>
      </c>
      <c r="L110">
        <v>22</v>
      </c>
      <c r="M110">
        <v>441</v>
      </c>
      <c r="N110">
        <v>12</v>
      </c>
      <c r="O110">
        <v>10</v>
      </c>
      <c r="P110">
        <v>8</v>
      </c>
      <c r="Q110">
        <v>200</v>
      </c>
      <c r="R110">
        <v>240</v>
      </c>
      <c r="S110">
        <v>40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>
        <v>2022</v>
      </c>
      <c r="B111">
        <v>110</v>
      </c>
      <c r="C111">
        <v>90280</v>
      </c>
      <c r="D111" t="s">
        <v>1</v>
      </c>
      <c r="E111" t="s">
        <v>7</v>
      </c>
      <c r="F111">
        <v>163</v>
      </c>
      <c r="G111">
        <v>5</v>
      </c>
      <c r="H111">
        <v>3</v>
      </c>
      <c r="I111">
        <v>2</v>
      </c>
      <c r="J111">
        <v>200</v>
      </c>
      <c r="K111">
        <v>263</v>
      </c>
      <c r="L111">
        <v>22</v>
      </c>
      <c r="M111">
        <v>191</v>
      </c>
      <c r="N111">
        <v>9</v>
      </c>
      <c r="O111">
        <v>5</v>
      </c>
      <c r="P111">
        <v>5</v>
      </c>
      <c r="Q111">
        <v>210</v>
      </c>
      <c r="R111">
        <v>220</v>
      </c>
      <c r="S111">
        <v>10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>
        <v>2022</v>
      </c>
      <c r="B112">
        <v>111</v>
      </c>
      <c r="C112">
        <v>90280</v>
      </c>
      <c r="D112" t="s">
        <v>1</v>
      </c>
      <c r="E112" t="s">
        <v>7</v>
      </c>
      <c r="F112">
        <v>42</v>
      </c>
      <c r="G112">
        <v>2</v>
      </c>
      <c r="H112">
        <v>2</v>
      </c>
      <c r="I112">
        <v>2</v>
      </c>
      <c r="J112">
        <v>240</v>
      </c>
      <c r="K112">
        <v>263</v>
      </c>
      <c r="L112">
        <v>22</v>
      </c>
      <c r="M112">
        <v>115</v>
      </c>
      <c r="N112">
        <v>5</v>
      </c>
      <c r="O112">
        <v>4</v>
      </c>
      <c r="P112">
        <v>3</v>
      </c>
      <c r="Q112">
        <v>180</v>
      </c>
      <c r="R112">
        <v>258</v>
      </c>
      <c r="S112">
        <v>50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>
        <v>2022</v>
      </c>
      <c r="B113">
        <v>112</v>
      </c>
      <c r="C113">
        <v>90280</v>
      </c>
      <c r="D113" t="s">
        <v>1</v>
      </c>
      <c r="E113" t="s">
        <v>7</v>
      </c>
      <c r="F113">
        <v>304</v>
      </c>
      <c r="G113">
        <v>12</v>
      </c>
      <c r="H113">
        <v>10</v>
      </c>
      <c r="I113">
        <v>10</v>
      </c>
      <c r="J113">
        <v>170</v>
      </c>
      <c r="K113">
        <v>290</v>
      </c>
      <c r="L113">
        <v>120</v>
      </c>
      <c r="M113">
        <v>284</v>
      </c>
      <c r="N113">
        <v>11</v>
      </c>
      <c r="O113">
        <v>7</v>
      </c>
      <c r="P113">
        <v>7</v>
      </c>
      <c r="Q113">
        <v>190</v>
      </c>
      <c r="R113">
        <v>200</v>
      </c>
      <c r="S113">
        <v>10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>
        <v>2022</v>
      </c>
      <c r="B114">
        <v>113</v>
      </c>
      <c r="C114">
        <v>90280</v>
      </c>
      <c r="D114" t="s">
        <v>1</v>
      </c>
      <c r="E114" t="s">
        <v>5</v>
      </c>
      <c r="F114">
        <v>186</v>
      </c>
      <c r="G114">
        <v>8</v>
      </c>
      <c r="H114">
        <v>7</v>
      </c>
      <c r="I114">
        <v>5</v>
      </c>
      <c r="J114">
        <v>310</v>
      </c>
      <c r="K114">
        <v>340</v>
      </c>
      <c r="L114">
        <v>30</v>
      </c>
      <c r="M114">
        <v>217</v>
      </c>
      <c r="N114">
        <v>10</v>
      </c>
      <c r="O114">
        <v>9</v>
      </c>
      <c r="P114">
        <v>9</v>
      </c>
      <c r="Q114">
        <v>170</v>
      </c>
      <c r="R114">
        <v>280</v>
      </c>
      <c r="S114">
        <v>110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>
        <v>2022</v>
      </c>
      <c r="B115">
        <v>114</v>
      </c>
      <c r="C115">
        <v>90280</v>
      </c>
      <c r="D115" t="s">
        <v>1</v>
      </c>
      <c r="E115" t="s">
        <v>6</v>
      </c>
      <c r="F115">
        <v>205</v>
      </c>
      <c r="G115">
        <v>10</v>
      </c>
      <c r="H115">
        <v>7</v>
      </c>
      <c r="I115">
        <v>4</v>
      </c>
      <c r="J115">
        <v>290</v>
      </c>
      <c r="K115">
        <v>330</v>
      </c>
      <c r="L115">
        <v>40</v>
      </c>
      <c r="M115">
        <v>410</v>
      </c>
      <c r="N115">
        <v>15</v>
      </c>
      <c r="O115">
        <v>14</v>
      </c>
      <c r="P115">
        <v>13</v>
      </c>
      <c r="Q115">
        <v>250</v>
      </c>
      <c r="R115">
        <v>320</v>
      </c>
      <c r="S115">
        <v>70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>
        <v>2022</v>
      </c>
      <c r="B116">
        <v>115</v>
      </c>
      <c r="C116">
        <v>90280</v>
      </c>
      <c r="D116" t="s">
        <v>1</v>
      </c>
      <c r="E116" t="s">
        <v>5</v>
      </c>
      <c r="F116">
        <v>138</v>
      </c>
      <c r="G116">
        <v>8</v>
      </c>
      <c r="H116">
        <v>5</v>
      </c>
      <c r="I116">
        <v>4</v>
      </c>
      <c r="J116">
        <v>240</v>
      </c>
      <c r="K116">
        <v>260</v>
      </c>
      <c r="L116">
        <v>20</v>
      </c>
      <c r="M116">
        <v>169</v>
      </c>
      <c r="N116">
        <v>7</v>
      </c>
      <c r="O116">
        <v>5</v>
      </c>
      <c r="P116">
        <v>5</v>
      </c>
      <c r="Q116">
        <v>160</v>
      </c>
      <c r="R116">
        <v>220</v>
      </c>
      <c r="S116">
        <v>60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>
        <v>2022</v>
      </c>
      <c r="B117">
        <v>116</v>
      </c>
      <c r="C117">
        <v>90280</v>
      </c>
      <c r="D117" t="s">
        <v>1</v>
      </c>
      <c r="E117" t="s">
        <v>33</v>
      </c>
      <c r="F117">
        <v>667</v>
      </c>
      <c r="G117">
        <v>26</v>
      </c>
      <c r="H117">
        <v>23</v>
      </c>
      <c r="I117">
        <v>22</v>
      </c>
      <c r="J117">
        <v>80</v>
      </c>
      <c r="K117">
        <v>90</v>
      </c>
      <c r="L117">
        <v>10</v>
      </c>
      <c r="M117">
        <v>707</v>
      </c>
      <c r="N117">
        <v>28</v>
      </c>
      <c r="O117">
        <v>27</v>
      </c>
      <c r="P117">
        <v>27</v>
      </c>
      <c r="Q117">
        <v>60</v>
      </c>
      <c r="R117">
        <v>80</v>
      </c>
      <c r="S117">
        <v>20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>
        <v>2022</v>
      </c>
      <c r="B118">
        <v>117</v>
      </c>
      <c r="C118">
        <v>90280</v>
      </c>
      <c r="D118" t="s">
        <v>1</v>
      </c>
      <c r="E118" t="s">
        <v>3</v>
      </c>
      <c r="F118">
        <v>727</v>
      </c>
      <c r="G118">
        <v>26</v>
      </c>
      <c r="H118">
        <v>26</v>
      </c>
      <c r="I118">
        <v>23</v>
      </c>
      <c r="J118">
        <v>300</v>
      </c>
      <c r="K118">
        <v>310</v>
      </c>
      <c r="L118">
        <v>10</v>
      </c>
      <c r="M118">
        <v>578</v>
      </c>
      <c r="N118">
        <v>20</v>
      </c>
      <c r="O118">
        <v>20</v>
      </c>
      <c r="P118">
        <v>20</v>
      </c>
      <c r="Q118">
        <v>310</v>
      </c>
      <c r="R118">
        <v>340</v>
      </c>
      <c r="S118">
        <v>30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>
        <v>2022</v>
      </c>
      <c r="B119">
        <v>118</v>
      </c>
      <c r="C119">
        <v>90280</v>
      </c>
      <c r="D119" t="s">
        <v>1</v>
      </c>
      <c r="E119" t="s">
        <v>5</v>
      </c>
      <c r="F119">
        <v>58</v>
      </c>
      <c r="G119">
        <v>2</v>
      </c>
      <c r="H119">
        <v>2</v>
      </c>
      <c r="I119">
        <v>2</v>
      </c>
      <c r="J119">
        <v>250</v>
      </c>
      <c r="K119">
        <v>263</v>
      </c>
      <c r="L119">
        <v>22</v>
      </c>
      <c r="M119">
        <v>89</v>
      </c>
      <c r="N119">
        <v>4</v>
      </c>
      <c r="O119">
        <v>4</v>
      </c>
      <c r="P119">
        <v>4</v>
      </c>
      <c r="Q119">
        <v>120</v>
      </c>
      <c r="R119">
        <v>258</v>
      </c>
      <c r="S119">
        <v>50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>
        <v>2022</v>
      </c>
      <c r="B120">
        <v>119</v>
      </c>
      <c r="C120">
        <v>90280</v>
      </c>
      <c r="D120" t="s">
        <v>1</v>
      </c>
      <c r="E120" t="s">
        <v>3</v>
      </c>
      <c r="F120">
        <v>179</v>
      </c>
      <c r="G120">
        <v>8</v>
      </c>
      <c r="H120">
        <v>8</v>
      </c>
      <c r="I120">
        <v>6</v>
      </c>
      <c r="J120">
        <v>310</v>
      </c>
      <c r="K120">
        <v>300</v>
      </c>
      <c r="L120">
        <v>-10</v>
      </c>
      <c r="M120">
        <v>229</v>
      </c>
      <c r="N120">
        <v>8</v>
      </c>
      <c r="O120">
        <v>7</v>
      </c>
      <c r="P120">
        <v>6</v>
      </c>
      <c r="Q120">
        <v>260</v>
      </c>
      <c r="R120">
        <v>280</v>
      </c>
      <c r="S120">
        <v>20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>
        <v>2022</v>
      </c>
      <c r="B121">
        <v>120</v>
      </c>
      <c r="C121">
        <v>90280</v>
      </c>
      <c r="D121" t="s">
        <v>1</v>
      </c>
      <c r="E121" t="s">
        <v>5</v>
      </c>
      <c r="F121">
        <v>329</v>
      </c>
      <c r="G121">
        <v>13</v>
      </c>
      <c r="H121">
        <v>13</v>
      </c>
      <c r="I121">
        <v>13</v>
      </c>
      <c r="J121">
        <v>290</v>
      </c>
      <c r="K121">
        <v>340</v>
      </c>
      <c r="L121">
        <v>50</v>
      </c>
      <c r="M121">
        <v>332</v>
      </c>
      <c r="N121">
        <v>11</v>
      </c>
      <c r="O121">
        <v>10</v>
      </c>
      <c r="P121">
        <v>10</v>
      </c>
      <c r="Q121">
        <v>330</v>
      </c>
      <c r="R121">
        <v>320</v>
      </c>
      <c r="S121">
        <v>-10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>
        <v>2022</v>
      </c>
      <c r="B122">
        <v>121</v>
      </c>
      <c r="C122">
        <v>90280</v>
      </c>
      <c r="D122" t="s">
        <v>1</v>
      </c>
      <c r="E122" t="s">
        <v>4</v>
      </c>
      <c r="F122">
        <v>865</v>
      </c>
      <c r="G122">
        <v>41</v>
      </c>
      <c r="H122">
        <v>41</v>
      </c>
      <c r="I122">
        <v>40</v>
      </c>
      <c r="J122">
        <v>80</v>
      </c>
      <c r="K122">
        <v>90</v>
      </c>
      <c r="L122">
        <v>10</v>
      </c>
      <c r="M122">
        <v>829</v>
      </c>
      <c r="N122">
        <v>38</v>
      </c>
      <c r="O122">
        <v>35</v>
      </c>
      <c r="P122">
        <v>35</v>
      </c>
      <c r="Q122">
        <v>223</v>
      </c>
      <c r="R122">
        <v>70</v>
      </c>
      <c r="S122">
        <v>70</v>
      </c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>
        <v>2022</v>
      </c>
      <c r="B123">
        <v>122</v>
      </c>
      <c r="C123">
        <v>90280</v>
      </c>
      <c r="D123" t="s">
        <v>1</v>
      </c>
      <c r="E123" t="s">
        <v>4</v>
      </c>
      <c r="F123">
        <v>425</v>
      </c>
      <c r="G123">
        <v>14</v>
      </c>
      <c r="H123">
        <v>13</v>
      </c>
      <c r="I123">
        <v>11</v>
      </c>
      <c r="J123">
        <v>80</v>
      </c>
      <c r="K123">
        <v>70</v>
      </c>
      <c r="L123">
        <v>-10</v>
      </c>
      <c r="M123">
        <v>333</v>
      </c>
      <c r="N123">
        <v>18</v>
      </c>
      <c r="O123">
        <v>16</v>
      </c>
      <c r="P123">
        <v>15</v>
      </c>
      <c r="Q123">
        <v>70</v>
      </c>
      <c r="R123">
        <v>70</v>
      </c>
      <c r="S123">
        <v>0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>
        <v>2022</v>
      </c>
      <c r="B124">
        <v>123</v>
      </c>
      <c r="C124">
        <v>90280</v>
      </c>
      <c r="D124" t="s">
        <v>1</v>
      </c>
      <c r="E124" t="s">
        <v>3</v>
      </c>
      <c r="F124">
        <v>261</v>
      </c>
      <c r="G124">
        <v>11</v>
      </c>
      <c r="H124">
        <v>10</v>
      </c>
      <c r="I124">
        <v>10</v>
      </c>
      <c r="J124">
        <v>260</v>
      </c>
      <c r="K124">
        <v>280</v>
      </c>
      <c r="L124">
        <v>20</v>
      </c>
      <c r="M124">
        <v>452</v>
      </c>
      <c r="N124">
        <v>14</v>
      </c>
      <c r="O124">
        <v>13</v>
      </c>
      <c r="P124">
        <v>13</v>
      </c>
      <c r="Q124">
        <v>280</v>
      </c>
      <c r="R124">
        <v>310</v>
      </c>
      <c r="S124">
        <v>30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>
        <v>2022</v>
      </c>
      <c r="B125">
        <v>124</v>
      </c>
      <c r="C125">
        <v>90280</v>
      </c>
      <c r="D125" t="s">
        <v>1</v>
      </c>
      <c r="E125" t="s">
        <v>3</v>
      </c>
      <c r="F125">
        <v>227</v>
      </c>
      <c r="G125">
        <v>7</v>
      </c>
      <c r="H125">
        <v>5</v>
      </c>
      <c r="I125">
        <v>3</v>
      </c>
      <c r="J125">
        <v>210</v>
      </c>
      <c r="K125">
        <v>230</v>
      </c>
      <c r="L125">
        <v>20</v>
      </c>
      <c r="M125">
        <v>166</v>
      </c>
      <c r="N125">
        <v>5</v>
      </c>
      <c r="O125">
        <v>3</v>
      </c>
      <c r="P125">
        <v>3</v>
      </c>
      <c r="Q125">
        <v>130</v>
      </c>
      <c r="R125">
        <v>200</v>
      </c>
      <c r="S125">
        <v>70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>
        <v>2022</v>
      </c>
      <c r="B126">
        <v>125</v>
      </c>
      <c r="C126">
        <v>90280</v>
      </c>
      <c r="D126" t="s">
        <v>1</v>
      </c>
      <c r="E126" t="s">
        <v>4</v>
      </c>
      <c r="F126">
        <v>360</v>
      </c>
      <c r="G126">
        <v>16</v>
      </c>
      <c r="H126">
        <v>14</v>
      </c>
      <c r="I126">
        <v>12</v>
      </c>
      <c r="J126">
        <v>20</v>
      </c>
      <c r="K126">
        <v>50</v>
      </c>
      <c r="L126">
        <v>30</v>
      </c>
      <c r="M126">
        <v>455</v>
      </c>
      <c r="N126">
        <v>26</v>
      </c>
      <c r="O126">
        <v>23</v>
      </c>
      <c r="P126">
        <v>23</v>
      </c>
      <c r="Q126">
        <v>223</v>
      </c>
      <c r="R126">
        <v>60</v>
      </c>
      <c r="S126">
        <v>60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>
        <v>2022</v>
      </c>
      <c r="B127">
        <v>126</v>
      </c>
      <c r="C127">
        <v>90280</v>
      </c>
      <c r="D127" t="s">
        <v>1</v>
      </c>
      <c r="E127" t="s">
        <v>3</v>
      </c>
      <c r="F127">
        <v>258</v>
      </c>
      <c r="G127">
        <v>11</v>
      </c>
      <c r="H127">
        <v>10</v>
      </c>
      <c r="I127">
        <v>10</v>
      </c>
      <c r="J127">
        <v>170</v>
      </c>
      <c r="K127">
        <v>180</v>
      </c>
      <c r="L127">
        <v>10</v>
      </c>
      <c r="M127">
        <v>318</v>
      </c>
      <c r="N127">
        <v>12</v>
      </c>
      <c r="O127">
        <v>10</v>
      </c>
      <c r="P127">
        <v>9</v>
      </c>
      <c r="Q127">
        <v>80</v>
      </c>
      <c r="R127">
        <v>160</v>
      </c>
      <c r="S127">
        <v>80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>
        <v>2022</v>
      </c>
      <c r="B128">
        <v>127</v>
      </c>
      <c r="C128">
        <v>90280</v>
      </c>
      <c r="D128" t="s">
        <v>1</v>
      </c>
      <c r="E128" t="s">
        <v>2</v>
      </c>
      <c r="F128">
        <v>344</v>
      </c>
      <c r="G128">
        <v>15</v>
      </c>
      <c r="H128">
        <v>11</v>
      </c>
      <c r="I128">
        <v>11</v>
      </c>
      <c r="J128">
        <v>240</v>
      </c>
      <c r="K128">
        <v>260</v>
      </c>
      <c r="L128">
        <v>20</v>
      </c>
      <c r="M128">
        <v>354</v>
      </c>
      <c r="N128">
        <v>13</v>
      </c>
      <c r="O128">
        <v>13</v>
      </c>
      <c r="P128">
        <v>11</v>
      </c>
      <c r="Q128">
        <v>100</v>
      </c>
      <c r="R128">
        <v>220</v>
      </c>
      <c r="S128">
        <v>120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>
        <v>2022</v>
      </c>
      <c r="B129">
        <v>128</v>
      </c>
      <c r="C129">
        <v>90280</v>
      </c>
      <c r="D129" t="s">
        <v>1</v>
      </c>
      <c r="E129" t="s">
        <v>4</v>
      </c>
      <c r="F129">
        <v>142</v>
      </c>
      <c r="G129">
        <v>9</v>
      </c>
      <c r="H129">
        <v>9</v>
      </c>
      <c r="I129">
        <v>9</v>
      </c>
      <c r="J129">
        <v>100</v>
      </c>
      <c r="K129">
        <v>100</v>
      </c>
      <c r="L129">
        <v>39</v>
      </c>
      <c r="M129">
        <v>230</v>
      </c>
      <c r="N129">
        <v>13</v>
      </c>
      <c r="O129">
        <v>12</v>
      </c>
      <c r="P129">
        <v>12</v>
      </c>
      <c r="Q129">
        <v>90</v>
      </c>
      <c r="R129">
        <v>110</v>
      </c>
      <c r="S129">
        <v>20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>
        <v>2022</v>
      </c>
      <c r="B130">
        <v>129</v>
      </c>
      <c r="C130">
        <v>90280</v>
      </c>
      <c r="D130" t="s">
        <v>1</v>
      </c>
      <c r="E130" t="s">
        <v>4</v>
      </c>
      <c r="F130">
        <v>172</v>
      </c>
      <c r="G130">
        <v>11</v>
      </c>
      <c r="H130">
        <v>7</v>
      </c>
      <c r="I130">
        <v>6</v>
      </c>
      <c r="J130">
        <v>110</v>
      </c>
      <c r="K130">
        <v>100</v>
      </c>
      <c r="L130">
        <v>-10</v>
      </c>
      <c r="M130">
        <v>74</v>
      </c>
      <c r="N130">
        <v>3</v>
      </c>
      <c r="O130">
        <v>3</v>
      </c>
      <c r="P130">
        <v>3</v>
      </c>
      <c r="Q130">
        <v>80</v>
      </c>
      <c r="R130">
        <v>90</v>
      </c>
      <c r="S130">
        <v>10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>
        <v>2022</v>
      </c>
      <c r="B131">
        <v>130</v>
      </c>
      <c r="C131">
        <v>90280</v>
      </c>
      <c r="D131" t="s">
        <v>1</v>
      </c>
      <c r="E131" t="s">
        <v>4</v>
      </c>
      <c r="F131">
        <v>169</v>
      </c>
      <c r="G131">
        <v>9</v>
      </c>
      <c r="H131">
        <v>9</v>
      </c>
      <c r="I131">
        <v>9</v>
      </c>
      <c r="J131">
        <v>80</v>
      </c>
      <c r="K131">
        <v>90</v>
      </c>
      <c r="L131">
        <v>10</v>
      </c>
      <c r="M131">
        <v>230</v>
      </c>
      <c r="N131">
        <v>11</v>
      </c>
      <c r="O131">
        <v>10</v>
      </c>
      <c r="P131">
        <v>10</v>
      </c>
      <c r="Q131">
        <v>218</v>
      </c>
      <c r="R131">
        <v>271</v>
      </c>
      <c r="S131">
        <v>45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>
        <v>2022</v>
      </c>
      <c r="B132">
        <v>131</v>
      </c>
      <c r="C132">
        <v>90280</v>
      </c>
      <c r="D132" t="s">
        <v>1</v>
      </c>
      <c r="E132" t="s">
        <v>2</v>
      </c>
      <c r="F132">
        <v>303</v>
      </c>
      <c r="G132">
        <v>14</v>
      </c>
      <c r="H132">
        <v>13</v>
      </c>
      <c r="I132">
        <v>12</v>
      </c>
      <c r="J132">
        <v>100</v>
      </c>
      <c r="K132">
        <v>130</v>
      </c>
      <c r="L132">
        <v>30</v>
      </c>
      <c r="M132">
        <v>309</v>
      </c>
      <c r="N132">
        <v>12</v>
      </c>
      <c r="O132">
        <v>11</v>
      </c>
      <c r="P132">
        <v>10</v>
      </c>
      <c r="Q132">
        <v>70</v>
      </c>
      <c r="R132">
        <v>90</v>
      </c>
      <c r="S132">
        <v>20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>
        <v>2022</v>
      </c>
      <c r="B133">
        <v>132</v>
      </c>
      <c r="C133">
        <v>90280</v>
      </c>
      <c r="D133" t="s">
        <v>1</v>
      </c>
      <c r="E133" t="s">
        <v>2</v>
      </c>
      <c r="F133">
        <v>247</v>
      </c>
      <c r="G133">
        <v>12</v>
      </c>
      <c r="H133">
        <v>12</v>
      </c>
      <c r="I133">
        <v>10</v>
      </c>
      <c r="J133">
        <v>90</v>
      </c>
      <c r="K133">
        <v>180</v>
      </c>
      <c r="L133">
        <v>90</v>
      </c>
      <c r="M133">
        <v>365</v>
      </c>
      <c r="N133">
        <v>15</v>
      </c>
      <c r="O133">
        <v>14</v>
      </c>
      <c r="P133">
        <v>11</v>
      </c>
      <c r="Q133">
        <v>130</v>
      </c>
      <c r="R133">
        <v>220</v>
      </c>
      <c r="S133">
        <v>90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>
        <v>2022</v>
      </c>
      <c r="B134">
        <v>133</v>
      </c>
      <c r="C134">
        <v>90280</v>
      </c>
      <c r="D134" t="s">
        <v>1</v>
      </c>
      <c r="E134" t="s">
        <v>2</v>
      </c>
      <c r="F134">
        <v>217</v>
      </c>
      <c r="G134">
        <v>10</v>
      </c>
      <c r="H134">
        <v>10</v>
      </c>
      <c r="I134">
        <v>9</v>
      </c>
      <c r="J134">
        <v>170</v>
      </c>
      <c r="K134">
        <v>210</v>
      </c>
      <c r="L134">
        <v>40</v>
      </c>
      <c r="M134">
        <v>285</v>
      </c>
      <c r="N134">
        <v>11</v>
      </c>
      <c r="O134">
        <v>10</v>
      </c>
      <c r="P134">
        <v>10</v>
      </c>
      <c r="Q134">
        <v>150</v>
      </c>
      <c r="R134">
        <v>250</v>
      </c>
      <c r="S134">
        <v>100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>
        <v>2022</v>
      </c>
      <c r="B135">
        <v>134</v>
      </c>
      <c r="C135">
        <v>90280</v>
      </c>
      <c r="D135" t="s">
        <v>1</v>
      </c>
      <c r="E135" t="s">
        <v>2</v>
      </c>
      <c r="F135">
        <v>316</v>
      </c>
      <c r="G135">
        <v>15</v>
      </c>
      <c r="H135">
        <v>13</v>
      </c>
      <c r="I135">
        <v>12</v>
      </c>
      <c r="J135">
        <v>170</v>
      </c>
      <c r="K135">
        <v>180</v>
      </c>
      <c r="L135">
        <v>10</v>
      </c>
      <c r="M135">
        <v>330</v>
      </c>
      <c r="N135">
        <v>13</v>
      </c>
      <c r="O135">
        <v>10</v>
      </c>
      <c r="P135">
        <v>5</v>
      </c>
      <c r="Q135">
        <v>120</v>
      </c>
      <c r="R135">
        <v>170</v>
      </c>
      <c r="S135">
        <v>50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>
        <v>2022</v>
      </c>
      <c r="B136">
        <v>135</v>
      </c>
      <c r="C136">
        <v>90280</v>
      </c>
      <c r="D136" t="s">
        <v>1</v>
      </c>
      <c r="E136" t="s">
        <v>2</v>
      </c>
      <c r="F136">
        <v>321</v>
      </c>
      <c r="G136">
        <v>14</v>
      </c>
      <c r="H136">
        <v>12</v>
      </c>
      <c r="I136">
        <v>10</v>
      </c>
      <c r="J136">
        <v>170</v>
      </c>
      <c r="K136">
        <v>170</v>
      </c>
      <c r="L136">
        <v>39</v>
      </c>
      <c r="M136">
        <v>361</v>
      </c>
      <c r="N136">
        <v>12</v>
      </c>
      <c r="O136">
        <v>12</v>
      </c>
      <c r="P136">
        <v>10</v>
      </c>
      <c r="Q136">
        <v>110</v>
      </c>
      <c r="R136">
        <v>130</v>
      </c>
      <c r="S136">
        <v>20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>
        <v>2022</v>
      </c>
      <c r="B137">
        <v>136</v>
      </c>
      <c r="C137">
        <v>90280</v>
      </c>
      <c r="D137" t="s">
        <v>1</v>
      </c>
      <c r="E137" t="s">
        <v>2</v>
      </c>
      <c r="F137">
        <v>187</v>
      </c>
      <c r="G137">
        <v>9</v>
      </c>
      <c r="H137">
        <v>7</v>
      </c>
      <c r="I137">
        <v>6</v>
      </c>
      <c r="J137">
        <v>150</v>
      </c>
      <c r="K137">
        <v>150</v>
      </c>
      <c r="L137">
        <v>39</v>
      </c>
      <c r="M137">
        <v>304</v>
      </c>
      <c r="N137">
        <v>9</v>
      </c>
      <c r="O137">
        <v>8</v>
      </c>
      <c r="P137">
        <v>5</v>
      </c>
      <c r="Q137">
        <v>130</v>
      </c>
      <c r="R137">
        <v>100</v>
      </c>
      <c r="S137">
        <v>-30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>
        <v>2022</v>
      </c>
      <c r="B138">
        <v>137</v>
      </c>
      <c r="C138">
        <v>90280</v>
      </c>
      <c r="D138" t="s">
        <v>1</v>
      </c>
      <c r="E138" t="s">
        <v>2</v>
      </c>
      <c r="F138">
        <v>157</v>
      </c>
      <c r="G138">
        <v>9</v>
      </c>
      <c r="H138">
        <v>7</v>
      </c>
      <c r="I138">
        <v>7</v>
      </c>
      <c r="J138">
        <v>160</v>
      </c>
      <c r="K138">
        <v>180</v>
      </c>
      <c r="L138">
        <v>20</v>
      </c>
      <c r="M138">
        <v>170</v>
      </c>
      <c r="N138">
        <v>6</v>
      </c>
      <c r="O138">
        <v>6</v>
      </c>
      <c r="P138">
        <v>5</v>
      </c>
      <c r="Q138">
        <v>90</v>
      </c>
      <c r="R138">
        <v>150</v>
      </c>
      <c r="S138">
        <v>60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>
        <v>2022</v>
      </c>
      <c r="B139">
        <v>138</v>
      </c>
      <c r="C139">
        <v>90280</v>
      </c>
      <c r="D139" t="s">
        <v>1</v>
      </c>
      <c r="E139" t="s">
        <v>2</v>
      </c>
      <c r="F139">
        <v>192</v>
      </c>
      <c r="G139">
        <v>8</v>
      </c>
      <c r="H139">
        <v>6</v>
      </c>
      <c r="I139">
        <v>4</v>
      </c>
      <c r="J139">
        <v>100</v>
      </c>
      <c r="K139">
        <v>150</v>
      </c>
      <c r="L139">
        <v>50</v>
      </c>
      <c r="M139">
        <v>198</v>
      </c>
      <c r="N139">
        <v>6</v>
      </c>
      <c r="O139">
        <v>6</v>
      </c>
      <c r="P139">
        <v>5</v>
      </c>
      <c r="Q139">
        <v>120</v>
      </c>
      <c r="R139">
        <v>160</v>
      </c>
      <c r="S139">
        <v>40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>
        <v>2022</v>
      </c>
      <c r="B140">
        <v>139</v>
      </c>
      <c r="C140">
        <v>90280</v>
      </c>
      <c r="D140" t="s">
        <v>1</v>
      </c>
      <c r="E140" t="s">
        <v>2</v>
      </c>
      <c r="F140">
        <v>332</v>
      </c>
      <c r="G140">
        <v>18</v>
      </c>
      <c r="H140">
        <v>14</v>
      </c>
      <c r="I140">
        <v>13</v>
      </c>
      <c r="J140">
        <v>160</v>
      </c>
      <c r="K140">
        <v>170</v>
      </c>
      <c r="L140">
        <v>10</v>
      </c>
      <c r="M140">
        <v>377</v>
      </c>
      <c r="N140">
        <v>14</v>
      </c>
      <c r="O140">
        <v>14</v>
      </c>
      <c r="P140">
        <v>11</v>
      </c>
      <c r="Q140">
        <v>120</v>
      </c>
      <c r="R140">
        <v>120</v>
      </c>
      <c r="S140">
        <v>45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>
        <v>2022</v>
      </c>
      <c r="B141">
        <v>140</v>
      </c>
      <c r="C141">
        <v>90280</v>
      </c>
      <c r="D141" t="s">
        <v>1</v>
      </c>
      <c r="E141" t="s">
        <v>2</v>
      </c>
      <c r="F141">
        <v>325</v>
      </c>
      <c r="G141">
        <v>19</v>
      </c>
      <c r="H141">
        <v>14</v>
      </c>
      <c r="I141">
        <v>14</v>
      </c>
      <c r="J141">
        <v>130</v>
      </c>
      <c r="K141">
        <v>150</v>
      </c>
      <c r="L141">
        <v>20</v>
      </c>
      <c r="M141">
        <v>394</v>
      </c>
      <c r="N141">
        <v>13</v>
      </c>
      <c r="O141">
        <v>11</v>
      </c>
      <c r="P141">
        <v>9</v>
      </c>
      <c r="Q141">
        <v>90</v>
      </c>
      <c r="R141">
        <v>110</v>
      </c>
      <c r="S141">
        <v>20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>
        <v>2022</v>
      </c>
      <c r="B142">
        <v>141</v>
      </c>
      <c r="C142">
        <v>90280</v>
      </c>
      <c r="D142" t="s">
        <v>1</v>
      </c>
      <c r="E142" t="s">
        <v>2</v>
      </c>
      <c r="F142">
        <v>129</v>
      </c>
      <c r="G142">
        <v>7</v>
      </c>
      <c r="H142">
        <v>6</v>
      </c>
      <c r="I142">
        <v>6</v>
      </c>
      <c r="J142">
        <v>190</v>
      </c>
      <c r="K142">
        <v>210</v>
      </c>
      <c r="L142">
        <v>20</v>
      </c>
      <c r="M142">
        <v>176</v>
      </c>
      <c r="N142">
        <v>7</v>
      </c>
      <c r="O142">
        <v>6</v>
      </c>
      <c r="P142">
        <v>4</v>
      </c>
      <c r="Q142">
        <v>80</v>
      </c>
      <c r="R142">
        <v>100</v>
      </c>
      <c r="S142">
        <v>20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>
        <v>2022</v>
      </c>
      <c r="B143">
        <v>142</v>
      </c>
      <c r="C143">
        <v>90280</v>
      </c>
      <c r="D143" t="s">
        <v>1</v>
      </c>
      <c r="E143" t="s">
        <v>2</v>
      </c>
      <c r="F143">
        <v>304</v>
      </c>
      <c r="G143">
        <v>15</v>
      </c>
      <c r="H143">
        <v>13</v>
      </c>
      <c r="I143">
        <v>11</v>
      </c>
      <c r="J143">
        <v>230</v>
      </c>
      <c r="K143">
        <v>272</v>
      </c>
      <c r="L143">
        <v>39</v>
      </c>
      <c r="M143">
        <v>229</v>
      </c>
      <c r="N143">
        <v>10</v>
      </c>
      <c r="O143">
        <v>8</v>
      </c>
      <c r="P143">
        <v>5</v>
      </c>
      <c r="Q143">
        <v>110</v>
      </c>
      <c r="R143">
        <v>110</v>
      </c>
      <c r="S143">
        <v>45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>
        <v>2022</v>
      </c>
      <c r="B144">
        <v>143</v>
      </c>
      <c r="C144">
        <v>90280</v>
      </c>
      <c r="D144" t="s">
        <v>1</v>
      </c>
      <c r="E144" t="s">
        <v>3</v>
      </c>
      <c r="F144">
        <v>352</v>
      </c>
      <c r="G144">
        <v>13</v>
      </c>
      <c r="H144">
        <v>13</v>
      </c>
      <c r="I144">
        <v>10</v>
      </c>
      <c r="J144">
        <v>180</v>
      </c>
      <c r="K144">
        <v>230</v>
      </c>
      <c r="L144">
        <v>50</v>
      </c>
      <c r="M144">
        <v>366</v>
      </c>
      <c r="N144">
        <v>12</v>
      </c>
      <c r="O144">
        <v>11</v>
      </c>
      <c r="P144">
        <v>9</v>
      </c>
      <c r="Q144">
        <v>80</v>
      </c>
      <c r="R144">
        <v>240</v>
      </c>
      <c r="S144">
        <v>160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>
        <v>2022</v>
      </c>
      <c r="B145">
        <v>144</v>
      </c>
      <c r="C145">
        <v>90280</v>
      </c>
      <c r="D145" t="s">
        <v>1</v>
      </c>
      <c r="E145" t="s">
        <v>3</v>
      </c>
      <c r="F145">
        <v>210</v>
      </c>
      <c r="G145">
        <v>10</v>
      </c>
      <c r="H145">
        <v>8</v>
      </c>
      <c r="I145">
        <v>7</v>
      </c>
      <c r="J145">
        <v>240</v>
      </c>
      <c r="K145">
        <v>260</v>
      </c>
      <c r="L145">
        <v>20</v>
      </c>
      <c r="M145">
        <v>397</v>
      </c>
      <c r="N145">
        <v>9</v>
      </c>
      <c r="O145">
        <v>9</v>
      </c>
      <c r="P145">
        <v>9</v>
      </c>
      <c r="Q145">
        <v>270</v>
      </c>
      <c r="R145">
        <v>260</v>
      </c>
      <c r="S145">
        <v>-10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>
        <v>2022</v>
      </c>
      <c r="B146">
        <v>145</v>
      </c>
      <c r="C146">
        <v>90280</v>
      </c>
      <c r="D146" t="s">
        <v>1</v>
      </c>
      <c r="E146" t="s">
        <v>3</v>
      </c>
      <c r="F146">
        <v>322</v>
      </c>
      <c r="G146">
        <v>12</v>
      </c>
      <c r="H146">
        <v>12</v>
      </c>
      <c r="I146">
        <v>12</v>
      </c>
      <c r="J146">
        <v>290</v>
      </c>
      <c r="K146">
        <v>300</v>
      </c>
      <c r="L146">
        <v>10</v>
      </c>
      <c r="M146">
        <v>271</v>
      </c>
      <c r="N146">
        <v>8</v>
      </c>
      <c r="O146">
        <v>7</v>
      </c>
      <c r="P146">
        <v>7</v>
      </c>
      <c r="Q146">
        <v>190</v>
      </c>
      <c r="R146">
        <v>210</v>
      </c>
      <c r="S146">
        <v>20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>
        <v>2022</v>
      </c>
      <c r="B147">
        <v>146</v>
      </c>
      <c r="C147">
        <v>90280</v>
      </c>
      <c r="D147" t="s">
        <v>1</v>
      </c>
      <c r="E147" t="s">
        <v>3</v>
      </c>
      <c r="F147">
        <v>365</v>
      </c>
      <c r="G147">
        <v>13</v>
      </c>
      <c r="H147">
        <v>12</v>
      </c>
      <c r="I147">
        <v>12</v>
      </c>
      <c r="J147">
        <v>220</v>
      </c>
      <c r="K147">
        <v>220</v>
      </c>
      <c r="L147">
        <v>39</v>
      </c>
      <c r="M147">
        <v>337</v>
      </c>
      <c r="N147">
        <v>13</v>
      </c>
      <c r="O147">
        <v>12</v>
      </c>
      <c r="P147">
        <v>10</v>
      </c>
      <c r="Q147">
        <v>120</v>
      </c>
      <c r="R147">
        <v>160</v>
      </c>
      <c r="S147">
        <v>40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>
        <v>2022</v>
      </c>
      <c r="B148">
        <v>147</v>
      </c>
      <c r="C148">
        <v>90280</v>
      </c>
      <c r="D148" t="s">
        <v>1</v>
      </c>
      <c r="E148" t="s">
        <v>3</v>
      </c>
      <c r="F148">
        <v>407</v>
      </c>
      <c r="G148">
        <v>14</v>
      </c>
      <c r="H148">
        <v>13</v>
      </c>
      <c r="I148">
        <v>12</v>
      </c>
      <c r="J148">
        <v>170</v>
      </c>
      <c r="K148">
        <v>220</v>
      </c>
      <c r="L148">
        <v>50</v>
      </c>
      <c r="M148">
        <v>391</v>
      </c>
      <c r="N148">
        <v>13</v>
      </c>
      <c r="O148">
        <v>13</v>
      </c>
      <c r="P148">
        <v>10</v>
      </c>
      <c r="Q148">
        <v>70</v>
      </c>
      <c r="R148">
        <v>271</v>
      </c>
      <c r="S148">
        <v>45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>
        <v>2022</v>
      </c>
      <c r="B149">
        <v>148</v>
      </c>
      <c r="C149">
        <v>90280</v>
      </c>
      <c r="D149" t="s">
        <v>1</v>
      </c>
      <c r="E149" t="s">
        <v>3</v>
      </c>
      <c r="F149">
        <v>395</v>
      </c>
      <c r="G149">
        <v>12</v>
      </c>
      <c r="H149">
        <v>12</v>
      </c>
      <c r="I149">
        <v>12</v>
      </c>
      <c r="J149">
        <v>210</v>
      </c>
      <c r="K149">
        <v>220</v>
      </c>
      <c r="L149">
        <v>10</v>
      </c>
      <c r="M149">
        <v>306</v>
      </c>
      <c r="N149">
        <v>14</v>
      </c>
      <c r="O149">
        <v>10</v>
      </c>
      <c r="P149">
        <v>10</v>
      </c>
      <c r="Q149">
        <v>110</v>
      </c>
      <c r="R149">
        <v>130</v>
      </c>
      <c r="S149">
        <v>20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>
        <v>2022</v>
      </c>
      <c r="B150">
        <v>149</v>
      </c>
      <c r="C150">
        <v>90280</v>
      </c>
      <c r="D150" t="s">
        <v>1</v>
      </c>
      <c r="E150" t="s">
        <v>3</v>
      </c>
      <c r="F150">
        <v>243</v>
      </c>
      <c r="G150">
        <v>9</v>
      </c>
      <c r="H150">
        <v>6</v>
      </c>
      <c r="I150">
        <v>6</v>
      </c>
      <c r="J150">
        <v>220</v>
      </c>
      <c r="K150">
        <v>240</v>
      </c>
      <c r="L150">
        <v>20</v>
      </c>
      <c r="M150">
        <v>283</v>
      </c>
      <c r="N150">
        <v>9</v>
      </c>
      <c r="O150">
        <v>8</v>
      </c>
      <c r="P150">
        <v>8</v>
      </c>
      <c r="Q150">
        <v>190</v>
      </c>
      <c r="R150">
        <v>200</v>
      </c>
      <c r="S150">
        <v>10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>
        <v>2022</v>
      </c>
      <c r="B151">
        <v>150</v>
      </c>
      <c r="C151">
        <v>90280</v>
      </c>
      <c r="D151" t="s">
        <v>1</v>
      </c>
      <c r="E151" t="s">
        <v>3</v>
      </c>
      <c r="F151">
        <v>135</v>
      </c>
      <c r="G151">
        <v>7</v>
      </c>
      <c r="H151">
        <v>4</v>
      </c>
      <c r="I151">
        <v>3</v>
      </c>
      <c r="J151">
        <v>230</v>
      </c>
      <c r="K151">
        <v>272</v>
      </c>
      <c r="L151">
        <v>39</v>
      </c>
      <c r="M151">
        <v>200</v>
      </c>
      <c r="N151">
        <v>6</v>
      </c>
      <c r="O151">
        <v>5</v>
      </c>
      <c r="P151">
        <v>4</v>
      </c>
      <c r="Q151">
        <v>220</v>
      </c>
      <c r="R151">
        <v>220</v>
      </c>
      <c r="S151">
        <v>45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>
        <v>2022</v>
      </c>
      <c r="B152">
        <v>151</v>
      </c>
      <c r="C152">
        <v>90280</v>
      </c>
      <c r="D152" t="s">
        <v>1</v>
      </c>
      <c r="E152" t="s">
        <v>3</v>
      </c>
      <c r="F152">
        <v>234</v>
      </c>
      <c r="G152">
        <v>9</v>
      </c>
      <c r="H152">
        <v>6</v>
      </c>
      <c r="I152">
        <v>5</v>
      </c>
      <c r="J152">
        <v>240</v>
      </c>
      <c r="K152">
        <v>240</v>
      </c>
      <c r="L152">
        <v>39</v>
      </c>
      <c r="M152">
        <v>121</v>
      </c>
      <c r="N152">
        <v>6</v>
      </c>
      <c r="O152">
        <v>3</v>
      </c>
      <c r="P152">
        <v>2</v>
      </c>
      <c r="Q152">
        <v>200</v>
      </c>
      <c r="R152">
        <v>210</v>
      </c>
      <c r="S152">
        <v>10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>
        <v>2022</v>
      </c>
      <c r="B153">
        <v>152</v>
      </c>
      <c r="C153">
        <v>90280</v>
      </c>
      <c r="D153" t="s">
        <v>1</v>
      </c>
      <c r="E153" t="s">
        <v>3</v>
      </c>
      <c r="F153">
        <v>10</v>
      </c>
      <c r="G153">
        <v>2</v>
      </c>
      <c r="H153">
        <v>8</v>
      </c>
      <c r="I153">
        <v>7</v>
      </c>
      <c r="J153">
        <v>230</v>
      </c>
      <c r="K153">
        <v>272</v>
      </c>
      <c r="L153">
        <v>39</v>
      </c>
      <c r="M153">
        <v>35</v>
      </c>
      <c r="N153">
        <v>2</v>
      </c>
      <c r="O153">
        <v>1</v>
      </c>
      <c r="P153">
        <v>6</v>
      </c>
      <c r="Q153">
        <v>218</v>
      </c>
      <c r="R153">
        <v>271</v>
      </c>
      <c r="S153">
        <v>45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>
        <v>2022</v>
      </c>
      <c r="B154">
        <v>153</v>
      </c>
      <c r="C154">
        <v>90280</v>
      </c>
      <c r="D154" t="s">
        <v>1</v>
      </c>
      <c r="E154" t="s">
        <v>3</v>
      </c>
      <c r="F154">
        <v>88</v>
      </c>
      <c r="G154">
        <v>6</v>
      </c>
      <c r="H154">
        <v>8</v>
      </c>
      <c r="I154">
        <v>7</v>
      </c>
      <c r="J154">
        <v>210</v>
      </c>
      <c r="K154">
        <v>210</v>
      </c>
      <c r="L154">
        <v>39</v>
      </c>
      <c r="M154">
        <v>155</v>
      </c>
      <c r="N154">
        <v>8</v>
      </c>
      <c r="O154">
        <v>2</v>
      </c>
      <c r="P154">
        <v>1</v>
      </c>
      <c r="Q154">
        <v>90</v>
      </c>
      <c r="R154">
        <v>90</v>
      </c>
      <c r="S154">
        <v>45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>
        <v>2022</v>
      </c>
      <c r="B155">
        <v>154</v>
      </c>
      <c r="C155">
        <v>90280</v>
      </c>
      <c r="D155" t="s">
        <v>1</v>
      </c>
      <c r="E155" t="s">
        <v>5</v>
      </c>
      <c r="F155">
        <v>399</v>
      </c>
      <c r="G155">
        <v>15</v>
      </c>
      <c r="H155">
        <v>14</v>
      </c>
      <c r="I155">
        <v>10</v>
      </c>
      <c r="J155">
        <v>230</v>
      </c>
      <c r="K155">
        <v>280</v>
      </c>
      <c r="L155">
        <v>50</v>
      </c>
      <c r="M155">
        <v>583</v>
      </c>
      <c r="N155">
        <v>16</v>
      </c>
      <c r="O155">
        <v>16</v>
      </c>
      <c r="P155">
        <v>11</v>
      </c>
      <c r="Q155">
        <v>220</v>
      </c>
      <c r="R155">
        <v>260</v>
      </c>
      <c r="S155">
        <v>40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>
        <v>2022</v>
      </c>
      <c r="B156">
        <v>155</v>
      </c>
      <c r="C156">
        <v>90280</v>
      </c>
      <c r="D156" t="s">
        <v>1</v>
      </c>
      <c r="E156" t="s">
        <v>5</v>
      </c>
      <c r="F156">
        <v>304</v>
      </c>
      <c r="G156">
        <v>14</v>
      </c>
      <c r="H156">
        <v>13</v>
      </c>
      <c r="I156">
        <v>9</v>
      </c>
      <c r="J156">
        <v>300</v>
      </c>
      <c r="K156">
        <v>380</v>
      </c>
      <c r="L156">
        <v>80</v>
      </c>
      <c r="M156">
        <v>393</v>
      </c>
      <c r="N156">
        <v>13</v>
      </c>
      <c r="O156">
        <v>13</v>
      </c>
      <c r="P156">
        <v>7</v>
      </c>
      <c r="Q156">
        <v>380</v>
      </c>
      <c r="R156">
        <v>450</v>
      </c>
      <c r="S156">
        <v>70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>
        <v>2022</v>
      </c>
      <c r="B157">
        <v>156</v>
      </c>
      <c r="C157">
        <v>90280</v>
      </c>
      <c r="D157" t="s">
        <v>1</v>
      </c>
      <c r="E157" t="s">
        <v>5</v>
      </c>
      <c r="F157">
        <v>216</v>
      </c>
      <c r="G157">
        <v>9</v>
      </c>
      <c r="H157">
        <v>7</v>
      </c>
      <c r="I157">
        <v>5</v>
      </c>
      <c r="J157">
        <v>240</v>
      </c>
      <c r="K157">
        <v>300</v>
      </c>
      <c r="L157">
        <v>60</v>
      </c>
      <c r="M157">
        <v>557</v>
      </c>
      <c r="N157">
        <v>14</v>
      </c>
      <c r="O157">
        <v>12</v>
      </c>
      <c r="P157">
        <v>11</v>
      </c>
      <c r="Q157">
        <v>140</v>
      </c>
      <c r="R157">
        <v>180</v>
      </c>
      <c r="S157">
        <v>40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>
        <v>2022</v>
      </c>
      <c r="B158">
        <v>157</v>
      </c>
      <c r="C158">
        <v>90280</v>
      </c>
      <c r="D158" t="s">
        <v>1</v>
      </c>
      <c r="E158" t="s">
        <v>5</v>
      </c>
      <c r="F158">
        <v>57</v>
      </c>
      <c r="G158">
        <v>4</v>
      </c>
      <c r="H158">
        <v>2</v>
      </c>
      <c r="I158">
        <v>2</v>
      </c>
      <c r="J158">
        <v>300</v>
      </c>
      <c r="K158">
        <v>320</v>
      </c>
      <c r="L158">
        <v>20</v>
      </c>
      <c r="M158">
        <v>286</v>
      </c>
      <c r="N158">
        <v>9</v>
      </c>
      <c r="O158">
        <v>6</v>
      </c>
      <c r="P158">
        <v>6</v>
      </c>
      <c r="Q158">
        <v>240</v>
      </c>
      <c r="R158">
        <v>290</v>
      </c>
      <c r="S158">
        <v>50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>
        <v>2022</v>
      </c>
      <c r="B159">
        <v>158</v>
      </c>
      <c r="C159">
        <v>90280</v>
      </c>
      <c r="D159" t="s">
        <v>1</v>
      </c>
      <c r="E159" t="s">
        <v>5</v>
      </c>
      <c r="F159">
        <v>154</v>
      </c>
      <c r="G159">
        <v>10</v>
      </c>
      <c r="H159">
        <v>5</v>
      </c>
      <c r="I159">
        <v>5</v>
      </c>
      <c r="J159">
        <v>380</v>
      </c>
      <c r="K159">
        <v>390</v>
      </c>
      <c r="L159">
        <v>10</v>
      </c>
      <c r="M159">
        <v>276</v>
      </c>
      <c r="N159">
        <v>11</v>
      </c>
      <c r="O159">
        <v>9</v>
      </c>
      <c r="P159">
        <v>9</v>
      </c>
      <c r="Q159">
        <v>490</v>
      </c>
      <c r="R159">
        <v>490</v>
      </c>
      <c r="S159">
        <v>45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>
        <v>2022</v>
      </c>
      <c r="B160">
        <v>159</v>
      </c>
      <c r="C160">
        <v>90280</v>
      </c>
      <c r="D160" t="s">
        <v>1</v>
      </c>
      <c r="E160" t="s">
        <v>5</v>
      </c>
      <c r="F160">
        <v>457</v>
      </c>
      <c r="G160">
        <v>11</v>
      </c>
      <c r="H160">
        <v>7</v>
      </c>
      <c r="I160">
        <v>7</v>
      </c>
      <c r="J160">
        <v>10</v>
      </c>
      <c r="K160">
        <v>120</v>
      </c>
      <c r="L160">
        <v>110</v>
      </c>
      <c r="M160">
        <v>465</v>
      </c>
      <c r="N160">
        <v>9</v>
      </c>
      <c r="O160">
        <v>9</v>
      </c>
      <c r="P160">
        <v>8</v>
      </c>
      <c r="Q160">
        <v>70</v>
      </c>
      <c r="R160">
        <v>100</v>
      </c>
      <c r="S160">
        <v>30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>
        <v>2022</v>
      </c>
      <c r="B161">
        <v>160</v>
      </c>
      <c r="C161">
        <v>90280</v>
      </c>
      <c r="D161" t="s">
        <v>1</v>
      </c>
      <c r="E161" t="s">
        <v>5</v>
      </c>
      <c r="F161">
        <v>137</v>
      </c>
      <c r="G161">
        <v>4</v>
      </c>
      <c r="H161">
        <v>1</v>
      </c>
      <c r="I161">
        <v>7</v>
      </c>
      <c r="J161">
        <v>140</v>
      </c>
      <c r="K161">
        <v>160</v>
      </c>
      <c r="L161">
        <v>20</v>
      </c>
      <c r="M161">
        <v>289</v>
      </c>
      <c r="N161">
        <v>9</v>
      </c>
      <c r="O161">
        <v>3</v>
      </c>
      <c r="P161">
        <v>3</v>
      </c>
      <c r="Q161">
        <v>80</v>
      </c>
      <c r="R161">
        <v>110</v>
      </c>
      <c r="S161">
        <v>30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>
        <v>2022</v>
      </c>
      <c r="B162">
        <v>161</v>
      </c>
      <c r="C162">
        <v>90280</v>
      </c>
      <c r="D162" t="s">
        <v>1</v>
      </c>
      <c r="E162" t="s">
        <v>7</v>
      </c>
      <c r="F162">
        <v>260</v>
      </c>
      <c r="G162">
        <v>9</v>
      </c>
      <c r="H162">
        <v>8</v>
      </c>
      <c r="I162">
        <v>7</v>
      </c>
      <c r="J162">
        <v>90</v>
      </c>
      <c r="K162">
        <v>272</v>
      </c>
      <c r="L162">
        <v>39</v>
      </c>
      <c r="M162">
        <v>363</v>
      </c>
      <c r="N162">
        <v>5</v>
      </c>
      <c r="O162">
        <v>4</v>
      </c>
      <c r="P162">
        <v>2</v>
      </c>
      <c r="Q162">
        <v>180</v>
      </c>
      <c r="R162">
        <v>220</v>
      </c>
      <c r="S162">
        <v>40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>
        <v>2022</v>
      </c>
      <c r="B163">
        <v>162</v>
      </c>
      <c r="C163">
        <v>90280</v>
      </c>
      <c r="D163" t="s">
        <v>1</v>
      </c>
      <c r="E163" t="s">
        <v>7</v>
      </c>
      <c r="F163">
        <v>264</v>
      </c>
      <c r="G163">
        <v>7</v>
      </c>
      <c r="H163">
        <v>6</v>
      </c>
      <c r="I163">
        <v>6</v>
      </c>
      <c r="J163">
        <v>280</v>
      </c>
      <c r="K163">
        <v>320</v>
      </c>
      <c r="L163">
        <v>40</v>
      </c>
      <c r="M163">
        <v>534</v>
      </c>
      <c r="N163">
        <v>9</v>
      </c>
      <c r="O163">
        <v>5</v>
      </c>
      <c r="P163">
        <v>4</v>
      </c>
      <c r="Q163">
        <v>190</v>
      </c>
      <c r="R163">
        <v>210</v>
      </c>
      <c r="S163">
        <v>20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>
        <v>2022</v>
      </c>
      <c r="B164">
        <v>163</v>
      </c>
      <c r="C164">
        <v>90280</v>
      </c>
      <c r="D164" t="s">
        <v>1</v>
      </c>
      <c r="E164" t="s">
        <v>7</v>
      </c>
      <c r="F164">
        <v>304</v>
      </c>
      <c r="G164">
        <v>12</v>
      </c>
      <c r="H164">
        <v>11</v>
      </c>
      <c r="I164">
        <v>11</v>
      </c>
      <c r="J164">
        <v>440</v>
      </c>
      <c r="K164">
        <v>430</v>
      </c>
      <c r="L164">
        <v>-10</v>
      </c>
      <c r="M164">
        <v>514</v>
      </c>
      <c r="N164">
        <v>13</v>
      </c>
      <c r="O164">
        <v>13</v>
      </c>
      <c r="P164">
        <v>10</v>
      </c>
      <c r="Q164">
        <v>650</v>
      </c>
      <c r="R164">
        <v>620</v>
      </c>
      <c r="S164">
        <v>-30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>
        <v>2022</v>
      </c>
      <c r="B165">
        <v>164</v>
      </c>
      <c r="C165">
        <v>90280</v>
      </c>
      <c r="D165" t="s">
        <v>1</v>
      </c>
      <c r="E165" t="s">
        <v>7</v>
      </c>
      <c r="F165">
        <v>359</v>
      </c>
      <c r="G165">
        <v>13</v>
      </c>
      <c r="H165">
        <v>13</v>
      </c>
      <c r="I165">
        <v>12</v>
      </c>
      <c r="J165">
        <v>70</v>
      </c>
      <c r="K165">
        <v>220</v>
      </c>
      <c r="L165">
        <v>150</v>
      </c>
      <c r="M165">
        <v>465</v>
      </c>
      <c r="N165">
        <v>11</v>
      </c>
      <c r="O165">
        <v>11</v>
      </c>
      <c r="P165">
        <v>7</v>
      </c>
      <c r="Q165">
        <v>120</v>
      </c>
      <c r="R165">
        <v>210</v>
      </c>
      <c r="S165">
        <v>90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>
        <v>2022</v>
      </c>
      <c r="B166">
        <v>165</v>
      </c>
      <c r="C166">
        <v>90280</v>
      </c>
      <c r="D166" t="s">
        <v>1</v>
      </c>
      <c r="E166" t="s">
        <v>7</v>
      </c>
      <c r="F166">
        <v>246</v>
      </c>
      <c r="G166">
        <v>11</v>
      </c>
      <c r="H166">
        <v>9</v>
      </c>
      <c r="I166">
        <v>8</v>
      </c>
      <c r="J166">
        <v>320</v>
      </c>
      <c r="K166">
        <v>380</v>
      </c>
      <c r="L166">
        <v>60</v>
      </c>
      <c r="M166">
        <v>362</v>
      </c>
      <c r="N166">
        <v>13</v>
      </c>
      <c r="O166">
        <v>11</v>
      </c>
      <c r="P166">
        <v>10</v>
      </c>
      <c r="Q166">
        <v>240</v>
      </c>
      <c r="R166">
        <v>280</v>
      </c>
      <c r="S166">
        <v>40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>
        <v>2022</v>
      </c>
      <c r="B167">
        <v>166</v>
      </c>
      <c r="C167">
        <v>90280</v>
      </c>
      <c r="D167" t="s">
        <v>1</v>
      </c>
      <c r="E167" t="s">
        <v>7</v>
      </c>
      <c r="F167">
        <v>472</v>
      </c>
      <c r="G167">
        <v>13</v>
      </c>
      <c r="H167">
        <v>10</v>
      </c>
      <c r="I167">
        <v>8</v>
      </c>
      <c r="J167">
        <v>340</v>
      </c>
      <c r="K167">
        <v>360</v>
      </c>
      <c r="L167">
        <v>20</v>
      </c>
      <c r="M167">
        <v>590</v>
      </c>
      <c r="N167">
        <v>12</v>
      </c>
      <c r="O167">
        <v>11</v>
      </c>
      <c r="P167">
        <v>7</v>
      </c>
      <c r="Q167">
        <v>210</v>
      </c>
      <c r="R167">
        <v>270</v>
      </c>
      <c r="S167">
        <v>60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>
        <v>2022</v>
      </c>
      <c r="B168">
        <v>167</v>
      </c>
      <c r="C168">
        <v>90280</v>
      </c>
      <c r="D168" t="s">
        <v>1</v>
      </c>
      <c r="E168" t="s">
        <v>7</v>
      </c>
      <c r="F168">
        <v>79</v>
      </c>
      <c r="G168">
        <v>6</v>
      </c>
      <c r="H168">
        <v>3</v>
      </c>
      <c r="I168">
        <v>1</v>
      </c>
      <c r="J168">
        <v>190</v>
      </c>
      <c r="K168">
        <v>230</v>
      </c>
      <c r="L168">
        <v>40</v>
      </c>
      <c r="M168">
        <v>300</v>
      </c>
      <c r="N168">
        <v>9</v>
      </c>
      <c r="O168">
        <v>8</v>
      </c>
      <c r="P168">
        <v>6</v>
      </c>
      <c r="Q168">
        <v>220</v>
      </c>
      <c r="R168">
        <v>250</v>
      </c>
      <c r="S168">
        <v>30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>
        <v>2022</v>
      </c>
      <c r="B169">
        <v>168</v>
      </c>
      <c r="C169">
        <v>90280</v>
      </c>
      <c r="D169" t="s">
        <v>1</v>
      </c>
      <c r="E169" t="s">
        <v>7</v>
      </c>
      <c r="F169">
        <v>56</v>
      </c>
      <c r="G169">
        <v>4</v>
      </c>
      <c r="H169">
        <v>1</v>
      </c>
      <c r="I169">
        <v>1</v>
      </c>
      <c r="J169">
        <v>380</v>
      </c>
      <c r="K169">
        <v>380</v>
      </c>
      <c r="L169">
        <v>39</v>
      </c>
      <c r="M169">
        <v>162</v>
      </c>
      <c r="N169">
        <v>7</v>
      </c>
      <c r="O169">
        <v>6</v>
      </c>
      <c r="P169">
        <v>6</v>
      </c>
      <c r="Q169">
        <v>350</v>
      </c>
      <c r="R169">
        <v>380</v>
      </c>
      <c r="S169">
        <v>30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>
        <v>2022</v>
      </c>
      <c r="B170">
        <v>169</v>
      </c>
      <c r="C170">
        <v>90280</v>
      </c>
      <c r="D170" t="s">
        <v>1</v>
      </c>
      <c r="E170" t="s">
        <v>7</v>
      </c>
      <c r="F170">
        <v>91</v>
      </c>
      <c r="G170">
        <v>6</v>
      </c>
      <c r="H170">
        <v>2</v>
      </c>
      <c r="I170">
        <v>1</v>
      </c>
      <c r="J170">
        <v>580</v>
      </c>
      <c r="K170">
        <v>580</v>
      </c>
      <c r="L170">
        <v>39</v>
      </c>
      <c r="M170">
        <v>34</v>
      </c>
      <c r="N170">
        <v>2</v>
      </c>
      <c r="O170">
        <v>2</v>
      </c>
      <c r="P170">
        <v>6</v>
      </c>
      <c r="Q170">
        <v>560</v>
      </c>
      <c r="R170">
        <v>570</v>
      </c>
      <c r="S170">
        <v>10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>
        <v>2022</v>
      </c>
      <c r="B171">
        <v>170</v>
      </c>
      <c r="C171">
        <v>90280</v>
      </c>
      <c r="D171" t="s">
        <v>1</v>
      </c>
      <c r="E171" t="s">
        <v>6</v>
      </c>
      <c r="F171">
        <v>78</v>
      </c>
      <c r="G171">
        <v>3</v>
      </c>
      <c r="H171">
        <v>3</v>
      </c>
      <c r="I171">
        <v>2</v>
      </c>
      <c r="J171">
        <v>310</v>
      </c>
      <c r="K171">
        <v>340</v>
      </c>
      <c r="L171">
        <v>30</v>
      </c>
      <c r="M171">
        <v>300</v>
      </c>
      <c r="N171">
        <v>0</v>
      </c>
      <c r="O171">
        <v>8</v>
      </c>
      <c r="P171">
        <v>6</v>
      </c>
      <c r="Q171">
        <v>390</v>
      </c>
      <c r="R171">
        <v>400</v>
      </c>
      <c r="S171">
        <v>10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>
        <v>2022</v>
      </c>
      <c r="B172">
        <v>171</v>
      </c>
      <c r="C172">
        <v>90280</v>
      </c>
      <c r="D172" t="s">
        <v>1</v>
      </c>
      <c r="E172" t="s">
        <v>6</v>
      </c>
      <c r="F172">
        <v>52</v>
      </c>
      <c r="G172">
        <v>4</v>
      </c>
      <c r="H172">
        <v>2</v>
      </c>
      <c r="I172">
        <v>7</v>
      </c>
      <c r="J172">
        <v>230</v>
      </c>
      <c r="K172">
        <v>272</v>
      </c>
      <c r="L172">
        <v>39</v>
      </c>
      <c r="M172">
        <v>108</v>
      </c>
      <c r="N172">
        <v>7</v>
      </c>
      <c r="O172">
        <v>3</v>
      </c>
      <c r="P172">
        <v>1</v>
      </c>
      <c r="Q172">
        <v>620</v>
      </c>
      <c r="R172">
        <v>620</v>
      </c>
      <c r="S172">
        <v>45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>
        <v>2022</v>
      </c>
      <c r="B173">
        <v>172</v>
      </c>
      <c r="C173">
        <v>90280</v>
      </c>
      <c r="D173" t="s">
        <v>1</v>
      </c>
      <c r="E173" t="s">
        <v>6</v>
      </c>
      <c r="F173">
        <v>98</v>
      </c>
      <c r="G173">
        <v>9</v>
      </c>
      <c r="H173">
        <v>3</v>
      </c>
      <c r="I173">
        <v>2</v>
      </c>
      <c r="J173">
        <v>370</v>
      </c>
      <c r="K173">
        <v>370</v>
      </c>
      <c r="L173">
        <v>39</v>
      </c>
      <c r="M173">
        <v>86</v>
      </c>
      <c r="N173">
        <v>4</v>
      </c>
      <c r="O173">
        <v>0</v>
      </c>
      <c r="P173">
        <v>6</v>
      </c>
      <c r="Q173">
        <v>430</v>
      </c>
      <c r="R173">
        <v>480</v>
      </c>
      <c r="S173">
        <v>50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>
        <v>2022</v>
      </c>
      <c r="B174">
        <v>173</v>
      </c>
      <c r="C174">
        <v>90280</v>
      </c>
      <c r="D174" t="s">
        <v>1</v>
      </c>
      <c r="E174" t="s">
        <v>10</v>
      </c>
      <c r="F174">
        <v>326</v>
      </c>
      <c r="G174">
        <v>13</v>
      </c>
      <c r="H174">
        <v>11</v>
      </c>
      <c r="I174">
        <v>6</v>
      </c>
      <c r="J174">
        <v>430</v>
      </c>
      <c r="K174">
        <v>510</v>
      </c>
      <c r="L174">
        <v>80</v>
      </c>
      <c r="M174">
        <v>313</v>
      </c>
      <c r="N174">
        <v>10</v>
      </c>
      <c r="O174">
        <v>8</v>
      </c>
      <c r="P174">
        <v>5</v>
      </c>
      <c r="Q174">
        <v>340</v>
      </c>
      <c r="R174">
        <v>490</v>
      </c>
      <c r="S174">
        <v>150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>
        <v>2022</v>
      </c>
      <c r="B175">
        <v>174</v>
      </c>
      <c r="C175">
        <v>90280</v>
      </c>
      <c r="D175" t="s">
        <v>1</v>
      </c>
      <c r="E175" t="s">
        <v>8</v>
      </c>
      <c r="F175">
        <v>422</v>
      </c>
      <c r="G175">
        <v>10</v>
      </c>
      <c r="H175">
        <v>9</v>
      </c>
      <c r="I175">
        <v>8</v>
      </c>
      <c r="J175">
        <v>380</v>
      </c>
      <c r="K175">
        <v>510</v>
      </c>
      <c r="L175">
        <v>130</v>
      </c>
      <c r="M175">
        <v>730</v>
      </c>
      <c r="N175">
        <v>10</v>
      </c>
      <c r="O175">
        <v>8</v>
      </c>
      <c r="P175">
        <v>7</v>
      </c>
      <c r="Q175">
        <v>560</v>
      </c>
      <c r="R175">
        <v>670</v>
      </c>
      <c r="S175">
        <v>110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>
        <v>2022</v>
      </c>
      <c r="B176">
        <v>175</v>
      </c>
      <c r="C176">
        <v>90280</v>
      </c>
      <c r="D176" t="s">
        <v>1</v>
      </c>
      <c r="E176" t="s">
        <v>8</v>
      </c>
      <c r="F176">
        <v>106</v>
      </c>
      <c r="G176">
        <v>5</v>
      </c>
      <c r="H176">
        <v>2</v>
      </c>
      <c r="I176">
        <v>2</v>
      </c>
      <c r="J176">
        <v>230</v>
      </c>
      <c r="K176">
        <v>272</v>
      </c>
      <c r="L176">
        <v>39</v>
      </c>
      <c r="M176">
        <v>70</v>
      </c>
      <c r="N176">
        <v>2</v>
      </c>
      <c r="O176">
        <v>2</v>
      </c>
      <c r="P176">
        <v>2</v>
      </c>
      <c r="Q176">
        <v>218</v>
      </c>
      <c r="R176">
        <v>271</v>
      </c>
      <c r="S176">
        <v>45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>
        <v>2022</v>
      </c>
      <c r="B177">
        <v>176</v>
      </c>
      <c r="C177">
        <v>90280</v>
      </c>
      <c r="D177" t="s">
        <v>1</v>
      </c>
      <c r="E177" t="s">
        <v>8</v>
      </c>
      <c r="F177">
        <v>366</v>
      </c>
      <c r="G177">
        <v>12</v>
      </c>
      <c r="H177">
        <v>10</v>
      </c>
      <c r="I177">
        <v>6</v>
      </c>
      <c r="J177">
        <v>340</v>
      </c>
      <c r="K177">
        <v>530</v>
      </c>
      <c r="L177">
        <v>190</v>
      </c>
      <c r="M177">
        <v>538</v>
      </c>
      <c r="N177">
        <v>12</v>
      </c>
      <c r="O177">
        <v>12</v>
      </c>
      <c r="P177">
        <v>8</v>
      </c>
      <c r="Q177">
        <v>370</v>
      </c>
      <c r="R177">
        <v>680</v>
      </c>
      <c r="S177">
        <v>310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>
        <v>2022</v>
      </c>
      <c r="B178">
        <v>177</v>
      </c>
      <c r="C178">
        <v>90280</v>
      </c>
      <c r="D178" t="s">
        <v>1</v>
      </c>
      <c r="E178" t="s">
        <v>8</v>
      </c>
      <c r="F178">
        <v>238</v>
      </c>
      <c r="G178">
        <v>8</v>
      </c>
      <c r="H178">
        <v>6</v>
      </c>
      <c r="I178">
        <v>1</v>
      </c>
      <c r="J178">
        <v>380</v>
      </c>
      <c r="K178">
        <v>530</v>
      </c>
      <c r="L178">
        <v>150</v>
      </c>
      <c r="M178">
        <v>397</v>
      </c>
      <c r="N178">
        <v>10</v>
      </c>
      <c r="O178">
        <v>10</v>
      </c>
      <c r="P178">
        <v>8</v>
      </c>
      <c r="Q178">
        <v>370</v>
      </c>
      <c r="R178">
        <v>600</v>
      </c>
      <c r="S178">
        <v>230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4" x14ac:dyDescent="0.25"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830C-5D37-D942-85A8-94522F204E52}">
  <dimension ref="A1:AJ93"/>
  <sheetViews>
    <sheetView tabSelected="1" topLeftCell="O57" zoomScaleNormal="100" workbookViewId="0">
      <selection activeCell="C49" sqref="C49"/>
    </sheetView>
  </sheetViews>
  <sheetFormatPr defaultColWidth="10.875" defaultRowHeight="15" x14ac:dyDescent="0.25"/>
  <cols>
    <col min="1" max="1" width="13.625" style="1" bestFit="1" customWidth="1"/>
    <col min="2" max="3" width="13.625" style="1" customWidth="1"/>
    <col min="4" max="4" width="17.625" style="1" customWidth="1"/>
    <col min="5" max="5" width="14.875" style="1" bestFit="1" customWidth="1"/>
    <col min="6" max="6" width="23.625" style="1" bestFit="1" customWidth="1"/>
    <col min="7" max="7" width="19.625" style="1" bestFit="1" customWidth="1"/>
    <col min="8" max="8" width="20" style="1" bestFit="1" customWidth="1"/>
    <col min="9" max="9" width="19.625" style="1" bestFit="1" customWidth="1"/>
    <col min="10" max="11" width="27.625" style="1" bestFit="1" customWidth="1"/>
    <col min="12" max="12" width="23" style="1" bestFit="1" customWidth="1"/>
    <col min="13" max="13" width="22.375" style="1" bestFit="1" customWidth="1"/>
    <col min="14" max="14" width="18.125" style="1" bestFit="1" customWidth="1"/>
    <col min="15" max="15" width="18.5" style="1" bestFit="1" customWidth="1"/>
    <col min="16" max="16" width="18.125" style="1" bestFit="1" customWidth="1"/>
    <col min="17" max="18" width="32.375" style="1" bestFit="1" customWidth="1"/>
    <col min="19" max="19" width="21.625" style="1" bestFit="1" customWidth="1"/>
    <col min="20" max="20" width="26.75" style="1" customWidth="1"/>
    <col min="21" max="21" width="10.875" style="1"/>
    <col min="22" max="22" width="28.375" style="1" customWidth="1"/>
    <col min="23" max="25" width="24.625" style="1" customWidth="1"/>
    <col min="26" max="26" width="33" style="1" customWidth="1"/>
    <col min="27" max="27" width="32.625" style="1" customWidth="1"/>
    <col min="28" max="28" width="28.375" style="1" customWidth="1"/>
    <col min="29" max="29" width="27.375" style="1" customWidth="1"/>
    <col min="30" max="31" width="23.625" style="1" customWidth="1"/>
    <col min="32" max="32" width="23.375" style="1" customWidth="1"/>
    <col min="33" max="33" width="32" style="1" customWidth="1"/>
    <col min="34" max="34" width="31.625" style="1" customWidth="1"/>
    <col min="35" max="35" width="27.625" style="1" customWidth="1"/>
    <col min="36" max="16384" width="10.875" style="1"/>
  </cols>
  <sheetData>
    <row r="1" spans="1:36" ht="17.25" thickTop="1" thickBot="1" x14ac:dyDescent="0.3">
      <c r="A1" s="1" t="s">
        <v>29</v>
      </c>
      <c r="B1" s="1" t="s">
        <v>28</v>
      </c>
      <c r="C1" s="1" t="s">
        <v>48</v>
      </c>
      <c r="D1" s="1" t="s">
        <v>27</v>
      </c>
      <c r="E1" s="1" t="s">
        <v>26</v>
      </c>
      <c r="F1" s="1" t="s">
        <v>25</v>
      </c>
      <c r="G1" s="1" t="s">
        <v>24</v>
      </c>
      <c r="H1" s="1" t="s">
        <v>23</v>
      </c>
      <c r="I1" s="1" t="s">
        <v>22</v>
      </c>
      <c r="J1" s="1" t="s">
        <v>21</v>
      </c>
      <c r="K1" s="1" t="s">
        <v>20</v>
      </c>
      <c r="L1" s="1" t="s">
        <v>19</v>
      </c>
      <c r="M1" s="1" t="s">
        <v>18</v>
      </c>
      <c r="N1" s="1" t="s">
        <v>17</v>
      </c>
      <c r="O1" s="1" t="s">
        <v>16</v>
      </c>
      <c r="P1" s="1" t="s">
        <v>15</v>
      </c>
      <c r="Q1" s="1" t="s">
        <v>14</v>
      </c>
      <c r="R1" s="1" t="s">
        <v>13</v>
      </c>
      <c r="S1" s="1" t="s">
        <v>12</v>
      </c>
      <c r="T1" s="1" t="s">
        <v>11</v>
      </c>
      <c r="V1" s="4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2"/>
    </row>
    <row r="2" spans="1:36" ht="16.5" thickTop="1" x14ac:dyDescent="0.25">
      <c r="A2" s="1">
        <v>2022</v>
      </c>
      <c r="B2" s="1">
        <v>1</v>
      </c>
      <c r="C2" s="1">
        <v>90255</v>
      </c>
      <c r="D2" s="1" t="s">
        <v>0</v>
      </c>
      <c r="E2" s="1" t="s">
        <v>10</v>
      </c>
      <c r="F2" s="1">
        <v>18</v>
      </c>
      <c r="G2" s="1">
        <v>1</v>
      </c>
      <c r="H2" s="1">
        <v>1</v>
      </c>
      <c r="I2" s="1">
        <v>8</v>
      </c>
      <c r="J2" s="1">
        <v>7</v>
      </c>
      <c r="K2" s="1">
        <v>330</v>
      </c>
      <c r="L2" s="1">
        <v>370</v>
      </c>
      <c r="M2" s="1">
        <v>40</v>
      </c>
      <c r="N2" s="1">
        <v>225</v>
      </c>
      <c r="O2" s="1">
        <v>3</v>
      </c>
      <c r="P2" s="1">
        <v>2</v>
      </c>
      <c r="Q2" s="1">
        <v>2</v>
      </c>
      <c r="R2" s="1">
        <v>460</v>
      </c>
      <c r="S2" s="1">
        <v>470</v>
      </c>
      <c r="T2" s="1">
        <v>10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6" x14ac:dyDescent="0.25">
      <c r="A3" s="1">
        <v>2022</v>
      </c>
      <c r="B3" s="1">
        <v>2</v>
      </c>
      <c r="C3" s="1">
        <v>90255</v>
      </c>
      <c r="D3" s="1" t="s">
        <v>0</v>
      </c>
      <c r="E3" s="1" t="s">
        <v>10</v>
      </c>
      <c r="F3" s="1">
        <v>5</v>
      </c>
      <c r="G3" s="1">
        <v>248</v>
      </c>
      <c r="H3" s="1">
        <v>11</v>
      </c>
      <c r="I3" s="1">
        <v>8</v>
      </c>
      <c r="J3" s="1">
        <v>7</v>
      </c>
      <c r="K3" s="1">
        <v>460</v>
      </c>
      <c r="L3" s="1">
        <v>263</v>
      </c>
      <c r="M3" s="1">
        <v>22</v>
      </c>
      <c r="N3" s="1">
        <v>334</v>
      </c>
      <c r="O3" s="1">
        <v>11</v>
      </c>
      <c r="P3" s="1">
        <v>8</v>
      </c>
      <c r="Q3" s="1">
        <v>7</v>
      </c>
      <c r="R3" s="1">
        <v>470</v>
      </c>
      <c r="S3" s="1">
        <v>258</v>
      </c>
      <c r="T3" s="1">
        <v>50</v>
      </c>
    </row>
    <row r="4" spans="1:36" x14ac:dyDescent="0.25">
      <c r="A4" s="1">
        <v>2022</v>
      </c>
      <c r="B4" s="1">
        <v>3</v>
      </c>
      <c r="C4" s="1">
        <v>90255</v>
      </c>
      <c r="D4" s="1" t="s">
        <v>0</v>
      </c>
      <c r="E4" s="1" t="s">
        <v>10</v>
      </c>
      <c r="F4" s="1">
        <v>16</v>
      </c>
      <c r="G4" s="1">
        <v>128</v>
      </c>
      <c r="H4" s="1">
        <v>8</v>
      </c>
      <c r="I4" s="1">
        <v>1</v>
      </c>
      <c r="J4" s="1">
        <v>7</v>
      </c>
      <c r="K4" s="1">
        <v>340</v>
      </c>
      <c r="L4" s="1">
        <v>410</v>
      </c>
      <c r="M4" s="1">
        <v>70</v>
      </c>
      <c r="N4" s="1">
        <v>79</v>
      </c>
      <c r="O4" s="1">
        <v>5</v>
      </c>
      <c r="P4" s="1">
        <v>2</v>
      </c>
      <c r="Q4" s="1">
        <v>7</v>
      </c>
      <c r="R4" s="1">
        <v>320</v>
      </c>
      <c r="S4" s="1">
        <v>420</v>
      </c>
      <c r="T4" s="1">
        <v>100</v>
      </c>
    </row>
    <row r="5" spans="1:36" x14ac:dyDescent="0.25">
      <c r="A5" s="1">
        <v>2022</v>
      </c>
      <c r="B5" s="1">
        <v>4</v>
      </c>
      <c r="C5" s="1">
        <v>90255</v>
      </c>
      <c r="D5" s="1" t="s">
        <v>0</v>
      </c>
      <c r="E5" s="1" t="s">
        <v>5</v>
      </c>
      <c r="F5" s="1">
        <v>14</v>
      </c>
      <c r="G5" s="1">
        <v>148</v>
      </c>
      <c r="H5" s="1">
        <v>8</v>
      </c>
      <c r="I5" s="1">
        <v>5</v>
      </c>
      <c r="J5" s="1">
        <v>4</v>
      </c>
      <c r="K5" s="1">
        <v>242</v>
      </c>
      <c r="L5" s="1">
        <v>263</v>
      </c>
      <c r="M5" s="1">
        <v>22</v>
      </c>
      <c r="N5" s="1">
        <v>119</v>
      </c>
      <c r="O5" s="1">
        <v>8</v>
      </c>
      <c r="P5" s="1">
        <v>2</v>
      </c>
      <c r="Q5" s="1">
        <v>2</v>
      </c>
      <c r="R5" s="1">
        <v>310</v>
      </c>
      <c r="S5" s="1">
        <v>258</v>
      </c>
      <c r="T5" s="1">
        <v>50</v>
      </c>
    </row>
    <row r="6" spans="1:36" x14ac:dyDescent="0.25">
      <c r="A6" s="1">
        <v>2022</v>
      </c>
      <c r="B6" s="1">
        <v>5</v>
      </c>
      <c r="C6" s="1">
        <v>90255</v>
      </c>
      <c r="D6" s="1" t="s">
        <v>0</v>
      </c>
      <c r="E6" s="1" t="s">
        <v>8</v>
      </c>
      <c r="F6" s="1">
        <v>15</v>
      </c>
      <c r="G6" s="1">
        <v>139</v>
      </c>
      <c r="H6" s="1">
        <v>6</v>
      </c>
      <c r="I6" s="1">
        <v>5</v>
      </c>
      <c r="J6" s="1">
        <v>7</v>
      </c>
      <c r="K6" s="1">
        <v>490</v>
      </c>
      <c r="L6" s="1">
        <v>480</v>
      </c>
      <c r="M6" s="1">
        <v>-10</v>
      </c>
      <c r="N6" s="1">
        <v>544</v>
      </c>
      <c r="O6" s="1">
        <v>11</v>
      </c>
      <c r="P6" s="1">
        <v>3</v>
      </c>
      <c r="Q6" s="1">
        <v>3</v>
      </c>
      <c r="R6" s="1">
        <v>390</v>
      </c>
      <c r="S6" s="1">
        <v>610</v>
      </c>
      <c r="T6" s="1">
        <v>220</v>
      </c>
    </row>
    <row r="7" spans="1:36" x14ac:dyDescent="0.25">
      <c r="A7" s="1">
        <v>2022</v>
      </c>
      <c r="B7" s="1">
        <v>6</v>
      </c>
      <c r="C7" s="1">
        <v>90255</v>
      </c>
      <c r="D7" s="1" t="s">
        <v>0</v>
      </c>
      <c r="E7" s="1" t="s">
        <v>9</v>
      </c>
      <c r="F7" s="1">
        <v>17</v>
      </c>
      <c r="G7" s="1">
        <v>241</v>
      </c>
      <c r="H7" s="1">
        <v>10</v>
      </c>
      <c r="I7" s="1">
        <v>6</v>
      </c>
      <c r="J7" s="1">
        <v>3</v>
      </c>
      <c r="K7" s="1">
        <v>242</v>
      </c>
      <c r="L7" s="1">
        <v>263</v>
      </c>
      <c r="M7" s="1">
        <v>22</v>
      </c>
      <c r="N7" s="1">
        <v>442</v>
      </c>
      <c r="O7" s="1">
        <v>16</v>
      </c>
      <c r="P7" s="1">
        <v>3</v>
      </c>
      <c r="Q7" s="1">
        <v>7</v>
      </c>
      <c r="R7" s="1">
        <v>390</v>
      </c>
      <c r="S7" s="1">
        <v>370</v>
      </c>
      <c r="T7" s="1">
        <v>-20</v>
      </c>
    </row>
    <row r="8" spans="1:36" x14ac:dyDescent="0.25">
      <c r="A8" s="1">
        <v>2022</v>
      </c>
      <c r="B8" s="1">
        <v>7</v>
      </c>
      <c r="C8" s="1">
        <v>90255</v>
      </c>
      <c r="D8" s="1" t="s">
        <v>0</v>
      </c>
      <c r="E8" s="1" t="s">
        <v>8</v>
      </c>
      <c r="F8" s="1">
        <v>17</v>
      </c>
      <c r="G8" s="1">
        <v>197</v>
      </c>
      <c r="H8" s="1">
        <v>8</v>
      </c>
      <c r="I8" s="1">
        <v>4</v>
      </c>
      <c r="J8" s="1">
        <v>1</v>
      </c>
      <c r="K8" s="1">
        <v>300</v>
      </c>
      <c r="L8" s="1">
        <v>263</v>
      </c>
      <c r="M8" s="1">
        <v>22</v>
      </c>
      <c r="N8" s="1">
        <v>421</v>
      </c>
      <c r="O8" s="1">
        <v>12</v>
      </c>
      <c r="P8" s="1">
        <v>3</v>
      </c>
      <c r="Q8" s="1">
        <v>7</v>
      </c>
      <c r="R8" s="1">
        <v>480</v>
      </c>
      <c r="S8" s="1">
        <v>470</v>
      </c>
      <c r="T8" s="1">
        <v>-10</v>
      </c>
    </row>
    <row r="9" spans="1:36" x14ac:dyDescent="0.25">
      <c r="A9" s="1">
        <v>2022</v>
      </c>
      <c r="B9" s="1">
        <v>8</v>
      </c>
      <c r="C9" s="1">
        <v>90255</v>
      </c>
      <c r="D9" s="1" t="s">
        <v>0</v>
      </c>
      <c r="E9" s="1" t="s">
        <v>9</v>
      </c>
      <c r="F9" s="1">
        <v>4</v>
      </c>
      <c r="G9" s="1">
        <v>248</v>
      </c>
      <c r="H9" s="1">
        <v>11</v>
      </c>
      <c r="I9" s="1">
        <v>8</v>
      </c>
      <c r="J9" s="1">
        <v>7</v>
      </c>
      <c r="K9" s="1">
        <v>242</v>
      </c>
      <c r="L9" s="1">
        <v>263</v>
      </c>
      <c r="M9" s="1">
        <v>22</v>
      </c>
      <c r="N9" s="1">
        <v>334</v>
      </c>
      <c r="O9" s="1">
        <v>11</v>
      </c>
      <c r="P9" s="1">
        <v>8</v>
      </c>
      <c r="Q9" s="1">
        <v>7</v>
      </c>
      <c r="R9" s="1">
        <v>410</v>
      </c>
      <c r="S9" s="1">
        <v>258</v>
      </c>
      <c r="T9" s="1">
        <v>50</v>
      </c>
    </row>
    <row r="10" spans="1:36" x14ac:dyDescent="0.25">
      <c r="A10" s="1">
        <v>2022</v>
      </c>
      <c r="B10" s="1">
        <v>9</v>
      </c>
      <c r="C10" s="1">
        <v>90255</v>
      </c>
      <c r="D10" s="1" t="s">
        <v>0</v>
      </c>
      <c r="E10" s="1" t="s">
        <v>5</v>
      </c>
      <c r="F10" s="1">
        <v>12</v>
      </c>
      <c r="G10" s="1">
        <v>87</v>
      </c>
      <c r="H10" s="1">
        <v>5</v>
      </c>
      <c r="I10" s="1">
        <v>2</v>
      </c>
      <c r="J10" s="1">
        <v>7</v>
      </c>
      <c r="K10" s="1">
        <v>242</v>
      </c>
      <c r="L10" s="1">
        <v>263</v>
      </c>
      <c r="M10" s="1">
        <v>22</v>
      </c>
      <c r="N10" s="1">
        <v>164</v>
      </c>
      <c r="O10" s="1">
        <v>8</v>
      </c>
      <c r="P10" s="1">
        <v>5</v>
      </c>
      <c r="Q10" s="1">
        <v>4</v>
      </c>
      <c r="R10" s="1">
        <v>223</v>
      </c>
      <c r="S10" s="1">
        <v>258</v>
      </c>
      <c r="T10" s="1">
        <v>50</v>
      </c>
    </row>
    <row r="11" spans="1:36" x14ac:dyDescent="0.25">
      <c r="A11" s="1">
        <v>2022</v>
      </c>
      <c r="B11" s="1">
        <v>10</v>
      </c>
      <c r="C11" s="1">
        <v>90255</v>
      </c>
      <c r="D11" s="1" t="s">
        <v>0</v>
      </c>
      <c r="E11" s="1" t="s">
        <v>9</v>
      </c>
      <c r="F11" s="1">
        <v>18</v>
      </c>
      <c r="G11" s="1">
        <v>323</v>
      </c>
      <c r="H11" s="1">
        <v>12</v>
      </c>
      <c r="I11" s="1">
        <v>5</v>
      </c>
      <c r="J11" s="1">
        <v>2</v>
      </c>
      <c r="K11" s="1">
        <v>380</v>
      </c>
      <c r="L11" s="1">
        <v>370</v>
      </c>
      <c r="M11" s="1">
        <v>-10</v>
      </c>
      <c r="N11" s="1">
        <v>637</v>
      </c>
      <c r="O11" s="1">
        <v>14</v>
      </c>
      <c r="P11" s="1">
        <v>9</v>
      </c>
      <c r="Q11" s="1">
        <v>6</v>
      </c>
      <c r="R11" s="1">
        <v>560</v>
      </c>
      <c r="S11" s="1">
        <v>670</v>
      </c>
      <c r="T11" s="1">
        <v>110</v>
      </c>
    </row>
    <row r="12" spans="1:36" x14ac:dyDescent="0.25">
      <c r="A12" s="1">
        <v>2022</v>
      </c>
      <c r="B12" s="1">
        <v>11</v>
      </c>
      <c r="C12" s="1">
        <v>90255</v>
      </c>
      <c r="D12" s="1" t="s">
        <v>0</v>
      </c>
      <c r="E12" s="1" t="s">
        <v>5</v>
      </c>
      <c r="F12" s="1">
        <v>2</v>
      </c>
      <c r="G12" s="1">
        <v>248</v>
      </c>
      <c r="H12" s="1">
        <v>11</v>
      </c>
      <c r="I12" s="1">
        <v>8</v>
      </c>
      <c r="J12" s="1">
        <v>7</v>
      </c>
      <c r="K12" s="1">
        <v>242</v>
      </c>
      <c r="L12" s="1">
        <v>263</v>
      </c>
      <c r="M12" s="1">
        <v>22</v>
      </c>
      <c r="N12" s="1">
        <v>334</v>
      </c>
      <c r="O12" s="1">
        <v>11</v>
      </c>
      <c r="P12" s="1">
        <v>8</v>
      </c>
      <c r="Q12" s="1">
        <v>7</v>
      </c>
      <c r="R12" s="1">
        <v>50</v>
      </c>
      <c r="S12" s="1">
        <v>60</v>
      </c>
      <c r="T12" s="1">
        <v>10</v>
      </c>
    </row>
    <row r="13" spans="1:36" x14ac:dyDescent="0.25">
      <c r="A13" s="1">
        <v>2022</v>
      </c>
      <c r="B13" s="1">
        <v>12</v>
      </c>
      <c r="C13" s="1">
        <v>90255</v>
      </c>
      <c r="D13" s="1" t="s">
        <v>0</v>
      </c>
      <c r="E13" s="1" t="s">
        <v>8</v>
      </c>
      <c r="F13" s="1">
        <v>16</v>
      </c>
      <c r="G13" s="1">
        <v>255</v>
      </c>
      <c r="H13" s="1">
        <v>8</v>
      </c>
      <c r="I13" s="1">
        <v>4</v>
      </c>
      <c r="J13" s="1">
        <v>3</v>
      </c>
      <c r="K13" s="1">
        <v>170</v>
      </c>
      <c r="L13" s="1">
        <v>230</v>
      </c>
      <c r="M13" s="1">
        <v>60</v>
      </c>
      <c r="N13" s="1">
        <v>735</v>
      </c>
      <c r="O13" s="1">
        <v>15</v>
      </c>
      <c r="P13" s="1">
        <v>3</v>
      </c>
      <c r="Q13" s="1">
        <v>1</v>
      </c>
      <c r="R13" s="1">
        <v>250</v>
      </c>
      <c r="S13" s="1">
        <v>250</v>
      </c>
      <c r="T13" s="1">
        <v>50</v>
      </c>
    </row>
    <row r="14" spans="1:36" x14ac:dyDescent="0.25">
      <c r="A14" s="1">
        <v>2022</v>
      </c>
      <c r="B14" s="1">
        <v>13</v>
      </c>
      <c r="C14" s="1">
        <v>90255</v>
      </c>
      <c r="D14" s="1" t="s">
        <v>0</v>
      </c>
      <c r="E14" s="1" t="s">
        <v>5</v>
      </c>
      <c r="F14" s="1">
        <v>15</v>
      </c>
      <c r="G14" s="1">
        <v>188</v>
      </c>
      <c r="H14" s="1">
        <v>9</v>
      </c>
      <c r="I14" s="1">
        <v>7</v>
      </c>
      <c r="J14" s="1">
        <v>5</v>
      </c>
      <c r="K14" s="1">
        <v>242</v>
      </c>
      <c r="L14" s="1">
        <v>263</v>
      </c>
      <c r="M14" s="1">
        <v>22</v>
      </c>
      <c r="N14" s="1">
        <v>282</v>
      </c>
      <c r="O14" s="1">
        <v>10</v>
      </c>
      <c r="P14" s="1">
        <v>8</v>
      </c>
      <c r="Q14" s="1">
        <v>8</v>
      </c>
      <c r="R14" s="1">
        <v>120</v>
      </c>
      <c r="S14" s="1">
        <v>170</v>
      </c>
      <c r="T14" s="1">
        <v>50</v>
      </c>
    </row>
    <row r="15" spans="1:36" x14ac:dyDescent="0.25">
      <c r="A15" s="1">
        <v>2022</v>
      </c>
      <c r="B15" s="1">
        <v>14</v>
      </c>
      <c r="C15" s="1">
        <v>90255</v>
      </c>
      <c r="D15" s="1" t="s">
        <v>0</v>
      </c>
      <c r="E15" s="1" t="s">
        <v>6</v>
      </c>
      <c r="F15" s="1">
        <v>17</v>
      </c>
      <c r="G15" s="1">
        <v>131</v>
      </c>
      <c r="H15" s="1">
        <v>9</v>
      </c>
      <c r="I15" s="1">
        <v>3</v>
      </c>
      <c r="J15" s="1">
        <v>3</v>
      </c>
      <c r="K15" s="1">
        <v>320</v>
      </c>
      <c r="L15" s="1">
        <v>270</v>
      </c>
      <c r="M15" s="1">
        <v>-50</v>
      </c>
      <c r="N15" s="1">
        <v>231</v>
      </c>
      <c r="O15" s="1">
        <v>7</v>
      </c>
      <c r="P15" s="1">
        <v>2</v>
      </c>
      <c r="Q15" s="1">
        <v>2</v>
      </c>
      <c r="R15" s="1">
        <v>130</v>
      </c>
      <c r="S15" s="1">
        <v>160</v>
      </c>
      <c r="T15" s="1">
        <v>30</v>
      </c>
    </row>
    <row r="16" spans="1:36" x14ac:dyDescent="0.25">
      <c r="A16" s="1">
        <v>2022</v>
      </c>
      <c r="B16" s="1">
        <v>15</v>
      </c>
      <c r="C16" s="1">
        <v>90255</v>
      </c>
      <c r="D16" s="1" t="s">
        <v>0</v>
      </c>
      <c r="E16" s="1" t="s">
        <v>5</v>
      </c>
      <c r="F16" s="1">
        <v>18</v>
      </c>
      <c r="G16" s="1">
        <v>456</v>
      </c>
      <c r="H16" s="1">
        <v>22</v>
      </c>
      <c r="I16" s="1">
        <v>18</v>
      </c>
      <c r="J16" s="1">
        <v>17</v>
      </c>
      <c r="K16" s="1">
        <v>350</v>
      </c>
      <c r="L16" s="1">
        <v>340</v>
      </c>
      <c r="M16" s="1">
        <v>-10</v>
      </c>
      <c r="N16" s="1">
        <v>542</v>
      </c>
      <c r="O16" s="1">
        <v>21</v>
      </c>
      <c r="P16" s="1">
        <v>19</v>
      </c>
      <c r="Q16" s="1">
        <v>18</v>
      </c>
      <c r="R16" s="1">
        <v>200</v>
      </c>
      <c r="S16" s="1">
        <v>270</v>
      </c>
      <c r="T16" s="1">
        <v>70</v>
      </c>
    </row>
    <row r="17" spans="1:20" x14ac:dyDescent="0.25">
      <c r="A17" s="1">
        <v>2022</v>
      </c>
      <c r="B17" s="1">
        <v>16</v>
      </c>
      <c r="C17" s="1">
        <v>90255</v>
      </c>
      <c r="D17" s="1" t="s">
        <v>0</v>
      </c>
      <c r="E17" s="1" t="s">
        <v>6</v>
      </c>
      <c r="F17" s="1">
        <v>16</v>
      </c>
      <c r="G17" s="1">
        <v>138</v>
      </c>
      <c r="H17" s="1">
        <v>10</v>
      </c>
      <c r="I17" s="1">
        <v>1</v>
      </c>
      <c r="J17" s="1">
        <v>1</v>
      </c>
      <c r="K17" s="1">
        <v>130</v>
      </c>
      <c r="L17" s="1">
        <v>130</v>
      </c>
      <c r="M17" s="1">
        <v>22</v>
      </c>
      <c r="N17" s="1">
        <v>643</v>
      </c>
      <c r="O17" s="1">
        <v>10</v>
      </c>
      <c r="P17" s="1">
        <v>4</v>
      </c>
      <c r="Q17" s="1">
        <v>2</v>
      </c>
      <c r="R17" s="1">
        <v>100</v>
      </c>
      <c r="S17" s="1">
        <v>160</v>
      </c>
      <c r="T17" s="1">
        <v>60</v>
      </c>
    </row>
    <row r="18" spans="1:20" x14ac:dyDescent="0.25">
      <c r="A18" s="1">
        <v>2022</v>
      </c>
      <c r="B18" s="1">
        <v>17</v>
      </c>
      <c r="C18" s="1">
        <v>90255</v>
      </c>
      <c r="D18" s="1" t="s">
        <v>0</v>
      </c>
      <c r="E18" s="1" t="s">
        <v>5</v>
      </c>
      <c r="F18" s="1">
        <v>12</v>
      </c>
      <c r="G18" s="1">
        <v>357</v>
      </c>
      <c r="H18" s="1">
        <v>13</v>
      </c>
      <c r="I18" s="1">
        <v>12</v>
      </c>
      <c r="J18" s="1">
        <v>12</v>
      </c>
      <c r="K18" s="1">
        <v>210</v>
      </c>
      <c r="L18" s="1">
        <v>230</v>
      </c>
      <c r="M18" s="1">
        <v>20</v>
      </c>
      <c r="N18" s="1">
        <v>208</v>
      </c>
      <c r="O18" s="1">
        <v>5</v>
      </c>
      <c r="P18" s="1">
        <v>4</v>
      </c>
      <c r="Q18" s="1">
        <v>4</v>
      </c>
      <c r="R18" s="1">
        <v>90</v>
      </c>
      <c r="S18" s="1">
        <v>120</v>
      </c>
      <c r="T18" s="1">
        <v>30</v>
      </c>
    </row>
    <row r="19" spans="1:20" x14ac:dyDescent="0.25">
      <c r="A19" s="1">
        <v>2022</v>
      </c>
      <c r="B19" s="1">
        <v>18</v>
      </c>
      <c r="C19" s="1">
        <v>90255</v>
      </c>
      <c r="D19" s="1" t="s">
        <v>0</v>
      </c>
      <c r="E19" s="1" t="s">
        <v>7</v>
      </c>
      <c r="F19" s="1">
        <v>8</v>
      </c>
      <c r="G19" s="1">
        <v>339</v>
      </c>
      <c r="H19" s="1">
        <v>16</v>
      </c>
      <c r="I19" s="1">
        <v>14</v>
      </c>
      <c r="J19" s="1">
        <v>14</v>
      </c>
      <c r="K19" s="1">
        <v>340</v>
      </c>
      <c r="L19" s="1">
        <v>340</v>
      </c>
      <c r="M19" s="1">
        <v>22</v>
      </c>
      <c r="N19" s="1">
        <v>151</v>
      </c>
      <c r="O19" s="1">
        <v>7</v>
      </c>
      <c r="P19" s="1">
        <v>6</v>
      </c>
      <c r="Q19" s="1">
        <v>5</v>
      </c>
      <c r="R19" s="1">
        <v>340</v>
      </c>
      <c r="S19" s="1">
        <v>258</v>
      </c>
      <c r="T19" s="1">
        <v>50</v>
      </c>
    </row>
    <row r="20" spans="1:20" x14ac:dyDescent="0.25">
      <c r="A20" s="1">
        <v>2022</v>
      </c>
      <c r="B20" s="1">
        <v>19</v>
      </c>
      <c r="C20" s="1">
        <v>90255</v>
      </c>
      <c r="D20" s="1" t="s">
        <v>0</v>
      </c>
      <c r="E20" s="1" t="s">
        <v>6</v>
      </c>
      <c r="F20" s="1">
        <v>15</v>
      </c>
      <c r="G20" s="1">
        <v>221</v>
      </c>
      <c r="H20" s="1">
        <v>11</v>
      </c>
      <c r="I20" s="1">
        <v>8</v>
      </c>
      <c r="J20" s="1">
        <v>6</v>
      </c>
      <c r="K20" s="1">
        <v>370</v>
      </c>
      <c r="L20" s="1">
        <v>360</v>
      </c>
      <c r="M20" s="1">
        <v>-10</v>
      </c>
      <c r="N20" s="1">
        <v>205</v>
      </c>
      <c r="O20" s="1">
        <v>8</v>
      </c>
      <c r="P20" s="1">
        <v>4</v>
      </c>
      <c r="Q20" s="1">
        <v>2</v>
      </c>
      <c r="R20" s="1">
        <v>300</v>
      </c>
      <c r="S20" s="1">
        <v>370</v>
      </c>
      <c r="T20" s="1">
        <v>70</v>
      </c>
    </row>
    <row r="21" spans="1:20" x14ac:dyDescent="0.25">
      <c r="A21" s="1">
        <v>2022</v>
      </c>
      <c r="B21" s="1">
        <v>20</v>
      </c>
      <c r="C21" s="1">
        <v>90255</v>
      </c>
      <c r="D21" s="1" t="s">
        <v>0</v>
      </c>
      <c r="E21" s="1" t="s">
        <v>5</v>
      </c>
      <c r="F21" s="1">
        <v>14</v>
      </c>
      <c r="G21" s="1">
        <v>180</v>
      </c>
      <c r="H21" s="1">
        <v>5</v>
      </c>
      <c r="I21" s="1">
        <v>3</v>
      </c>
      <c r="J21" s="1">
        <v>3</v>
      </c>
      <c r="K21" s="1">
        <v>210</v>
      </c>
      <c r="L21" s="1">
        <v>200</v>
      </c>
      <c r="M21" s="1">
        <v>-10</v>
      </c>
      <c r="N21" s="1">
        <v>318</v>
      </c>
      <c r="O21" s="1">
        <v>7</v>
      </c>
      <c r="P21" s="1">
        <v>6</v>
      </c>
      <c r="Q21" s="1">
        <v>6</v>
      </c>
      <c r="R21" s="1">
        <v>160</v>
      </c>
      <c r="S21" s="1">
        <v>190</v>
      </c>
      <c r="T21" s="1">
        <v>30</v>
      </c>
    </row>
    <row r="22" spans="1:20" x14ac:dyDescent="0.25">
      <c r="A22" s="1">
        <v>2022</v>
      </c>
      <c r="B22" s="1">
        <v>21</v>
      </c>
      <c r="C22" s="1">
        <v>90255</v>
      </c>
      <c r="D22" s="1" t="s">
        <v>0</v>
      </c>
      <c r="E22" s="1" t="s">
        <v>7</v>
      </c>
      <c r="F22" s="1">
        <v>17</v>
      </c>
      <c r="G22" s="1">
        <v>539</v>
      </c>
      <c r="H22" s="1">
        <v>23</v>
      </c>
      <c r="I22" s="1">
        <v>18</v>
      </c>
      <c r="J22" s="1">
        <v>17</v>
      </c>
      <c r="K22" s="1">
        <v>70</v>
      </c>
      <c r="L22" s="1">
        <v>270</v>
      </c>
      <c r="M22" s="1">
        <v>200</v>
      </c>
      <c r="N22" s="1">
        <v>706</v>
      </c>
      <c r="O22" s="1">
        <v>17</v>
      </c>
      <c r="P22" s="1">
        <v>13</v>
      </c>
      <c r="Q22" s="1">
        <v>9</v>
      </c>
      <c r="R22" s="1">
        <v>120</v>
      </c>
      <c r="S22" s="1">
        <v>210</v>
      </c>
      <c r="T22" s="1">
        <v>90</v>
      </c>
    </row>
    <row r="23" spans="1:20" x14ac:dyDescent="0.25">
      <c r="A23" s="1">
        <v>2022</v>
      </c>
      <c r="B23" s="1">
        <v>22</v>
      </c>
      <c r="C23" s="1">
        <v>90255</v>
      </c>
      <c r="D23" s="1" t="s">
        <v>0</v>
      </c>
      <c r="E23" s="1" t="s">
        <v>5</v>
      </c>
      <c r="F23" s="1">
        <v>14</v>
      </c>
      <c r="G23" s="1">
        <v>198</v>
      </c>
      <c r="H23" s="1">
        <v>9</v>
      </c>
      <c r="I23" s="1">
        <v>7</v>
      </c>
      <c r="J23" s="1">
        <v>6</v>
      </c>
      <c r="K23" s="1">
        <v>240</v>
      </c>
      <c r="L23" s="1">
        <v>220</v>
      </c>
      <c r="M23" s="1">
        <v>-20</v>
      </c>
      <c r="N23" s="1">
        <v>368</v>
      </c>
      <c r="O23" s="1">
        <v>11</v>
      </c>
      <c r="P23" s="1">
        <v>5</v>
      </c>
      <c r="Q23" s="1">
        <v>5</v>
      </c>
      <c r="R23" s="1">
        <v>150</v>
      </c>
      <c r="S23" s="1">
        <v>200</v>
      </c>
      <c r="T23" s="1">
        <v>50</v>
      </c>
    </row>
    <row r="24" spans="1:20" x14ac:dyDescent="0.25">
      <c r="A24" s="1">
        <v>2022</v>
      </c>
      <c r="B24" s="1">
        <v>23</v>
      </c>
      <c r="C24" s="1">
        <v>90255</v>
      </c>
      <c r="D24" s="1" t="s">
        <v>0</v>
      </c>
      <c r="E24" s="1" t="s">
        <v>5</v>
      </c>
      <c r="F24" s="1">
        <v>17</v>
      </c>
      <c r="G24" s="1">
        <v>155</v>
      </c>
      <c r="H24" s="1">
        <v>9</v>
      </c>
      <c r="I24" s="1">
        <v>6</v>
      </c>
      <c r="J24" s="1">
        <v>5</v>
      </c>
      <c r="K24" s="1">
        <v>250</v>
      </c>
      <c r="L24" s="1">
        <v>263</v>
      </c>
      <c r="M24" s="1">
        <v>22</v>
      </c>
      <c r="N24" s="1">
        <v>441</v>
      </c>
      <c r="O24" s="1">
        <v>12</v>
      </c>
      <c r="P24" s="1">
        <v>10</v>
      </c>
      <c r="Q24" s="1">
        <v>8</v>
      </c>
      <c r="R24" s="1">
        <v>200</v>
      </c>
      <c r="S24" s="1">
        <v>240</v>
      </c>
      <c r="T24" s="1">
        <v>40</v>
      </c>
    </row>
    <row r="25" spans="1:20" x14ac:dyDescent="0.25">
      <c r="A25" s="1">
        <v>2022</v>
      </c>
      <c r="B25" s="1">
        <v>24</v>
      </c>
      <c r="C25" s="1">
        <v>90255</v>
      </c>
      <c r="D25" s="1" t="s">
        <v>0</v>
      </c>
      <c r="E25" s="1" t="s">
        <v>7</v>
      </c>
      <c r="F25" s="1">
        <v>15</v>
      </c>
      <c r="G25" s="1">
        <v>163</v>
      </c>
      <c r="H25" s="1">
        <v>5</v>
      </c>
      <c r="I25" s="1">
        <v>3</v>
      </c>
      <c r="J25" s="1">
        <v>2</v>
      </c>
      <c r="K25" s="1">
        <v>200</v>
      </c>
      <c r="L25" s="1">
        <v>263</v>
      </c>
      <c r="M25" s="1">
        <v>22</v>
      </c>
      <c r="N25" s="1">
        <v>191</v>
      </c>
      <c r="O25" s="1">
        <v>9</v>
      </c>
      <c r="P25" s="1">
        <v>5</v>
      </c>
      <c r="Q25" s="1">
        <v>5</v>
      </c>
      <c r="R25" s="1">
        <v>210</v>
      </c>
      <c r="S25" s="1">
        <v>220</v>
      </c>
      <c r="T25" s="1">
        <v>10</v>
      </c>
    </row>
    <row r="26" spans="1:20" x14ac:dyDescent="0.25">
      <c r="A26" s="1">
        <v>2022</v>
      </c>
      <c r="B26" s="1">
        <v>25</v>
      </c>
      <c r="C26" s="1">
        <v>90255</v>
      </c>
      <c r="D26" s="1" t="s">
        <v>0</v>
      </c>
      <c r="E26" s="1" t="s">
        <v>7</v>
      </c>
      <c r="F26" s="1">
        <v>5</v>
      </c>
      <c r="G26" s="1">
        <v>42</v>
      </c>
      <c r="H26" s="1">
        <v>2</v>
      </c>
      <c r="I26" s="1">
        <v>2</v>
      </c>
      <c r="J26" s="1">
        <v>2</v>
      </c>
      <c r="K26" s="1">
        <v>240</v>
      </c>
      <c r="L26" s="1">
        <v>263</v>
      </c>
      <c r="M26" s="1">
        <v>22</v>
      </c>
      <c r="N26" s="1">
        <v>115</v>
      </c>
      <c r="O26" s="1">
        <v>5</v>
      </c>
      <c r="P26" s="1">
        <v>4</v>
      </c>
      <c r="Q26" s="1">
        <v>3</v>
      </c>
      <c r="R26" s="1">
        <v>180</v>
      </c>
      <c r="S26" s="1">
        <v>258</v>
      </c>
      <c r="T26" s="1">
        <v>50</v>
      </c>
    </row>
    <row r="27" spans="1:20" x14ac:dyDescent="0.25">
      <c r="A27" s="1">
        <v>2022</v>
      </c>
      <c r="B27" s="1">
        <v>26</v>
      </c>
      <c r="C27" s="1">
        <v>90255</v>
      </c>
      <c r="D27" s="1" t="s">
        <v>0</v>
      </c>
      <c r="E27" s="1" t="s">
        <v>7</v>
      </c>
      <c r="F27" s="1">
        <v>18</v>
      </c>
      <c r="G27" s="1">
        <v>304</v>
      </c>
      <c r="H27" s="1">
        <v>12</v>
      </c>
      <c r="I27" s="1">
        <v>10</v>
      </c>
      <c r="J27" s="1">
        <v>10</v>
      </c>
      <c r="K27" s="1">
        <v>170</v>
      </c>
      <c r="L27" s="1">
        <v>290</v>
      </c>
      <c r="M27" s="1">
        <v>120</v>
      </c>
      <c r="N27" s="1">
        <v>284</v>
      </c>
      <c r="O27" s="1">
        <v>11</v>
      </c>
      <c r="P27" s="1">
        <v>7</v>
      </c>
      <c r="Q27" s="1">
        <v>7</v>
      </c>
      <c r="R27" s="1">
        <v>190</v>
      </c>
      <c r="S27" s="1">
        <v>200</v>
      </c>
      <c r="T27" s="1">
        <v>10</v>
      </c>
    </row>
    <row r="28" spans="1:20" x14ac:dyDescent="0.25">
      <c r="A28" s="1">
        <v>2022</v>
      </c>
      <c r="B28" s="1">
        <v>27</v>
      </c>
      <c r="C28" s="1">
        <v>90255</v>
      </c>
      <c r="D28" s="1" t="s">
        <v>0</v>
      </c>
      <c r="E28" s="1" t="s">
        <v>5</v>
      </c>
      <c r="F28" s="1">
        <v>15</v>
      </c>
      <c r="G28" s="1">
        <v>186</v>
      </c>
      <c r="H28" s="1">
        <v>8</v>
      </c>
      <c r="I28" s="1">
        <v>7</v>
      </c>
      <c r="J28" s="1">
        <v>5</v>
      </c>
      <c r="K28" s="1">
        <v>310</v>
      </c>
      <c r="L28" s="1">
        <v>340</v>
      </c>
      <c r="M28" s="1">
        <v>30</v>
      </c>
      <c r="N28" s="1">
        <v>217</v>
      </c>
      <c r="O28" s="1">
        <v>10</v>
      </c>
      <c r="P28" s="1">
        <v>9</v>
      </c>
      <c r="Q28" s="1">
        <v>9</v>
      </c>
      <c r="R28" s="1">
        <v>170</v>
      </c>
      <c r="S28" s="1">
        <v>280</v>
      </c>
      <c r="T28" s="1">
        <v>110</v>
      </c>
    </row>
    <row r="29" spans="1:20" x14ac:dyDescent="0.25">
      <c r="A29" s="1">
        <v>2022</v>
      </c>
      <c r="B29" s="1">
        <v>28</v>
      </c>
      <c r="C29" s="1">
        <v>90255</v>
      </c>
      <c r="D29" s="1" t="s">
        <v>0</v>
      </c>
      <c r="E29" s="1" t="s">
        <v>6</v>
      </c>
      <c r="F29" s="1">
        <v>18</v>
      </c>
      <c r="G29" s="1">
        <v>205</v>
      </c>
      <c r="H29" s="1">
        <v>10</v>
      </c>
      <c r="I29" s="1">
        <v>7</v>
      </c>
      <c r="J29" s="1">
        <v>4</v>
      </c>
      <c r="K29" s="1">
        <v>290</v>
      </c>
      <c r="L29" s="1">
        <v>330</v>
      </c>
      <c r="M29" s="1">
        <v>40</v>
      </c>
      <c r="N29" s="1">
        <v>410</v>
      </c>
      <c r="O29" s="1">
        <v>15</v>
      </c>
      <c r="P29" s="1">
        <v>14</v>
      </c>
      <c r="Q29" s="1">
        <v>13</v>
      </c>
      <c r="R29" s="1">
        <v>250</v>
      </c>
      <c r="S29" s="1">
        <v>320</v>
      </c>
      <c r="T29" s="1">
        <v>70</v>
      </c>
    </row>
    <row r="30" spans="1:20" x14ac:dyDescent="0.25">
      <c r="A30" s="1">
        <v>2022</v>
      </c>
      <c r="B30" s="1">
        <v>29</v>
      </c>
      <c r="C30" s="1">
        <v>90255</v>
      </c>
      <c r="D30" s="1" t="s">
        <v>0</v>
      </c>
      <c r="E30" s="1" t="s">
        <v>5</v>
      </c>
      <c r="F30" s="1">
        <v>18</v>
      </c>
      <c r="G30" s="1">
        <v>138</v>
      </c>
      <c r="H30" s="1">
        <v>8</v>
      </c>
      <c r="I30" s="1">
        <v>5</v>
      </c>
      <c r="J30" s="1">
        <v>4</v>
      </c>
      <c r="K30" s="1">
        <v>240</v>
      </c>
      <c r="L30" s="1">
        <v>260</v>
      </c>
      <c r="M30" s="1">
        <v>20</v>
      </c>
      <c r="N30" s="1">
        <v>169</v>
      </c>
      <c r="O30" s="1">
        <v>7</v>
      </c>
      <c r="P30" s="1">
        <v>5</v>
      </c>
      <c r="Q30" s="1">
        <v>5</v>
      </c>
      <c r="R30" s="1">
        <v>160</v>
      </c>
      <c r="S30" s="1">
        <v>220</v>
      </c>
      <c r="T30" s="1">
        <v>60</v>
      </c>
    </row>
    <row r="31" spans="1:20" x14ac:dyDescent="0.25">
      <c r="A31" s="1">
        <v>2022</v>
      </c>
      <c r="B31" s="1">
        <v>30</v>
      </c>
      <c r="C31" s="1">
        <v>90255</v>
      </c>
      <c r="D31" s="1" t="s">
        <v>0</v>
      </c>
      <c r="E31" s="1" t="s">
        <v>33</v>
      </c>
      <c r="F31" s="1">
        <v>19</v>
      </c>
      <c r="G31" s="1">
        <v>667</v>
      </c>
      <c r="H31" s="1">
        <v>26</v>
      </c>
      <c r="I31" s="1">
        <v>23</v>
      </c>
      <c r="J31" s="1">
        <v>22</v>
      </c>
      <c r="K31" s="1">
        <v>80</v>
      </c>
      <c r="L31" s="1">
        <v>90</v>
      </c>
      <c r="M31" s="1">
        <v>10</v>
      </c>
      <c r="N31" s="1">
        <v>707</v>
      </c>
      <c r="O31" s="1">
        <v>28</v>
      </c>
      <c r="P31" s="1">
        <v>27</v>
      </c>
      <c r="Q31" s="1">
        <v>27</v>
      </c>
      <c r="R31" s="1">
        <v>60</v>
      </c>
      <c r="S31" s="1">
        <v>80</v>
      </c>
      <c r="T31" s="1">
        <v>20</v>
      </c>
    </row>
    <row r="32" spans="1:20" x14ac:dyDescent="0.25">
      <c r="A32" s="1">
        <v>2022</v>
      </c>
      <c r="B32" s="1">
        <v>31</v>
      </c>
      <c r="C32" s="1">
        <v>90255</v>
      </c>
      <c r="D32" s="1" t="s">
        <v>0</v>
      </c>
      <c r="E32" s="1" t="s">
        <v>3</v>
      </c>
      <c r="F32" s="1">
        <v>19</v>
      </c>
      <c r="G32" s="1">
        <v>727</v>
      </c>
      <c r="H32" s="1">
        <v>26</v>
      </c>
      <c r="I32" s="1">
        <v>26</v>
      </c>
      <c r="J32" s="1">
        <v>23</v>
      </c>
      <c r="K32" s="1">
        <v>300</v>
      </c>
      <c r="L32" s="1">
        <v>310</v>
      </c>
      <c r="M32" s="1">
        <v>10</v>
      </c>
      <c r="N32" s="1">
        <v>578</v>
      </c>
      <c r="O32" s="1">
        <v>20</v>
      </c>
      <c r="P32" s="1">
        <v>20</v>
      </c>
      <c r="Q32" s="1">
        <v>20</v>
      </c>
      <c r="R32" s="1">
        <v>310</v>
      </c>
      <c r="S32" s="1">
        <v>340</v>
      </c>
      <c r="T32" s="1">
        <v>30</v>
      </c>
    </row>
    <row r="33" spans="1:20" x14ac:dyDescent="0.25">
      <c r="A33" s="1">
        <v>2022</v>
      </c>
      <c r="B33" s="1">
        <v>32</v>
      </c>
      <c r="C33" s="1">
        <v>90255</v>
      </c>
      <c r="D33" s="1" t="s">
        <v>0</v>
      </c>
      <c r="E33" s="1" t="s">
        <v>5</v>
      </c>
      <c r="F33" s="1">
        <v>7</v>
      </c>
      <c r="G33" s="1">
        <v>58</v>
      </c>
      <c r="H33" s="1">
        <v>2</v>
      </c>
      <c r="I33" s="1">
        <v>2</v>
      </c>
      <c r="J33" s="1">
        <v>2</v>
      </c>
      <c r="K33" s="1">
        <v>250</v>
      </c>
      <c r="L33" s="1">
        <v>263</v>
      </c>
      <c r="M33" s="1">
        <v>22</v>
      </c>
      <c r="N33" s="1">
        <v>89</v>
      </c>
      <c r="O33" s="1">
        <v>4</v>
      </c>
      <c r="P33" s="1">
        <v>4</v>
      </c>
      <c r="Q33" s="1">
        <v>4</v>
      </c>
      <c r="R33" s="1">
        <v>120</v>
      </c>
      <c r="S33" s="1">
        <v>258</v>
      </c>
      <c r="T33" s="1">
        <v>50</v>
      </c>
    </row>
    <row r="34" spans="1:20" x14ac:dyDescent="0.25">
      <c r="A34" s="1">
        <v>2022</v>
      </c>
      <c r="B34" s="1">
        <v>33</v>
      </c>
      <c r="C34" s="1">
        <v>90255</v>
      </c>
      <c r="D34" s="1" t="s">
        <v>0</v>
      </c>
      <c r="E34" s="1" t="s">
        <v>3</v>
      </c>
      <c r="F34" s="1">
        <v>15</v>
      </c>
      <c r="G34" s="1">
        <v>179</v>
      </c>
      <c r="H34" s="1">
        <v>8</v>
      </c>
      <c r="I34" s="1">
        <v>8</v>
      </c>
      <c r="J34" s="1">
        <v>6</v>
      </c>
      <c r="K34" s="1">
        <v>310</v>
      </c>
      <c r="L34" s="1">
        <v>300</v>
      </c>
      <c r="M34" s="1">
        <v>-10</v>
      </c>
      <c r="N34" s="1">
        <v>229</v>
      </c>
      <c r="O34" s="1">
        <v>8</v>
      </c>
      <c r="P34" s="1">
        <v>7</v>
      </c>
      <c r="Q34" s="1">
        <v>6</v>
      </c>
      <c r="R34" s="1">
        <v>260</v>
      </c>
      <c r="S34" s="1">
        <v>280</v>
      </c>
      <c r="T34" s="1">
        <v>20</v>
      </c>
    </row>
    <row r="35" spans="1:20" x14ac:dyDescent="0.25">
      <c r="A35" s="1">
        <v>2022</v>
      </c>
      <c r="B35" s="1">
        <v>34</v>
      </c>
      <c r="C35" s="1">
        <v>90255</v>
      </c>
      <c r="D35" s="1" t="s">
        <v>0</v>
      </c>
      <c r="E35" s="1" t="s">
        <v>5</v>
      </c>
      <c r="F35" s="1">
        <v>16</v>
      </c>
      <c r="G35" s="1">
        <v>329</v>
      </c>
      <c r="H35" s="1">
        <v>13</v>
      </c>
      <c r="I35" s="1">
        <v>13</v>
      </c>
      <c r="J35" s="1">
        <v>13</v>
      </c>
      <c r="K35" s="1">
        <v>290</v>
      </c>
      <c r="L35" s="1">
        <v>340</v>
      </c>
      <c r="M35" s="1">
        <v>50</v>
      </c>
      <c r="N35" s="1">
        <v>332</v>
      </c>
      <c r="O35" s="1">
        <v>11</v>
      </c>
      <c r="P35" s="1">
        <v>10</v>
      </c>
      <c r="Q35" s="1">
        <v>10</v>
      </c>
      <c r="R35" s="1">
        <v>330</v>
      </c>
      <c r="S35" s="1">
        <v>320</v>
      </c>
      <c r="T35" s="1">
        <v>-10</v>
      </c>
    </row>
    <row r="36" spans="1:20" x14ac:dyDescent="0.25">
      <c r="A36" s="1">
        <v>2022</v>
      </c>
      <c r="B36" s="1">
        <v>35</v>
      </c>
      <c r="C36" s="1">
        <v>90255</v>
      </c>
      <c r="D36" s="1" t="s">
        <v>0</v>
      </c>
      <c r="E36" s="1" t="s">
        <v>4</v>
      </c>
      <c r="F36" s="1">
        <v>16</v>
      </c>
      <c r="G36" s="1">
        <v>865</v>
      </c>
      <c r="H36" s="1">
        <v>41</v>
      </c>
      <c r="I36" s="1">
        <v>41</v>
      </c>
      <c r="J36" s="1">
        <v>40</v>
      </c>
      <c r="K36" s="1">
        <v>80</v>
      </c>
      <c r="L36" s="1">
        <v>90</v>
      </c>
      <c r="M36" s="1">
        <v>10</v>
      </c>
      <c r="N36" s="1">
        <v>829</v>
      </c>
      <c r="O36" s="1">
        <v>38</v>
      </c>
      <c r="P36" s="1">
        <v>35</v>
      </c>
      <c r="Q36" s="1">
        <v>35</v>
      </c>
      <c r="R36" s="1">
        <v>223</v>
      </c>
      <c r="S36" s="1">
        <v>70</v>
      </c>
      <c r="T36" s="1">
        <v>70</v>
      </c>
    </row>
    <row r="37" spans="1:20" x14ac:dyDescent="0.25">
      <c r="A37" s="1">
        <v>2022</v>
      </c>
      <c r="B37" s="1">
        <v>36</v>
      </c>
      <c r="C37" s="1">
        <v>90255</v>
      </c>
      <c r="D37" s="1" t="s">
        <v>0</v>
      </c>
      <c r="E37" s="1" t="s">
        <v>4</v>
      </c>
      <c r="F37" s="1">
        <v>20</v>
      </c>
      <c r="G37" s="1">
        <v>425</v>
      </c>
      <c r="H37" s="1">
        <v>14</v>
      </c>
      <c r="I37" s="1">
        <v>13</v>
      </c>
      <c r="J37" s="1">
        <v>11</v>
      </c>
      <c r="K37" s="1">
        <v>80</v>
      </c>
      <c r="L37" s="1">
        <v>70</v>
      </c>
      <c r="M37" s="1">
        <v>-10</v>
      </c>
      <c r="N37" s="1">
        <v>333</v>
      </c>
      <c r="O37" s="1">
        <v>18</v>
      </c>
      <c r="P37" s="1">
        <v>16</v>
      </c>
      <c r="Q37" s="1">
        <v>15</v>
      </c>
      <c r="R37" s="1">
        <v>70</v>
      </c>
      <c r="S37" s="1">
        <v>70</v>
      </c>
      <c r="T37" s="1">
        <v>0</v>
      </c>
    </row>
    <row r="38" spans="1:20" x14ac:dyDescent="0.25">
      <c r="A38" s="1">
        <v>2022</v>
      </c>
      <c r="B38" s="1">
        <v>37</v>
      </c>
      <c r="C38" s="1">
        <v>90255</v>
      </c>
      <c r="D38" s="1" t="s">
        <v>0</v>
      </c>
      <c r="E38" s="1" t="s">
        <v>3</v>
      </c>
      <c r="F38" s="1">
        <v>14</v>
      </c>
      <c r="G38" s="1">
        <v>261</v>
      </c>
      <c r="H38" s="1">
        <v>11</v>
      </c>
      <c r="I38" s="1">
        <v>10</v>
      </c>
      <c r="J38" s="1">
        <v>10</v>
      </c>
      <c r="K38" s="1">
        <v>260</v>
      </c>
      <c r="L38" s="1">
        <v>280</v>
      </c>
      <c r="M38" s="1">
        <v>20</v>
      </c>
      <c r="N38" s="1">
        <v>452</v>
      </c>
      <c r="O38" s="1">
        <v>14</v>
      </c>
      <c r="P38" s="1">
        <v>13</v>
      </c>
      <c r="Q38" s="1">
        <v>13</v>
      </c>
      <c r="R38" s="1">
        <v>280</v>
      </c>
      <c r="S38" s="1">
        <v>310</v>
      </c>
      <c r="T38" s="1">
        <v>30</v>
      </c>
    </row>
    <row r="39" spans="1:20" x14ac:dyDescent="0.25">
      <c r="A39" s="1">
        <v>2022</v>
      </c>
      <c r="B39" s="1">
        <v>38</v>
      </c>
      <c r="C39" s="1">
        <v>90255</v>
      </c>
      <c r="D39" s="1" t="s">
        <v>0</v>
      </c>
      <c r="E39" s="1" t="s">
        <v>3</v>
      </c>
      <c r="F39" s="1">
        <v>17</v>
      </c>
      <c r="G39" s="1">
        <v>227</v>
      </c>
      <c r="H39" s="1">
        <v>7</v>
      </c>
      <c r="I39" s="1">
        <v>5</v>
      </c>
      <c r="J39" s="1">
        <v>3</v>
      </c>
      <c r="K39" s="1">
        <v>210</v>
      </c>
      <c r="L39" s="1">
        <v>230</v>
      </c>
      <c r="M39" s="1">
        <v>20</v>
      </c>
      <c r="N39" s="1">
        <v>166</v>
      </c>
      <c r="O39" s="1">
        <v>5</v>
      </c>
      <c r="P39" s="1">
        <v>3</v>
      </c>
      <c r="Q39" s="1">
        <v>3</v>
      </c>
      <c r="R39" s="1">
        <v>130</v>
      </c>
      <c r="S39" s="1">
        <v>200</v>
      </c>
      <c r="T39" s="1">
        <v>70</v>
      </c>
    </row>
    <row r="40" spans="1:20" x14ac:dyDescent="0.25">
      <c r="A40" s="1">
        <v>2022</v>
      </c>
      <c r="B40" s="1">
        <v>39</v>
      </c>
      <c r="C40" s="1">
        <v>90255</v>
      </c>
      <c r="D40" s="1" t="s">
        <v>0</v>
      </c>
      <c r="E40" s="1" t="s">
        <v>4</v>
      </c>
      <c r="F40" s="1">
        <v>17</v>
      </c>
      <c r="G40" s="1">
        <v>360</v>
      </c>
      <c r="H40" s="1">
        <v>16</v>
      </c>
      <c r="I40" s="1">
        <v>14</v>
      </c>
      <c r="J40" s="1">
        <v>12</v>
      </c>
      <c r="K40" s="1">
        <v>20</v>
      </c>
      <c r="L40" s="1">
        <v>50</v>
      </c>
      <c r="M40" s="1">
        <v>30</v>
      </c>
      <c r="N40" s="1">
        <v>455</v>
      </c>
      <c r="O40" s="1">
        <v>26</v>
      </c>
      <c r="P40" s="1">
        <v>23</v>
      </c>
      <c r="Q40" s="1">
        <v>23</v>
      </c>
      <c r="R40" s="1">
        <v>223</v>
      </c>
      <c r="S40" s="1">
        <v>60</v>
      </c>
      <c r="T40" s="1">
        <v>60</v>
      </c>
    </row>
    <row r="41" spans="1:20" x14ac:dyDescent="0.25">
      <c r="A41" s="1">
        <v>2022</v>
      </c>
      <c r="B41" s="1">
        <v>40</v>
      </c>
      <c r="C41" s="1">
        <v>90255</v>
      </c>
      <c r="D41" s="1" t="s">
        <v>0</v>
      </c>
      <c r="E41" s="1" t="s">
        <v>3</v>
      </c>
      <c r="F41" s="1">
        <v>16</v>
      </c>
      <c r="G41" s="1">
        <v>258</v>
      </c>
      <c r="H41" s="1">
        <v>11</v>
      </c>
      <c r="I41" s="1">
        <v>10</v>
      </c>
      <c r="J41" s="1">
        <v>10</v>
      </c>
      <c r="K41" s="1">
        <v>170</v>
      </c>
      <c r="L41" s="1">
        <v>180</v>
      </c>
      <c r="M41" s="1">
        <v>10</v>
      </c>
      <c r="N41" s="1">
        <v>318</v>
      </c>
      <c r="O41" s="1">
        <v>12</v>
      </c>
      <c r="P41" s="1">
        <v>10</v>
      </c>
      <c r="Q41" s="1">
        <v>9</v>
      </c>
      <c r="R41" s="1">
        <v>80</v>
      </c>
      <c r="S41" s="1">
        <v>160</v>
      </c>
      <c r="T41" s="1">
        <v>80</v>
      </c>
    </row>
    <row r="42" spans="1:20" x14ac:dyDescent="0.25">
      <c r="A42" s="1">
        <v>2022</v>
      </c>
      <c r="B42" s="1">
        <v>41</v>
      </c>
      <c r="C42" s="1">
        <v>90255</v>
      </c>
      <c r="D42" s="1" t="s">
        <v>0</v>
      </c>
      <c r="E42" s="1" t="s">
        <v>2</v>
      </c>
      <c r="F42" s="1">
        <v>17</v>
      </c>
      <c r="G42" s="1">
        <v>344</v>
      </c>
      <c r="H42" s="1">
        <v>15</v>
      </c>
      <c r="I42" s="1">
        <v>11</v>
      </c>
      <c r="J42" s="1">
        <v>11</v>
      </c>
      <c r="K42" s="1">
        <v>240</v>
      </c>
      <c r="L42" s="1">
        <v>260</v>
      </c>
      <c r="M42" s="1">
        <v>20</v>
      </c>
      <c r="N42" s="1">
        <v>354</v>
      </c>
      <c r="O42" s="1">
        <v>13</v>
      </c>
      <c r="P42" s="1">
        <v>13</v>
      </c>
      <c r="Q42" s="1">
        <v>11</v>
      </c>
      <c r="R42" s="1">
        <v>100</v>
      </c>
      <c r="S42" s="1">
        <v>220</v>
      </c>
      <c r="T42" s="1">
        <v>120</v>
      </c>
    </row>
    <row r="43" spans="1:20" ht="15.75" x14ac:dyDescent="0.25">
      <c r="A43" s="1">
        <v>2022</v>
      </c>
      <c r="B43" s="1">
        <v>42</v>
      </c>
      <c r="C43" s="1">
        <v>90255</v>
      </c>
      <c r="D43" s="1" t="s">
        <v>0</v>
      </c>
      <c r="E43" t="s">
        <v>4</v>
      </c>
      <c r="F43" s="1">
        <v>14</v>
      </c>
      <c r="G43" s="1">
        <v>142</v>
      </c>
      <c r="H43" s="1">
        <v>9</v>
      </c>
      <c r="I43" s="1">
        <v>9</v>
      </c>
      <c r="J43" s="1">
        <v>9</v>
      </c>
      <c r="K43" s="1">
        <v>100</v>
      </c>
      <c r="L43" s="1">
        <v>100</v>
      </c>
      <c r="M43" s="1">
        <v>39</v>
      </c>
      <c r="N43" s="1">
        <v>230</v>
      </c>
      <c r="O43" s="1">
        <v>13</v>
      </c>
      <c r="P43" s="1">
        <v>12</v>
      </c>
      <c r="Q43" s="1">
        <v>12</v>
      </c>
      <c r="R43">
        <v>90</v>
      </c>
      <c r="S43">
        <v>110</v>
      </c>
      <c r="T43" s="1">
        <v>20</v>
      </c>
    </row>
    <row r="44" spans="1:20" ht="15.75" x14ac:dyDescent="0.25">
      <c r="A44" s="1">
        <v>2022</v>
      </c>
      <c r="B44" s="1">
        <v>43</v>
      </c>
      <c r="C44" s="1">
        <v>90255</v>
      </c>
      <c r="D44" s="1" t="s">
        <v>0</v>
      </c>
      <c r="E44" t="s">
        <v>4</v>
      </c>
      <c r="F44" s="1">
        <v>8</v>
      </c>
      <c r="G44" s="1">
        <v>172</v>
      </c>
      <c r="H44" s="1">
        <v>11</v>
      </c>
      <c r="I44" s="1">
        <v>7</v>
      </c>
      <c r="J44" s="1">
        <v>6</v>
      </c>
      <c r="K44" s="1">
        <v>110</v>
      </c>
      <c r="L44" s="1">
        <v>100</v>
      </c>
      <c r="M44" s="1">
        <v>-10</v>
      </c>
      <c r="N44" s="1">
        <v>74</v>
      </c>
      <c r="O44" s="1">
        <v>3</v>
      </c>
      <c r="P44" s="1">
        <v>3</v>
      </c>
      <c r="Q44" s="1">
        <v>3</v>
      </c>
      <c r="R44">
        <v>80</v>
      </c>
      <c r="S44">
        <v>90</v>
      </c>
      <c r="T44" s="1">
        <v>10</v>
      </c>
    </row>
    <row r="45" spans="1:20" ht="15.75" x14ac:dyDescent="0.25">
      <c r="A45" s="1">
        <v>2022</v>
      </c>
      <c r="B45" s="1">
        <v>44</v>
      </c>
      <c r="C45" s="1">
        <v>90255</v>
      </c>
      <c r="D45" s="1" t="s">
        <v>0</v>
      </c>
      <c r="E45" t="s">
        <v>4</v>
      </c>
      <c r="F45" s="1">
        <v>11</v>
      </c>
      <c r="G45" s="1">
        <v>169</v>
      </c>
      <c r="H45" s="1">
        <v>9</v>
      </c>
      <c r="I45" s="1">
        <v>9</v>
      </c>
      <c r="J45" s="1">
        <v>9</v>
      </c>
      <c r="K45" s="1">
        <v>80</v>
      </c>
      <c r="L45" s="1">
        <v>90</v>
      </c>
      <c r="M45" s="1">
        <v>10</v>
      </c>
      <c r="N45" s="1">
        <v>230</v>
      </c>
      <c r="O45" s="1">
        <v>11</v>
      </c>
      <c r="P45" s="1">
        <v>10</v>
      </c>
      <c r="Q45" s="1">
        <v>10</v>
      </c>
      <c r="R45">
        <v>218</v>
      </c>
      <c r="S45">
        <v>271</v>
      </c>
      <c r="T45" s="1">
        <v>45</v>
      </c>
    </row>
    <row r="46" spans="1:20" ht="15.75" x14ac:dyDescent="0.25">
      <c r="A46" s="1">
        <v>2022</v>
      </c>
      <c r="B46" s="1">
        <v>45</v>
      </c>
      <c r="C46" s="1">
        <v>90255</v>
      </c>
      <c r="D46" s="1" t="s">
        <v>0</v>
      </c>
      <c r="E46" t="s">
        <v>2</v>
      </c>
      <c r="F46" s="1">
        <v>16</v>
      </c>
      <c r="G46" s="1">
        <v>303</v>
      </c>
      <c r="H46" s="1">
        <v>14</v>
      </c>
      <c r="I46" s="1">
        <v>13</v>
      </c>
      <c r="J46" s="1">
        <v>12</v>
      </c>
      <c r="K46" s="1">
        <v>100</v>
      </c>
      <c r="L46" s="1">
        <v>130</v>
      </c>
      <c r="M46" s="1">
        <v>30</v>
      </c>
      <c r="N46" s="1">
        <v>309</v>
      </c>
      <c r="O46" s="1">
        <v>12</v>
      </c>
      <c r="P46" s="1">
        <v>11</v>
      </c>
      <c r="Q46" s="1">
        <v>10</v>
      </c>
      <c r="R46">
        <v>70</v>
      </c>
      <c r="S46">
        <v>90</v>
      </c>
      <c r="T46" s="1">
        <v>20</v>
      </c>
    </row>
    <row r="47" spans="1:20" ht="15.75" x14ac:dyDescent="0.25">
      <c r="A47" s="1">
        <v>2022</v>
      </c>
      <c r="B47" s="1">
        <v>46</v>
      </c>
      <c r="C47" s="1">
        <v>90255</v>
      </c>
      <c r="D47" s="1" t="s">
        <v>0</v>
      </c>
      <c r="E47" t="s">
        <v>2</v>
      </c>
      <c r="F47" s="1">
        <v>18</v>
      </c>
      <c r="G47" s="1">
        <v>247</v>
      </c>
      <c r="H47" s="1">
        <v>12</v>
      </c>
      <c r="I47" s="1">
        <v>12</v>
      </c>
      <c r="J47" s="1">
        <v>10</v>
      </c>
      <c r="K47" s="1">
        <v>90</v>
      </c>
      <c r="L47" s="1">
        <v>180</v>
      </c>
      <c r="M47" s="1">
        <v>90</v>
      </c>
      <c r="N47" s="1">
        <v>365</v>
      </c>
      <c r="O47" s="1">
        <v>15</v>
      </c>
      <c r="P47" s="1">
        <v>14</v>
      </c>
      <c r="Q47" s="1">
        <v>11</v>
      </c>
      <c r="R47">
        <v>130</v>
      </c>
      <c r="S47">
        <v>220</v>
      </c>
      <c r="T47" s="1">
        <v>90</v>
      </c>
    </row>
    <row r="48" spans="1:20" ht="15.75" x14ac:dyDescent="0.25">
      <c r="A48" s="1">
        <v>2022</v>
      </c>
      <c r="B48" s="1">
        <v>47</v>
      </c>
      <c r="C48" s="1">
        <v>90255</v>
      </c>
      <c r="D48" s="1" t="s">
        <v>0</v>
      </c>
      <c r="E48" t="s">
        <v>2</v>
      </c>
      <c r="F48" s="1">
        <v>15</v>
      </c>
      <c r="G48" s="1">
        <v>217</v>
      </c>
      <c r="H48" s="1">
        <v>10</v>
      </c>
      <c r="I48" s="1">
        <v>10</v>
      </c>
      <c r="J48" s="1">
        <v>9</v>
      </c>
      <c r="K48" s="1">
        <v>170</v>
      </c>
      <c r="L48" s="1">
        <v>210</v>
      </c>
      <c r="M48" s="1">
        <v>40</v>
      </c>
      <c r="N48" s="1">
        <v>285</v>
      </c>
      <c r="O48" s="1">
        <v>11</v>
      </c>
      <c r="P48" s="1">
        <v>10</v>
      </c>
      <c r="Q48" s="1">
        <v>10</v>
      </c>
      <c r="R48">
        <v>150</v>
      </c>
      <c r="S48">
        <v>250</v>
      </c>
      <c r="T48" s="1">
        <v>100</v>
      </c>
    </row>
    <row r="49" spans="1:20" ht="15.75" x14ac:dyDescent="0.25">
      <c r="A49" s="1">
        <v>2022</v>
      </c>
      <c r="B49" s="1">
        <v>48</v>
      </c>
      <c r="C49" s="1">
        <v>90280</v>
      </c>
      <c r="D49" s="1" t="s">
        <v>1</v>
      </c>
      <c r="E49" t="s">
        <v>2</v>
      </c>
      <c r="F49" s="1">
        <v>17</v>
      </c>
      <c r="G49" s="1">
        <v>316</v>
      </c>
      <c r="H49" s="1">
        <v>15</v>
      </c>
      <c r="I49" s="1">
        <v>13</v>
      </c>
      <c r="J49" s="1">
        <v>12</v>
      </c>
      <c r="K49" s="1">
        <v>170</v>
      </c>
      <c r="L49" s="1">
        <v>180</v>
      </c>
      <c r="M49" s="1">
        <v>10</v>
      </c>
      <c r="N49" s="1">
        <v>330</v>
      </c>
      <c r="O49" s="1">
        <v>13</v>
      </c>
      <c r="P49" s="1">
        <v>10</v>
      </c>
      <c r="Q49" s="1">
        <v>5</v>
      </c>
      <c r="R49">
        <v>120</v>
      </c>
      <c r="S49">
        <v>170</v>
      </c>
      <c r="T49" s="1">
        <v>50</v>
      </c>
    </row>
    <row r="50" spans="1:20" ht="15.75" x14ac:dyDescent="0.25">
      <c r="A50" s="1">
        <v>2022</v>
      </c>
      <c r="B50" s="1">
        <v>49</v>
      </c>
      <c r="C50" s="1">
        <v>90280</v>
      </c>
      <c r="D50" s="1" t="s">
        <v>1</v>
      </c>
      <c r="E50" t="s">
        <v>2</v>
      </c>
      <c r="F50" s="1">
        <v>16</v>
      </c>
      <c r="G50" s="1">
        <v>321</v>
      </c>
      <c r="H50" s="1">
        <v>14</v>
      </c>
      <c r="I50" s="1">
        <v>12</v>
      </c>
      <c r="J50" s="1">
        <v>10</v>
      </c>
      <c r="K50" s="1">
        <v>170</v>
      </c>
      <c r="L50" s="1">
        <v>170</v>
      </c>
      <c r="M50" s="1">
        <v>39</v>
      </c>
      <c r="N50" s="1">
        <v>361</v>
      </c>
      <c r="O50" s="1">
        <v>12</v>
      </c>
      <c r="P50" s="1">
        <v>12</v>
      </c>
      <c r="Q50" s="1">
        <v>10</v>
      </c>
      <c r="R50">
        <v>110</v>
      </c>
      <c r="S50">
        <v>130</v>
      </c>
      <c r="T50" s="1">
        <v>20</v>
      </c>
    </row>
    <row r="51" spans="1:20" ht="15.75" x14ac:dyDescent="0.25">
      <c r="A51" s="1">
        <v>2022</v>
      </c>
      <c r="B51" s="1">
        <v>50</v>
      </c>
      <c r="C51" s="1">
        <v>90280</v>
      </c>
      <c r="D51" s="1" t="s">
        <v>1</v>
      </c>
      <c r="E51" t="s">
        <v>2</v>
      </c>
      <c r="F51" s="1">
        <v>12</v>
      </c>
      <c r="G51" s="1">
        <v>187</v>
      </c>
      <c r="H51" s="1">
        <v>9</v>
      </c>
      <c r="I51" s="1">
        <v>7</v>
      </c>
      <c r="J51" s="1">
        <v>6</v>
      </c>
      <c r="K51" s="1">
        <v>150</v>
      </c>
      <c r="L51" s="1">
        <v>150</v>
      </c>
      <c r="M51" s="1">
        <v>39</v>
      </c>
      <c r="N51" s="1">
        <v>304</v>
      </c>
      <c r="O51" s="1">
        <v>9</v>
      </c>
      <c r="P51" s="1">
        <v>8</v>
      </c>
      <c r="Q51" s="1">
        <v>5</v>
      </c>
      <c r="R51">
        <v>130</v>
      </c>
      <c r="S51">
        <v>100</v>
      </c>
      <c r="T51" s="1">
        <v>-30</v>
      </c>
    </row>
    <row r="52" spans="1:20" ht="15.75" x14ac:dyDescent="0.25">
      <c r="A52" s="1">
        <v>2022</v>
      </c>
      <c r="B52" s="1">
        <v>51</v>
      </c>
      <c r="C52" s="1">
        <v>90280</v>
      </c>
      <c r="D52" s="1" t="s">
        <v>1</v>
      </c>
      <c r="E52" t="s">
        <v>2</v>
      </c>
      <c r="F52" s="1">
        <v>13</v>
      </c>
      <c r="G52" s="1">
        <v>157</v>
      </c>
      <c r="H52" s="1">
        <v>9</v>
      </c>
      <c r="I52" s="1">
        <v>7</v>
      </c>
      <c r="J52" s="1">
        <v>7</v>
      </c>
      <c r="K52" s="1">
        <v>160</v>
      </c>
      <c r="L52" s="1">
        <v>180</v>
      </c>
      <c r="M52" s="1">
        <v>20</v>
      </c>
      <c r="N52" s="1">
        <v>170</v>
      </c>
      <c r="O52" s="1">
        <v>6</v>
      </c>
      <c r="P52" s="1">
        <v>6</v>
      </c>
      <c r="Q52" s="1">
        <v>5</v>
      </c>
      <c r="R52">
        <v>90</v>
      </c>
      <c r="S52">
        <v>150</v>
      </c>
      <c r="T52" s="1">
        <v>60</v>
      </c>
    </row>
    <row r="53" spans="1:20" ht="15.75" x14ac:dyDescent="0.25">
      <c r="A53" s="1">
        <v>2022</v>
      </c>
      <c r="B53" s="1">
        <v>52</v>
      </c>
      <c r="C53" s="1">
        <v>90280</v>
      </c>
      <c r="D53" s="1" t="s">
        <v>1</v>
      </c>
      <c r="E53" t="s">
        <v>2</v>
      </c>
      <c r="F53" s="1">
        <v>17</v>
      </c>
      <c r="G53" s="1">
        <v>192</v>
      </c>
      <c r="H53" s="1">
        <v>8</v>
      </c>
      <c r="I53" s="1">
        <v>6</v>
      </c>
      <c r="J53" s="1">
        <v>4</v>
      </c>
      <c r="K53" s="1">
        <v>100</v>
      </c>
      <c r="L53" s="1">
        <v>150</v>
      </c>
      <c r="M53" s="1">
        <v>50</v>
      </c>
      <c r="N53" s="1">
        <v>198</v>
      </c>
      <c r="O53" s="1">
        <v>6</v>
      </c>
      <c r="P53" s="1">
        <v>6</v>
      </c>
      <c r="Q53" s="1">
        <v>5</v>
      </c>
      <c r="R53">
        <v>120</v>
      </c>
      <c r="S53">
        <v>160</v>
      </c>
      <c r="T53" s="1">
        <v>40</v>
      </c>
    </row>
    <row r="54" spans="1:20" ht="15.75" x14ac:dyDescent="0.25">
      <c r="A54" s="1">
        <v>2022</v>
      </c>
      <c r="B54" s="1">
        <v>53</v>
      </c>
      <c r="C54" s="1">
        <v>90280</v>
      </c>
      <c r="D54" s="1" t="s">
        <v>1</v>
      </c>
      <c r="E54" t="s">
        <v>2</v>
      </c>
      <c r="F54" s="1">
        <v>18</v>
      </c>
      <c r="G54" s="1">
        <v>332</v>
      </c>
      <c r="H54" s="1">
        <v>18</v>
      </c>
      <c r="I54" s="1">
        <v>14</v>
      </c>
      <c r="J54" s="1">
        <v>13</v>
      </c>
      <c r="K54" s="1">
        <v>160</v>
      </c>
      <c r="L54" s="1">
        <v>170</v>
      </c>
      <c r="M54" s="1">
        <v>10</v>
      </c>
      <c r="N54" s="1">
        <v>377</v>
      </c>
      <c r="O54" s="1">
        <v>14</v>
      </c>
      <c r="P54" s="1">
        <v>14</v>
      </c>
      <c r="Q54" s="1">
        <v>11</v>
      </c>
      <c r="R54">
        <v>120</v>
      </c>
      <c r="S54">
        <v>120</v>
      </c>
      <c r="T54" s="1">
        <v>45</v>
      </c>
    </row>
    <row r="55" spans="1:20" ht="15.75" x14ac:dyDescent="0.25">
      <c r="A55" s="1">
        <v>2022</v>
      </c>
      <c r="B55" s="1">
        <v>54</v>
      </c>
      <c r="C55" s="1">
        <v>90280</v>
      </c>
      <c r="D55" s="1" t="s">
        <v>1</v>
      </c>
      <c r="E55" t="s">
        <v>2</v>
      </c>
      <c r="F55" s="1">
        <v>18</v>
      </c>
      <c r="G55" s="1">
        <v>325</v>
      </c>
      <c r="H55" s="1">
        <v>19</v>
      </c>
      <c r="I55" s="1">
        <v>14</v>
      </c>
      <c r="J55" s="1">
        <v>14</v>
      </c>
      <c r="K55" s="1">
        <v>130</v>
      </c>
      <c r="L55" s="1">
        <v>150</v>
      </c>
      <c r="M55" s="1">
        <v>20</v>
      </c>
      <c r="N55" s="1">
        <v>394</v>
      </c>
      <c r="O55" s="1">
        <v>13</v>
      </c>
      <c r="P55" s="1">
        <v>11</v>
      </c>
      <c r="Q55" s="1">
        <v>9</v>
      </c>
      <c r="R55">
        <v>90</v>
      </c>
      <c r="S55">
        <v>110</v>
      </c>
      <c r="T55" s="1">
        <v>20</v>
      </c>
    </row>
    <row r="56" spans="1:20" ht="15.75" x14ac:dyDescent="0.25">
      <c r="A56" s="1">
        <v>2022</v>
      </c>
      <c r="B56" s="1">
        <v>55</v>
      </c>
      <c r="C56" s="1">
        <v>90280</v>
      </c>
      <c r="D56" s="1" t="s">
        <v>1</v>
      </c>
      <c r="E56" t="s">
        <v>2</v>
      </c>
      <c r="F56" s="1">
        <v>14</v>
      </c>
      <c r="G56" s="1">
        <v>129</v>
      </c>
      <c r="H56" s="1">
        <v>7</v>
      </c>
      <c r="I56" s="1">
        <v>6</v>
      </c>
      <c r="J56" s="1">
        <v>6</v>
      </c>
      <c r="K56" s="1">
        <v>190</v>
      </c>
      <c r="L56" s="1">
        <v>210</v>
      </c>
      <c r="M56" s="1">
        <v>20</v>
      </c>
      <c r="N56" s="1">
        <v>176</v>
      </c>
      <c r="O56" s="1">
        <v>7</v>
      </c>
      <c r="P56" s="1">
        <v>6</v>
      </c>
      <c r="Q56" s="1">
        <v>4</v>
      </c>
      <c r="R56">
        <v>80</v>
      </c>
      <c r="S56">
        <v>100</v>
      </c>
      <c r="T56" s="1">
        <v>20</v>
      </c>
    </row>
    <row r="57" spans="1:20" ht="15.75" x14ac:dyDescent="0.25">
      <c r="A57" s="1">
        <v>2022</v>
      </c>
      <c r="B57" s="1">
        <v>56</v>
      </c>
      <c r="C57" s="1">
        <v>90280</v>
      </c>
      <c r="D57" s="1" t="s">
        <v>1</v>
      </c>
      <c r="E57" t="s">
        <v>2</v>
      </c>
      <c r="F57" s="1">
        <v>18</v>
      </c>
      <c r="G57" s="1">
        <v>304</v>
      </c>
      <c r="H57" s="1">
        <v>15</v>
      </c>
      <c r="I57" s="1">
        <v>13</v>
      </c>
      <c r="J57" s="1">
        <v>11</v>
      </c>
      <c r="K57" s="1">
        <v>230</v>
      </c>
      <c r="L57" s="1">
        <v>272</v>
      </c>
      <c r="M57" s="1">
        <v>39</v>
      </c>
      <c r="N57" s="1">
        <v>229</v>
      </c>
      <c r="O57" s="1">
        <v>10</v>
      </c>
      <c r="P57" s="1">
        <v>8</v>
      </c>
      <c r="Q57" s="1">
        <v>5</v>
      </c>
      <c r="R57">
        <v>110</v>
      </c>
      <c r="S57">
        <v>110</v>
      </c>
      <c r="T57" s="1">
        <v>45</v>
      </c>
    </row>
    <row r="58" spans="1:20" ht="15.75" x14ac:dyDescent="0.25">
      <c r="A58" s="1">
        <v>2022</v>
      </c>
      <c r="B58" s="1">
        <v>57</v>
      </c>
      <c r="C58" s="1">
        <v>90255</v>
      </c>
      <c r="D58" s="1" t="s">
        <v>0</v>
      </c>
      <c r="E58" t="s">
        <v>3</v>
      </c>
      <c r="F58" s="1">
        <v>18</v>
      </c>
      <c r="G58" s="1">
        <v>352</v>
      </c>
      <c r="H58" s="1">
        <v>13</v>
      </c>
      <c r="I58" s="1">
        <v>13</v>
      </c>
      <c r="J58" s="1">
        <v>10</v>
      </c>
      <c r="K58" s="1">
        <v>180</v>
      </c>
      <c r="L58" s="1">
        <v>230</v>
      </c>
      <c r="M58" s="1">
        <v>50</v>
      </c>
      <c r="N58" s="1">
        <v>366</v>
      </c>
      <c r="O58" s="1">
        <v>12</v>
      </c>
      <c r="P58" s="1">
        <v>11</v>
      </c>
      <c r="Q58" s="1">
        <v>9</v>
      </c>
      <c r="R58">
        <v>80</v>
      </c>
      <c r="S58">
        <v>240</v>
      </c>
      <c r="T58" s="1">
        <v>160</v>
      </c>
    </row>
    <row r="59" spans="1:20" ht="15.75" x14ac:dyDescent="0.25">
      <c r="A59" s="1">
        <v>2022</v>
      </c>
      <c r="B59" s="1">
        <v>58</v>
      </c>
      <c r="C59" s="1">
        <v>90255</v>
      </c>
      <c r="D59" s="1" t="s">
        <v>0</v>
      </c>
      <c r="E59" t="s">
        <v>3</v>
      </c>
      <c r="F59" s="1">
        <v>11</v>
      </c>
      <c r="G59" s="1">
        <v>210</v>
      </c>
      <c r="H59" s="1">
        <v>10</v>
      </c>
      <c r="I59" s="1">
        <v>8</v>
      </c>
      <c r="J59" s="1">
        <v>7</v>
      </c>
      <c r="K59" s="1">
        <v>240</v>
      </c>
      <c r="L59" s="1">
        <v>260</v>
      </c>
      <c r="M59" s="1">
        <v>20</v>
      </c>
      <c r="N59" s="1">
        <v>397</v>
      </c>
      <c r="O59" s="1">
        <v>9</v>
      </c>
      <c r="P59" s="1">
        <v>9</v>
      </c>
      <c r="Q59" s="1">
        <v>9</v>
      </c>
      <c r="R59">
        <v>270</v>
      </c>
      <c r="S59">
        <v>260</v>
      </c>
      <c r="T59" s="1">
        <v>-10</v>
      </c>
    </row>
    <row r="60" spans="1:20" ht="15.75" x14ac:dyDescent="0.25">
      <c r="A60" s="1">
        <v>2022</v>
      </c>
      <c r="B60" s="1">
        <v>59</v>
      </c>
      <c r="C60" s="1">
        <v>90255</v>
      </c>
      <c r="D60" s="1" t="s">
        <v>0</v>
      </c>
      <c r="E60" t="s">
        <v>3</v>
      </c>
      <c r="F60" s="1">
        <v>7</v>
      </c>
      <c r="G60" s="1">
        <v>322</v>
      </c>
      <c r="H60" s="1">
        <v>12</v>
      </c>
      <c r="I60" s="1">
        <v>12</v>
      </c>
      <c r="J60" s="1">
        <v>12</v>
      </c>
      <c r="K60" s="1">
        <v>290</v>
      </c>
      <c r="L60" s="1">
        <v>300</v>
      </c>
      <c r="M60" s="1">
        <v>10</v>
      </c>
      <c r="N60" s="1">
        <v>271</v>
      </c>
      <c r="O60" s="1">
        <v>8</v>
      </c>
      <c r="P60" s="1">
        <v>7</v>
      </c>
      <c r="Q60" s="1">
        <v>7</v>
      </c>
      <c r="R60">
        <v>190</v>
      </c>
      <c r="S60">
        <v>210</v>
      </c>
      <c r="T60" s="1">
        <v>20</v>
      </c>
    </row>
    <row r="61" spans="1:20" ht="15.75" x14ac:dyDescent="0.25">
      <c r="A61" s="1">
        <v>2022</v>
      </c>
      <c r="B61" s="1">
        <v>60</v>
      </c>
      <c r="C61" s="1">
        <v>90255</v>
      </c>
      <c r="D61" s="1" t="s">
        <v>0</v>
      </c>
      <c r="E61" t="s">
        <v>3</v>
      </c>
      <c r="F61" s="1">
        <v>16</v>
      </c>
      <c r="G61" s="1">
        <v>365</v>
      </c>
      <c r="H61" s="1">
        <v>13</v>
      </c>
      <c r="I61" s="1">
        <v>12</v>
      </c>
      <c r="J61" s="1">
        <v>12</v>
      </c>
      <c r="K61" s="1">
        <v>220</v>
      </c>
      <c r="L61" s="1">
        <v>220</v>
      </c>
      <c r="M61" s="1">
        <v>39</v>
      </c>
      <c r="N61" s="1">
        <v>337</v>
      </c>
      <c r="O61" s="1">
        <v>13</v>
      </c>
      <c r="P61" s="1">
        <v>12</v>
      </c>
      <c r="Q61" s="1">
        <v>10</v>
      </c>
      <c r="R61">
        <v>120</v>
      </c>
      <c r="S61">
        <v>160</v>
      </c>
      <c r="T61" s="1">
        <v>40</v>
      </c>
    </row>
    <row r="62" spans="1:20" ht="15.75" x14ac:dyDescent="0.25">
      <c r="A62" s="1">
        <v>2022</v>
      </c>
      <c r="B62" s="1">
        <v>61</v>
      </c>
      <c r="C62" s="1">
        <v>90255</v>
      </c>
      <c r="D62" s="1" t="s">
        <v>0</v>
      </c>
      <c r="E62" t="s">
        <v>3</v>
      </c>
      <c r="F62" s="1">
        <v>18</v>
      </c>
      <c r="G62" s="1">
        <v>407</v>
      </c>
      <c r="H62" s="1">
        <v>14</v>
      </c>
      <c r="I62" s="1">
        <v>13</v>
      </c>
      <c r="J62" s="1">
        <v>12</v>
      </c>
      <c r="K62" s="1">
        <v>170</v>
      </c>
      <c r="L62" s="1">
        <v>220</v>
      </c>
      <c r="M62" s="1">
        <v>50</v>
      </c>
      <c r="N62" s="1">
        <v>391</v>
      </c>
      <c r="O62" s="1">
        <v>13</v>
      </c>
      <c r="P62" s="1">
        <v>13</v>
      </c>
      <c r="Q62" s="1">
        <v>10</v>
      </c>
      <c r="R62">
        <v>70</v>
      </c>
      <c r="S62">
        <v>271</v>
      </c>
      <c r="T62" s="1">
        <v>45</v>
      </c>
    </row>
    <row r="63" spans="1:20" ht="15.75" x14ac:dyDescent="0.25">
      <c r="A63" s="1">
        <v>2022</v>
      </c>
      <c r="B63" s="1">
        <v>62</v>
      </c>
      <c r="C63" s="1">
        <v>90255</v>
      </c>
      <c r="D63" s="1" t="s">
        <v>0</v>
      </c>
      <c r="E63" t="s">
        <v>3</v>
      </c>
      <c r="F63" s="1">
        <v>17</v>
      </c>
      <c r="G63" s="1">
        <v>395</v>
      </c>
      <c r="H63" s="1">
        <v>12</v>
      </c>
      <c r="I63" s="1">
        <v>12</v>
      </c>
      <c r="J63" s="1">
        <v>12</v>
      </c>
      <c r="K63" s="1">
        <v>210</v>
      </c>
      <c r="L63" s="1">
        <v>220</v>
      </c>
      <c r="M63" s="1">
        <v>10</v>
      </c>
      <c r="N63" s="1">
        <v>306</v>
      </c>
      <c r="O63" s="1">
        <v>14</v>
      </c>
      <c r="P63" s="1">
        <v>10</v>
      </c>
      <c r="Q63" s="1">
        <v>10</v>
      </c>
      <c r="R63">
        <v>110</v>
      </c>
      <c r="S63">
        <v>130</v>
      </c>
      <c r="T63" s="1">
        <v>20</v>
      </c>
    </row>
    <row r="64" spans="1:20" ht="15.75" x14ac:dyDescent="0.25">
      <c r="A64" s="1">
        <v>2022</v>
      </c>
      <c r="B64" s="1">
        <v>63</v>
      </c>
      <c r="C64" s="1">
        <v>90280</v>
      </c>
      <c r="D64" s="1" t="s">
        <v>1</v>
      </c>
      <c r="E64" t="s">
        <v>3</v>
      </c>
      <c r="F64" s="1">
        <v>16</v>
      </c>
      <c r="G64" s="1">
        <v>243</v>
      </c>
      <c r="H64" s="1">
        <v>9</v>
      </c>
      <c r="I64" s="1">
        <v>6</v>
      </c>
      <c r="J64" s="1">
        <v>6</v>
      </c>
      <c r="K64" s="1">
        <v>220</v>
      </c>
      <c r="L64" s="1">
        <v>240</v>
      </c>
      <c r="M64" s="1">
        <v>20</v>
      </c>
      <c r="N64" s="1">
        <v>283</v>
      </c>
      <c r="O64" s="1">
        <v>9</v>
      </c>
      <c r="P64" s="1">
        <v>8</v>
      </c>
      <c r="Q64" s="1">
        <v>8</v>
      </c>
      <c r="R64">
        <v>190</v>
      </c>
      <c r="S64">
        <v>200</v>
      </c>
      <c r="T64" s="1">
        <v>10</v>
      </c>
    </row>
    <row r="65" spans="1:20" ht="15.75" x14ac:dyDescent="0.25">
      <c r="A65" s="1">
        <v>2022</v>
      </c>
      <c r="B65" s="1">
        <v>64</v>
      </c>
      <c r="C65" s="1">
        <v>90280</v>
      </c>
      <c r="D65" s="1" t="s">
        <v>1</v>
      </c>
      <c r="E65" t="s">
        <v>3</v>
      </c>
      <c r="F65" s="1">
        <v>18</v>
      </c>
      <c r="G65" s="1">
        <v>135</v>
      </c>
      <c r="H65" s="1">
        <v>7</v>
      </c>
      <c r="I65" s="1">
        <v>4</v>
      </c>
      <c r="J65" s="1">
        <v>3</v>
      </c>
      <c r="K65" s="1">
        <v>230</v>
      </c>
      <c r="L65" s="1">
        <v>272</v>
      </c>
      <c r="M65" s="1">
        <v>39</v>
      </c>
      <c r="N65" s="1">
        <v>200</v>
      </c>
      <c r="O65" s="1">
        <v>6</v>
      </c>
      <c r="P65" s="1">
        <v>5</v>
      </c>
      <c r="Q65" s="1">
        <v>4</v>
      </c>
      <c r="R65">
        <v>220</v>
      </c>
      <c r="S65">
        <v>220</v>
      </c>
      <c r="T65" s="1">
        <v>45</v>
      </c>
    </row>
    <row r="66" spans="1:20" ht="15.75" x14ac:dyDescent="0.25">
      <c r="A66" s="1">
        <v>2022</v>
      </c>
      <c r="B66" s="1">
        <v>65</v>
      </c>
      <c r="C66" s="1">
        <v>90280</v>
      </c>
      <c r="D66" s="1" t="s">
        <v>1</v>
      </c>
      <c r="E66" t="s">
        <v>3</v>
      </c>
      <c r="F66" s="1">
        <v>17</v>
      </c>
      <c r="G66" s="1">
        <v>234</v>
      </c>
      <c r="H66" s="1">
        <v>9</v>
      </c>
      <c r="I66" s="1">
        <v>6</v>
      </c>
      <c r="J66" s="1">
        <v>5</v>
      </c>
      <c r="K66" s="1">
        <v>240</v>
      </c>
      <c r="L66" s="1">
        <v>240</v>
      </c>
      <c r="M66" s="1">
        <v>39</v>
      </c>
      <c r="N66" s="1">
        <v>121</v>
      </c>
      <c r="O66" s="1">
        <v>6</v>
      </c>
      <c r="P66" s="1">
        <v>3</v>
      </c>
      <c r="Q66" s="1">
        <v>2</v>
      </c>
      <c r="R66">
        <v>200</v>
      </c>
      <c r="S66">
        <v>210</v>
      </c>
      <c r="T66" s="1">
        <v>10</v>
      </c>
    </row>
    <row r="67" spans="1:20" ht="15.75" x14ac:dyDescent="0.25">
      <c r="A67" s="1">
        <v>2022</v>
      </c>
      <c r="B67" s="1">
        <v>66</v>
      </c>
      <c r="C67" s="1">
        <v>90280</v>
      </c>
      <c r="D67" s="1" t="s">
        <v>1</v>
      </c>
      <c r="E67" t="s">
        <v>3</v>
      </c>
      <c r="F67" s="1">
        <v>5</v>
      </c>
      <c r="G67" s="1">
        <v>10</v>
      </c>
      <c r="H67" s="1">
        <v>2</v>
      </c>
      <c r="I67" s="1">
        <v>8</v>
      </c>
      <c r="J67" s="1">
        <v>7</v>
      </c>
      <c r="K67" s="1">
        <v>230</v>
      </c>
      <c r="L67" s="1">
        <v>272</v>
      </c>
      <c r="M67" s="1">
        <v>39</v>
      </c>
      <c r="N67" s="1">
        <v>35</v>
      </c>
      <c r="O67" s="1">
        <v>2</v>
      </c>
      <c r="P67" s="1">
        <v>1</v>
      </c>
      <c r="Q67" s="1">
        <v>6</v>
      </c>
      <c r="R67">
        <v>218</v>
      </c>
      <c r="S67">
        <v>271</v>
      </c>
      <c r="T67" s="1">
        <v>45</v>
      </c>
    </row>
    <row r="68" spans="1:20" ht="15.75" x14ac:dyDescent="0.25">
      <c r="A68" s="1">
        <v>2022</v>
      </c>
      <c r="B68" s="1">
        <v>67</v>
      </c>
      <c r="C68" s="1">
        <v>90280</v>
      </c>
      <c r="D68" s="1" t="s">
        <v>1</v>
      </c>
      <c r="E68" t="s">
        <v>3</v>
      </c>
      <c r="F68" s="1">
        <v>10</v>
      </c>
      <c r="G68" s="1">
        <v>88</v>
      </c>
      <c r="H68" s="1">
        <v>6</v>
      </c>
      <c r="I68" s="1">
        <v>8</v>
      </c>
      <c r="J68" s="1">
        <v>7</v>
      </c>
      <c r="K68" s="1">
        <v>210</v>
      </c>
      <c r="L68" s="1">
        <v>210</v>
      </c>
      <c r="M68" s="1">
        <v>39</v>
      </c>
      <c r="N68" s="1">
        <v>155</v>
      </c>
      <c r="O68" s="1">
        <v>8</v>
      </c>
      <c r="P68" s="1">
        <v>2</v>
      </c>
      <c r="Q68" s="1">
        <v>1</v>
      </c>
      <c r="R68">
        <v>90</v>
      </c>
      <c r="S68">
        <v>90</v>
      </c>
      <c r="T68" s="1">
        <v>45</v>
      </c>
    </row>
    <row r="69" spans="1:20" ht="15.75" x14ac:dyDescent="0.25">
      <c r="A69" s="1">
        <v>2022</v>
      </c>
      <c r="B69" s="1">
        <v>68</v>
      </c>
      <c r="C69" s="1">
        <v>90255</v>
      </c>
      <c r="D69" s="1" t="s">
        <v>0</v>
      </c>
      <c r="E69" t="s">
        <v>5</v>
      </c>
      <c r="F69" s="1">
        <v>14</v>
      </c>
      <c r="G69" s="1">
        <v>399</v>
      </c>
      <c r="H69" s="1">
        <v>15</v>
      </c>
      <c r="I69" s="1">
        <v>14</v>
      </c>
      <c r="J69" s="1">
        <v>10</v>
      </c>
      <c r="K69" s="1">
        <v>230</v>
      </c>
      <c r="L69" s="1">
        <v>280</v>
      </c>
      <c r="M69" s="1">
        <v>50</v>
      </c>
      <c r="N69" s="1">
        <v>583</v>
      </c>
      <c r="O69" s="1">
        <v>16</v>
      </c>
      <c r="P69" s="1">
        <v>16</v>
      </c>
      <c r="Q69" s="1">
        <v>11</v>
      </c>
      <c r="R69">
        <v>220</v>
      </c>
      <c r="S69">
        <v>260</v>
      </c>
      <c r="T69" s="1">
        <v>40</v>
      </c>
    </row>
    <row r="70" spans="1:20" ht="15.75" x14ac:dyDescent="0.25">
      <c r="A70" s="1">
        <v>2022</v>
      </c>
      <c r="B70" s="1">
        <v>69</v>
      </c>
      <c r="C70" s="1">
        <v>90255</v>
      </c>
      <c r="D70" s="1" t="s">
        <v>0</v>
      </c>
      <c r="E70" t="s">
        <v>5</v>
      </c>
      <c r="F70" s="1">
        <v>19</v>
      </c>
      <c r="G70" s="1">
        <v>304</v>
      </c>
      <c r="H70" s="1">
        <v>14</v>
      </c>
      <c r="I70" s="1">
        <v>13</v>
      </c>
      <c r="J70" s="1">
        <v>9</v>
      </c>
      <c r="K70" s="1">
        <v>300</v>
      </c>
      <c r="L70" s="1">
        <v>380</v>
      </c>
      <c r="M70" s="1">
        <v>80</v>
      </c>
      <c r="N70" s="1">
        <v>393</v>
      </c>
      <c r="O70" s="1">
        <v>13</v>
      </c>
      <c r="P70" s="1">
        <v>13</v>
      </c>
      <c r="Q70" s="1">
        <v>7</v>
      </c>
      <c r="R70">
        <v>380</v>
      </c>
      <c r="S70">
        <v>450</v>
      </c>
      <c r="T70" s="1">
        <v>70</v>
      </c>
    </row>
    <row r="71" spans="1:20" ht="15.75" x14ac:dyDescent="0.25">
      <c r="A71" s="1">
        <v>2022</v>
      </c>
      <c r="B71" s="1">
        <v>70</v>
      </c>
      <c r="C71" s="1">
        <v>90255</v>
      </c>
      <c r="D71" s="1" t="s">
        <v>0</v>
      </c>
      <c r="E71" t="s">
        <v>5</v>
      </c>
      <c r="F71" s="1">
        <v>14</v>
      </c>
      <c r="G71" s="1">
        <v>216</v>
      </c>
      <c r="H71" s="1">
        <v>9</v>
      </c>
      <c r="I71" s="1">
        <v>7</v>
      </c>
      <c r="J71" s="1">
        <v>5</v>
      </c>
      <c r="K71" s="1">
        <v>240</v>
      </c>
      <c r="L71" s="1">
        <v>300</v>
      </c>
      <c r="M71" s="1">
        <v>60</v>
      </c>
      <c r="N71" s="1">
        <v>557</v>
      </c>
      <c r="O71" s="1">
        <v>14</v>
      </c>
      <c r="P71" s="1">
        <v>12</v>
      </c>
      <c r="Q71" s="1">
        <v>11</v>
      </c>
      <c r="R71">
        <v>140</v>
      </c>
      <c r="S71">
        <v>180</v>
      </c>
      <c r="T71" s="1">
        <v>40</v>
      </c>
    </row>
    <row r="72" spans="1:20" ht="15.75" x14ac:dyDescent="0.25">
      <c r="A72" s="1">
        <v>2022</v>
      </c>
      <c r="B72" s="1">
        <v>71</v>
      </c>
      <c r="C72" s="1">
        <v>90280</v>
      </c>
      <c r="D72" s="1" t="s">
        <v>1</v>
      </c>
      <c r="E72" t="s">
        <v>5</v>
      </c>
      <c r="F72" s="1">
        <v>15</v>
      </c>
      <c r="G72" s="1">
        <v>57</v>
      </c>
      <c r="H72" s="1">
        <v>4</v>
      </c>
      <c r="I72" s="1">
        <v>2</v>
      </c>
      <c r="J72" s="1">
        <v>2</v>
      </c>
      <c r="K72" s="1">
        <v>300</v>
      </c>
      <c r="L72" s="1">
        <v>320</v>
      </c>
      <c r="M72" s="1">
        <v>20</v>
      </c>
      <c r="N72" s="1">
        <v>286</v>
      </c>
      <c r="O72" s="1">
        <v>9</v>
      </c>
      <c r="P72" s="1">
        <v>6</v>
      </c>
      <c r="Q72" s="1">
        <v>6</v>
      </c>
      <c r="R72">
        <v>240</v>
      </c>
      <c r="S72">
        <v>290</v>
      </c>
      <c r="T72" s="1">
        <v>50</v>
      </c>
    </row>
    <row r="73" spans="1:20" ht="15.75" x14ac:dyDescent="0.25">
      <c r="A73" s="1">
        <v>2022</v>
      </c>
      <c r="B73" s="1">
        <v>72</v>
      </c>
      <c r="C73" s="1">
        <v>90280</v>
      </c>
      <c r="D73" s="1" t="s">
        <v>1</v>
      </c>
      <c r="E73" t="s">
        <v>5</v>
      </c>
      <c r="F73" s="1">
        <v>15</v>
      </c>
      <c r="G73" s="1">
        <v>154</v>
      </c>
      <c r="H73" s="1">
        <v>10</v>
      </c>
      <c r="I73" s="1">
        <v>5</v>
      </c>
      <c r="J73" s="1">
        <v>5</v>
      </c>
      <c r="K73" s="1">
        <v>380</v>
      </c>
      <c r="L73" s="1">
        <v>390</v>
      </c>
      <c r="M73" s="1">
        <v>10</v>
      </c>
      <c r="N73" s="1">
        <v>276</v>
      </c>
      <c r="O73" s="1">
        <v>11</v>
      </c>
      <c r="P73" s="1">
        <v>9</v>
      </c>
      <c r="Q73" s="1">
        <v>9</v>
      </c>
      <c r="R73">
        <v>490</v>
      </c>
      <c r="S73">
        <v>490</v>
      </c>
      <c r="T73" s="1">
        <v>45</v>
      </c>
    </row>
    <row r="74" spans="1:20" ht="15.75" x14ac:dyDescent="0.25">
      <c r="A74" s="1">
        <v>2022</v>
      </c>
      <c r="B74" s="1">
        <v>73</v>
      </c>
      <c r="C74" s="1">
        <v>90280</v>
      </c>
      <c r="D74" s="1" t="s">
        <v>1</v>
      </c>
      <c r="E74" t="s">
        <v>5</v>
      </c>
      <c r="F74" s="1">
        <v>17</v>
      </c>
      <c r="G74" s="1">
        <v>457</v>
      </c>
      <c r="H74" s="1">
        <v>11</v>
      </c>
      <c r="I74" s="1">
        <v>7</v>
      </c>
      <c r="J74" s="1">
        <v>7</v>
      </c>
      <c r="K74" s="1">
        <v>10</v>
      </c>
      <c r="L74" s="1">
        <v>120</v>
      </c>
      <c r="M74" s="1">
        <v>110</v>
      </c>
      <c r="N74" s="1">
        <v>465</v>
      </c>
      <c r="O74" s="1">
        <v>9</v>
      </c>
      <c r="P74" s="1">
        <v>9</v>
      </c>
      <c r="Q74" s="1">
        <v>8</v>
      </c>
      <c r="R74">
        <v>70</v>
      </c>
      <c r="S74">
        <v>100</v>
      </c>
      <c r="T74" s="1">
        <v>30</v>
      </c>
    </row>
    <row r="75" spans="1:20" ht="15.75" x14ac:dyDescent="0.25">
      <c r="A75" s="1">
        <v>2022</v>
      </c>
      <c r="B75" s="1">
        <v>74</v>
      </c>
      <c r="C75" s="1">
        <v>90280</v>
      </c>
      <c r="D75" s="1" t="s">
        <v>1</v>
      </c>
      <c r="E75" t="s">
        <v>5</v>
      </c>
      <c r="F75" s="1">
        <v>16</v>
      </c>
      <c r="G75" s="1">
        <v>137</v>
      </c>
      <c r="H75" s="1">
        <v>4</v>
      </c>
      <c r="I75" s="1">
        <v>1</v>
      </c>
      <c r="J75" s="1">
        <v>7</v>
      </c>
      <c r="K75" s="1">
        <v>140</v>
      </c>
      <c r="L75" s="1">
        <v>160</v>
      </c>
      <c r="M75" s="1">
        <v>20</v>
      </c>
      <c r="N75" s="1">
        <v>289</v>
      </c>
      <c r="O75" s="1">
        <v>9</v>
      </c>
      <c r="P75" s="1">
        <v>3</v>
      </c>
      <c r="Q75" s="1">
        <v>3</v>
      </c>
      <c r="R75">
        <v>80</v>
      </c>
      <c r="S75">
        <v>110</v>
      </c>
      <c r="T75" s="1">
        <v>30</v>
      </c>
    </row>
    <row r="76" spans="1:20" ht="15.75" x14ac:dyDescent="0.25">
      <c r="A76" s="1">
        <v>2022</v>
      </c>
      <c r="B76" s="1">
        <v>75</v>
      </c>
      <c r="C76" s="1">
        <v>90255</v>
      </c>
      <c r="D76" s="1" t="s">
        <v>0</v>
      </c>
      <c r="E76" t="s">
        <v>7</v>
      </c>
      <c r="F76" s="1">
        <v>18</v>
      </c>
      <c r="G76" s="1">
        <v>260</v>
      </c>
      <c r="H76" s="1">
        <v>9</v>
      </c>
      <c r="I76" s="1">
        <v>8</v>
      </c>
      <c r="J76" s="1">
        <v>7</v>
      </c>
      <c r="K76" s="1">
        <v>90</v>
      </c>
      <c r="L76" s="1">
        <v>272</v>
      </c>
      <c r="M76" s="1">
        <v>39</v>
      </c>
      <c r="N76" s="1">
        <v>363</v>
      </c>
      <c r="O76" s="1">
        <v>5</v>
      </c>
      <c r="P76" s="1">
        <v>4</v>
      </c>
      <c r="Q76" s="1">
        <v>2</v>
      </c>
      <c r="R76">
        <v>180</v>
      </c>
      <c r="S76">
        <v>220</v>
      </c>
      <c r="T76" s="1">
        <v>40</v>
      </c>
    </row>
    <row r="77" spans="1:20" ht="15.75" x14ac:dyDescent="0.25">
      <c r="A77" s="1">
        <v>2022</v>
      </c>
      <c r="B77" s="1">
        <v>76</v>
      </c>
      <c r="C77" s="1">
        <v>90255</v>
      </c>
      <c r="D77" s="1" t="s">
        <v>0</v>
      </c>
      <c r="E77" t="s">
        <v>7</v>
      </c>
      <c r="F77" s="1">
        <v>17</v>
      </c>
      <c r="G77" s="1">
        <v>264</v>
      </c>
      <c r="H77" s="1">
        <v>7</v>
      </c>
      <c r="I77" s="1">
        <v>6</v>
      </c>
      <c r="J77" s="1">
        <v>6</v>
      </c>
      <c r="K77" s="1">
        <v>280</v>
      </c>
      <c r="L77" s="1">
        <v>320</v>
      </c>
      <c r="M77" s="1">
        <v>40</v>
      </c>
      <c r="N77" s="1">
        <v>534</v>
      </c>
      <c r="O77" s="1">
        <v>9</v>
      </c>
      <c r="P77" s="1">
        <v>5</v>
      </c>
      <c r="Q77" s="1">
        <v>4</v>
      </c>
      <c r="R77">
        <v>190</v>
      </c>
      <c r="S77">
        <v>210</v>
      </c>
      <c r="T77" s="1">
        <v>20</v>
      </c>
    </row>
    <row r="78" spans="1:20" ht="15.75" x14ac:dyDescent="0.25">
      <c r="A78" s="1">
        <v>2022</v>
      </c>
      <c r="B78" s="1">
        <v>77</v>
      </c>
      <c r="C78" s="1">
        <v>90255</v>
      </c>
      <c r="D78" s="1" t="s">
        <v>0</v>
      </c>
      <c r="E78" t="s">
        <v>7</v>
      </c>
      <c r="F78" s="1">
        <v>19</v>
      </c>
      <c r="G78" s="1">
        <v>304</v>
      </c>
      <c r="H78" s="1">
        <v>12</v>
      </c>
      <c r="I78" s="1">
        <v>11</v>
      </c>
      <c r="J78" s="1">
        <v>11</v>
      </c>
      <c r="K78" s="1">
        <v>440</v>
      </c>
      <c r="L78" s="1">
        <v>430</v>
      </c>
      <c r="M78" s="1">
        <v>-10</v>
      </c>
      <c r="N78" s="1">
        <v>514</v>
      </c>
      <c r="O78" s="1">
        <v>13</v>
      </c>
      <c r="P78" s="1">
        <v>13</v>
      </c>
      <c r="Q78" s="1">
        <v>10</v>
      </c>
      <c r="R78">
        <v>650</v>
      </c>
      <c r="S78">
        <v>620</v>
      </c>
      <c r="T78" s="1">
        <v>-30</v>
      </c>
    </row>
    <row r="79" spans="1:20" ht="15.75" x14ac:dyDescent="0.25">
      <c r="A79" s="1">
        <v>2022</v>
      </c>
      <c r="B79" s="1">
        <v>78</v>
      </c>
      <c r="C79" s="1">
        <v>90255</v>
      </c>
      <c r="D79" s="1" t="s">
        <v>0</v>
      </c>
      <c r="E79" t="s">
        <v>7</v>
      </c>
      <c r="F79" s="1">
        <v>19</v>
      </c>
      <c r="G79" s="1">
        <v>359</v>
      </c>
      <c r="H79" s="1">
        <v>13</v>
      </c>
      <c r="I79" s="1">
        <v>13</v>
      </c>
      <c r="J79" s="1">
        <v>12</v>
      </c>
      <c r="K79" s="1">
        <v>70</v>
      </c>
      <c r="L79" s="1">
        <v>220</v>
      </c>
      <c r="M79" s="1">
        <v>150</v>
      </c>
      <c r="N79" s="1">
        <v>465</v>
      </c>
      <c r="O79" s="1">
        <v>11</v>
      </c>
      <c r="P79" s="1">
        <v>11</v>
      </c>
      <c r="Q79" s="1">
        <v>7</v>
      </c>
      <c r="R79">
        <v>120</v>
      </c>
      <c r="S79">
        <v>210</v>
      </c>
      <c r="T79" s="1">
        <v>90</v>
      </c>
    </row>
    <row r="80" spans="1:20" ht="15.75" x14ac:dyDescent="0.25">
      <c r="A80" s="1">
        <v>2022</v>
      </c>
      <c r="B80" s="1">
        <v>79</v>
      </c>
      <c r="C80" s="1">
        <v>90255</v>
      </c>
      <c r="D80" s="1" t="s">
        <v>0</v>
      </c>
      <c r="E80" t="s">
        <v>7</v>
      </c>
      <c r="F80" s="1">
        <v>18</v>
      </c>
      <c r="G80" s="1">
        <v>246</v>
      </c>
      <c r="H80" s="1">
        <v>11</v>
      </c>
      <c r="I80" s="1">
        <v>9</v>
      </c>
      <c r="J80" s="1">
        <v>8</v>
      </c>
      <c r="K80" s="1">
        <v>320</v>
      </c>
      <c r="L80" s="1">
        <v>380</v>
      </c>
      <c r="M80" s="1">
        <v>60</v>
      </c>
      <c r="N80" s="1">
        <v>362</v>
      </c>
      <c r="O80" s="1">
        <v>13</v>
      </c>
      <c r="P80" s="1">
        <v>11</v>
      </c>
      <c r="Q80" s="1">
        <v>10</v>
      </c>
      <c r="R80">
        <v>240</v>
      </c>
      <c r="S80">
        <v>280</v>
      </c>
      <c r="T80" s="1">
        <v>40</v>
      </c>
    </row>
    <row r="81" spans="1:20" ht="15.75" x14ac:dyDescent="0.25">
      <c r="A81" s="1">
        <v>2022</v>
      </c>
      <c r="B81" s="1">
        <v>80</v>
      </c>
      <c r="C81" s="1">
        <v>90255</v>
      </c>
      <c r="D81" s="1" t="s">
        <v>0</v>
      </c>
      <c r="E81" t="s">
        <v>7</v>
      </c>
      <c r="F81" s="1">
        <v>18</v>
      </c>
      <c r="G81" s="1">
        <v>472</v>
      </c>
      <c r="H81" s="1">
        <v>13</v>
      </c>
      <c r="I81" s="1">
        <v>10</v>
      </c>
      <c r="J81" s="1">
        <v>8</v>
      </c>
      <c r="K81" s="1">
        <v>340</v>
      </c>
      <c r="L81" s="1">
        <v>360</v>
      </c>
      <c r="M81" s="1">
        <v>20</v>
      </c>
      <c r="N81" s="1">
        <v>590</v>
      </c>
      <c r="O81" s="1">
        <v>12</v>
      </c>
      <c r="P81" s="1">
        <v>11</v>
      </c>
      <c r="Q81" s="1">
        <v>7</v>
      </c>
      <c r="R81">
        <v>210</v>
      </c>
      <c r="S81">
        <v>270</v>
      </c>
      <c r="T81" s="1">
        <v>60</v>
      </c>
    </row>
    <row r="82" spans="1:20" ht="15.75" x14ac:dyDescent="0.25">
      <c r="A82" s="1">
        <v>2022</v>
      </c>
      <c r="B82" s="1">
        <v>81</v>
      </c>
      <c r="C82" s="1">
        <v>90280</v>
      </c>
      <c r="D82" s="1" t="s">
        <v>1</v>
      </c>
      <c r="E82" t="s">
        <v>7</v>
      </c>
      <c r="F82" s="1">
        <v>13</v>
      </c>
      <c r="G82" s="1">
        <v>79</v>
      </c>
      <c r="H82" s="1">
        <v>6</v>
      </c>
      <c r="I82" s="1">
        <v>3</v>
      </c>
      <c r="J82" s="1">
        <v>1</v>
      </c>
      <c r="K82" s="1">
        <v>190</v>
      </c>
      <c r="L82" s="1">
        <v>230</v>
      </c>
      <c r="M82" s="1">
        <v>40</v>
      </c>
      <c r="N82" s="1">
        <v>300</v>
      </c>
      <c r="O82" s="1">
        <v>9</v>
      </c>
      <c r="P82" s="1">
        <v>8</v>
      </c>
      <c r="Q82" s="1">
        <v>6</v>
      </c>
      <c r="R82">
        <v>220</v>
      </c>
      <c r="S82">
        <v>250</v>
      </c>
      <c r="T82" s="1">
        <v>30</v>
      </c>
    </row>
    <row r="83" spans="1:20" ht="15.75" x14ac:dyDescent="0.25">
      <c r="A83" s="1">
        <v>2022</v>
      </c>
      <c r="B83" s="1">
        <v>82</v>
      </c>
      <c r="C83" s="1">
        <v>90280</v>
      </c>
      <c r="D83" s="1" t="s">
        <v>1</v>
      </c>
      <c r="E83" t="s">
        <v>7</v>
      </c>
      <c r="F83" s="1">
        <v>17</v>
      </c>
      <c r="G83" s="1">
        <v>56</v>
      </c>
      <c r="H83" s="1">
        <v>4</v>
      </c>
      <c r="I83" s="1">
        <v>1</v>
      </c>
      <c r="J83" s="1">
        <v>1</v>
      </c>
      <c r="K83" s="1">
        <v>380</v>
      </c>
      <c r="L83" s="1">
        <v>380</v>
      </c>
      <c r="M83" s="1">
        <v>39</v>
      </c>
      <c r="N83" s="1">
        <v>162</v>
      </c>
      <c r="O83" s="1">
        <v>7</v>
      </c>
      <c r="P83" s="1">
        <v>6</v>
      </c>
      <c r="Q83" s="1">
        <v>6</v>
      </c>
      <c r="R83">
        <v>350</v>
      </c>
      <c r="S83">
        <v>380</v>
      </c>
      <c r="T83" s="1">
        <v>30</v>
      </c>
    </row>
    <row r="84" spans="1:20" ht="15.75" x14ac:dyDescent="0.25">
      <c r="A84" s="1">
        <v>2022</v>
      </c>
      <c r="B84" s="1">
        <v>83</v>
      </c>
      <c r="C84" s="1">
        <v>90280</v>
      </c>
      <c r="D84" s="1" t="s">
        <v>1</v>
      </c>
      <c r="E84" t="s">
        <v>7</v>
      </c>
      <c r="F84" s="1">
        <v>15</v>
      </c>
      <c r="G84" s="1">
        <v>91</v>
      </c>
      <c r="H84" s="1">
        <v>6</v>
      </c>
      <c r="I84" s="1">
        <v>2</v>
      </c>
      <c r="J84" s="1">
        <v>1</v>
      </c>
      <c r="K84" s="1">
        <v>580</v>
      </c>
      <c r="L84" s="1">
        <v>580</v>
      </c>
      <c r="M84" s="1">
        <v>39</v>
      </c>
      <c r="N84" s="1">
        <v>34</v>
      </c>
      <c r="O84" s="1">
        <v>2</v>
      </c>
      <c r="P84" s="1">
        <v>2</v>
      </c>
      <c r="Q84" s="1">
        <v>6</v>
      </c>
      <c r="R84">
        <v>560</v>
      </c>
      <c r="S84">
        <v>570</v>
      </c>
      <c r="T84" s="1">
        <v>10</v>
      </c>
    </row>
    <row r="85" spans="1:20" ht="15.75" x14ac:dyDescent="0.25">
      <c r="A85" s="1">
        <v>2022</v>
      </c>
      <c r="B85" s="1">
        <v>84</v>
      </c>
      <c r="C85" s="1">
        <v>90280</v>
      </c>
      <c r="D85" s="1" t="s">
        <v>1</v>
      </c>
      <c r="E85" t="s">
        <v>6</v>
      </c>
      <c r="F85" s="1">
        <v>15</v>
      </c>
      <c r="G85" s="1">
        <v>78</v>
      </c>
      <c r="H85" s="1">
        <v>3</v>
      </c>
      <c r="I85" s="1">
        <v>3</v>
      </c>
      <c r="J85" s="1">
        <v>2</v>
      </c>
      <c r="K85" s="1">
        <v>310</v>
      </c>
      <c r="L85" s="1">
        <v>340</v>
      </c>
      <c r="M85" s="1">
        <v>30</v>
      </c>
      <c r="N85" s="1">
        <v>300</v>
      </c>
      <c r="O85" s="1">
        <v>0</v>
      </c>
      <c r="P85" s="1">
        <v>8</v>
      </c>
      <c r="Q85" s="1">
        <v>6</v>
      </c>
      <c r="R85">
        <v>390</v>
      </c>
      <c r="S85">
        <v>400</v>
      </c>
      <c r="T85" s="1">
        <v>10</v>
      </c>
    </row>
    <row r="86" spans="1:20" ht="15.75" x14ac:dyDescent="0.25">
      <c r="A86" s="1">
        <v>2022</v>
      </c>
      <c r="B86" s="1">
        <v>85</v>
      </c>
      <c r="C86" s="1">
        <v>90280</v>
      </c>
      <c r="D86" s="1" t="s">
        <v>1</v>
      </c>
      <c r="E86" t="s">
        <v>6</v>
      </c>
      <c r="F86" s="1">
        <v>16</v>
      </c>
      <c r="G86" s="1">
        <v>52</v>
      </c>
      <c r="H86" s="1">
        <v>4</v>
      </c>
      <c r="I86" s="1">
        <v>2</v>
      </c>
      <c r="J86" s="1">
        <v>7</v>
      </c>
      <c r="K86" s="1">
        <v>230</v>
      </c>
      <c r="L86" s="1">
        <v>272</v>
      </c>
      <c r="M86" s="1">
        <v>39</v>
      </c>
      <c r="N86" s="1">
        <v>108</v>
      </c>
      <c r="O86" s="1">
        <v>7</v>
      </c>
      <c r="P86" s="1">
        <v>3</v>
      </c>
      <c r="Q86" s="1">
        <v>1</v>
      </c>
      <c r="R86">
        <v>620</v>
      </c>
      <c r="S86">
        <v>620</v>
      </c>
      <c r="T86" s="1">
        <v>45</v>
      </c>
    </row>
    <row r="87" spans="1:20" ht="15.75" x14ac:dyDescent="0.25">
      <c r="A87" s="1">
        <v>2022</v>
      </c>
      <c r="B87" s="1">
        <v>86</v>
      </c>
      <c r="C87" s="1">
        <v>90280</v>
      </c>
      <c r="D87" s="1" t="s">
        <v>1</v>
      </c>
      <c r="E87" t="s">
        <v>6</v>
      </c>
      <c r="F87" s="1">
        <v>17</v>
      </c>
      <c r="G87" s="1">
        <v>98</v>
      </c>
      <c r="H87" s="1">
        <v>9</v>
      </c>
      <c r="I87" s="1">
        <v>3</v>
      </c>
      <c r="J87" s="1">
        <v>2</v>
      </c>
      <c r="K87" s="1">
        <v>370</v>
      </c>
      <c r="L87" s="1">
        <v>370</v>
      </c>
      <c r="M87" s="1">
        <v>39</v>
      </c>
      <c r="N87" s="1">
        <v>86</v>
      </c>
      <c r="O87" s="1">
        <v>4</v>
      </c>
      <c r="P87" s="1">
        <v>0</v>
      </c>
      <c r="Q87" s="1">
        <v>6</v>
      </c>
      <c r="R87">
        <v>430</v>
      </c>
      <c r="S87">
        <v>480</v>
      </c>
      <c r="T87" s="1">
        <v>50</v>
      </c>
    </row>
    <row r="88" spans="1:20" ht="15.75" x14ac:dyDescent="0.25">
      <c r="A88" s="1">
        <v>2022</v>
      </c>
      <c r="B88" s="1">
        <v>87</v>
      </c>
      <c r="C88" s="1">
        <v>90255</v>
      </c>
      <c r="D88" s="1" t="s">
        <v>0</v>
      </c>
      <c r="E88" t="s">
        <v>10</v>
      </c>
      <c r="F88" s="1">
        <v>18</v>
      </c>
      <c r="G88" s="1">
        <v>326</v>
      </c>
      <c r="H88" s="1">
        <v>13</v>
      </c>
      <c r="I88" s="1">
        <v>11</v>
      </c>
      <c r="J88" s="1">
        <v>6</v>
      </c>
      <c r="K88" s="1">
        <v>430</v>
      </c>
      <c r="L88" s="1">
        <v>510</v>
      </c>
      <c r="M88" s="1">
        <v>80</v>
      </c>
      <c r="N88" s="1">
        <v>313</v>
      </c>
      <c r="O88" s="1">
        <v>10</v>
      </c>
      <c r="P88" s="1">
        <v>8</v>
      </c>
      <c r="Q88" s="1">
        <v>5</v>
      </c>
      <c r="R88">
        <v>340</v>
      </c>
      <c r="S88">
        <v>490</v>
      </c>
      <c r="T88" s="1">
        <v>150</v>
      </c>
    </row>
    <row r="89" spans="1:20" ht="15.75" x14ac:dyDescent="0.25">
      <c r="A89" s="1">
        <v>2022</v>
      </c>
      <c r="B89" s="1">
        <v>88</v>
      </c>
      <c r="C89" s="1">
        <v>90255</v>
      </c>
      <c r="D89" s="1" t="s">
        <v>0</v>
      </c>
      <c r="E89" t="s">
        <v>8</v>
      </c>
      <c r="F89" s="1">
        <v>19</v>
      </c>
      <c r="G89" s="1">
        <v>422</v>
      </c>
      <c r="H89" s="1">
        <v>10</v>
      </c>
      <c r="I89" s="1">
        <v>9</v>
      </c>
      <c r="J89" s="1">
        <v>8</v>
      </c>
      <c r="K89" s="1">
        <v>380</v>
      </c>
      <c r="L89" s="1">
        <v>510</v>
      </c>
      <c r="M89" s="1">
        <v>130</v>
      </c>
      <c r="N89" s="1">
        <v>730</v>
      </c>
      <c r="O89" s="1">
        <v>10</v>
      </c>
      <c r="P89" s="1">
        <v>8</v>
      </c>
      <c r="Q89" s="1">
        <v>7</v>
      </c>
      <c r="R89">
        <v>560</v>
      </c>
      <c r="S89">
        <v>670</v>
      </c>
      <c r="T89" s="1">
        <v>110</v>
      </c>
    </row>
    <row r="90" spans="1:20" ht="15.75" x14ac:dyDescent="0.25">
      <c r="A90" s="1">
        <v>2022</v>
      </c>
      <c r="B90" s="1">
        <v>89</v>
      </c>
      <c r="C90" s="1">
        <v>90255</v>
      </c>
      <c r="D90" s="1" t="s">
        <v>0</v>
      </c>
      <c r="E90" t="s">
        <v>8</v>
      </c>
      <c r="F90" s="1">
        <v>3</v>
      </c>
      <c r="G90" s="1">
        <v>106</v>
      </c>
      <c r="H90" s="1">
        <v>5</v>
      </c>
      <c r="I90" s="1">
        <v>2</v>
      </c>
      <c r="J90" s="1">
        <v>2</v>
      </c>
      <c r="K90" s="1">
        <v>230</v>
      </c>
      <c r="L90" s="1">
        <v>272</v>
      </c>
      <c r="M90" s="1">
        <v>39</v>
      </c>
      <c r="N90" s="1">
        <v>70</v>
      </c>
      <c r="O90" s="1">
        <v>2</v>
      </c>
      <c r="P90" s="1">
        <v>2</v>
      </c>
      <c r="Q90" s="1">
        <v>2</v>
      </c>
      <c r="R90">
        <v>218</v>
      </c>
      <c r="S90">
        <v>271</v>
      </c>
      <c r="T90" s="1">
        <v>45</v>
      </c>
    </row>
    <row r="91" spans="1:20" ht="15.75" x14ac:dyDescent="0.25">
      <c r="A91" s="1">
        <v>2022</v>
      </c>
      <c r="B91" s="1">
        <v>90</v>
      </c>
      <c r="C91" s="1">
        <v>90255</v>
      </c>
      <c r="D91" s="1" t="s">
        <v>0</v>
      </c>
      <c r="E91" t="s">
        <v>8</v>
      </c>
      <c r="F91" s="1">
        <v>19</v>
      </c>
      <c r="G91" s="1">
        <v>366</v>
      </c>
      <c r="H91" s="1">
        <v>12</v>
      </c>
      <c r="I91" s="1">
        <v>10</v>
      </c>
      <c r="J91" s="1">
        <v>6</v>
      </c>
      <c r="K91" s="1">
        <v>340</v>
      </c>
      <c r="L91" s="1">
        <v>530</v>
      </c>
      <c r="M91" s="1">
        <v>190</v>
      </c>
      <c r="N91" s="1">
        <v>538</v>
      </c>
      <c r="O91" s="1">
        <v>12</v>
      </c>
      <c r="P91" s="1">
        <v>12</v>
      </c>
      <c r="Q91" s="1">
        <v>8</v>
      </c>
      <c r="R91">
        <v>370</v>
      </c>
      <c r="S91">
        <v>680</v>
      </c>
      <c r="T91" s="1">
        <v>310</v>
      </c>
    </row>
    <row r="92" spans="1:20" ht="15.75" x14ac:dyDescent="0.25">
      <c r="A92" s="1">
        <v>2022</v>
      </c>
      <c r="B92" s="1">
        <v>91</v>
      </c>
      <c r="C92" s="1">
        <v>90255</v>
      </c>
      <c r="D92" s="1" t="s">
        <v>0</v>
      </c>
      <c r="E92" t="s">
        <v>8</v>
      </c>
      <c r="F92" s="1">
        <v>18</v>
      </c>
      <c r="G92" s="1">
        <v>238</v>
      </c>
      <c r="H92" s="1">
        <v>8</v>
      </c>
      <c r="I92" s="1">
        <v>6</v>
      </c>
      <c r="J92" s="1">
        <v>1</v>
      </c>
      <c r="K92" s="1">
        <v>380</v>
      </c>
      <c r="L92" s="1">
        <v>530</v>
      </c>
      <c r="M92" s="1">
        <v>150</v>
      </c>
      <c r="N92" s="1">
        <v>397</v>
      </c>
      <c r="O92" s="1">
        <v>10</v>
      </c>
      <c r="P92" s="1">
        <v>10</v>
      </c>
      <c r="Q92" s="1">
        <v>8</v>
      </c>
      <c r="R92">
        <v>370</v>
      </c>
      <c r="S92">
        <v>600</v>
      </c>
      <c r="T92" s="1">
        <v>230</v>
      </c>
    </row>
    <row r="93" spans="1:20" ht="15.75" x14ac:dyDescent="0.25">
      <c r="A93"/>
      <c r="B93"/>
      <c r="C93"/>
      <c r="D93"/>
      <c r="E93"/>
      <c r="F93">
        <f>SUBTOTAL(104,Table_2022[Tutoring hours])</f>
        <v>20</v>
      </c>
      <c r="G93">
        <f>SUBTOTAL(104,Table_2022[Math questions answered])</f>
        <v>865</v>
      </c>
      <c r="H93">
        <f>SUBTOTAL(104,Table_2022[Math skills practiced])</f>
        <v>41</v>
      </c>
      <c r="I93">
        <f>SUBTOTAL(104,Table_2022[Math skills proficient])</f>
        <v>41</v>
      </c>
      <c r="J93">
        <f>SUBTOTAL(104,Table_2022[Math skills mastered])</f>
        <v>40</v>
      </c>
      <c r="K93">
        <f>SUBTOTAL(104,Table_2022[Starting diagnostic level - Math])</f>
        <v>580</v>
      </c>
      <c r="L93">
        <f>SUBTOTAL(104,Table_2022[Current diagnostic level - Math])</f>
        <v>580</v>
      </c>
      <c r="M93">
        <f>SUBTOTAL(104,Table_2022[Diagnostic growth - Math])</f>
        <v>200</v>
      </c>
      <c r="N93">
        <f>SUBTOTAL(104,Table_2022[ELA questions answered])</f>
        <v>829</v>
      </c>
      <c r="O93">
        <f>SUBTOTAL(104,Table_2022[ELA skills practiced])</f>
        <v>38</v>
      </c>
      <c r="P93">
        <f>SUBTOTAL(104,Table_2022[ELA skills proficient])</f>
        <v>35</v>
      </c>
      <c r="Q93">
        <f>SUBTOTAL(104,Table_2022[ELA skills mastered])</f>
        <v>35</v>
      </c>
      <c r="R93">
        <f>SUBTOTAL(104,Table_2022[Starting diagnostic level - Overall ELA])</f>
        <v>650</v>
      </c>
      <c r="S93">
        <f>SUBTOTAL(104,Table_2022[Current diagnostic level - Overall ELA])</f>
        <v>680</v>
      </c>
      <c r="T93">
        <f>SUBTOTAL(104,Table_2022[Diagnostic growth - ELA])</f>
        <v>310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F A A B Q S w M E F A A A C A g A y K 1 0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D I r X R X M 2 2 W O v 0 C A A C h F g A A E w A A A E Z v c m 1 1 b G F z L 1 N l Y 3 R p b 2 4 x L m 3 t W E 1 v 2 k A Q v S P l P 4 w c q Q K J Q o L S X q o e k M k H a p J G N V E P U R Q t Z g I u 6 1 2 6 u y Z E i P / e W U w S E h t 7 6 a l K O Y G 9 b z 5 3 H v O E x t B E U k C Q f h 5 + 2 a v s V f S I K R z A v n f C O I d W C z r M M K i 2 a h 5 8 B Y 6 m A h D I R I V I j 8 e z E H n j p 1 T j v p T j 6 k n E s e F L Y V A Y X f W a 1 x q V b u J g 8 N j s o B 4 b O W n 6 3 Q C O D j 8 d w K m S y Q S u l P x F w Z v X V 5 1 2 7 x h 6 i Z E q E k N o C 8 Y f d a T h 7 A o + Q H B 6 F y R x j A q Y G E C a 1 0 G r d e c H 1 + f t x o z r m V e r g 0 g 4 r 4 N R C d b q l O S + d 8 m m 0 Z A t K z y 0 y a d p z 2 + 6 B m N 6 z B Z Y h 2 8 R B a C j Y I R o v N v F j T 2 7 T d 1 R r r E 0 1 J o R s g E V Z l 3 2 W J 9 K X p 2 c p e + r b y L X 4 W Y F a H M e h I w z p c n U J n q 7 y t Q f M T E k z 6 H k S S z A P E 7 w x X t P M a H v p Y r 9 5 W m P D m 2 M T D p 1 m M + 9 I D J I 3 6 w H M D g z C 3 r r n S p C Q O b 1 s t v 5 b + 0 d j K h d 1 m t X m M 9 H D R s 2 P U c W j u g q L p v t G H X G / I K Z E f x O U N v q N V 2 Y f k C a p 6 y f J V C P I 8 4 1 T B S j C Q z L Y f I + C i O a r m J c z L T J D x o Y p o w t b h C x o Z C U Z E g z P U U O H 8 F 6 y F r 4 i V I U 0 N 2 g 8 w I c K v l A W W 1 C H p + 3 n T p l c e W N e o X a 3 K c 1 2 N + 1 6 f s U l S U O O d q q W 4 V 2 e U 3 L B V 6 g A f N q Q o F y H a L J D O J z D X 3 k 8 o H c W g 6 8 u b o N F s x s B + / L K b p Y P H X H O a M n A 7 e E n t G u + R S 2 K G 2 / a 4 e K 0 T k J 5 R k U 9 a c I 7 5 R N U X f y 8 B 0 M F T J N P 7 A O l b L Y x W V X u L v c F D 7 / I r P x c 3 G b E s i A F 6 v F 9 A N j 6 t b T Y l p b e e l B u p H s N s r b Y O s 7 J r s 2 C q n s x N 5 y w j p x 1 I W W p U x 0 I Z 8 L 3 0 o p 5 s I q B y K V c c e B L i U M 2 U y K E h 6 U j X 7 B t B c P + K J W i U T u W L 8 W v i u t + Z 6 l b 0 6 J 7 1 r 8 b q 1 y d z L 2 n c v Y b e X r T r b u Z O t O t v 4 v s n W n T X f a 9 B / U p u 3 J B J c a 7 Y 0 Y T Y f b l 3 E / E l i d 5 / x 3 W 8 / X t V s S J g 2 4 r q o c d m z Z V i 0 o / Q 9 Q S w M E F A A A C A g A y K 1 0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I r X R X l f h l t K Q A A A D 2 A A A A E g A A A A A A A A A A A A A A p A E A A A A A Q 2 9 u Z m l n L 1 B h Y 2 t h Z 2 U u e G 1 s U E s B A h Q D F A A A C A g A y K 1 0 V z N t l j r 9 A g A A o R Y A A B M A A A A A A A A A A A A A A K Q B 1 A A A A E Z v c m 1 1 b G F z L 1 N l Y 3 R p b 2 4 x L m 1 Q S w E C F A M U A A A I C A D I r X R X D 8 r p q 6 Q A A A D p A A A A E w A A A A A A A A A A A A A A p A E C B A A A W 0 N v b n R l b n R f V H l w Z X N d L n h t b F B L B Q Y A A A A A A w A D A M I A A A D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O Q A A A A A A A P g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y J T I w R G F 0 Y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s b C A y M i B E Y X R h I C g y K S 9 B d X R v U m V t b 3 Z l Z E N v b H V t b n M x L n t T a X R l L D B 9 J n F 1 b 3 Q 7 L C Z x d W 9 0 O 1 N l Y 3 R p b 2 4 x L 0 Z h b G w g M j I g R G F 0 Y S A o M i k v Q X V 0 b 1 J l b W 9 2 Z W R D b 2 x 1 b W 5 z M S 5 7 R 3 J h Z G U g L D F 9 J n F 1 b 3 Q 7 L C Z x d W 9 0 O 1 N l Y 3 R p b 2 4 x L 0 Z h b G w g M j I g R G F 0 Y S A o M i k v Q X V 0 b 1 J l b W 9 2 Z W R D b 2 x 1 b W 5 z M S 5 7 V H V 0 b 3 J p b m c g a G 9 1 c n M s M n 0 m c X V v d D s s J n F 1 b 3 Q 7 U 2 V j d G l v b j E v R m F s b C A y M i B E Y X R h I C g y K S 9 B d X R v U m V t b 3 Z l Z E N v b H V t b n M x L n t N Y X R o I H F 1 Z X N 0 a W 9 u c y B h b n N 3 Z X J l Z C w z f S Z x d W 9 0 O y w m c X V v d D t T Z W N 0 a W 9 u M S 9 G Y W x s I D I y I E R h d G E g K D I p L 0 F 1 d G 9 S Z W 1 v d m V k Q 2 9 s d W 1 u c z E u e 0 1 h d G g g c 2 t p b G x z I H B y Y W N 0 a W N l Z C w 0 f S Z x d W 9 0 O y w m c X V v d D t T Z W N 0 a W 9 u M S 9 G Y W x s I D I y I E R h d G E g K D I p L 0 F 1 d G 9 S Z W 1 v d m V k Q 2 9 s d W 1 u c z E u e 0 1 h d G g g c 2 t p b G x z I H B y b 2 Z p Y 2 l l b n Q s N X 0 m c X V v d D s s J n F 1 b 3 Q 7 U 2 V j d G l v b j E v R m F s b C A y M i B E Y X R h I C g y K S 9 B d X R v U m V t b 3 Z l Z E N v b H V t b n M x L n t N Y X R o I H N r a W x s c y B t Y X N 0 Z X J l Z C w 2 f S Z x d W 9 0 O y w m c X V v d D t T Z W N 0 a W 9 u M S 9 G Y W x s I D I y I E R h d G E g K D I p L 0 F 1 d G 9 S Z W 1 v d m V k Q 2 9 s d W 1 u c z E u e 1 N 0 Y X J 0 a W 5 n I G R p Y W d u b 3 N 0 a W M g b G V 2 Z W w g L S B N Y X R o L D d 9 J n F 1 b 3 Q 7 L C Z x d W 9 0 O 1 N l Y 3 R p b 2 4 x L 0 Z h b G w g M j I g R G F 0 Y S A o M i k v Q X V 0 b 1 J l b W 9 2 Z W R D b 2 x 1 b W 5 z M S 5 7 Q 3 V y c m V u d C B k a W F n b m 9 z d G l j I G x l d m V s I C 0 g T W F 0 a C w 4 f S Z x d W 9 0 O y w m c X V v d D t T Z W N 0 a W 9 u M S 9 G Y W x s I D I y I E R h d G E g K D I p L 0 F 1 d G 9 S Z W 1 v d m V k Q 2 9 s d W 1 u c z E u e 0 R p Y W d u b 3 N 0 a W M g Z 3 J v d 3 R o I C 0 g T W F 0 a C w 5 f S Z x d W 9 0 O y w m c X V v d D t T Z W N 0 a W 9 u M S 9 G Y W x s I D I y I E R h d G E g K D I p L 0 F 1 d G 9 S Z W 1 v d m V k Q 2 9 s d W 1 u c z E u e 0 V M Q S B x d W V z d G l v b n M g Y W 5 z d 2 V y Z W Q s M T B 9 J n F 1 b 3 Q 7 L C Z x d W 9 0 O 1 N l Y 3 R p b 2 4 x L 0 Z h b G w g M j I g R G F 0 Y S A o M i k v Q X V 0 b 1 J l b W 9 2 Z W R D b 2 x 1 b W 5 z M S 5 7 R U x B I H N r a W x s c y B w c m F j d G l j Z W Q s M T F 9 J n F 1 b 3 Q 7 L C Z x d W 9 0 O 1 N l Y 3 R p b 2 4 x L 0 Z h b G w g M j I g R G F 0 Y S A o M i k v Q X V 0 b 1 J l b W 9 2 Z W R D b 2 x 1 b W 5 z M S 5 7 R U x B I H N r a W x s c y B w c m 9 m a W N p Z W 5 0 L D E y f S Z x d W 9 0 O y w m c X V v d D t T Z W N 0 a W 9 u M S 9 G Y W x s I D I y I E R h d G E g K D I p L 0 F 1 d G 9 S Z W 1 v d m V k Q 2 9 s d W 1 u c z E u e 0 V M Q S B z a 2 l s b H M g b W F z d G V y Z W Q s M T N 9 J n F 1 b 3 Q 7 L C Z x d W 9 0 O 1 N l Y 3 R p b 2 4 x L 0 Z h b G w g M j I g R G F 0 Y S A o M i k v Q X V 0 b 1 J l b W 9 2 Z W R D b 2 x 1 b W 5 z M S 5 7 U 3 R h c n R p b m c g Z G l h Z 2 5 v c 3 R p Y y B s Z X Z l b C A t I E 9 2 Z X J h b G w g R U x B L D E 0 f S Z x d W 9 0 O y w m c X V v d D t T Z W N 0 a W 9 u M S 9 G Y W x s I D I y I E R h d G E g K D I p L 0 F 1 d G 9 S Z W 1 v d m V k Q 2 9 s d W 1 u c z E u e 0 N 1 c n J l b n Q g Z G l h Z 2 5 v c 3 R p Y y B s Z X Z l b C A t I E 9 2 Z X J h b G w g R U x B L D E 1 f S Z x d W 9 0 O y w m c X V v d D t T Z W N 0 a W 9 u M S 9 G Y W x s I D I y I E R h d G E g K D I p L 0 F 1 d G 9 S Z W 1 v d m V k Q 2 9 s d W 1 u c z E u e 0 R p Y W d u b 3 N 0 a W M g Z 3 J v d 3 R o I C 0 g R U x B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m F s b C A y M i B E Y X R h I C g y K S 9 B d X R v U m V t b 3 Z l Z E N v b H V t b n M x L n t T a X R l L D B 9 J n F 1 b 3 Q 7 L C Z x d W 9 0 O 1 N l Y 3 R p b 2 4 x L 0 Z h b G w g M j I g R G F 0 Y S A o M i k v Q X V 0 b 1 J l b W 9 2 Z W R D b 2 x 1 b W 5 z M S 5 7 R 3 J h Z G U g L D F 9 J n F 1 b 3 Q 7 L C Z x d W 9 0 O 1 N l Y 3 R p b 2 4 x L 0 Z h b G w g M j I g R G F 0 Y S A o M i k v Q X V 0 b 1 J l b W 9 2 Z W R D b 2 x 1 b W 5 z M S 5 7 V H V 0 b 3 J p b m c g a G 9 1 c n M s M n 0 m c X V v d D s s J n F 1 b 3 Q 7 U 2 V j d G l v b j E v R m F s b C A y M i B E Y X R h I C g y K S 9 B d X R v U m V t b 3 Z l Z E N v b H V t b n M x L n t N Y X R o I H F 1 Z X N 0 a W 9 u c y B h b n N 3 Z X J l Z C w z f S Z x d W 9 0 O y w m c X V v d D t T Z W N 0 a W 9 u M S 9 G Y W x s I D I y I E R h d G E g K D I p L 0 F 1 d G 9 S Z W 1 v d m V k Q 2 9 s d W 1 u c z E u e 0 1 h d G g g c 2 t p b G x z I H B y Y W N 0 a W N l Z C w 0 f S Z x d W 9 0 O y w m c X V v d D t T Z W N 0 a W 9 u M S 9 G Y W x s I D I y I E R h d G E g K D I p L 0 F 1 d G 9 S Z W 1 v d m V k Q 2 9 s d W 1 u c z E u e 0 1 h d G g g c 2 t p b G x z I H B y b 2 Z p Y 2 l l b n Q s N X 0 m c X V v d D s s J n F 1 b 3 Q 7 U 2 V j d G l v b j E v R m F s b C A y M i B E Y X R h I C g y K S 9 B d X R v U m V t b 3 Z l Z E N v b H V t b n M x L n t N Y X R o I H N r a W x s c y B t Y X N 0 Z X J l Z C w 2 f S Z x d W 9 0 O y w m c X V v d D t T Z W N 0 a W 9 u M S 9 G Y W x s I D I y I E R h d G E g K D I p L 0 F 1 d G 9 S Z W 1 v d m V k Q 2 9 s d W 1 u c z E u e 1 N 0 Y X J 0 a W 5 n I G R p Y W d u b 3 N 0 a W M g b G V 2 Z W w g L S B N Y X R o L D d 9 J n F 1 b 3 Q 7 L C Z x d W 9 0 O 1 N l Y 3 R p b 2 4 x L 0 Z h b G w g M j I g R G F 0 Y S A o M i k v Q X V 0 b 1 J l b W 9 2 Z W R D b 2 x 1 b W 5 z M S 5 7 Q 3 V y c m V u d C B k a W F n b m 9 z d G l j I G x l d m V s I C 0 g T W F 0 a C w 4 f S Z x d W 9 0 O y w m c X V v d D t T Z W N 0 a W 9 u M S 9 G Y W x s I D I y I E R h d G E g K D I p L 0 F 1 d G 9 S Z W 1 v d m V k Q 2 9 s d W 1 u c z E u e 0 R p Y W d u b 3 N 0 a W M g Z 3 J v d 3 R o I C 0 g T W F 0 a C w 5 f S Z x d W 9 0 O y w m c X V v d D t T Z W N 0 a W 9 u M S 9 G Y W x s I D I y I E R h d G E g K D I p L 0 F 1 d G 9 S Z W 1 v d m V k Q 2 9 s d W 1 u c z E u e 0 V M Q S B x d W V z d G l v b n M g Y W 5 z d 2 V y Z W Q s M T B 9 J n F 1 b 3 Q 7 L C Z x d W 9 0 O 1 N l Y 3 R p b 2 4 x L 0 Z h b G w g M j I g R G F 0 Y S A o M i k v Q X V 0 b 1 J l b W 9 2 Z W R D b 2 x 1 b W 5 z M S 5 7 R U x B I H N r a W x s c y B w c m F j d G l j Z W Q s M T F 9 J n F 1 b 3 Q 7 L C Z x d W 9 0 O 1 N l Y 3 R p b 2 4 x L 0 Z h b G w g M j I g R G F 0 Y S A o M i k v Q X V 0 b 1 J l b W 9 2 Z W R D b 2 x 1 b W 5 z M S 5 7 R U x B I H N r a W x s c y B w c m 9 m a W N p Z W 5 0 L D E y f S Z x d W 9 0 O y w m c X V v d D t T Z W N 0 a W 9 u M S 9 G Y W x s I D I y I E R h d G E g K D I p L 0 F 1 d G 9 S Z W 1 v d m V k Q 2 9 s d W 1 u c z E u e 0 V M Q S B z a 2 l s b H M g b W F z d G V y Z W Q s M T N 9 J n F 1 b 3 Q 7 L C Z x d W 9 0 O 1 N l Y 3 R p b 2 4 x L 0 Z h b G w g M j I g R G F 0 Y S A o M i k v Q X V 0 b 1 J l b W 9 2 Z W R D b 2 x 1 b W 5 z M S 5 7 U 3 R h c n R p b m c g Z G l h Z 2 5 v c 3 R p Y y B s Z X Z l b C A t I E 9 2 Z X J h b G w g R U x B L D E 0 f S Z x d W 9 0 O y w m c X V v d D t T Z W N 0 a W 9 u M S 9 G Y W x s I D I y I E R h d G E g K D I p L 0 F 1 d G 9 S Z W 1 v d m V k Q 2 9 s d W 1 u c z E u e 0 N 1 c n J l b n Q g Z G l h Z 2 5 v c 3 R p Y y B s Z X Z l b C A t I E 9 2 Z X J h b G w g R U x B L D E 1 f S Z x d W 9 0 O y w m c X V v d D t T Z W N 0 a W 9 u M S 9 G Y W x s I D I y I E R h d G E g K D I p L 0 F 1 d G 9 S Z W 1 v d m V k Q 2 9 s d W 1 u c z E u e 0 R p Y W d u b 3 N 0 a W M g Z 3 J v d 3 R o I C 0 g R U x B L D E 2 f S Z x d W 9 0 O 1 0 s J n F 1 b 3 Q 7 U m V s Y X R p b 2 5 z a G l w S W 5 m b y Z x d W 9 0 O z p b X X 0 i I C 8 + P E V u d H J 5 I F R 5 c G U 9 I k Z p b G x M Y X N 0 V X B k Y X R l Z C I g V m F s d W U 9 I m Q y M D I z L T E x L T I w V D A 2 O j E 2 O j Q 0 L j Q z N T E x M z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x s J T I w M j I l M j B E Y X R h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I l M j B E Y X R h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i U y M E R h d G E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i U y M E R h d G E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y J T I w R G F 0 Y S U y M C U y O D I l M j k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Z X I l M j A y M i U y M E R h d G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l c i A y M i B E Y X R h I C g y K S 9 B d X R v U m V t b 3 Z l Z E N v b H V t b n M x L n t T a X R l L D B 9 J n F 1 b 3 Q 7 L C Z x d W 9 0 O 1 N l Y 3 R p b 2 4 x L 1 N 1 b W 1 l c i A y M i B E Y X R h I C g y K S 9 B d X R v U m V t b 3 Z l Z E N v b H V t b n M x L n t H c m F k Z S w x f S Z x d W 9 0 O y w m c X V v d D t T Z W N 0 a W 9 u M S 9 T d W 1 t Z X I g M j I g R G F 0 Y S A o M i k v Q X V 0 b 1 J l b W 9 2 Z W R D b 2 x 1 b W 5 z M S 5 7 V H V 0 b 3 J p b m c g a G 9 1 c n M s M n 0 m c X V v d D s s J n F 1 b 3 Q 7 U 2 V j d G l v b j E v U 3 V t b W V y I D I y I E R h d G E g K D I p L 0 F 1 d G 9 S Z W 1 v d m V k Q 2 9 s d W 1 u c z E u e 0 1 h d G g g c X V l c 3 R p b 2 5 z I G F u c 3 d l c m V k L D N 9 J n F 1 b 3 Q 7 L C Z x d W 9 0 O 1 N l Y 3 R p b 2 4 x L 1 N 1 b W 1 l c i A y M i B E Y X R h I C g y K S 9 B d X R v U m V t b 3 Z l Z E N v b H V t b n M x L n t N Y X R o I H N r a W x s c y B w c m F j d G l j Z W Q s N H 0 m c X V v d D s s J n F 1 b 3 Q 7 U 2 V j d G l v b j E v U 3 V t b W V y I D I y I E R h d G E g K D I p L 0 F 1 d G 9 S Z W 1 v d m V k Q 2 9 s d W 1 u c z E u e 0 1 h d G g g c 2 t p b G x z I H B y b 2 Z p Y 2 l l b n Q s N X 0 m c X V v d D s s J n F 1 b 3 Q 7 U 2 V j d G l v b j E v U 3 V t b W V y I D I y I E R h d G E g K D I p L 0 F 1 d G 9 S Z W 1 v d m V k Q 2 9 s d W 1 u c z E u e 0 1 h d G g g c 2 t p b G x z I G 1 h c 3 R l c m V k L D Z 9 J n F 1 b 3 Q 7 L C Z x d W 9 0 O 1 N l Y 3 R p b 2 4 x L 1 N 1 b W 1 l c i A y M i B E Y X R h I C g y K S 9 B d X R v U m V t b 3 Z l Z E N v b H V t b n M x L n t T d G F y d G l u Z y B k a W F n b m 9 z d G l j I G x l d m V s I C 0 g T W F 0 a C w 3 f S Z x d W 9 0 O y w m c X V v d D t T Z W N 0 a W 9 u M S 9 T d W 1 t Z X I g M j I g R G F 0 Y S A o M i k v Q X V 0 b 1 J l b W 9 2 Z W R D b 2 x 1 b W 5 z M S 5 7 Q 3 V y c m V u d C B k a W F n b m 9 z d G l j I G x l d m V s I C 0 g T W F 0 a C w 4 f S Z x d W 9 0 O y w m c X V v d D t T Z W N 0 a W 9 u M S 9 T d W 1 t Z X I g M j I g R G F 0 Y S A o M i k v Q X V 0 b 1 J l b W 9 2 Z W R D b 2 x 1 b W 5 z M S 5 7 R G l h Z 2 5 v c 3 R p Y y B n c m 9 3 d G g g L S B N Y X R o L D l 9 J n F 1 b 3 Q 7 L C Z x d W 9 0 O 1 N l Y 3 R p b 2 4 x L 1 N 1 b W 1 l c i A y M i B E Y X R h I C g y K S 9 B d X R v U m V t b 3 Z l Z E N v b H V t b n M x L n t F T E E g c X V l c 3 R p b 2 5 z I G F u c 3 d l c m V k L D E w f S Z x d W 9 0 O y w m c X V v d D t T Z W N 0 a W 9 u M S 9 T d W 1 t Z X I g M j I g R G F 0 Y S A o M i k v Q X V 0 b 1 J l b W 9 2 Z W R D b 2 x 1 b W 5 z M S 5 7 R U x B I H N r a W x s c y B w c m F j d G l j Z W Q s M T F 9 J n F 1 b 3 Q 7 L C Z x d W 9 0 O 1 N l Y 3 R p b 2 4 x L 1 N 1 b W 1 l c i A y M i B E Y X R h I C g y K S 9 B d X R v U m V t b 3 Z l Z E N v b H V t b n M x L n t F T E E g c 2 t p b G x z I H B y b 2 Z p Y 2 l l b n Q s M T J 9 J n F 1 b 3 Q 7 L C Z x d W 9 0 O 1 N l Y 3 R p b 2 4 x L 1 N 1 b W 1 l c i A y M i B E Y X R h I C g y K S 9 B d X R v U m V t b 3 Z l Z E N v b H V t b n M x L n t F T E E g c 2 t p b G x z I G 1 h c 3 R l c m V k L D E z f S Z x d W 9 0 O y w m c X V v d D t T Z W N 0 a W 9 u M S 9 T d W 1 t Z X I g M j I g R G F 0 Y S A o M i k v Q X V 0 b 1 J l b W 9 2 Z W R D b 2 x 1 b W 5 z M S 5 7 U 3 R h c n R p b m c g Z G l h Z 2 5 v c 3 R p Y y B s Z X Z l b C A t I E V M Q S w x N H 0 m c X V v d D s s J n F 1 b 3 Q 7 U 2 V j d G l v b j E v U 3 V t b W V y I D I y I E R h d G E g K D I p L 0 F 1 d G 9 S Z W 1 v d m V k Q 2 9 s d W 1 u c z E u e 0 N 1 c n J l b n Q g Z G l h Z 2 5 v c 3 R p Y y B s Z X Z l b C A t I E V M Q S w x N X 0 m c X V v d D s s J n F 1 b 3 Q 7 U 2 V j d G l v b j E v U 3 V t b W V y I D I y I E R h d G E g K D I p L 0 F 1 d G 9 S Z W 1 v d m V k Q 2 9 s d W 1 u c z E u e 0 R p Y W d u b 3 N 0 a W M g Z 3 J v d 3 R o I C 0 g R U x B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3 V t b W V y I D I y I E R h d G E g K D I p L 0 F 1 d G 9 S Z W 1 v d m V k Q 2 9 s d W 1 u c z E u e 1 N p d G U s M H 0 m c X V v d D s s J n F 1 b 3 Q 7 U 2 V j d G l v b j E v U 3 V t b W V y I D I y I E R h d G E g K D I p L 0 F 1 d G 9 S Z W 1 v d m V k Q 2 9 s d W 1 u c z E u e 0 d y Y W R l L D F 9 J n F 1 b 3 Q 7 L C Z x d W 9 0 O 1 N l Y 3 R p b 2 4 x L 1 N 1 b W 1 l c i A y M i B E Y X R h I C g y K S 9 B d X R v U m V t b 3 Z l Z E N v b H V t b n M x L n t U d X R v c m l u Z y B o b 3 V y c y w y f S Z x d W 9 0 O y w m c X V v d D t T Z W N 0 a W 9 u M S 9 T d W 1 t Z X I g M j I g R G F 0 Y S A o M i k v Q X V 0 b 1 J l b W 9 2 Z W R D b 2 x 1 b W 5 z M S 5 7 T W F 0 a C B x d W V z d G l v b n M g Y W 5 z d 2 V y Z W Q s M 3 0 m c X V v d D s s J n F 1 b 3 Q 7 U 2 V j d G l v b j E v U 3 V t b W V y I D I y I E R h d G E g K D I p L 0 F 1 d G 9 S Z W 1 v d m V k Q 2 9 s d W 1 u c z E u e 0 1 h d G g g c 2 t p b G x z I H B y Y W N 0 a W N l Z C w 0 f S Z x d W 9 0 O y w m c X V v d D t T Z W N 0 a W 9 u M S 9 T d W 1 t Z X I g M j I g R G F 0 Y S A o M i k v Q X V 0 b 1 J l b W 9 2 Z W R D b 2 x 1 b W 5 z M S 5 7 T W F 0 a C B z a 2 l s b H M g c H J v Z m l j a W V u d C w 1 f S Z x d W 9 0 O y w m c X V v d D t T Z W N 0 a W 9 u M S 9 T d W 1 t Z X I g M j I g R G F 0 Y S A o M i k v Q X V 0 b 1 J l b W 9 2 Z W R D b 2 x 1 b W 5 z M S 5 7 T W F 0 a C B z a 2 l s b H M g b W F z d G V y Z W Q s N n 0 m c X V v d D s s J n F 1 b 3 Q 7 U 2 V j d G l v b j E v U 3 V t b W V y I D I y I E R h d G E g K D I p L 0 F 1 d G 9 S Z W 1 v d m V k Q 2 9 s d W 1 u c z E u e 1 N 0 Y X J 0 a W 5 n I G R p Y W d u b 3 N 0 a W M g b G V 2 Z W w g L S B N Y X R o L D d 9 J n F 1 b 3 Q 7 L C Z x d W 9 0 O 1 N l Y 3 R p b 2 4 x L 1 N 1 b W 1 l c i A y M i B E Y X R h I C g y K S 9 B d X R v U m V t b 3 Z l Z E N v b H V t b n M x L n t D d X J y Z W 5 0 I G R p Y W d u b 3 N 0 a W M g b G V 2 Z W w g L S B N Y X R o L D h 9 J n F 1 b 3 Q 7 L C Z x d W 9 0 O 1 N l Y 3 R p b 2 4 x L 1 N 1 b W 1 l c i A y M i B E Y X R h I C g y K S 9 B d X R v U m V t b 3 Z l Z E N v b H V t b n M x L n t E a W F n b m 9 z d G l j I G d y b 3 d 0 a C A t I E 1 h d G g s O X 0 m c X V v d D s s J n F 1 b 3 Q 7 U 2 V j d G l v b j E v U 3 V t b W V y I D I y I E R h d G E g K D I p L 0 F 1 d G 9 S Z W 1 v d m V k Q 2 9 s d W 1 u c z E u e 0 V M Q S B x d W V z d G l v b n M g Y W 5 z d 2 V y Z W Q s M T B 9 J n F 1 b 3 Q 7 L C Z x d W 9 0 O 1 N l Y 3 R p b 2 4 x L 1 N 1 b W 1 l c i A y M i B E Y X R h I C g y K S 9 B d X R v U m V t b 3 Z l Z E N v b H V t b n M x L n t F T E E g c 2 t p b G x z I H B y Y W N 0 a W N l Z C w x M X 0 m c X V v d D s s J n F 1 b 3 Q 7 U 2 V j d G l v b j E v U 3 V t b W V y I D I y I E R h d G E g K D I p L 0 F 1 d G 9 S Z W 1 v d m V k Q 2 9 s d W 1 u c z E u e 0 V M Q S B z a 2 l s b H M g c H J v Z m l j a W V u d C w x M n 0 m c X V v d D s s J n F 1 b 3 Q 7 U 2 V j d G l v b j E v U 3 V t b W V y I D I y I E R h d G E g K D I p L 0 F 1 d G 9 S Z W 1 v d m V k Q 2 9 s d W 1 u c z E u e 0 V M Q S B z a 2 l s b H M g b W F z d G V y Z W Q s M T N 9 J n F 1 b 3 Q 7 L C Z x d W 9 0 O 1 N l Y 3 R p b 2 4 x L 1 N 1 b W 1 l c i A y M i B E Y X R h I C g y K S 9 B d X R v U m V t b 3 Z l Z E N v b H V t b n M x L n t T d G F y d G l u Z y B k a W F n b m 9 z d G l j I G x l d m V s I C 0 g R U x B L D E 0 f S Z x d W 9 0 O y w m c X V v d D t T Z W N 0 a W 9 u M S 9 T d W 1 t Z X I g M j I g R G F 0 Y S A o M i k v Q X V 0 b 1 J l b W 9 2 Z W R D b 2 x 1 b W 5 z M S 5 7 Q 3 V y c m V u d C B k a W F n b m 9 z d G l j I G x l d m V s I C 0 g R U x B L D E 1 f S Z x d W 9 0 O y w m c X V v d D t T Z W N 0 a W 9 u M S 9 T d W 1 t Z X I g M j I g R G F 0 Y S A o M i k v Q X V 0 b 1 J l b W 9 2 Z W R D b 2 x 1 b W 5 z M S 5 7 R G l h Z 2 5 v c 3 R p Y y B n c m 9 3 d G g g L S B F T E E s M T Z 9 J n F 1 b 3 Q 7 X S w m c X V v d D t S Z W x h d G l v b n N o a X B J b m Z v J n F 1 b 3 Q 7 O l t d f S I g L z 4 8 R W 5 0 c n k g V H l w Z T 0 i R m l s b E x h c 3 R V c G R h d G V k I i B W Y W x 1 Z T 0 i Z D I w M j M t M T E t M j B U M D Y 6 M T Y 6 N D Q u N D Q z O T k 5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b W 1 l c i U y M D I y J T I w R G F 0 Y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V y J T I w M j I l M j B E Y X R h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l c i U y M D I y J T I w R G F 0 Y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V y J T I w M j I l M j B E Y X R h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l c i U y M D I y J T I w R G F 0 Y S U y M C U y O D I l M j k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Y 6 M T A 6 M j M u O D c 2 O D A 2 M F o i I C 8 + P E V u d H J 5 I F R 5 c G U 9 I k Z p b G x D b 2 x 1 b W 5 U e X B l c y I g V m F s d W U 9 I n N C Z 1 l E Q X d N R E F 3 T U R B d 0 1 E Q X d N R E F 3 T T 0 i I C 8 + P E V u d H J 5 I F R 5 c G U 9 I k Z p b G x D b 2 x 1 b W 5 O Y W 1 l c y I g V m F s d W U 9 I n N b J n F 1 b 3 Q 7 U 2 l 0 Z S Z x d W 9 0 O y w m c X V v d D t H c m F k Z S A m c X V v d D s s J n F 1 b 3 Q 7 V H V 0 b 3 J p b m c g a G 9 1 c n M m c X V v d D s s J n F 1 b 3 Q 7 T W F 0 a C B x d W V z d G l v b n M g Y W 5 z d 2 V y Z W Q m c X V v d D s s J n F 1 b 3 Q 7 T W F 0 a C B z a 2 l s b H M g c H J h Y 3 R p Y 2 V k J n F 1 b 3 Q 7 L C Z x d W 9 0 O 0 1 h d G g g c 2 t p b G x z I H B y b 2 Z p Y 2 l l b n Q m c X V v d D s s J n F 1 b 3 Q 7 T W F 0 a C B z a 2 l s b H M g b W F z d G V y Z W Q m c X V v d D s s J n F 1 b 3 Q 7 U 3 R h c n R p b m c g Z G l h Z 2 5 v c 3 R p Y y B s Z X Z l b C A t I E 1 h d G g m c X V v d D s s J n F 1 b 3 Q 7 Q 3 V y c m V u d C B k a W F n b m 9 z d G l j I G x l d m V s I C 0 g T W F 0 a C Z x d W 9 0 O y w m c X V v d D t E a W F n b m 9 z d G l j I G d y b 3 d 0 a C A t I E 1 h d G g m c X V v d D s s J n F 1 b 3 Q 7 R U x B I H F 1 Z X N 0 a W 9 u c y B h b n N 3 Z X J l Z C Z x d W 9 0 O y w m c X V v d D t F T E E g c 2 t p b G x z I H B y Y W N 0 a W N l Z C Z x d W 9 0 O y w m c X V v d D t F T E E g c 2 t p b G x z I H B y b 2 Z p Y 2 l l b n Q m c X V v d D s s J n F 1 b 3 Q 7 R U x B I H N r a W x s c y B t Y X N 0 Z X J l Z C Z x d W 9 0 O y w m c X V v d D t T d G F y d G l u Z y B k a W F n b m 9 z d G l j I G x l d m V s I C 0 g T 3 Z l c m F s b C B F T E E m c X V v d D s s J n F 1 b 3 Q 7 Q 3 V y c m V u d C B k a W F n b m 9 z d G l j I G x l d m V s I C 0 g T 3 Z l c m F s b C B F T E E m c X V v d D s s J n F 1 b 3 Q 7 R G l h Z 2 5 v c 3 R p Y y B n c m 9 3 d G g g L S B F T E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L 0 F 1 d G 9 S Z W 1 v d m V k Q 2 9 s d W 1 u c z E u e 1 N p d G U s M H 0 m c X V v d D s s J n F 1 b 3 Q 7 U 2 V j d G l v b j E v Q X B w Z W 5 k L 0 F 1 d G 9 S Z W 1 v d m V k Q 2 9 s d W 1 u c z E u e 0 d y Y W R l I C w x f S Z x d W 9 0 O y w m c X V v d D t T Z W N 0 a W 9 u M S 9 B c H B l b m Q v Q X V 0 b 1 J l b W 9 2 Z W R D b 2 x 1 b W 5 z M S 5 7 V H V 0 b 3 J p b m c g a G 9 1 c n M s M n 0 m c X V v d D s s J n F 1 b 3 Q 7 U 2 V j d G l v b j E v Q X B w Z W 5 k L 0 F 1 d G 9 S Z W 1 v d m V k Q 2 9 s d W 1 u c z E u e 0 1 h d G g g c X V l c 3 R p b 2 5 z I G F u c 3 d l c m V k L D N 9 J n F 1 b 3 Q 7 L C Z x d W 9 0 O 1 N l Y 3 R p b 2 4 x L 0 F w c G V u Z C 9 B d X R v U m V t b 3 Z l Z E N v b H V t b n M x L n t N Y X R o I H N r a W x s c y B w c m F j d G l j Z W Q s N H 0 m c X V v d D s s J n F 1 b 3 Q 7 U 2 V j d G l v b j E v Q X B w Z W 5 k L 0 F 1 d G 9 S Z W 1 v d m V k Q 2 9 s d W 1 u c z E u e 0 1 h d G g g c 2 t p b G x z I H B y b 2 Z p Y 2 l l b n Q s N X 0 m c X V v d D s s J n F 1 b 3 Q 7 U 2 V j d G l v b j E v Q X B w Z W 5 k L 0 F 1 d G 9 S Z W 1 v d m V k Q 2 9 s d W 1 u c z E u e 0 1 h d G g g c 2 t p b G x z I G 1 h c 3 R l c m V k L D Z 9 J n F 1 b 3 Q 7 L C Z x d W 9 0 O 1 N l Y 3 R p b 2 4 x L 0 F w c G V u Z C 9 B d X R v U m V t b 3 Z l Z E N v b H V t b n M x L n t T d G F y d G l u Z y B k a W F n b m 9 z d G l j I G x l d m V s I C 0 g T W F 0 a C w 3 f S Z x d W 9 0 O y w m c X V v d D t T Z W N 0 a W 9 u M S 9 B c H B l b m Q v Q X V 0 b 1 J l b W 9 2 Z W R D b 2 x 1 b W 5 z M S 5 7 Q 3 V y c m V u d C B k a W F n b m 9 z d G l j I G x l d m V s I C 0 g T W F 0 a C w 4 f S Z x d W 9 0 O y w m c X V v d D t T Z W N 0 a W 9 u M S 9 B c H B l b m Q v Q X V 0 b 1 J l b W 9 2 Z W R D b 2 x 1 b W 5 z M S 5 7 R G l h Z 2 5 v c 3 R p Y y B n c m 9 3 d G g g L S B N Y X R o L D l 9 J n F 1 b 3 Q 7 L C Z x d W 9 0 O 1 N l Y 3 R p b 2 4 x L 0 F w c G V u Z C 9 B d X R v U m V t b 3 Z l Z E N v b H V t b n M x L n t F T E E g c X V l c 3 R p b 2 5 z I G F u c 3 d l c m V k L D E w f S Z x d W 9 0 O y w m c X V v d D t T Z W N 0 a W 9 u M S 9 B c H B l b m Q v Q X V 0 b 1 J l b W 9 2 Z W R D b 2 x 1 b W 5 z M S 5 7 R U x B I H N r a W x s c y B w c m F j d G l j Z W Q s M T F 9 J n F 1 b 3 Q 7 L C Z x d W 9 0 O 1 N l Y 3 R p b 2 4 x L 0 F w c G V u Z C 9 B d X R v U m V t b 3 Z l Z E N v b H V t b n M x L n t F T E E g c 2 t p b G x z I H B y b 2 Z p Y 2 l l b n Q s M T J 9 J n F 1 b 3 Q 7 L C Z x d W 9 0 O 1 N l Y 3 R p b 2 4 x L 0 F w c G V u Z C 9 B d X R v U m V t b 3 Z l Z E N v b H V t b n M x L n t F T E E g c 2 t p b G x z I G 1 h c 3 R l c m V k L D E z f S Z x d W 9 0 O y w m c X V v d D t T Z W N 0 a W 9 u M S 9 B c H B l b m Q v Q X V 0 b 1 J l b W 9 2 Z W R D b 2 x 1 b W 5 z M S 5 7 U 3 R h c n R p b m c g Z G l h Z 2 5 v c 3 R p Y y B s Z X Z l b C A t I E 9 2 Z X J h b G w g R U x B L D E 0 f S Z x d W 9 0 O y w m c X V v d D t T Z W N 0 a W 9 u M S 9 B c H B l b m Q v Q X V 0 b 1 J l b W 9 2 Z W R D b 2 x 1 b W 5 z M S 5 7 Q 3 V y c m V u d C B k a W F n b m 9 z d G l j I G x l d m V s I C 0 g T 3 Z l c m F s b C B F T E E s M T V 9 J n F 1 b 3 Q 7 L C Z x d W 9 0 O 1 N l Y 3 R p b 2 4 x L 0 F w c G V u Z C 9 B d X R v U m V t b 3 Z l Z E N v b H V t b n M x L n t E a W F n b m 9 z d G l j I G d y b 3 d 0 a C A t I E V M Q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w c G V u Z C 9 B d X R v U m V t b 3 Z l Z E N v b H V t b n M x L n t T a X R l L D B 9 J n F 1 b 3 Q 7 L C Z x d W 9 0 O 1 N l Y 3 R p b 2 4 x L 0 F w c G V u Z C 9 B d X R v U m V t b 3 Z l Z E N v b H V t b n M x L n t H c m F k Z S A s M X 0 m c X V v d D s s J n F 1 b 3 Q 7 U 2 V j d G l v b j E v Q X B w Z W 5 k L 0 F 1 d G 9 S Z W 1 v d m V k Q 2 9 s d W 1 u c z E u e 1 R 1 d G 9 y a W 5 n I G h v d X J z L D J 9 J n F 1 b 3 Q 7 L C Z x d W 9 0 O 1 N l Y 3 R p b 2 4 x L 0 F w c G V u Z C 9 B d X R v U m V t b 3 Z l Z E N v b H V t b n M x L n t N Y X R o I H F 1 Z X N 0 a W 9 u c y B h b n N 3 Z X J l Z C w z f S Z x d W 9 0 O y w m c X V v d D t T Z W N 0 a W 9 u M S 9 B c H B l b m Q v Q X V 0 b 1 J l b W 9 2 Z W R D b 2 x 1 b W 5 z M S 5 7 T W F 0 a C B z a 2 l s b H M g c H J h Y 3 R p Y 2 V k L D R 9 J n F 1 b 3 Q 7 L C Z x d W 9 0 O 1 N l Y 3 R p b 2 4 x L 0 F w c G V u Z C 9 B d X R v U m V t b 3 Z l Z E N v b H V t b n M x L n t N Y X R o I H N r a W x s c y B w c m 9 m a W N p Z W 5 0 L D V 9 J n F 1 b 3 Q 7 L C Z x d W 9 0 O 1 N l Y 3 R p b 2 4 x L 0 F w c G V u Z C 9 B d X R v U m V t b 3 Z l Z E N v b H V t b n M x L n t N Y X R o I H N r a W x s c y B t Y X N 0 Z X J l Z C w 2 f S Z x d W 9 0 O y w m c X V v d D t T Z W N 0 a W 9 u M S 9 B c H B l b m Q v Q X V 0 b 1 J l b W 9 2 Z W R D b 2 x 1 b W 5 z M S 5 7 U 3 R h c n R p b m c g Z G l h Z 2 5 v c 3 R p Y y B s Z X Z l b C A t I E 1 h d G g s N 3 0 m c X V v d D s s J n F 1 b 3 Q 7 U 2 V j d G l v b j E v Q X B w Z W 5 k L 0 F 1 d G 9 S Z W 1 v d m V k Q 2 9 s d W 1 u c z E u e 0 N 1 c n J l b n Q g Z G l h Z 2 5 v c 3 R p Y y B s Z X Z l b C A t I E 1 h d G g s O H 0 m c X V v d D s s J n F 1 b 3 Q 7 U 2 V j d G l v b j E v Q X B w Z W 5 k L 0 F 1 d G 9 S Z W 1 v d m V k Q 2 9 s d W 1 u c z E u e 0 R p Y W d u b 3 N 0 a W M g Z 3 J v d 3 R o I C 0 g T W F 0 a C w 5 f S Z x d W 9 0 O y w m c X V v d D t T Z W N 0 a W 9 u M S 9 B c H B l b m Q v Q X V 0 b 1 J l b W 9 2 Z W R D b 2 x 1 b W 5 z M S 5 7 R U x B I H F 1 Z X N 0 a W 9 u c y B h b n N 3 Z X J l Z C w x M H 0 m c X V v d D s s J n F 1 b 3 Q 7 U 2 V j d G l v b j E v Q X B w Z W 5 k L 0 F 1 d G 9 S Z W 1 v d m V k Q 2 9 s d W 1 u c z E u e 0 V M Q S B z a 2 l s b H M g c H J h Y 3 R p Y 2 V k L D E x f S Z x d W 9 0 O y w m c X V v d D t T Z W N 0 a W 9 u M S 9 B c H B l b m Q v Q X V 0 b 1 J l b W 9 2 Z W R D b 2 x 1 b W 5 z M S 5 7 R U x B I H N r a W x s c y B w c m 9 m a W N p Z W 5 0 L D E y f S Z x d W 9 0 O y w m c X V v d D t T Z W N 0 a W 9 u M S 9 B c H B l b m Q v Q X V 0 b 1 J l b W 9 2 Z W R D b 2 x 1 b W 5 z M S 5 7 R U x B I H N r a W x s c y B t Y X N 0 Z X J l Z C w x M 3 0 m c X V v d D s s J n F 1 b 3 Q 7 U 2 V j d G l v b j E v Q X B w Z W 5 k L 0 F 1 d G 9 S Z W 1 v d m V k Q 2 9 s d W 1 u c z E u e 1 N 0 Y X J 0 a W 5 n I G R p Y W d u b 3 N 0 a W M g b G V 2 Z W w g L S B P d m V y Y W x s I E V M Q S w x N H 0 m c X V v d D s s J n F 1 b 3 Q 7 U 2 V j d G l v b j E v Q X B w Z W 5 k L 0 F 1 d G 9 S Z W 1 v d m V k Q 2 9 s d W 1 u c z E u e 0 N 1 c n J l b n Q g Z G l h Z 2 5 v c 3 R p Y y B s Z X Z l b C A t I E 9 2 Z X J h b G w g R U x B L D E 1 f S Z x d W 9 0 O y w m c X V v d D t T Z W N 0 a W 9 u M S 9 B c H B l b m Q v Q X V 0 b 1 J l b W 9 2 Z W R D b 2 x 1 b W 5 z M S 5 7 R G l h Z 2 5 v c 3 R p Y y B n c m 9 3 d G g g L S B F T E E s M T Z 9 J n F 1 b 3 Q 7 X S w m c X V v d D t S Z W x h d G l v b n N o a X B J b m Z v J n F 1 b 3 Q 7 O l t d f S I g L z 4 8 R W 5 0 c n k g V H l w Z T 0 i R m l s b F R h c m d l d C I g V m F s d W U 9 I n N U Y W J s Z V 8 y M D I y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w c G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v U m V t b 3 Z l Z C U y M G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4 1 w / t G 2 N G c T A N B g k q h k i G 9 w 0 B A Q E F A A S C A g A 3 6 7 s 3 J U O C I k A E 5 7 A P x G X I A b S T H j Y 2 4 / g z V j h h 3 k r K W + E 0 N p z F 2 / f c V T 0 0 f V r a p h s v C m Q l g G N k G F d k A K l a Z 8 l 4 G e h f Z q 6 2 s G k h r V 4 a q Y H L 9 r n U p A W K I c 9 V 2 6 d F Z y N Y 2 P R Z k f b k u u Y 4 I 3 U 6 A m e k 8 b 7 L v K g v g 6 N R D Q p A O F u c p m b E M o / u O a k A f Q t Z C u Y n 1 X D h t 6 k O K r V l i E s x f Z m b w 8 T f u S 2 o P B r v D j E i r 5 p b c p R O R i i z T R R V L o 2 T B H N h b 8 f 0 P c 5 r / 7 p F 0 x A a E v Q X + C V M n k 8 k H O E 3 G c V Z V 1 l T 3 c y s z t w T R / A b t W A 7 q k E R A N b L g x L O X l e 8 / X e i b b 5 u G k 1 V w I H v J Z 5 G w d n w K S t K F o S c S n i G 6 u n 4 U w + r k Z a j x Y 0 w e g L W a G Q 2 3 E 7 3 F W Q F T J X x s 6 D z 9 G i 5 E E T q 0 w L L c Y I q G 3 3 j U i F K m B k / B W 4 v D 5 C R k N T M 8 E 2 G s f L f 4 J c z O N i v j j / V y q M K 6 I 7 g v U L x 3 W W S 9 Z x Y E R w W v M 7 H 3 u c d f W g u t E 2 p L n U E n 5 D H v W w 4 F M g 1 G z o / t 8 0 t 9 e K + g d G m V V 7 m 6 d p A 1 N G M t y 3 s i 6 p 6 c x I O 6 t Z 4 U E Q 9 V 9 3 b n l e h k 5 X 6 1 5 3 O A P A s h B U 7 p 3 t v K + u f e M D T u s a P 9 A O c J Z p 1 P w a a 3 Z 2 A 1 X P 5 m s v o A D Y v t M M V M E V p v r W a 5 M F N Z 0 4 9 M h h D n U 5 b i x J f s d C l i i 7 T g m X 6 J W k 4 S i Q u r o 4 U h D B 8 B g k q h k i G 9 w 0 B B w E w H Q Y J Y I Z I A W U D B A E q B B C e V 6 L C I B Q Q 4 e Q 2 r + 7 k O 3 w w g F B G 0 x r h M a O c M w m f 9 H p y y 9 F n 1 c m e n h 4 R Z D o X X D d c 7 z b g C x K Y X c 5 4 O E 2 x Q U t P j z 2 Z + Q 0 9 1 J P m R j d f u y Z X A R m V Y z p Z Q N 9 g g R l A T y u + x Y Q 4 w Z 4 c 7 A = = < / D a t a M a s h u p > 
</file>

<file path=customXml/itemProps1.xml><?xml version="1.0" encoding="utf-8"?>
<ds:datastoreItem xmlns:ds="http://schemas.openxmlformats.org/officeDocument/2006/customXml" ds:itemID="{987F9499-8A12-A143-AF70-6FF9FB4B6C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Boror, Eddy D</dc:creator>
  <cp:lastModifiedBy>Boror, Eddy D</cp:lastModifiedBy>
  <dcterms:created xsi:type="dcterms:W3CDTF">2023-11-20T06:16:20Z</dcterms:created>
  <dcterms:modified xsi:type="dcterms:W3CDTF">2023-12-22T06:07:58Z</dcterms:modified>
</cp:coreProperties>
</file>