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user\pythonProject\Educ360\atividade para emtrega\"/>
    </mc:Choice>
  </mc:AlternateContent>
  <bookViews>
    <workbookView xWindow="0" yWindow="0" windowWidth="19200" windowHeight="11010" tabRatio="489" activeTab="1"/>
  </bookViews>
  <sheets>
    <sheet name="tabela dinamica" sheetId="2" r:id="rId1"/>
    <sheet name="dasboard" sheetId="3" r:id="rId2"/>
    <sheet name="basededadosprojeto" sheetId="1" r:id="rId3"/>
  </sheets>
  <definedNames>
    <definedName name="SegmentaçãodeDados_Ano_fabricacao">#N/A</definedName>
    <definedName name="SegmentaçãodeDados_modelo">#N/A</definedName>
    <definedName name="SegmentaçãodeDados_montadora">#N/A</definedName>
    <definedName name="SegmentaçãodeDados_valor_mercado">#N/A</definedName>
  </definedNames>
  <calcPr calcId="152511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D9" i="2" l="1"/>
  <c r="D38" i="2"/>
</calcChain>
</file>

<file path=xl/sharedStrings.xml><?xml version="1.0" encoding="utf-8"?>
<sst xmlns="http://schemas.openxmlformats.org/spreadsheetml/2006/main" count="278" uniqueCount="38">
  <si>
    <t>montadora</t>
  </si>
  <si>
    <t>modelo</t>
  </si>
  <si>
    <t>valor_mercado</t>
  </si>
  <si>
    <t>Ford</t>
  </si>
  <si>
    <t>Focus</t>
  </si>
  <si>
    <t>Volkswagen</t>
  </si>
  <si>
    <t>Polo</t>
  </si>
  <si>
    <t>Chevrolet</t>
  </si>
  <si>
    <t>Corsa</t>
  </si>
  <si>
    <t>Toyota</t>
  </si>
  <si>
    <t>Yaris</t>
  </si>
  <si>
    <t>Cruze</t>
  </si>
  <si>
    <t>S10</t>
  </si>
  <si>
    <t>Honda</t>
  </si>
  <si>
    <t>WR-V</t>
  </si>
  <si>
    <t>Onix</t>
  </si>
  <si>
    <t>Prisma</t>
  </si>
  <si>
    <t>Fox</t>
  </si>
  <si>
    <t>Ka</t>
  </si>
  <si>
    <t>HR-V</t>
  </si>
  <si>
    <t>Fit</t>
  </si>
  <si>
    <t>Gol</t>
  </si>
  <si>
    <t>Etios</t>
  </si>
  <si>
    <t>Hilux</t>
  </si>
  <si>
    <t>T-Cross</t>
  </si>
  <si>
    <t>City</t>
  </si>
  <si>
    <t>Jetta</t>
  </si>
  <si>
    <t>RAV4</t>
  </si>
  <si>
    <t>Fusion</t>
  </si>
  <si>
    <t>Corolla</t>
  </si>
  <si>
    <t>EcoSport</t>
  </si>
  <si>
    <t>Fiesta</t>
  </si>
  <si>
    <t>Rótulos de Linha</t>
  </si>
  <si>
    <t>Total Geral</t>
  </si>
  <si>
    <t>Soma de valor_mercado</t>
  </si>
  <si>
    <t>(Tudo)</t>
  </si>
  <si>
    <t>Ano_fabricacao</t>
  </si>
  <si>
    <t>Contagem de Fabricacao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</si>
</sst>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164" formatCode="&quot;R$&quot;\ #,##0.00"/>
  </numFmts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">
    <dxf>
      <numFmt numFmtId="12" formatCode="&quot;R$&quot;\ #,##0.00;[Red]\-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</dxfs>
  <tableStyles count="0" defaultTableStyle="TableStyleMedium2" defaultPivotStyle="PivotStyleLight16"/>
  <colors>
    <mruColors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[baseprojeto.xlsx]tabela dinamica!Tabela dinâmica1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5926130001244194E-2"/>
          <c:y val="0.10397262842144732"/>
          <c:w val="0.88527896766854475"/>
          <c:h val="0.87067529058867654"/>
        </c:manualLayout>
      </c:layout>
      <c:pie3DChart>
        <c:varyColors val="1"/>
        <c:ser>
          <c:idx val="0"/>
          <c:order val="0"/>
          <c:tx>
            <c:strRef>
              <c:f>'tabela dinamica'!$B$3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'tabela dinamica'!$A$4:$A$9</c:f>
              <c:strCache>
                <c:ptCount val="5"/>
                <c:pt idx="0">
                  <c:v>Honda</c:v>
                </c:pt>
                <c:pt idx="1">
                  <c:v>Chevrolet</c:v>
                </c:pt>
                <c:pt idx="2">
                  <c:v>Ford</c:v>
                </c:pt>
                <c:pt idx="3">
                  <c:v>Toyota</c:v>
                </c:pt>
                <c:pt idx="4">
                  <c:v>Volkswagen</c:v>
                </c:pt>
              </c:strCache>
            </c:strRef>
          </c:cat>
          <c:val>
            <c:numRef>
              <c:f>'tabela dinamica'!$B$4:$B$9</c:f>
              <c:numCache>
                <c:formatCode>"R$"\ #,##0.00</c:formatCode>
                <c:ptCount val="5"/>
                <c:pt idx="0">
                  <c:v>271363.62</c:v>
                </c:pt>
                <c:pt idx="1">
                  <c:v>323598.08000000002</c:v>
                </c:pt>
                <c:pt idx="2">
                  <c:v>329445.56999999995</c:v>
                </c:pt>
                <c:pt idx="3">
                  <c:v>457399.40999999992</c:v>
                </c:pt>
                <c:pt idx="4">
                  <c:v>538632.84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[baseprojeto.xlsx]tabela dinamica!Tabela dinâmica2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solidFill>
              <a:schemeClr val="tx1">
                <a:alpha val="0"/>
              </a:scheme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effectLst>
                    <a:glow rad="38100">
                      <a:schemeClr val="bg1"/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3544339398942335E-2"/>
          <c:y val="0.12144055763521364"/>
          <c:w val="0.96501775063271966"/>
          <c:h val="0.7119545630566671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'tabela dinamica'!$B$13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tx1">
                  <a:alpha val="0"/>
                </a:scheme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glow rad="381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dinamica'!$A$14:$A$38</c:f>
              <c:strCache>
                <c:ptCount val="24"/>
                <c:pt idx="0">
                  <c:v>City</c:v>
                </c:pt>
                <c:pt idx="1">
                  <c:v>Corolla</c:v>
                </c:pt>
                <c:pt idx="2">
                  <c:v>Corsa</c:v>
                </c:pt>
                <c:pt idx="3">
                  <c:v>Cruze</c:v>
                </c:pt>
                <c:pt idx="4">
                  <c:v>EcoSport</c:v>
                </c:pt>
                <c:pt idx="5">
                  <c:v>Etios</c:v>
                </c:pt>
                <c:pt idx="6">
                  <c:v>Fiesta</c:v>
                </c:pt>
                <c:pt idx="7">
                  <c:v>Fit</c:v>
                </c:pt>
                <c:pt idx="8">
                  <c:v>Focus</c:v>
                </c:pt>
                <c:pt idx="9">
                  <c:v>Fox</c:v>
                </c:pt>
                <c:pt idx="10">
                  <c:v>Fusion</c:v>
                </c:pt>
                <c:pt idx="11">
                  <c:v>Gol</c:v>
                </c:pt>
                <c:pt idx="12">
                  <c:v>Hilux</c:v>
                </c:pt>
                <c:pt idx="13">
                  <c:v>HR-V</c:v>
                </c:pt>
                <c:pt idx="14">
                  <c:v>Jetta</c:v>
                </c:pt>
                <c:pt idx="15">
                  <c:v>Ka</c:v>
                </c:pt>
                <c:pt idx="16">
                  <c:v>Onix</c:v>
                </c:pt>
                <c:pt idx="17">
                  <c:v>Polo</c:v>
                </c:pt>
                <c:pt idx="18">
                  <c:v>Prisma</c:v>
                </c:pt>
                <c:pt idx="19">
                  <c:v>RAV4</c:v>
                </c:pt>
                <c:pt idx="20">
                  <c:v>S10</c:v>
                </c:pt>
                <c:pt idx="21">
                  <c:v>T-Cross</c:v>
                </c:pt>
                <c:pt idx="22">
                  <c:v>WR-V</c:v>
                </c:pt>
                <c:pt idx="23">
                  <c:v>Yaris</c:v>
                </c:pt>
              </c:strCache>
            </c:strRef>
          </c:cat>
          <c:val>
            <c:numRef>
              <c:f>'tabela dinamica'!$B$14:$B$38</c:f>
              <c:numCache>
                <c:formatCode>General</c:formatCode>
                <c:ptCount val="24"/>
                <c:pt idx="0">
                  <c:v>5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7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8275056"/>
        <c:axId val="358278976"/>
        <c:axId val="0"/>
      </c:bar3DChart>
      <c:catAx>
        <c:axId val="35827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278976"/>
        <c:crosses val="autoZero"/>
        <c:auto val="1"/>
        <c:lblAlgn val="ctr"/>
        <c:lblOffset val="100"/>
        <c:noMultiLvlLbl val="0"/>
      </c:catAx>
      <c:valAx>
        <c:axId val="3582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27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[baseprojeto.xlsx]tabela dinamica!Tabela dinâmica1</c:name>
    <c:fmtId val="5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effectLst>
                    <a:glow rad="12700">
                      <a:schemeClr val="bg1"/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8.3570775234096881E-2"/>
              <c:y val="0"/>
            </c:manualLayout>
          </c:layout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effectLst>
                    <a:glow rad="12700">
                      <a:schemeClr val="bg1"/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701190612043061"/>
          <c:y val="4.2328042328042326E-2"/>
          <c:w val="0.71498436608467419"/>
          <c:h val="0.84687592133175138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'tabela dinamica'!$B$3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Lbls>
            <c:dLbl>
              <c:idx val="0"/>
              <c:layout>
                <c:manualLayout>
                  <c:x val="-8.357077523409688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glow rad="127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dinamica'!$A$4:$A$9</c:f>
              <c:strCache>
                <c:ptCount val="5"/>
                <c:pt idx="0">
                  <c:v>Honda</c:v>
                </c:pt>
                <c:pt idx="1">
                  <c:v>Chevrolet</c:v>
                </c:pt>
                <c:pt idx="2">
                  <c:v>Ford</c:v>
                </c:pt>
                <c:pt idx="3">
                  <c:v>Toyota</c:v>
                </c:pt>
                <c:pt idx="4">
                  <c:v>Volkswagen</c:v>
                </c:pt>
              </c:strCache>
            </c:strRef>
          </c:cat>
          <c:val>
            <c:numRef>
              <c:f>'tabela dinamica'!$B$4:$B$9</c:f>
              <c:numCache>
                <c:formatCode>"R$"\ #,##0.00</c:formatCode>
                <c:ptCount val="5"/>
                <c:pt idx="0">
                  <c:v>271363.62</c:v>
                </c:pt>
                <c:pt idx="1">
                  <c:v>323598.08000000002</c:v>
                </c:pt>
                <c:pt idx="2">
                  <c:v>329445.56999999995</c:v>
                </c:pt>
                <c:pt idx="3">
                  <c:v>457399.40999999992</c:v>
                </c:pt>
                <c:pt idx="4">
                  <c:v>538632.84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8282112"/>
        <c:axId val="358281328"/>
        <c:axId val="0"/>
      </c:bar3DChart>
      <c:catAx>
        <c:axId val="35828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281328"/>
        <c:crosses val="autoZero"/>
        <c:auto val="1"/>
        <c:lblAlgn val="ctr"/>
        <c:lblOffset val="100"/>
        <c:noMultiLvlLbl val="0"/>
      </c:catAx>
      <c:valAx>
        <c:axId val="358281328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35828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90121</xdr:rowOff>
    </xdr:from>
    <xdr:to>
      <xdr:col>14</xdr:col>
      <xdr:colOff>615039</xdr:colOff>
      <xdr:row>34</xdr:row>
      <xdr:rowOff>23446</xdr:rowOff>
    </xdr:to>
    <xdr:sp macro="" textlink="">
      <xdr:nvSpPr>
        <xdr:cNvPr id="2" name="Retângulo de cantos arredondados 1"/>
        <xdr:cNvSpPr/>
      </xdr:nvSpPr>
      <xdr:spPr>
        <a:xfrm>
          <a:off x="85725" y="90121"/>
          <a:ext cx="11197314" cy="6410325"/>
        </a:xfrm>
        <a:prstGeom prst="roundRect">
          <a:avLst>
            <a:gd name="adj" fmla="val 2743"/>
          </a:avLst>
        </a:prstGeom>
        <a:solidFill>
          <a:schemeClr val="bg2">
            <a:lumMod val="10000"/>
          </a:schemeClr>
        </a:solidFill>
        <a:ln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252411</xdr:colOff>
      <xdr:row>7</xdr:row>
      <xdr:rowOff>120255</xdr:rowOff>
    </xdr:from>
    <xdr:to>
      <xdr:col>4</xdr:col>
      <xdr:colOff>14286</xdr:colOff>
      <xdr:row>10</xdr:row>
      <xdr:rowOff>161925</xdr:rowOff>
    </xdr:to>
    <xdr:sp macro="" textlink="'tabela dinamica'!D9">
      <xdr:nvSpPr>
        <xdr:cNvPr id="6" name="Retângulo de cantos arredondados 5"/>
        <xdr:cNvSpPr/>
      </xdr:nvSpPr>
      <xdr:spPr>
        <a:xfrm>
          <a:off x="252411" y="1453755"/>
          <a:ext cx="2809875" cy="613170"/>
        </a:xfrm>
        <a:prstGeom prst="roundRect">
          <a:avLst>
            <a:gd name="adj" fmla="val 7041"/>
          </a:avLst>
        </a:prstGeom>
        <a:solidFill>
          <a:schemeClr val="tx2">
            <a:lumMod val="75000"/>
          </a:schemeClr>
        </a:solidFill>
        <a:ln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fld id="{2E44F443-0788-4E52-A1BC-5B5DFA6726DE}" type="TxLink">
            <a:rPr lang="en-US" sz="2800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l"/>
            <a:t>R$ 1.920.439,52</a:t>
          </a:fld>
          <a:endParaRPr lang="pt-BR" sz="28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755837</xdr:colOff>
      <xdr:row>1</xdr:row>
      <xdr:rowOff>67845</xdr:rowOff>
    </xdr:from>
    <xdr:to>
      <xdr:col>14</xdr:col>
      <xdr:colOff>514351</xdr:colOff>
      <xdr:row>16</xdr:row>
      <xdr:rowOff>95250</xdr:rowOff>
    </xdr:to>
    <xdr:sp macro="" textlink="">
      <xdr:nvSpPr>
        <xdr:cNvPr id="8" name="Retângulo de cantos arredondados 7"/>
        <xdr:cNvSpPr/>
      </xdr:nvSpPr>
      <xdr:spPr>
        <a:xfrm>
          <a:off x="6851837" y="258345"/>
          <a:ext cx="4330514" cy="2884905"/>
        </a:xfrm>
        <a:prstGeom prst="roundRect">
          <a:avLst>
            <a:gd name="adj" fmla="val 7041"/>
          </a:avLst>
        </a:prstGeom>
        <a:solidFill>
          <a:schemeClr val="tx2">
            <a:lumMod val="75000"/>
          </a:schemeClr>
        </a:solidFill>
        <a:ln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800" b="0" i="0" u="none" strike="noStrike">
            <a:solidFill>
              <a:schemeClr val="tx2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0</xdr:colOff>
      <xdr:row>2</xdr:row>
      <xdr:rowOff>19050</xdr:rowOff>
    </xdr:from>
    <xdr:to>
      <xdr:col>14</xdr:col>
      <xdr:colOff>409575</xdr:colOff>
      <xdr:row>16</xdr:row>
      <xdr:rowOff>19050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104215</xdr:colOff>
      <xdr:row>17</xdr:row>
      <xdr:rowOff>76200</xdr:rowOff>
    </xdr:from>
    <xdr:to>
      <xdr:col>14</xdr:col>
      <xdr:colOff>520897</xdr:colOff>
      <xdr:row>33</xdr:row>
      <xdr:rowOff>114300</xdr:rowOff>
    </xdr:to>
    <xdr:sp macro="" textlink="">
      <xdr:nvSpPr>
        <xdr:cNvPr id="13" name="Retângulo de cantos arredondados 12"/>
        <xdr:cNvSpPr/>
      </xdr:nvSpPr>
      <xdr:spPr>
        <a:xfrm>
          <a:off x="3152215" y="3314700"/>
          <a:ext cx="8036682" cy="3086100"/>
        </a:xfrm>
        <a:prstGeom prst="roundRect">
          <a:avLst>
            <a:gd name="adj" fmla="val 4862"/>
          </a:avLst>
        </a:prstGeom>
        <a:solidFill>
          <a:schemeClr val="tx2">
            <a:lumMod val="75000"/>
          </a:schemeClr>
        </a:solidFill>
        <a:ln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800" b="0" i="0" u="none" strike="noStrike">
            <a:solidFill>
              <a:schemeClr val="tx2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247649</xdr:colOff>
      <xdr:row>19</xdr:row>
      <xdr:rowOff>38100</xdr:rowOff>
    </xdr:from>
    <xdr:to>
      <xdr:col>14</xdr:col>
      <xdr:colOff>428625</xdr:colOff>
      <xdr:row>33</xdr:row>
      <xdr:rowOff>85725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238124</xdr:colOff>
      <xdr:row>28</xdr:row>
      <xdr:rowOff>167120</xdr:rowOff>
    </xdr:from>
    <xdr:to>
      <xdr:col>3</xdr:col>
      <xdr:colOff>647700</xdr:colOff>
      <xdr:row>33</xdr:row>
      <xdr:rowOff>79487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Ano_fabricaca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_fabricaca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4" y="5501120"/>
              <a:ext cx="2695576" cy="8648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257174</xdr:colOff>
      <xdr:row>23</xdr:row>
      <xdr:rowOff>65673</xdr:rowOff>
    </xdr:from>
    <xdr:to>
      <xdr:col>3</xdr:col>
      <xdr:colOff>685799</xdr:colOff>
      <xdr:row>28</xdr:row>
      <xdr:rowOff>52127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valor_mercad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_merc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174" y="4447173"/>
              <a:ext cx="2714625" cy="9389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223836</xdr:colOff>
      <xdr:row>13</xdr:row>
      <xdr:rowOff>2931</xdr:rowOff>
    </xdr:from>
    <xdr:to>
      <xdr:col>3</xdr:col>
      <xdr:colOff>747711</xdr:colOff>
      <xdr:row>15</xdr:row>
      <xdr:rowOff>28575</xdr:rowOff>
    </xdr:to>
    <xdr:sp macro="" textlink="'tabela dinamica'!D38">
      <xdr:nvSpPr>
        <xdr:cNvPr id="19" name="Retângulo de cantos arredondados 18"/>
        <xdr:cNvSpPr/>
      </xdr:nvSpPr>
      <xdr:spPr>
        <a:xfrm>
          <a:off x="223836" y="2479431"/>
          <a:ext cx="2809875" cy="406644"/>
        </a:xfrm>
        <a:prstGeom prst="roundRect">
          <a:avLst>
            <a:gd name="adj" fmla="val 7041"/>
          </a:avLst>
        </a:prstGeom>
        <a:solidFill>
          <a:schemeClr val="tx2">
            <a:lumMod val="75000"/>
          </a:schemeClr>
        </a:solidFill>
        <a:ln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fld id="{C29EC704-BBD6-45F6-AC1E-E7FB3E748B2E}" type="TxLink">
            <a:rPr lang="en-US" sz="2800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l"/>
            <a:t>100</a:t>
          </a:fld>
          <a:endParaRPr lang="pt-BR" sz="28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226632</xdr:colOff>
      <xdr:row>15</xdr:row>
      <xdr:rowOff>171218</xdr:rowOff>
    </xdr:from>
    <xdr:to>
      <xdr:col>2</xdr:col>
      <xdr:colOff>84101</xdr:colOff>
      <xdr:row>22</xdr:row>
      <xdr:rowOff>133118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ontador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ado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632" y="3028718"/>
              <a:ext cx="1381469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240724</xdr:colOff>
      <xdr:row>15</xdr:row>
      <xdr:rowOff>163087</xdr:rowOff>
    </xdr:from>
    <xdr:to>
      <xdr:col>2</xdr:col>
      <xdr:colOff>76200</xdr:colOff>
      <xdr:row>22</xdr:row>
      <xdr:rowOff>130562</xdr:rowOff>
    </xdr:to>
    <xdr:sp macro="" textlink="">
      <xdr:nvSpPr>
        <xdr:cNvPr id="20" name="Retângulo de cantos arredondados 19"/>
        <xdr:cNvSpPr/>
      </xdr:nvSpPr>
      <xdr:spPr>
        <a:xfrm>
          <a:off x="240724" y="3020587"/>
          <a:ext cx="1359476" cy="1300975"/>
        </a:xfrm>
        <a:prstGeom prst="roundRect">
          <a:avLst>
            <a:gd name="adj" fmla="val 7041"/>
          </a:avLst>
        </a:prstGeom>
        <a:noFill/>
        <a:ln w="76200">
          <a:solidFill>
            <a:schemeClr val="tx2">
              <a:lumMod val="7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800" b="0" i="0" u="none" strike="noStrike">
            <a:solidFill>
              <a:schemeClr val="tx2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219942</xdr:colOff>
      <xdr:row>23</xdr:row>
      <xdr:rowOff>59179</xdr:rowOff>
    </xdr:from>
    <xdr:to>
      <xdr:col>3</xdr:col>
      <xdr:colOff>698937</xdr:colOff>
      <xdr:row>28</xdr:row>
      <xdr:rowOff>38100</xdr:rowOff>
    </xdr:to>
    <xdr:sp macro="" textlink="">
      <xdr:nvSpPr>
        <xdr:cNvPr id="21" name="Retângulo de cantos arredondados 20"/>
        <xdr:cNvSpPr/>
      </xdr:nvSpPr>
      <xdr:spPr>
        <a:xfrm>
          <a:off x="219942" y="4440679"/>
          <a:ext cx="2764995" cy="931421"/>
        </a:xfrm>
        <a:prstGeom prst="roundRect">
          <a:avLst>
            <a:gd name="adj" fmla="val 7041"/>
          </a:avLst>
        </a:prstGeom>
        <a:noFill/>
        <a:ln w="76200">
          <a:solidFill>
            <a:schemeClr val="tx2">
              <a:lumMod val="7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800" b="0" i="0" u="none" strike="noStrike">
            <a:solidFill>
              <a:schemeClr val="tx2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216474</xdr:colOff>
      <xdr:row>28</xdr:row>
      <xdr:rowOff>167120</xdr:rowOff>
    </xdr:from>
    <xdr:to>
      <xdr:col>3</xdr:col>
      <xdr:colOff>695469</xdr:colOff>
      <xdr:row>33</xdr:row>
      <xdr:rowOff>66675</xdr:rowOff>
    </xdr:to>
    <xdr:sp macro="" textlink="">
      <xdr:nvSpPr>
        <xdr:cNvPr id="22" name="Retângulo de cantos arredondados 21"/>
        <xdr:cNvSpPr/>
      </xdr:nvSpPr>
      <xdr:spPr>
        <a:xfrm>
          <a:off x="216474" y="5501120"/>
          <a:ext cx="2764995" cy="852055"/>
        </a:xfrm>
        <a:prstGeom prst="roundRect">
          <a:avLst>
            <a:gd name="adj" fmla="val 7041"/>
          </a:avLst>
        </a:prstGeom>
        <a:noFill/>
        <a:ln w="76200">
          <a:solidFill>
            <a:schemeClr val="tx2">
              <a:lumMod val="7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800" b="0" i="0" u="none" strike="noStrike">
            <a:solidFill>
              <a:schemeClr val="tx2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225591</xdr:colOff>
      <xdr:row>15</xdr:row>
      <xdr:rowOff>156414</xdr:rowOff>
    </xdr:from>
    <xdr:to>
      <xdr:col>3</xdr:col>
      <xdr:colOff>644691</xdr:colOff>
      <xdr:row>22</xdr:row>
      <xdr:rowOff>139366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model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l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9591" y="3013914"/>
              <a:ext cx="1181100" cy="13164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202624</xdr:colOff>
      <xdr:row>15</xdr:row>
      <xdr:rowOff>163087</xdr:rowOff>
    </xdr:from>
    <xdr:to>
      <xdr:col>3</xdr:col>
      <xdr:colOff>676275</xdr:colOff>
      <xdr:row>22</xdr:row>
      <xdr:rowOff>130562</xdr:rowOff>
    </xdr:to>
    <xdr:sp macro="" textlink="">
      <xdr:nvSpPr>
        <xdr:cNvPr id="24" name="Retângulo de cantos arredondados 23"/>
        <xdr:cNvSpPr/>
      </xdr:nvSpPr>
      <xdr:spPr>
        <a:xfrm>
          <a:off x="1726624" y="3020587"/>
          <a:ext cx="1235651" cy="1300975"/>
        </a:xfrm>
        <a:prstGeom prst="roundRect">
          <a:avLst>
            <a:gd name="adj" fmla="val 7041"/>
          </a:avLst>
        </a:prstGeom>
        <a:noFill/>
        <a:ln w="76200">
          <a:solidFill>
            <a:schemeClr val="tx2">
              <a:lumMod val="75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800" b="0" i="0" u="none" strike="noStrike">
            <a:solidFill>
              <a:schemeClr val="tx2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248839</xdr:colOff>
      <xdr:row>1</xdr:row>
      <xdr:rowOff>72633</xdr:rowOff>
    </xdr:from>
    <xdr:to>
      <xdr:col>4</xdr:col>
      <xdr:colOff>10716</xdr:colOff>
      <xdr:row>5</xdr:row>
      <xdr:rowOff>57150</xdr:rowOff>
    </xdr:to>
    <xdr:sp macro="" textlink="">
      <xdr:nvSpPr>
        <xdr:cNvPr id="25" name="Retângulo de cantos arredondados 24"/>
        <xdr:cNvSpPr/>
      </xdr:nvSpPr>
      <xdr:spPr>
        <a:xfrm>
          <a:off x="248839" y="263133"/>
          <a:ext cx="2809877" cy="746517"/>
        </a:xfrm>
        <a:prstGeom prst="roundRect">
          <a:avLst>
            <a:gd name="adj" fmla="val 11951"/>
          </a:avLst>
        </a:prstGeom>
        <a:solidFill>
          <a:schemeClr val="tx2">
            <a:lumMod val="75000"/>
          </a:schemeClr>
        </a:solidFill>
        <a:ln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pt-BR" sz="1800" b="1" i="0"/>
            <a:t>Dashboard de Locação de Veículos</a:t>
          </a:r>
          <a:endParaRPr lang="en-US" sz="18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152400</xdr:colOff>
      <xdr:row>2</xdr:row>
      <xdr:rowOff>108437</xdr:rowOff>
    </xdr:from>
    <xdr:to>
      <xdr:col>8</xdr:col>
      <xdr:colOff>647701</xdr:colOff>
      <xdr:row>16</xdr:row>
      <xdr:rowOff>64477</xdr:rowOff>
    </xdr:to>
    <xdr:sp macro="" textlink="">
      <xdr:nvSpPr>
        <xdr:cNvPr id="17" name="Retângulo de cantos arredondados 16"/>
        <xdr:cNvSpPr/>
      </xdr:nvSpPr>
      <xdr:spPr>
        <a:xfrm>
          <a:off x="3200400" y="489437"/>
          <a:ext cx="3543301" cy="2623040"/>
        </a:xfrm>
        <a:prstGeom prst="roundRect">
          <a:avLst>
            <a:gd name="adj" fmla="val 7041"/>
          </a:avLst>
        </a:prstGeom>
        <a:solidFill>
          <a:schemeClr val="tx2">
            <a:lumMod val="75000"/>
          </a:schemeClr>
        </a:solidFill>
        <a:ln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800" b="0" i="0" u="none" strike="noStrike">
            <a:solidFill>
              <a:schemeClr val="tx2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190500</xdr:colOff>
      <xdr:row>3</xdr:row>
      <xdr:rowOff>33830</xdr:rowOff>
    </xdr:from>
    <xdr:to>
      <xdr:col>8</xdr:col>
      <xdr:colOff>609599</xdr:colOff>
      <xdr:row>16</xdr:row>
      <xdr:rowOff>85726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252411</xdr:colOff>
      <xdr:row>5</xdr:row>
      <xdr:rowOff>148830</xdr:rowOff>
    </xdr:from>
    <xdr:to>
      <xdr:col>4</xdr:col>
      <xdr:colOff>14286</xdr:colOff>
      <xdr:row>7</xdr:row>
      <xdr:rowOff>186929</xdr:rowOff>
    </xdr:to>
    <xdr:sp macro="" textlink="">
      <xdr:nvSpPr>
        <xdr:cNvPr id="7" name="Retângulo de cantos arredondados 6"/>
        <xdr:cNvSpPr/>
      </xdr:nvSpPr>
      <xdr:spPr>
        <a:xfrm>
          <a:off x="252411" y="1101330"/>
          <a:ext cx="2809875" cy="419099"/>
        </a:xfrm>
        <a:prstGeom prst="roundRect">
          <a:avLst>
            <a:gd name="adj" fmla="val 19825"/>
          </a:avLst>
        </a:prstGeom>
        <a:solidFill>
          <a:schemeClr val="tx2">
            <a:lumMod val="75000"/>
          </a:schemeClr>
        </a:solidFill>
        <a:ln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600" b="0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t>Receita Total</a:t>
          </a:r>
        </a:p>
      </xdr:txBody>
    </xdr:sp>
    <xdr:clientData/>
  </xdr:twoCellAnchor>
  <xdr:twoCellAnchor>
    <xdr:from>
      <xdr:col>0</xdr:col>
      <xdr:colOff>223836</xdr:colOff>
      <xdr:row>11</xdr:row>
      <xdr:rowOff>66675</xdr:rowOff>
    </xdr:from>
    <xdr:to>
      <xdr:col>3</xdr:col>
      <xdr:colOff>747711</xdr:colOff>
      <xdr:row>13</xdr:row>
      <xdr:rowOff>44054</xdr:rowOff>
    </xdr:to>
    <xdr:sp macro="" textlink="">
      <xdr:nvSpPr>
        <xdr:cNvPr id="18" name="Retângulo de cantos arredondados 17"/>
        <xdr:cNvSpPr/>
      </xdr:nvSpPr>
      <xdr:spPr>
        <a:xfrm>
          <a:off x="223836" y="2162175"/>
          <a:ext cx="2809875" cy="358379"/>
        </a:xfrm>
        <a:prstGeom prst="roundRect">
          <a:avLst>
            <a:gd name="adj" fmla="val 19825"/>
          </a:avLst>
        </a:prstGeom>
        <a:solidFill>
          <a:schemeClr val="tx2">
            <a:lumMod val="75000"/>
          </a:schemeClr>
        </a:solidFill>
        <a:ln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600" b="0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t>Quantidade Total</a:t>
          </a:r>
        </a:p>
      </xdr:txBody>
    </xdr:sp>
    <xdr:clientData/>
  </xdr:twoCellAnchor>
  <xdr:twoCellAnchor>
    <xdr:from>
      <xdr:col>4</xdr:col>
      <xdr:colOff>160117</xdr:colOff>
      <xdr:row>1</xdr:row>
      <xdr:rowOff>72630</xdr:rowOff>
    </xdr:from>
    <xdr:to>
      <xdr:col>8</xdr:col>
      <xdr:colOff>631278</xdr:colOff>
      <xdr:row>3</xdr:row>
      <xdr:rowOff>59778</xdr:rowOff>
    </xdr:to>
    <xdr:sp macro="" textlink="">
      <xdr:nvSpPr>
        <xdr:cNvPr id="26" name="Retângulo de cantos arredondados 25"/>
        <xdr:cNvSpPr/>
      </xdr:nvSpPr>
      <xdr:spPr>
        <a:xfrm>
          <a:off x="3208117" y="263130"/>
          <a:ext cx="3519161" cy="368148"/>
        </a:xfrm>
        <a:prstGeom prst="roundRect">
          <a:avLst>
            <a:gd name="adj" fmla="val 19825"/>
          </a:avLst>
        </a:prstGeom>
        <a:solidFill>
          <a:schemeClr val="tx2">
            <a:lumMod val="75000"/>
          </a:schemeClr>
        </a:solidFill>
        <a:ln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600" b="0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t>Receita por Montadora</a:t>
          </a:r>
        </a:p>
      </xdr:txBody>
    </xdr:sp>
    <xdr:clientData/>
  </xdr:twoCellAnchor>
  <xdr:twoCellAnchor>
    <xdr:from>
      <xdr:col>4</xdr:col>
      <xdr:colOff>112492</xdr:colOff>
      <xdr:row>17</xdr:row>
      <xdr:rowOff>72630</xdr:rowOff>
    </xdr:from>
    <xdr:to>
      <xdr:col>14</xdr:col>
      <xdr:colOff>495300</xdr:colOff>
      <xdr:row>19</xdr:row>
      <xdr:rowOff>59778</xdr:rowOff>
    </xdr:to>
    <xdr:sp macro="" textlink="">
      <xdr:nvSpPr>
        <xdr:cNvPr id="27" name="Retângulo de cantos arredondados 26"/>
        <xdr:cNvSpPr/>
      </xdr:nvSpPr>
      <xdr:spPr>
        <a:xfrm>
          <a:off x="3160492" y="3311130"/>
          <a:ext cx="8002808" cy="368148"/>
        </a:xfrm>
        <a:prstGeom prst="roundRect">
          <a:avLst>
            <a:gd name="adj" fmla="val 19825"/>
          </a:avLst>
        </a:prstGeom>
        <a:solidFill>
          <a:schemeClr val="tx2">
            <a:lumMod val="75000"/>
          </a:schemeClr>
        </a:solidFill>
        <a:ln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pt-BR" sz="1600"/>
            <a:t>Quantidade por Modelo</a:t>
          </a:r>
          <a:endParaRPr lang="en-US" sz="1600" b="0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22</xdr:col>
      <xdr:colOff>712952</xdr:colOff>
      <xdr:row>70</xdr:row>
      <xdr:rowOff>103952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6858000"/>
          <a:ext cx="11380952" cy="658095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944.821062615738" createdVersion="5" refreshedVersion="5" minRefreshableVersion="3" recordCount="100">
  <cacheSource type="worksheet">
    <worksheetSource name="Tabela1"/>
  </cacheSource>
  <cacheFields count="4">
    <cacheField name="montadora" numFmtId="0">
      <sharedItems count="5">
        <s v="Ford"/>
        <s v="Volkswagen"/>
        <s v="Chevrolet"/>
        <s v="Toyota"/>
        <s v="Honda"/>
      </sharedItems>
    </cacheField>
    <cacheField name="modelo" numFmtId="0">
      <sharedItems count="24">
        <s v="Focus"/>
        <s v="Polo"/>
        <s v="Corsa"/>
        <s v="Yaris"/>
        <s v="Cruze"/>
        <s v="S10"/>
        <s v="WR-V"/>
        <s v="Onix"/>
        <s v="Prisma"/>
        <s v="Fox"/>
        <s v="Ka"/>
        <s v="HR-V"/>
        <s v="Fit"/>
        <s v="Gol"/>
        <s v="Etios"/>
        <s v="Hilux"/>
        <s v="T-Cross"/>
        <s v="City"/>
        <s v="Jetta"/>
        <s v="RAV4"/>
        <s v="Fusion"/>
        <s v="Corolla"/>
        <s v="EcoSport"/>
        <s v="Fiesta"/>
      </sharedItems>
    </cacheField>
    <cacheField name="Ano_fabricacao" numFmtId="0">
      <sharedItems containsSemiMixedTypes="0" containsString="0" containsNumber="1" containsInteger="1" minValue="2005" maxValue="2023" count="19">
        <n v="2017"/>
        <n v="2010"/>
        <n v="2012"/>
        <n v="2018"/>
        <n v="2014"/>
        <n v="2022"/>
        <n v="2006"/>
        <n v="2016"/>
        <n v="2007"/>
        <n v="2021"/>
        <n v="2015"/>
        <n v="2008"/>
        <n v="2009"/>
        <n v="2019"/>
        <n v="2023"/>
        <n v="2020"/>
        <n v="2011"/>
        <n v="2013"/>
        <n v="2005"/>
      </sharedItems>
    </cacheField>
    <cacheField name="valor_mercado" numFmtId="8">
      <sharedItems containsSemiMixedTypes="0" containsString="0" containsNumber="1" minValue="0" maxValue="94675.89" count="50">
        <n v="62399.38"/>
        <n v="5000"/>
        <n v="9944.4"/>
        <n v="57020.67"/>
        <n v="0"/>
        <n v="26414.68"/>
        <n v="21412.44"/>
        <n v="36823.040000000001"/>
        <n v="26774.33"/>
        <n v="7386.78"/>
        <n v="11074.95"/>
        <n v="19361.37"/>
        <n v="86044.6"/>
        <n v="24748.14"/>
        <n v="66040.259999999995"/>
        <n v="42587.73"/>
        <n v="19268.95"/>
        <n v="45806.62"/>
        <n v="16753.28"/>
        <n v="23837.63"/>
        <n v="8246.02"/>
        <n v="11902.17"/>
        <n v="46634.89"/>
        <n v="23749.39"/>
        <n v="29725.86"/>
        <n v="85890.48"/>
        <n v="20657.97"/>
        <n v="47232.53"/>
        <n v="25266.41"/>
        <n v="69455.490000000005"/>
        <n v="74827.34"/>
        <n v="6288.44"/>
        <n v="17002.509999999998"/>
        <n v="17679.72"/>
        <n v="38300.03"/>
        <n v="56785.61"/>
        <n v="94675.89"/>
        <n v="9135.74"/>
        <n v="56433.3"/>
        <n v="10480.469999999999"/>
        <n v="24113.48"/>
        <n v="66525.17"/>
        <n v="42740.59"/>
        <n v="7154.62"/>
        <n v="35918.1"/>
        <n v="34799.42"/>
        <n v="13507.98"/>
        <n v="32496.560000000001"/>
        <n v="56143.58"/>
        <n v="7970.5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</r>
  <r>
    <x v="1"/>
    <x v="1"/>
    <x v="1"/>
    <x v="1"/>
  </r>
  <r>
    <x v="2"/>
    <x v="2"/>
    <x v="0"/>
    <x v="2"/>
  </r>
  <r>
    <x v="3"/>
    <x v="3"/>
    <x v="2"/>
    <x v="1"/>
  </r>
  <r>
    <x v="2"/>
    <x v="4"/>
    <x v="3"/>
    <x v="3"/>
  </r>
  <r>
    <x v="2"/>
    <x v="5"/>
    <x v="1"/>
    <x v="4"/>
  </r>
  <r>
    <x v="4"/>
    <x v="6"/>
    <x v="4"/>
    <x v="1"/>
  </r>
  <r>
    <x v="2"/>
    <x v="7"/>
    <x v="5"/>
    <x v="5"/>
  </r>
  <r>
    <x v="2"/>
    <x v="5"/>
    <x v="6"/>
    <x v="1"/>
  </r>
  <r>
    <x v="4"/>
    <x v="6"/>
    <x v="1"/>
    <x v="1"/>
  </r>
  <r>
    <x v="2"/>
    <x v="8"/>
    <x v="7"/>
    <x v="6"/>
  </r>
  <r>
    <x v="1"/>
    <x v="9"/>
    <x v="8"/>
    <x v="1"/>
  </r>
  <r>
    <x v="0"/>
    <x v="10"/>
    <x v="9"/>
    <x v="7"/>
  </r>
  <r>
    <x v="2"/>
    <x v="2"/>
    <x v="7"/>
    <x v="8"/>
  </r>
  <r>
    <x v="4"/>
    <x v="11"/>
    <x v="10"/>
    <x v="9"/>
  </r>
  <r>
    <x v="0"/>
    <x v="0"/>
    <x v="11"/>
    <x v="1"/>
  </r>
  <r>
    <x v="1"/>
    <x v="1"/>
    <x v="8"/>
    <x v="1"/>
  </r>
  <r>
    <x v="3"/>
    <x v="3"/>
    <x v="7"/>
    <x v="10"/>
  </r>
  <r>
    <x v="2"/>
    <x v="8"/>
    <x v="11"/>
    <x v="1"/>
  </r>
  <r>
    <x v="2"/>
    <x v="7"/>
    <x v="12"/>
    <x v="1"/>
  </r>
  <r>
    <x v="4"/>
    <x v="12"/>
    <x v="10"/>
    <x v="1"/>
  </r>
  <r>
    <x v="1"/>
    <x v="13"/>
    <x v="8"/>
    <x v="1"/>
  </r>
  <r>
    <x v="1"/>
    <x v="1"/>
    <x v="13"/>
    <x v="11"/>
  </r>
  <r>
    <x v="4"/>
    <x v="6"/>
    <x v="14"/>
    <x v="4"/>
  </r>
  <r>
    <x v="2"/>
    <x v="7"/>
    <x v="8"/>
    <x v="1"/>
  </r>
  <r>
    <x v="3"/>
    <x v="14"/>
    <x v="5"/>
    <x v="12"/>
  </r>
  <r>
    <x v="0"/>
    <x v="10"/>
    <x v="0"/>
    <x v="13"/>
  </r>
  <r>
    <x v="3"/>
    <x v="14"/>
    <x v="1"/>
    <x v="1"/>
  </r>
  <r>
    <x v="1"/>
    <x v="1"/>
    <x v="9"/>
    <x v="14"/>
  </r>
  <r>
    <x v="3"/>
    <x v="15"/>
    <x v="15"/>
    <x v="15"/>
  </r>
  <r>
    <x v="1"/>
    <x v="16"/>
    <x v="7"/>
    <x v="16"/>
  </r>
  <r>
    <x v="2"/>
    <x v="5"/>
    <x v="2"/>
    <x v="1"/>
  </r>
  <r>
    <x v="4"/>
    <x v="17"/>
    <x v="14"/>
    <x v="17"/>
  </r>
  <r>
    <x v="2"/>
    <x v="7"/>
    <x v="10"/>
    <x v="18"/>
  </r>
  <r>
    <x v="1"/>
    <x v="18"/>
    <x v="0"/>
    <x v="19"/>
  </r>
  <r>
    <x v="4"/>
    <x v="6"/>
    <x v="16"/>
    <x v="4"/>
  </r>
  <r>
    <x v="3"/>
    <x v="15"/>
    <x v="17"/>
    <x v="1"/>
  </r>
  <r>
    <x v="3"/>
    <x v="19"/>
    <x v="2"/>
    <x v="1"/>
  </r>
  <r>
    <x v="0"/>
    <x v="10"/>
    <x v="1"/>
    <x v="1"/>
  </r>
  <r>
    <x v="2"/>
    <x v="4"/>
    <x v="18"/>
    <x v="1"/>
  </r>
  <r>
    <x v="0"/>
    <x v="20"/>
    <x v="12"/>
    <x v="20"/>
  </r>
  <r>
    <x v="2"/>
    <x v="2"/>
    <x v="0"/>
    <x v="21"/>
  </r>
  <r>
    <x v="3"/>
    <x v="21"/>
    <x v="5"/>
    <x v="22"/>
  </r>
  <r>
    <x v="2"/>
    <x v="2"/>
    <x v="6"/>
    <x v="1"/>
  </r>
  <r>
    <x v="4"/>
    <x v="17"/>
    <x v="10"/>
    <x v="23"/>
  </r>
  <r>
    <x v="0"/>
    <x v="20"/>
    <x v="6"/>
    <x v="1"/>
  </r>
  <r>
    <x v="0"/>
    <x v="10"/>
    <x v="13"/>
    <x v="24"/>
  </r>
  <r>
    <x v="1"/>
    <x v="16"/>
    <x v="5"/>
    <x v="25"/>
  </r>
  <r>
    <x v="1"/>
    <x v="16"/>
    <x v="15"/>
    <x v="26"/>
  </r>
  <r>
    <x v="2"/>
    <x v="4"/>
    <x v="1"/>
    <x v="1"/>
  </r>
  <r>
    <x v="1"/>
    <x v="16"/>
    <x v="1"/>
    <x v="1"/>
  </r>
  <r>
    <x v="2"/>
    <x v="2"/>
    <x v="13"/>
    <x v="27"/>
  </r>
  <r>
    <x v="3"/>
    <x v="14"/>
    <x v="13"/>
    <x v="28"/>
  </r>
  <r>
    <x v="1"/>
    <x v="9"/>
    <x v="6"/>
    <x v="1"/>
  </r>
  <r>
    <x v="0"/>
    <x v="22"/>
    <x v="17"/>
    <x v="1"/>
  </r>
  <r>
    <x v="3"/>
    <x v="14"/>
    <x v="1"/>
    <x v="1"/>
  </r>
  <r>
    <x v="1"/>
    <x v="13"/>
    <x v="15"/>
    <x v="29"/>
  </r>
  <r>
    <x v="1"/>
    <x v="16"/>
    <x v="11"/>
    <x v="1"/>
  </r>
  <r>
    <x v="1"/>
    <x v="18"/>
    <x v="4"/>
    <x v="1"/>
  </r>
  <r>
    <x v="1"/>
    <x v="9"/>
    <x v="18"/>
    <x v="1"/>
  </r>
  <r>
    <x v="4"/>
    <x v="17"/>
    <x v="14"/>
    <x v="30"/>
  </r>
  <r>
    <x v="1"/>
    <x v="9"/>
    <x v="6"/>
    <x v="1"/>
  </r>
  <r>
    <x v="2"/>
    <x v="2"/>
    <x v="18"/>
    <x v="1"/>
  </r>
  <r>
    <x v="4"/>
    <x v="11"/>
    <x v="16"/>
    <x v="1"/>
  </r>
  <r>
    <x v="1"/>
    <x v="16"/>
    <x v="0"/>
    <x v="31"/>
  </r>
  <r>
    <x v="0"/>
    <x v="20"/>
    <x v="16"/>
    <x v="1"/>
  </r>
  <r>
    <x v="3"/>
    <x v="3"/>
    <x v="2"/>
    <x v="1"/>
  </r>
  <r>
    <x v="1"/>
    <x v="18"/>
    <x v="15"/>
    <x v="32"/>
  </r>
  <r>
    <x v="0"/>
    <x v="23"/>
    <x v="11"/>
    <x v="1"/>
  </r>
  <r>
    <x v="1"/>
    <x v="16"/>
    <x v="2"/>
    <x v="1"/>
  </r>
  <r>
    <x v="3"/>
    <x v="14"/>
    <x v="17"/>
    <x v="1"/>
  </r>
  <r>
    <x v="4"/>
    <x v="17"/>
    <x v="2"/>
    <x v="33"/>
  </r>
  <r>
    <x v="1"/>
    <x v="18"/>
    <x v="15"/>
    <x v="34"/>
  </r>
  <r>
    <x v="0"/>
    <x v="20"/>
    <x v="9"/>
    <x v="35"/>
  </r>
  <r>
    <x v="4"/>
    <x v="17"/>
    <x v="1"/>
    <x v="1"/>
  </r>
  <r>
    <x v="4"/>
    <x v="11"/>
    <x v="8"/>
    <x v="1"/>
  </r>
  <r>
    <x v="3"/>
    <x v="3"/>
    <x v="18"/>
    <x v="1"/>
  </r>
  <r>
    <x v="3"/>
    <x v="21"/>
    <x v="12"/>
    <x v="1"/>
  </r>
  <r>
    <x v="3"/>
    <x v="15"/>
    <x v="5"/>
    <x v="36"/>
  </r>
  <r>
    <x v="3"/>
    <x v="19"/>
    <x v="3"/>
    <x v="37"/>
  </r>
  <r>
    <x v="3"/>
    <x v="15"/>
    <x v="10"/>
    <x v="1"/>
  </r>
  <r>
    <x v="3"/>
    <x v="15"/>
    <x v="12"/>
    <x v="1"/>
  </r>
  <r>
    <x v="3"/>
    <x v="14"/>
    <x v="18"/>
    <x v="1"/>
  </r>
  <r>
    <x v="4"/>
    <x v="11"/>
    <x v="5"/>
    <x v="38"/>
  </r>
  <r>
    <x v="0"/>
    <x v="0"/>
    <x v="8"/>
    <x v="1"/>
  </r>
  <r>
    <x v="4"/>
    <x v="6"/>
    <x v="2"/>
    <x v="39"/>
  </r>
  <r>
    <x v="1"/>
    <x v="1"/>
    <x v="11"/>
    <x v="1"/>
  </r>
  <r>
    <x v="3"/>
    <x v="19"/>
    <x v="5"/>
    <x v="40"/>
  </r>
  <r>
    <x v="1"/>
    <x v="13"/>
    <x v="9"/>
    <x v="41"/>
  </r>
  <r>
    <x v="2"/>
    <x v="8"/>
    <x v="8"/>
    <x v="1"/>
  </r>
  <r>
    <x v="3"/>
    <x v="15"/>
    <x v="5"/>
    <x v="42"/>
  </r>
  <r>
    <x v="3"/>
    <x v="3"/>
    <x v="3"/>
    <x v="43"/>
  </r>
  <r>
    <x v="0"/>
    <x v="0"/>
    <x v="5"/>
    <x v="44"/>
  </r>
  <r>
    <x v="0"/>
    <x v="23"/>
    <x v="3"/>
    <x v="45"/>
  </r>
  <r>
    <x v="1"/>
    <x v="1"/>
    <x v="4"/>
    <x v="46"/>
  </r>
  <r>
    <x v="0"/>
    <x v="23"/>
    <x v="8"/>
    <x v="1"/>
  </r>
  <r>
    <x v="4"/>
    <x v="11"/>
    <x v="2"/>
    <x v="1"/>
  </r>
  <r>
    <x v="1"/>
    <x v="18"/>
    <x v="13"/>
    <x v="47"/>
  </r>
  <r>
    <x v="2"/>
    <x v="2"/>
    <x v="5"/>
    <x v="48"/>
  </r>
  <r>
    <x v="3"/>
    <x v="19"/>
    <x v="12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52:B58" firstHeaderRow="1" firstDataRow="1" firstDataCol="1" rowPageCount="2" colPageCount="1"/>
  <pivotFields count="4">
    <pivotField axis="axisRow" showAll="0" sortType="ascending">
      <items count="6">
        <item x="2"/>
        <item x="0"/>
        <item x="4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25">
        <item x="17"/>
        <item x="21"/>
        <item x="2"/>
        <item x="4"/>
        <item x="22"/>
        <item x="14"/>
        <item x="23"/>
        <item x="12"/>
        <item x="0"/>
        <item x="9"/>
        <item x="20"/>
        <item x="13"/>
        <item x="15"/>
        <item x="11"/>
        <item x="18"/>
        <item x="10"/>
        <item x="7"/>
        <item x="1"/>
        <item x="8"/>
        <item x="19"/>
        <item x="5"/>
        <item x="16"/>
        <item x="6"/>
        <item x="3"/>
        <item t="default"/>
      </items>
    </pivotField>
    <pivotField axis="axisPage" multipleItemSelectionAllowed="1" showAll="0">
      <items count="20">
        <item x="18"/>
        <item x="6"/>
        <item x="8"/>
        <item x="11"/>
        <item x="12"/>
        <item x="1"/>
        <item x="16"/>
        <item x="2"/>
        <item x="17"/>
        <item x="4"/>
        <item x="10"/>
        <item x="7"/>
        <item x="0"/>
        <item x="3"/>
        <item x="13"/>
        <item x="15"/>
        <item x="9"/>
        <item x="5"/>
        <item x="14"/>
        <item t="default"/>
      </items>
    </pivotField>
    <pivotField dataField="1" numFmtId="8" showAll="0">
      <items count="51">
        <item x="4"/>
        <item x="1"/>
        <item x="31"/>
        <item x="43"/>
        <item x="9"/>
        <item x="49"/>
        <item x="20"/>
        <item x="37"/>
        <item x="2"/>
        <item x="39"/>
        <item x="10"/>
        <item x="21"/>
        <item x="46"/>
        <item x="18"/>
        <item x="32"/>
        <item x="33"/>
        <item x="16"/>
        <item x="11"/>
        <item x="26"/>
        <item x="6"/>
        <item x="23"/>
        <item x="19"/>
        <item x="40"/>
        <item x="13"/>
        <item x="28"/>
        <item x="5"/>
        <item x="8"/>
        <item x="24"/>
        <item x="47"/>
        <item x="45"/>
        <item x="44"/>
        <item x="7"/>
        <item x="34"/>
        <item x="15"/>
        <item x="42"/>
        <item x="17"/>
        <item x="22"/>
        <item x="27"/>
        <item x="48"/>
        <item x="38"/>
        <item x="35"/>
        <item x="3"/>
        <item x="0"/>
        <item x="14"/>
        <item x="41"/>
        <item x="29"/>
        <item x="30"/>
        <item x="25"/>
        <item x="12"/>
        <item x="36"/>
        <item t="default"/>
      </items>
    </pivotField>
  </pivotFields>
  <rowFields count="1">
    <field x="0"/>
  </rowFields>
  <rowItems count="6">
    <i>
      <x v="2"/>
    </i>
    <i>
      <x/>
    </i>
    <i>
      <x v="1"/>
    </i>
    <i>
      <x v="3"/>
    </i>
    <i>
      <x v="4"/>
    </i>
    <i t="grand">
      <x/>
    </i>
  </rowItems>
  <colItems count="1">
    <i/>
  </colItems>
  <pageFields count="2">
    <pageField fld="2" hier="-1"/>
    <pageField fld="1" hier="-1"/>
  </pageFields>
  <dataFields count="1">
    <dataField name="Soma de valor_mercado" fld="3" baseField="0" baseItem="0" numFmtId="164"/>
  </dataFields>
  <formats count="1">
    <format dxfId="1">
      <pivotArea outline="0" collapsedLevelsAreSubtotals="1" fieldPosition="0"/>
    </format>
  </formats>
  <chartFormats count="7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5">
  <location ref="A3:B9" firstHeaderRow="1" firstDataRow="1" firstDataCol="1"/>
  <pivotFields count="4">
    <pivotField axis="axisRow" showAll="0" sortType="ascending">
      <items count="6">
        <item x="2"/>
        <item x="0"/>
        <item x="4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5">
        <item x="17"/>
        <item x="21"/>
        <item x="2"/>
        <item x="4"/>
        <item x="22"/>
        <item x="14"/>
        <item x="23"/>
        <item x="12"/>
        <item x="0"/>
        <item x="9"/>
        <item x="20"/>
        <item x="13"/>
        <item x="15"/>
        <item x="11"/>
        <item x="18"/>
        <item x="10"/>
        <item x="7"/>
        <item x="1"/>
        <item x="8"/>
        <item x="19"/>
        <item x="5"/>
        <item x="16"/>
        <item x="6"/>
        <item x="3"/>
        <item t="default"/>
      </items>
    </pivotField>
    <pivotField showAll="0">
      <items count="20">
        <item x="18"/>
        <item x="6"/>
        <item x="8"/>
        <item x="11"/>
        <item x="12"/>
        <item x="1"/>
        <item x="16"/>
        <item x="2"/>
        <item x="17"/>
        <item x="4"/>
        <item x="10"/>
        <item x="7"/>
        <item x="0"/>
        <item x="3"/>
        <item x="13"/>
        <item x="15"/>
        <item x="9"/>
        <item x="5"/>
        <item x="14"/>
        <item t="default"/>
      </items>
    </pivotField>
    <pivotField dataField="1" numFmtId="8" showAll="0">
      <items count="51">
        <item x="4"/>
        <item x="1"/>
        <item x="31"/>
        <item x="43"/>
        <item x="9"/>
        <item x="49"/>
        <item x="20"/>
        <item x="37"/>
        <item x="2"/>
        <item x="39"/>
        <item x="10"/>
        <item x="21"/>
        <item x="46"/>
        <item x="18"/>
        <item x="32"/>
        <item x="33"/>
        <item x="16"/>
        <item x="11"/>
        <item x="26"/>
        <item x="6"/>
        <item x="23"/>
        <item x="19"/>
        <item x="40"/>
        <item x="13"/>
        <item x="28"/>
        <item x="5"/>
        <item x="8"/>
        <item x="24"/>
        <item x="47"/>
        <item x="45"/>
        <item x="44"/>
        <item x="7"/>
        <item x="34"/>
        <item x="15"/>
        <item x="42"/>
        <item x="17"/>
        <item x="22"/>
        <item x="27"/>
        <item x="48"/>
        <item x="38"/>
        <item x="35"/>
        <item x="3"/>
        <item x="0"/>
        <item x="14"/>
        <item x="41"/>
        <item x="29"/>
        <item x="30"/>
        <item x="25"/>
        <item x="12"/>
        <item x="36"/>
        <item t="default"/>
      </items>
    </pivotField>
  </pivotFields>
  <rowFields count="1">
    <field x="0"/>
  </rowFields>
  <rowItems count="6">
    <i>
      <x v="2"/>
    </i>
    <i>
      <x/>
    </i>
    <i>
      <x v="1"/>
    </i>
    <i>
      <x v="3"/>
    </i>
    <i>
      <x v="4"/>
    </i>
    <i t="grand">
      <x/>
    </i>
  </rowItems>
  <colItems count="1">
    <i/>
  </colItems>
  <dataFields count="1">
    <dataField name="Soma de valor_mercado" fld="3" baseField="0" baseItem="0" numFmtId="164"/>
  </dataFields>
  <formats count="1">
    <format dxfId="2">
      <pivotArea outline="0" collapsedLevelsAreSubtotals="1" fieldPosition="0"/>
    </format>
  </formats>
  <chartFormats count="12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4">
  <location ref="A13:B38" firstHeaderRow="1" firstDataRow="1" firstDataCol="1"/>
  <pivotFields count="4">
    <pivotField showAll="0">
      <items count="6">
        <item x="2"/>
        <item x="0"/>
        <item x="4"/>
        <item x="3"/>
        <item x="1"/>
        <item t="default"/>
      </items>
    </pivotField>
    <pivotField axis="axisRow" showAll="0">
      <items count="25">
        <item x="17"/>
        <item x="21"/>
        <item x="2"/>
        <item x="4"/>
        <item x="22"/>
        <item x="14"/>
        <item x="23"/>
        <item x="12"/>
        <item x="0"/>
        <item x="9"/>
        <item x="20"/>
        <item x="13"/>
        <item x="15"/>
        <item x="11"/>
        <item x="18"/>
        <item x="10"/>
        <item x="7"/>
        <item x="1"/>
        <item x="8"/>
        <item x="19"/>
        <item x="5"/>
        <item x="16"/>
        <item x="6"/>
        <item x="3"/>
        <item t="default"/>
      </items>
    </pivotField>
    <pivotField dataField="1" multipleItemSelectionAllowed="1" showAll="0">
      <items count="20">
        <item x="18"/>
        <item x="6"/>
        <item x="8"/>
        <item x="11"/>
        <item x="12"/>
        <item x="1"/>
        <item x="16"/>
        <item x="2"/>
        <item x="17"/>
        <item x="4"/>
        <item x="10"/>
        <item x="7"/>
        <item x="0"/>
        <item x="3"/>
        <item x="13"/>
        <item x="15"/>
        <item x="9"/>
        <item x="5"/>
        <item x="14"/>
        <item t="default"/>
      </items>
    </pivotField>
    <pivotField numFmtId="8" multipleItemSelectionAllowed="1" showAll="0">
      <items count="51">
        <item x="4"/>
        <item x="1"/>
        <item x="31"/>
        <item x="43"/>
        <item x="9"/>
        <item x="49"/>
        <item x="20"/>
        <item x="37"/>
        <item x="2"/>
        <item x="39"/>
        <item x="10"/>
        <item x="21"/>
        <item x="46"/>
        <item x="18"/>
        <item x="32"/>
        <item x="33"/>
        <item x="16"/>
        <item x="11"/>
        <item x="26"/>
        <item x="6"/>
        <item x="23"/>
        <item x="19"/>
        <item x="40"/>
        <item x="13"/>
        <item x="28"/>
        <item x="5"/>
        <item x="8"/>
        <item x="24"/>
        <item x="47"/>
        <item x="45"/>
        <item x="44"/>
        <item x="7"/>
        <item x="34"/>
        <item x="15"/>
        <item x="42"/>
        <item x="17"/>
        <item x="22"/>
        <item x="27"/>
        <item x="48"/>
        <item x="38"/>
        <item x="35"/>
        <item x="3"/>
        <item x="0"/>
        <item x="14"/>
        <item x="41"/>
        <item x="29"/>
        <item x="30"/>
        <item x="25"/>
        <item x="12"/>
        <item x="36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ntagem de Fabricacao" fld="2" subtotal="count" baseField="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5">
  <location ref="A65:B90" firstHeaderRow="1" firstDataRow="1" firstDataCol="1"/>
  <pivotFields count="4">
    <pivotField showAll="0">
      <items count="6">
        <item x="2"/>
        <item x="0"/>
        <item x="4"/>
        <item x="3"/>
        <item x="1"/>
        <item t="default"/>
      </items>
    </pivotField>
    <pivotField axis="axisRow" showAll="0" sortType="ascending">
      <items count="25">
        <item x="17"/>
        <item x="21"/>
        <item x="2"/>
        <item x="4"/>
        <item x="22"/>
        <item x="14"/>
        <item x="23"/>
        <item x="12"/>
        <item x="0"/>
        <item x="9"/>
        <item x="20"/>
        <item x="13"/>
        <item x="15"/>
        <item x="11"/>
        <item x="18"/>
        <item x="10"/>
        <item x="7"/>
        <item x="1"/>
        <item x="8"/>
        <item x="19"/>
        <item x="5"/>
        <item x="16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multipleItemSelectionAllowed="1" showAll="0">
      <items count="20">
        <item x="18"/>
        <item x="6"/>
        <item x="8"/>
        <item x="11"/>
        <item x="12"/>
        <item x="1"/>
        <item x="16"/>
        <item x="2"/>
        <item x="17"/>
        <item x="4"/>
        <item x="10"/>
        <item x="7"/>
        <item x="0"/>
        <item x="3"/>
        <item x="13"/>
        <item x="15"/>
        <item x="9"/>
        <item x="5"/>
        <item x="14"/>
        <item t="default"/>
      </items>
    </pivotField>
    <pivotField dataField="1" numFmtId="8" multipleItemSelectionAllowed="1" showAll="0">
      <items count="51">
        <item x="4"/>
        <item x="1"/>
        <item x="31"/>
        <item x="43"/>
        <item x="9"/>
        <item x="49"/>
        <item x="20"/>
        <item x="37"/>
        <item x="2"/>
        <item x="39"/>
        <item x="10"/>
        <item x="21"/>
        <item x="46"/>
        <item x="18"/>
        <item x="32"/>
        <item x="33"/>
        <item x="16"/>
        <item x="11"/>
        <item x="26"/>
        <item x="6"/>
        <item x="23"/>
        <item x="19"/>
        <item x="40"/>
        <item x="13"/>
        <item x="28"/>
        <item x="5"/>
        <item x="8"/>
        <item x="24"/>
        <item x="47"/>
        <item x="45"/>
        <item x="44"/>
        <item x="7"/>
        <item x="34"/>
        <item x="15"/>
        <item x="42"/>
        <item x="17"/>
        <item x="22"/>
        <item x="27"/>
        <item x="48"/>
        <item x="38"/>
        <item x="35"/>
        <item x="3"/>
        <item x="0"/>
        <item x="14"/>
        <item x="41"/>
        <item x="29"/>
        <item x="30"/>
        <item x="25"/>
        <item x="12"/>
        <item x="36"/>
        <item t="default"/>
      </items>
    </pivotField>
  </pivotFields>
  <rowFields count="1">
    <field x="1"/>
  </rowFields>
  <rowItems count="25">
    <i>
      <x v="7"/>
    </i>
    <i>
      <x v="4"/>
    </i>
    <i>
      <x v="20"/>
    </i>
    <i>
      <x v="9"/>
    </i>
    <i>
      <x v="22"/>
    </i>
    <i>
      <x v="18"/>
    </i>
    <i>
      <x v="23"/>
    </i>
    <i>
      <x v="6"/>
    </i>
    <i>
      <x v="19"/>
    </i>
    <i>
      <x v="1"/>
    </i>
    <i>
      <x v="16"/>
    </i>
    <i>
      <x v="3"/>
    </i>
    <i>
      <x v="10"/>
    </i>
    <i>
      <x v="13"/>
    </i>
    <i>
      <x v="15"/>
    </i>
    <i>
      <x v="8"/>
    </i>
    <i>
      <x v="17"/>
    </i>
    <i>
      <x v="14"/>
    </i>
    <i>
      <x v="5"/>
    </i>
    <i>
      <x v="11"/>
    </i>
    <i>
      <x v="21"/>
    </i>
    <i>
      <x v="2"/>
    </i>
    <i>
      <x/>
    </i>
    <i>
      <x v="12"/>
    </i>
    <i t="grand">
      <x/>
    </i>
  </rowItems>
  <colItems count="1">
    <i/>
  </colItems>
  <dataFields count="1">
    <dataField name="Soma de valor_mercado" fld="3" baseField="0" baseItem="0" numFmtId="164"/>
  </dataFields>
  <formats count="1">
    <format dxfId="3">
      <pivotArea outline="0" collapsedLevelsAreSubtotals="1" fieldPosition="0"/>
    </format>
  </formats>
  <chartFormats count="1"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ontadora" sourceName="montadora">
  <pivotTables>
    <pivotTable tabId="2" name="Tabela dinâmica1"/>
    <pivotTable tabId="2" name="Tabela dinâmica3"/>
    <pivotTable tabId="2" name="Tabela dinâmica2"/>
    <pivotTable tabId="2" name="Tabela dinâmica4"/>
  </pivotTables>
  <data>
    <tabular pivotCacheId="1">
      <items count="5">
        <i x="2" s="1"/>
        <i x="0" s="1"/>
        <i x="4" s="1"/>
        <i x="3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fabricacao" sourceName="Ano_fabricacao">
  <pivotTables>
    <pivotTable tabId="2" name="Tabela dinâmica2"/>
    <pivotTable tabId="2" name="Tabela dinâmica1"/>
    <pivotTable tabId="2" name="Tabela dinâmica3"/>
    <pivotTable tabId="2" name="Tabela dinâmica4"/>
  </pivotTables>
  <data>
    <tabular pivotCacheId="1">
      <items count="19">
        <i x="18" s="1"/>
        <i x="6" s="1"/>
        <i x="8" s="1"/>
        <i x="11" s="1"/>
        <i x="12" s="1"/>
        <i x="1" s="1"/>
        <i x="16" s="1"/>
        <i x="2" s="1"/>
        <i x="17" s="1"/>
        <i x="4" s="1"/>
        <i x="10" s="1"/>
        <i x="7" s="1"/>
        <i x="0" s="1"/>
        <i x="3" s="1"/>
        <i x="13" s="1"/>
        <i x="15" s="1"/>
        <i x="9" s="1"/>
        <i x="5" s="1"/>
        <i x="1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valor_mercado" sourceName="valor_mercado">
  <pivotTables>
    <pivotTable tabId="2" name="Tabela dinâmica2"/>
    <pivotTable tabId="2" name="Tabela dinâmica1"/>
    <pivotTable tabId="2" name="Tabela dinâmica3"/>
    <pivotTable tabId="2" name="Tabela dinâmica4"/>
  </pivotTables>
  <data>
    <tabular pivotCacheId="1">
      <items count="50">
        <i x="4" s="1"/>
        <i x="1" s="1"/>
        <i x="31" s="1"/>
        <i x="43" s="1"/>
        <i x="9" s="1"/>
        <i x="49" s="1"/>
        <i x="20" s="1"/>
        <i x="37" s="1"/>
        <i x="2" s="1"/>
        <i x="39" s="1"/>
        <i x="10" s="1"/>
        <i x="21" s="1"/>
        <i x="46" s="1"/>
        <i x="18" s="1"/>
        <i x="32" s="1"/>
        <i x="33" s="1"/>
        <i x="16" s="1"/>
        <i x="11" s="1"/>
        <i x="26" s="1"/>
        <i x="6" s="1"/>
        <i x="23" s="1"/>
        <i x="19" s="1"/>
        <i x="40" s="1"/>
        <i x="13" s="1"/>
        <i x="28" s="1"/>
        <i x="5" s="1"/>
        <i x="8" s="1"/>
        <i x="24" s="1"/>
        <i x="47" s="1"/>
        <i x="45" s="1"/>
        <i x="44" s="1"/>
        <i x="7" s="1"/>
        <i x="34" s="1"/>
        <i x="15" s="1"/>
        <i x="42" s="1"/>
        <i x="17" s="1"/>
        <i x="22" s="1"/>
        <i x="27" s="1"/>
        <i x="48" s="1"/>
        <i x="38" s="1"/>
        <i x="35" s="1"/>
        <i x="3" s="1"/>
        <i x="0" s="1"/>
        <i x="14" s="1"/>
        <i x="41" s="1"/>
        <i x="29" s="1"/>
        <i x="30" s="1"/>
        <i x="25" s="1"/>
        <i x="12" s="1"/>
        <i x="36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odelo" sourceName="modelo">
  <pivotTables>
    <pivotTable tabId="2" name="Tabela dinâmica4"/>
    <pivotTable tabId="2" name="Tabela dinâmica1"/>
    <pivotTable tabId="2" name="Tabela dinâmica2"/>
    <pivotTable tabId="2" name="Tabela dinâmica3"/>
  </pivotTables>
  <data>
    <tabular pivotCacheId="1">
      <items count="24">
        <i x="17" s="1"/>
        <i x="21" s="1"/>
        <i x="2" s="1"/>
        <i x="4" s="1"/>
        <i x="22" s="1"/>
        <i x="14" s="1"/>
        <i x="23" s="1"/>
        <i x="12" s="1"/>
        <i x="0" s="1"/>
        <i x="9" s="1"/>
        <i x="20" s="1"/>
        <i x="13" s="1"/>
        <i x="15" s="1"/>
        <i x="11" s="1"/>
        <i x="18" s="1"/>
        <i x="10" s="1"/>
        <i x="7" s="1"/>
        <i x="1" s="1"/>
        <i x="8" s="1"/>
        <i x="19" s="1"/>
        <i x="5" s="1"/>
        <i x="16" s="1"/>
        <i x="6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ntadora" cache="SegmentaçãodeDados_montadora" caption="Montadora" style="SlicerStyleLight6" rowHeight="257175"/>
  <slicer name="Ano_fabricacao" cache="SegmentaçãodeDados_Ano_fabricacao" caption="Ano Fabricacao" rowHeight="257175"/>
  <slicer name="valor_mercado" cache="SegmentaçãodeDados_valor_mercado" caption="Valor Mercado" startItem="46" rowHeight="257175"/>
  <slicer name="modelo" cache="SegmentaçãodeDados_modelo" caption="modelo" startItem="14" rowHeight="257175"/>
</slicers>
</file>

<file path=xl/tables/table1.xml><?xml version="1.0" encoding="utf-8"?>
<table xmlns="http://schemas.openxmlformats.org/spreadsheetml/2006/main" id="1" name="Tabela1" displayName="Tabela1" ref="A1:D101" totalsRowShown="0">
  <autoFilter ref="A1:D101"/>
  <tableColumns count="4">
    <tableColumn id="1" name="montadora"/>
    <tableColumn id="2" name="modelo"/>
    <tableColumn id="3" name="Ano_fabricacao"/>
    <tableColumn id="4" name="valor_merc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0"/>
  <sheetViews>
    <sheetView topLeftCell="A61" zoomScaleNormal="100" workbookViewId="0">
      <selection activeCell="A68" sqref="A66:A89"/>
      <pivotSelection pane="bottomRight" showHeader="1" activeRow="67" click="1" r:id="rId4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 x14ac:dyDescent="0.2"/>
  <cols>
    <col min="1" max="1" width="17.33203125" bestFit="1" customWidth="1"/>
    <col min="2" max="3" width="21.88671875" customWidth="1"/>
    <col min="4" max="4" width="14.109375" bestFit="1" customWidth="1"/>
  </cols>
  <sheetData>
    <row r="3" spans="1:4" x14ac:dyDescent="0.2">
      <c r="A3" s="2" t="s">
        <v>32</v>
      </c>
      <c r="B3" t="s">
        <v>34</v>
      </c>
    </row>
    <row r="4" spans="1:4" x14ac:dyDescent="0.2">
      <c r="A4" s="3" t="s">
        <v>13</v>
      </c>
      <c r="B4" s="5">
        <v>271363.62</v>
      </c>
    </row>
    <row r="5" spans="1:4" x14ac:dyDescent="0.2">
      <c r="A5" s="3" t="s">
        <v>7</v>
      </c>
      <c r="B5" s="5">
        <v>323598.08000000002</v>
      </c>
    </row>
    <row r="6" spans="1:4" x14ac:dyDescent="0.2">
      <c r="A6" s="3" t="s">
        <v>3</v>
      </c>
      <c r="B6" s="5">
        <v>329445.56999999995</v>
      </c>
    </row>
    <row r="7" spans="1:4" x14ac:dyDescent="0.2">
      <c r="A7" s="3" t="s">
        <v>9</v>
      </c>
      <c r="B7" s="5">
        <v>457399.40999999992</v>
      </c>
    </row>
    <row r="8" spans="1:4" x14ac:dyDescent="0.2">
      <c r="A8" s="3" t="s">
        <v>5</v>
      </c>
      <c r="B8" s="5">
        <v>538632.84</v>
      </c>
    </row>
    <row r="9" spans="1:4" x14ac:dyDescent="0.2">
      <c r="A9" s="3" t="s">
        <v>33</v>
      </c>
      <c r="B9" s="5">
        <v>1920439.5199999996</v>
      </c>
      <c r="D9" s="5">
        <f>GETPIVOTDATA("valor_mercado",$A$3)</f>
        <v>1920439.5199999996</v>
      </c>
    </row>
    <row r="13" spans="1:4" x14ac:dyDescent="0.2">
      <c r="A13" s="2" t="s">
        <v>32</v>
      </c>
      <c r="B13" t="s">
        <v>37</v>
      </c>
    </row>
    <row r="14" spans="1:4" x14ac:dyDescent="0.2">
      <c r="A14" s="3" t="s">
        <v>25</v>
      </c>
      <c r="B14" s="4">
        <v>5</v>
      </c>
    </row>
    <row r="15" spans="1:4" x14ac:dyDescent="0.2">
      <c r="A15" s="3" t="s">
        <v>29</v>
      </c>
      <c r="B15" s="4">
        <v>2</v>
      </c>
    </row>
    <row r="16" spans="1:4" x14ac:dyDescent="0.2">
      <c r="A16" s="3" t="s">
        <v>8</v>
      </c>
      <c r="B16" s="4">
        <v>7</v>
      </c>
    </row>
    <row r="17" spans="1:2" x14ac:dyDescent="0.2">
      <c r="A17" s="3" t="s">
        <v>11</v>
      </c>
      <c r="B17" s="4">
        <v>3</v>
      </c>
    </row>
    <row r="18" spans="1:2" x14ac:dyDescent="0.2">
      <c r="A18" s="3" t="s">
        <v>30</v>
      </c>
      <c r="B18" s="4">
        <v>1</v>
      </c>
    </row>
    <row r="19" spans="1:2" x14ac:dyDescent="0.2">
      <c r="A19" s="3" t="s">
        <v>22</v>
      </c>
      <c r="B19" s="4">
        <v>6</v>
      </c>
    </row>
    <row r="20" spans="1:2" x14ac:dyDescent="0.2">
      <c r="A20" s="3" t="s">
        <v>31</v>
      </c>
      <c r="B20" s="4">
        <v>3</v>
      </c>
    </row>
    <row r="21" spans="1:2" x14ac:dyDescent="0.2">
      <c r="A21" s="3" t="s">
        <v>20</v>
      </c>
      <c r="B21" s="4">
        <v>1</v>
      </c>
    </row>
    <row r="22" spans="1:2" x14ac:dyDescent="0.2">
      <c r="A22" s="3" t="s">
        <v>4</v>
      </c>
      <c r="B22" s="4">
        <v>4</v>
      </c>
    </row>
    <row r="23" spans="1:2" x14ac:dyDescent="0.2">
      <c r="A23" s="3" t="s">
        <v>17</v>
      </c>
      <c r="B23" s="4">
        <v>4</v>
      </c>
    </row>
    <row r="24" spans="1:2" x14ac:dyDescent="0.2">
      <c r="A24" s="3" t="s">
        <v>28</v>
      </c>
      <c r="B24" s="4">
        <v>4</v>
      </c>
    </row>
    <row r="25" spans="1:2" x14ac:dyDescent="0.2">
      <c r="A25" s="3" t="s">
        <v>21</v>
      </c>
      <c r="B25" s="4">
        <v>3</v>
      </c>
    </row>
    <row r="26" spans="1:2" x14ac:dyDescent="0.2">
      <c r="A26" s="3" t="s">
        <v>23</v>
      </c>
      <c r="B26" s="4">
        <v>6</v>
      </c>
    </row>
    <row r="27" spans="1:2" x14ac:dyDescent="0.2">
      <c r="A27" s="3" t="s">
        <v>19</v>
      </c>
      <c r="B27" s="4">
        <v>5</v>
      </c>
    </row>
    <row r="28" spans="1:2" x14ac:dyDescent="0.2">
      <c r="A28" s="3" t="s">
        <v>26</v>
      </c>
      <c r="B28" s="4">
        <v>5</v>
      </c>
    </row>
    <row r="29" spans="1:2" x14ac:dyDescent="0.2">
      <c r="A29" s="3" t="s">
        <v>18</v>
      </c>
      <c r="B29" s="4">
        <v>4</v>
      </c>
    </row>
    <row r="30" spans="1:2" x14ac:dyDescent="0.2">
      <c r="A30" s="3" t="s">
        <v>15</v>
      </c>
      <c r="B30" s="4">
        <v>4</v>
      </c>
    </row>
    <row r="31" spans="1:2" x14ac:dyDescent="0.2">
      <c r="A31" s="3" t="s">
        <v>6</v>
      </c>
      <c r="B31" s="4">
        <v>6</v>
      </c>
    </row>
    <row r="32" spans="1:2" x14ac:dyDescent="0.2">
      <c r="A32" s="3" t="s">
        <v>16</v>
      </c>
      <c r="B32" s="4">
        <v>3</v>
      </c>
    </row>
    <row r="33" spans="1:4" x14ac:dyDescent="0.2">
      <c r="A33" s="3" t="s">
        <v>27</v>
      </c>
      <c r="B33" s="4">
        <v>4</v>
      </c>
    </row>
    <row r="34" spans="1:4" x14ac:dyDescent="0.2">
      <c r="A34" s="3" t="s">
        <v>12</v>
      </c>
      <c r="B34" s="4">
        <v>3</v>
      </c>
    </row>
    <row r="35" spans="1:4" x14ac:dyDescent="0.2">
      <c r="A35" s="3" t="s">
        <v>24</v>
      </c>
      <c r="B35" s="4">
        <v>7</v>
      </c>
    </row>
    <row r="36" spans="1:4" x14ac:dyDescent="0.2">
      <c r="A36" s="3" t="s">
        <v>14</v>
      </c>
      <c r="B36" s="4">
        <v>5</v>
      </c>
    </row>
    <row r="37" spans="1:4" x14ac:dyDescent="0.2">
      <c r="A37" s="3" t="s">
        <v>10</v>
      </c>
      <c r="B37" s="4">
        <v>5</v>
      </c>
    </row>
    <row r="38" spans="1:4" x14ac:dyDescent="0.2">
      <c r="A38" s="3" t="s">
        <v>33</v>
      </c>
      <c r="B38" s="4">
        <v>100</v>
      </c>
      <c r="D38" s="6">
        <f>GETPIVOTDATA("Ano_fabricacao",$A$13)</f>
        <v>100</v>
      </c>
    </row>
    <row r="49" spans="1:2" x14ac:dyDescent="0.2">
      <c r="A49" s="2" t="s">
        <v>36</v>
      </c>
      <c r="B49" t="s">
        <v>35</v>
      </c>
    </row>
    <row r="50" spans="1:2" x14ac:dyDescent="0.2">
      <c r="A50" s="2" t="s">
        <v>1</v>
      </c>
      <c r="B50" t="s">
        <v>35</v>
      </c>
    </row>
    <row r="52" spans="1:2" x14ac:dyDescent="0.2">
      <c r="A52" s="2" t="s">
        <v>32</v>
      </c>
      <c r="B52" t="s">
        <v>34</v>
      </c>
    </row>
    <row r="53" spans="1:2" x14ac:dyDescent="0.2">
      <c r="A53" s="3" t="s">
        <v>13</v>
      </c>
      <c r="B53" s="5">
        <v>271363.62</v>
      </c>
    </row>
    <row r="54" spans="1:2" x14ac:dyDescent="0.2">
      <c r="A54" s="3" t="s">
        <v>7</v>
      </c>
      <c r="B54" s="5">
        <v>323598.08000000002</v>
      </c>
    </row>
    <row r="55" spans="1:2" x14ac:dyDescent="0.2">
      <c r="A55" s="3" t="s">
        <v>3</v>
      </c>
      <c r="B55" s="5">
        <v>329445.56999999995</v>
      </c>
    </row>
    <row r="56" spans="1:2" x14ac:dyDescent="0.2">
      <c r="A56" s="3" t="s">
        <v>9</v>
      </c>
      <c r="B56" s="5">
        <v>457399.40999999992</v>
      </c>
    </row>
    <row r="57" spans="1:2" x14ac:dyDescent="0.2">
      <c r="A57" s="3" t="s">
        <v>5</v>
      </c>
      <c r="B57" s="5">
        <v>538632.84</v>
      </c>
    </row>
    <row r="58" spans="1:2" x14ac:dyDescent="0.2">
      <c r="A58" s="3" t="s">
        <v>33</v>
      </c>
      <c r="B58" s="5">
        <v>1920439.5199999996</v>
      </c>
    </row>
    <row r="65" spans="1:2" x14ac:dyDescent="0.2">
      <c r="A65" s="2" t="s">
        <v>32</v>
      </c>
      <c r="B65" t="s">
        <v>34</v>
      </c>
    </row>
    <row r="66" spans="1:2" x14ac:dyDescent="0.2">
      <c r="A66" s="3" t="s">
        <v>20</v>
      </c>
      <c r="B66" s="5">
        <v>5000</v>
      </c>
    </row>
    <row r="67" spans="1:2" x14ac:dyDescent="0.2">
      <c r="A67" s="3" t="s">
        <v>30</v>
      </c>
      <c r="B67" s="5">
        <v>5000</v>
      </c>
    </row>
    <row r="68" spans="1:2" x14ac:dyDescent="0.2">
      <c r="A68" s="3" t="s">
        <v>12</v>
      </c>
      <c r="B68" s="5">
        <v>10000</v>
      </c>
    </row>
    <row r="69" spans="1:2" x14ac:dyDescent="0.2">
      <c r="A69" s="3" t="s">
        <v>17</v>
      </c>
      <c r="B69" s="5">
        <v>20000</v>
      </c>
    </row>
    <row r="70" spans="1:2" x14ac:dyDescent="0.2">
      <c r="A70" s="3" t="s">
        <v>14</v>
      </c>
      <c r="B70" s="5">
        <v>20480.47</v>
      </c>
    </row>
    <row r="71" spans="1:2" x14ac:dyDescent="0.2">
      <c r="A71" s="3" t="s">
        <v>16</v>
      </c>
      <c r="B71" s="5">
        <v>31412.44</v>
      </c>
    </row>
    <row r="72" spans="1:2" x14ac:dyDescent="0.2">
      <c r="A72" s="3" t="s">
        <v>10</v>
      </c>
      <c r="B72" s="5">
        <v>33229.57</v>
      </c>
    </row>
    <row r="73" spans="1:2" x14ac:dyDescent="0.2">
      <c r="A73" s="3" t="s">
        <v>31</v>
      </c>
      <c r="B73" s="5">
        <v>44799.42</v>
      </c>
    </row>
    <row r="74" spans="1:2" x14ac:dyDescent="0.2">
      <c r="A74" s="3" t="s">
        <v>27</v>
      </c>
      <c r="B74" s="5">
        <v>46219.73</v>
      </c>
    </row>
    <row r="75" spans="1:2" x14ac:dyDescent="0.2">
      <c r="A75" s="3" t="s">
        <v>29</v>
      </c>
      <c r="B75" s="5">
        <v>51634.89</v>
      </c>
    </row>
    <row r="76" spans="1:2" x14ac:dyDescent="0.2">
      <c r="A76" s="3" t="s">
        <v>15</v>
      </c>
      <c r="B76" s="5">
        <v>53167.96</v>
      </c>
    </row>
    <row r="77" spans="1:2" x14ac:dyDescent="0.2">
      <c r="A77" s="3" t="s">
        <v>11</v>
      </c>
      <c r="B77" s="5">
        <v>67020.67</v>
      </c>
    </row>
    <row r="78" spans="1:2" x14ac:dyDescent="0.2">
      <c r="A78" s="3" t="s">
        <v>28</v>
      </c>
      <c r="B78" s="5">
        <v>75031.63</v>
      </c>
    </row>
    <row r="79" spans="1:2" x14ac:dyDescent="0.2">
      <c r="A79" s="3" t="s">
        <v>19</v>
      </c>
      <c r="B79" s="5">
        <v>78820.08</v>
      </c>
    </row>
    <row r="80" spans="1:2" x14ac:dyDescent="0.2">
      <c r="A80" s="3" t="s">
        <v>18</v>
      </c>
      <c r="B80" s="5">
        <v>96297.04</v>
      </c>
    </row>
    <row r="81" spans="1:2" x14ac:dyDescent="0.2">
      <c r="A81" s="3" t="s">
        <v>4</v>
      </c>
      <c r="B81" s="5">
        <v>108317.48000000001</v>
      </c>
    </row>
    <row r="82" spans="1:2" x14ac:dyDescent="0.2">
      <c r="A82" s="3" t="s">
        <v>6</v>
      </c>
      <c r="B82" s="5">
        <v>113909.60999999999</v>
      </c>
    </row>
    <row r="83" spans="1:2" x14ac:dyDescent="0.2">
      <c r="A83" s="3" t="s">
        <v>26</v>
      </c>
      <c r="B83" s="5">
        <v>116636.73</v>
      </c>
    </row>
    <row r="84" spans="1:2" x14ac:dyDescent="0.2">
      <c r="A84" s="3" t="s">
        <v>22</v>
      </c>
      <c r="B84" s="5">
        <v>131311.01</v>
      </c>
    </row>
    <row r="85" spans="1:2" x14ac:dyDescent="0.2">
      <c r="A85" s="3" t="s">
        <v>21</v>
      </c>
      <c r="B85" s="5">
        <v>140980.66</v>
      </c>
    </row>
    <row r="86" spans="1:2" x14ac:dyDescent="0.2">
      <c r="A86" s="3" t="s">
        <v>24</v>
      </c>
      <c r="B86" s="5">
        <v>147105.84</v>
      </c>
    </row>
    <row r="87" spans="1:2" x14ac:dyDescent="0.2">
      <c r="A87" s="3" t="s">
        <v>8</v>
      </c>
      <c r="B87" s="5">
        <v>161997.01</v>
      </c>
    </row>
    <row r="88" spans="1:2" x14ac:dyDescent="0.2">
      <c r="A88" s="3" t="s">
        <v>25</v>
      </c>
      <c r="B88" s="5">
        <v>167063.07</v>
      </c>
    </row>
    <row r="89" spans="1:2" x14ac:dyDescent="0.2">
      <c r="A89" s="3" t="s">
        <v>23</v>
      </c>
      <c r="B89" s="5">
        <v>195004.21</v>
      </c>
    </row>
    <row r="90" spans="1:2" x14ac:dyDescent="0.2">
      <c r="A90" s="3" t="s">
        <v>33</v>
      </c>
      <c r="B90" s="5">
        <v>1920439.5200000003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Normal="100" workbookViewId="0">
      <selection activeCell="I37" sqref="I37"/>
    </sheetView>
  </sheetViews>
  <sheetFormatPr defaultRowHeight="15" x14ac:dyDescent="0.2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F66" sqref="F66"/>
    </sheetView>
  </sheetViews>
  <sheetFormatPr defaultRowHeight="15" x14ac:dyDescent="0.2"/>
  <cols>
    <col min="1" max="1" width="11.6640625" customWidth="1"/>
    <col min="3" max="3" width="15.5546875" customWidth="1"/>
    <col min="4" max="4" width="15.109375" customWidth="1"/>
  </cols>
  <sheetData>
    <row r="1" spans="1:4" x14ac:dyDescent="0.2">
      <c r="A1" t="s">
        <v>0</v>
      </c>
      <c r="B1" t="s">
        <v>1</v>
      </c>
      <c r="C1" t="s">
        <v>36</v>
      </c>
      <c r="D1" t="s">
        <v>2</v>
      </c>
    </row>
    <row r="2" spans="1:4" x14ac:dyDescent="0.2">
      <c r="A2" t="s">
        <v>3</v>
      </c>
      <c r="B2" t="s">
        <v>4</v>
      </c>
      <c r="C2">
        <v>2017</v>
      </c>
      <c r="D2" s="1">
        <v>62399.38</v>
      </c>
    </row>
    <row r="3" spans="1:4" x14ac:dyDescent="0.2">
      <c r="A3" t="s">
        <v>5</v>
      </c>
      <c r="B3" t="s">
        <v>6</v>
      </c>
      <c r="C3">
        <v>2010</v>
      </c>
      <c r="D3" s="1">
        <v>5000</v>
      </c>
    </row>
    <row r="4" spans="1:4" x14ac:dyDescent="0.2">
      <c r="A4" t="s">
        <v>7</v>
      </c>
      <c r="B4" t="s">
        <v>8</v>
      </c>
      <c r="C4">
        <v>2017</v>
      </c>
      <c r="D4" s="1">
        <v>9944.4</v>
      </c>
    </row>
    <row r="5" spans="1:4" x14ac:dyDescent="0.2">
      <c r="A5" t="s">
        <v>9</v>
      </c>
      <c r="B5" t="s">
        <v>10</v>
      </c>
      <c r="C5">
        <v>2012</v>
      </c>
      <c r="D5" s="1">
        <v>5000</v>
      </c>
    </row>
    <row r="6" spans="1:4" x14ac:dyDescent="0.2">
      <c r="A6" t="s">
        <v>7</v>
      </c>
      <c r="B6" t="s">
        <v>11</v>
      </c>
      <c r="C6">
        <v>2018</v>
      </c>
      <c r="D6" s="1">
        <v>57020.67</v>
      </c>
    </row>
    <row r="7" spans="1:4" x14ac:dyDescent="0.2">
      <c r="A7" t="s">
        <v>7</v>
      </c>
      <c r="B7" t="s">
        <v>12</v>
      </c>
      <c r="C7">
        <v>2010</v>
      </c>
      <c r="D7" s="1">
        <v>0</v>
      </c>
    </row>
    <row r="8" spans="1:4" x14ac:dyDescent="0.2">
      <c r="A8" t="s">
        <v>13</v>
      </c>
      <c r="B8" t="s">
        <v>14</v>
      </c>
      <c r="C8">
        <v>2014</v>
      </c>
      <c r="D8" s="1">
        <v>5000</v>
      </c>
    </row>
    <row r="9" spans="1:4" x14ac:dyDescent="0.2">
      <c r="A9" t="s">
        <v>7</v>
      </c>
      <c r="B9" t="s">
        <v>15</v>
      </c>
      <c r="C9">
        <v>2022</v>
      </c>
      <c r="D9" s="1">
        <v>26414.68</v>
      </c>
    </row>
    <row r="10" spans="1:4" x14ac:dyDescent="0.2">
      <c r="A10" t="s">
        <v>7</v>
      </c>
      <c r="B10" t="s">
        <v>12</v>
      </c>
      <c r="C10">
        <v>2006</v>
      </c>
      <c r="D10" s="1">
        <v>5000</v>
      </c>
    </row>
    <row r="11" spans="1:4" x14ac:dyDescent="0.2">
      <c r="A11" t="s">
        <v>13</v>
      </c>
      <c r="B11" t="s">
        <v>14</v>
      </c>
      <c r="C11">
        <v>2010</v>
      </c>
      <c r="D11" s="1">
        <v>5000</v>
      </c>
    </row>
    <row r="12" spans="1:4" x14ac:dyDescent="0.2">
      <c r="A12" t="s">
        <v>7</v>
      </c>
      <c r="B12" t="s">
        <v>16</v>
      </c>
      <c r="C12">
        <v>2016</v>
      </c>
      <c r="D12" s="1">
        <v>21412.44</v>
      </c>
    </row>
    <row r="13" spans="1:4" x14ac:dyDescent="0.2">
      <c r="A13" t="s">
        <v>5</v>
      </c>
      <c r="B13" t="s">
        <v>17</v>
      </c>
      <c r="C13">
        <v>2007</v>
      </c>
      <c r="D13" s="1">
        <v>5000</v>
      </c>
    </row>
    <row r="14" spans="1:4" x14ac:dyDescent="0.2">
      <c r="A14" t="s">
        <v>3</v>
      </c>
      <c r="B14" t="s">
        <v>18</v>
      </c>
      <c r="C14">
        <v>2021</v>
      </c>
      <c r="D14" s="1">
        <v>36823.040000000001</v>
      </c>
    </row>
    <row r="15" spans="1:4" x14ac:dyDescent="0.2">
      <c r="A15" t="s">
        <v>7</v>
      </c>
      <c r="B15" t="s">
        <v>8</v>
      </c>
      <c r="C15">
        <v>2016</v>
      </c>
      <c r="D15" s="1">
        <v>26774.33</v>
      </c>
    </row>
    <row r="16" spans="1:4" x14ac:dyDescent="0.2">
      <c r="A16" t="s">
        <v>13</v>
      </c>
      <c r="B16" t="s">
        <v>19</v>
      </c>
      <c r="C16">
        <v>2015</v>
      </c>
      <c r="D16" s="1">
        <v>7386.78</v>
      </c>
    </row>
    <row r="17" spans="1:4" x14ac:dyDescent="0.2">
      <c r="A17" t="s">
        <v>3</v>
      </c>
      <c r="B17" t="s">
        <v>4</v>
      </c>
      <c r="C17">
        <v>2008</v>
      </c>
      <c r="D17" s="1">
        <v>5000</v>
      </c>
    </row>
    <row r="18" spans="1:4" x14ac:dyDescent="0.2">
      <c r="A18" t="s">
        <v>5</v>
      </c>
      <c r="B18" t="s">
        <v>6</v>
      </c>
      <c r="C18">
        <v>2007</v>
      </c>
      <c r="D18" s="1">
        <v>5000</v>
      </c>
    </row>
    <row r="19" spans="1:4" x14ac:dyDescent="0.2">
      <c r="A19" t="s">
        <v>9</v>
      </c>
      <c r="B19" t="s">
        <v>10</v>
      </c>
      <c r="C19">
        <v>2016</v>
      </c>
      <c r="D19" s="1">
        <v>11074.95</v>
      </c>
    </row>
    <row r="20" spans="1:4" x14ac:dyDescent="0.2">
      <c r="A20" t="s">
        <v>7</v>
      </c>
      <c r="B20" t="s">
        <v>16</v>
      </c>
      <c r="C20">
        <v>2008</v>
      </c>
      <c r="D20" s="1">
        <v>5000</v>
      </c>
    </row>
    <row r="21" spans="1:4" x14ac:dyDescent="0.2">
      <c r="A21" t="s">
        <v>7</v>
      </c>
      <c r="B21" t="s">
        <v>15</v>
      </c>
      <c r="C21">
        <v>2009</v>
      </c>
      <c r="D21" s="1">
        <v>5000</v>
      </c>
    </row>
    <row r="22" spans="1:4" x14ac:dyDescent="0.2">
      <c r="A22" t="s">
        <v>13</v>
      </c>
      <c r="B22" t="s">
        <v>20</v>
      </c>
      <c r="C22">
        <v>2015</v>
      </c>
      <c r="D22" s="1">
        <v>5000</v>
      </c>
    </row>
    <row r="23" spans="1:4" x14ac:dyDescent="0.2">
      <c r="A23" t="s">
        <v>5</v>
      </c>
      <c r="B23" t="s">
        <v>21</v>
      </c>
      <c r="C23">
        <v>2007</v>
      </c>
      <c r="D23" s="1">
        <v>5000</v>
      </c>
    </row>
    <row r="24" spans="1:4" x14ac:dyDescent="0.2">
      <c r="A24" t="s">
        <v>5</v>
      </c>
      <c r="B24" t="s">
        <v>6</v>
      </c>
      <c r="C24">
        <v>2019</v>
      </c>
      <c r="D24" s="1">
        <v>19361.37</v>
      </c>
    </row>
    <row r="25" spans="1:4" x14ac:dyDescent="0.2">
      <c r="A25" t="s">
        <v>13</v>
      </c>
      <c r="B25" t="s">
        <v>14</v>
      </c>
      <c r="C25">
        <v>2023</v>
      </c>
      <c r="D25" s="1">
        <v>0</v>
      </c>
    </row>
    <row r="26" spans="1:4" x14ac:dyDescent="0.2">
      <c r="A26" t="s">
        <v>7</v>
      </c>
      <c r="B26" t="s">
        <v>15</v>
      </c>
      <c r="C26">
        <v>2007</v>
      </c>
      <c r="D26" s="1">
        <v>5000</v>
      </c>
    </row>
    <row r="27" spans="1:4" x14ac:dyDescent="0.2">
      <c r="A27" t="s">
        <v>9</v>
      </c>
      <c r="B27" t="s">
        <v>22</v>
      </c>
      <c r="C27">
        <v>2022</v>
      </c>
      <c r="D27" s="1">
        <v>86044.6</v>
      </c>
    </row>
    <row r="28" spans="1:4" x14ac:dyDescent="0.2">
      <c r="A28" t="s">
        <v>3</v>
      </c>
      <c r="B28" t="s">
        <v>18</v>
      </c>
      <c r="C28">
        <v>2017</v>
      </c>
      <c r="D28" s="1">
        <v>24748.14</v>
      </c>
    </row>
    <row r="29" spans="1:4" x14ac:dyDescent="0.2">
      <c r="A29" t="s">
        <v>9</v>
      </c>
      <c r="B29" t="s">
        <v>22</v>
      </c>
      <c r="C29">
        <v>2010</v>
      </c>
      <c r="D29" s="1">
        <v>5000</v>
      </c>
    </row>
    <row r="30" spans="1:4" x14ac:dyDescent="0.2">
      <c r="A30" t="s">
        <v>5</v>
      </c>
      <c r="B30" t="s">
        <v>6</v>
      </c>
      <c r="C30">
        <v>2021</v>
      </c>
      <c r="D30" s="1">
        <v>66040.259999999995</v>
      </c>
    </row>
    <row r="31" spans="1:4" x14ac:dyDescent="0.2">
      <c r="A31" t="s">
        <v>9</v>
      </c>
      <c r="B31" t="s">
        <v>23</v>
      </c>
      <c r="C31">
        <v>2020</v>
      </c>
      <c r="D31" s="1">
        <v>42587.73</v>
      </c>
    </row>
    <row r="32" spans="1:4" x14ac:dyDescent="0.2">
      <c r="A32" t="s">
        <v>5</v>
      </c>
      <c r="B32" t="s">
        <v>24</v>
      </c>
      <c r="C32">
        <v>2016</v>
      </c>
      <c r="D32" s="1">
        <v>19268.95</v>
      </c>
    </row>
    <row r="33" spans="1:4" x14ac:dyDescent="0.2">
      <c r="A33" t="s">
        <v>7</v>
      </c>
      <c r="B33" t="s">
        <v>12</v>
      </c>
      <c r="C33">
        <v>2012</v>
      </c>
      <c r="D33" s="1">
        <v>5000</v>
      </c>
    </row>
    <row r="34" spans="1:4" x14ac:dyDescent="0.2">
      <c r="A34" t="s">
        <v>13</v>
      </c>
      <c r="B34" t="s">
        <v>25</v>
      </c>
      <c r="C34">
        <v>2023</v>
      </c>
      <c r="D34" s="1">
        <v>45806.62</v>
      </c>
    </row>
    <row r="35" spans="1:4" x14ac:dyDescent="0.2">
      <c r="A35" t="s">
        <v>7</v>
      </c>
      <c r="B35" t="s">
        <v>15</v>
      </c>
      <c r="C35">
        <v>2015</v>
      </c>
      <c r="D35" s="1">
        <v>16753.28</v>
      </c>
    </row>
    <row r="36" spans="1:4" x14ac:dyDescent="0.2">
      <c r="A36" t="s">
        <v>5</v>
      </c>
      <c r="B36" t="s">
        <v>26</v>
      </c>
      <c r="C36">
        <v>2017</v>
      </c>
      <c r="D36" s="1">
        <v>23837.63</v>
      </c>
    </row>
    <row r="37" spans="1:4" x14ac:dyDescent="0.2">
      <c r="A37" t="s">
        <v>13</v>
      </c>
      <c r="B37" t="s">
        <v>14</v>
      </c>
      <c r="C37">
        <v>2011</v>
      </c>
      <c r="D37" s="1">
        <v>0</v>
      </c>
    </row>
    <row r="38" spans="1:4" x14ac:dyDescent="0.2">
      <c r="A38" t="s">
        <v>9</v>
      </c>
      <c r="B38" t="s">
        <v>23</v>
      </c>
      <c r="C38">
        <v>2013</v>
      </c>
      <c r="D38" s="1">
        <v>5000</v>
      </c>
    </row>
    <row r="39" spans="1:4" x14ac:dyDescent="0.2">
      <c r="A39" t="s">
        <v>9</v>
      </c>
      <c r="B39" t="s">
        <v>27</v>
      </c>
      <c r="C39">
        <v>2012</v>
      </c>
      <c r="D39" s="1">
        <v>5000</v>
      </c>
    </row>
    <row r="40" spans="1:4" x14ac:dyDescent="0.2">
      <c r="A40" t="s">
        <v>3</v>
      </c>
      <c r="B40" t="s">
        <v>18</v>
      </c>
      <c r="C40">
        <v>2010</v>
      </c>
      <c r="D40" s="1">
        <v>5000</v>
      </c>
    </row>
    <row r="41" spans="1:4" x14ac:dyDescent="0.2">
      <c r="A41" t="s">
        <v>7</v>
      </c>
      <c r="B41" t="s">
        <v>11</v>
      </c>
      <c r="C41">
        <v>2005</v>
      </c>
      <c r="D41" s="1">
        <v>5000</v>
      </c>
    </row>
    <row r="42" spans="1:4" x14ac:dyDescent="0.2">
      <c r="A42" t="s">
        <v>3</v>
      </c>
      <c r="B42" t="s">
        <v>28</v>
      </c>
      <c r="C42">
        <v>2009</v>
      </c>
      <c r="D42" s="1">
        <v>8246.02</v>
      </c>
    </row>
    <row r="43" spans="1:4" x14ac:dyDescent="0.2">
      <c r="A43" t="s">
        <v>7</v>
      </c>
      <c r="B43" t="s">
        <v>8</v>
      </c>
      <c r="C43">
        <v>2017</v>
      </c>
      <c r="D43" s="1">
        <v>11902.17</v>
      </c>
    </row>
    <row r="44" spans="1:4" x14ac:dyDescent="0.2">
      <c r="A44" t="s">
        <v>9</v>
      </c>
      <c r="B44" t="s">
        <v>29</v>
      </c>
      <c r="C44">
        <v>2022</v>
      </c>
      <c r="D44" s="1">
        <v>46634.89</v>
      </c>
    </row>
    <row r="45" spans="1:4" x14ac:dyDescent="0.2">
      <c r="A45" t="s">
        <v>7</v>
      </c>
      <c r="B45" t="s">
        <v>8</v>
      </c>
      <c r="C45">
        <v>2006</v>
      </c>
      <c r="D45" s="1">
        <v>5000</v>
      </c>
    </row>
    <row r="46" spans="1:4" x14ac:dyDescent="0.2">
      <c r="A46" t="s">
        <v>13</v>
      </c>
      <c r="B46" t="s">
        <v>25</v>
      </c>
      <c r="C46">
        <v>2015</v>
      </c>
      <c r="D46" s="1">
        <v>23749.39</v>
      </c>
    </row>
    <row r="47" spans="1:4" x14ac:dyDescent="0.2">
      <c r="A47" t="s">
        <v>3</v>
      </c>
      <c r="B47" t="s">
        <v>28</v>
      </c>
      <c r="C47">
        <v>2006</v>
      </c>
      <c r="D47" s="1">
        <v>5000</v>
      </c>
    </row>
    <row r="48" spans="1:4" x14ac:dyDescent="0.2">
      <c r="A48" t="s">
        <v>3</v>
      </c>
      <c r="B48" t="s">
        <v>18</v>
      </c>
      <c r="C48">
        <v>2019</v>
      </c>
      <c r="D48" s="1">
        <v>29725.86</v>
      </c>
    </row>
    <row r="49" spans="1:4" x14ac:dyDescent="0.2">
      <c r="A49" t="s">
        <v>5</v>
      </c>
      <c r="B49" t="s">
        <v>24</v>
      </c>
      <c r="C49">
        <v>2022</v>
      </c>
      <c r="D49" s="1">
        <v>85890.48</v>
      </c>
    </row>
    <row r="50" spans="1:4" x14ac:dyDescent="0.2">
      <c r="A50" t="s">
        <v>5</v>
      </c>
      <c r="B50" t="s">
        <v>24</v>
      </c>
      <c r="C50">
        <v>2020</v>
      </c>
      <c r="D50" s="1">
        <v>20657.97</v>
      </c>
    </row>
    <row r="51" spans="1:4" x14ac:dyDescent="0.2">
      <c r="A51" t="s">
        <v>7</v>
      </c>
      <c r="B51" t="s">
        <v>11</v>
      </c>
      <c r="C51">
        <v>2010</v>
      </c>
      <c r="D51" s="1">
        <v>5000</v>
      </c>
    </row>
    <row r="52" spans="1:4" x14ac:dyDescent="0.2">
      <c r="A52" t="s">
        <v>5</v>
      </c>
      <c r="B52" t="s">
        <v>24</v>
      </c>
      <c r="C52">
        <v>2010</v>
      </c>
      <c r="D52" s="1">
        <v>5000</v>
      </c>
    </row>
    <row r="53" spans="1:4" x14ac:dyDescent="0.2">
      <c r="A53" t="s">
        <v>7</v>
      </c>
      <c r="B53" t="s">
        <v>8</v>
      </c>
      <c r="C53">
        <v>2019</v>
      </c>
      <c r="D53" s="1">
        <v>47232.53</v>
      </c>
    </row>
    <row r="54" spans="1:4" x14ac:dyDescent="0.2">
      <c r="A54" t="s">
        <v>9</v>
      </c>
      <c r="B54" t="s">
        <v>22</v>
      </c>
      <c r="C54">
        <v>2019</v>
      </c>
      <c r="D54" s="1">
        <v>25266.41</v>
      </c>
    </row>
    <row r="55" spans="1:4" x14ac:dyDescent="0.2">
      <c r="A55" t="s">
        <v>5</v>
      </c>
      <c r="B55" t="s">
        <v>17</v>
      </c>
      <c r="C55">
        <v>2006</v>
      </c>
      <c r="D55" s="1">
        <v>5000</v>
      </c>
    </row>
    <row r="56" spans="1:4" x14ac:dyDescent="0.2">
      <c r="A56" t="s">
        <v>3</v>
      </c>
      <c r="B56" t="s">
        <v>30</v>
      </c>
      <c r="C56">
        <v>2013</v>
      </c>
      <c r="D56" s="1">
        <v>5000</v>
      </c>
    </row>
    <row r="57" spans="1:4" x14ac:dyDescent="0.2">
      <c r="A57" t="s">
        <v>9</v>
      </c>
      <c r="B57" t="s">
        <v>22</v>
      </c>
      <c r="C57">
        <v>2010</v>
      </c>
      <c r="D57" s="1">
        <v>5000</v>
      </c>
    </row>
    <row r="58" spans="1:4" x14ac:dyDescent="0.2">
      <c r="A58" t="s">
        <v>5</v>
      </c>
      <c r="B58" t="s">
        <v>21</v>
      </c>
      <c r="C58">
        <v>2020</v>
      </c>
      <c r="D58" s="1">
        <v>69455.490000000005</v>
      </c>
    </row>
    <row r="59" spans="1:4" x14ac:dyDescent="0.2">
      <c r="A59" t="s">
        <v>5</v>
      </c>
      <c r="B59" t="s">
        <v>24</v>
      </c>
      <c r="C59">
        <v>2008</v>
      </c>
      <c r="D59" s="1">
        <v>5000</v>
      </c>
    </row>
    <row r="60" spans="1:4" x14ac:dyDescent="0.2">
      <c r="A60" t="s">
        <v>5</v>
      </c>
      <c r="B60" t="s">
        <v>26</v>
      </c>
      <c r="C60">
        <v>2014</v>
      </c>
      <c r="D60" s="1">
        <v>5000</v>
      </c>
    </row>
    <row r="61" spans="1:4" x14ac:dyDescent="0.2">
      <c r="A61" t="s">
        <v>5</v>
      </c>
      <c r="B61" t="s">
        <v>17</v>
      </c>
      <c r="C61">
        <v>2005</v>
      </c>
      <c r="D61" s="1">
        <v>5000</v>
      </c>
    </row>
    <row r="62" spans="1:4" x14ac:dyDescent="0.2">
      <c r="A62" t="s">
        <v>13</v>
      </c>
      <c r="B62" t="s">
        <v>25</v>
      </c>
      <c r="C62">
        <v>2023</v>
      </c>
      <c r="D62" s="1">
        <v>74827.34</v>
      </c>
    </row>
    <row r="63" spans="1:4" x14ac:dyDescent="0.2">
      <c r="A63" t="s">
        <v>5</v>
      </c>
      <c r="B63" t="s">
        <v>17</v>
      </c>
      <c r="C63">
        <v>2006</v>
      </c>
      <c r="D63" s="1">
        <v>5000</v>
      </c>
    </row>
    <row r="64" spans="1:4" x14ac:dyDescent="0.2">
      <c r="A64" t="s">
        <v>7</v>
      </c>
      <c r="B64" t="s">
        <v>8</v>
      </c>
      <c r="C64">
        <v>2005</v>
      </c>
      <c r="D64" s="1">
        <v>5000</v>
      </c>
    </row>
    <row r="65" spans="1:4" x14ac:dyDescent="0.2">
      <c r="A65" t="s">
        <v>13</v>
      </c>
      <c r="B65" t="s">
        <v>19</v>
      </c>
      <c r="C65">
        <v>2011</v>
      </c>
      <c r="D65" s="1">
        <v>5000</v>
      </c>
    </row>
    <row r="66" spans="1:4" x14ac:dyDescent="0.2">
      <c r="A66" t="s">
        <v>5</v>
      </c>
      <c r="B66" t="s">
        <v>24</v>
      </c>
      <c r="C66">
        <v>2017</v>
      </c>
      <c r="D66" s="1">
        <v>6288.44</v>
      </c>
    </row>
    <row r="67" spans="1:4" x14ac:dyDescent="0.2">
      <c r="A67" t="s">
        <v>3</v>
      </c>
      <c r="B67" t="s">
        <v>28</v>
      </c>
      <c r="C67">
        <v>2011</v>
      </c>
      <c r="D67" s="1">
        <v>5000</v>
      </c>
    </row>
    <row r="68" spans="1:4" x14ac:dyDescent="0.2">
      <c r="A68" t="s">
        <v>9</v>
      </c>
      <c r="B68" t="s">
        <v>10</v>
      </c>
      <c r="C68">
        <v>2012</v>
      </c>
      <c r="D68" s="1">
        <v>5000</v>
      </c>
    </row>
    <row r="69" spans="1:4" x14ac:dyDescent="0.2">
      <c r="A69" t="s">
        <v>5</v>
      </c>
      <c r="B69" t="s">
        <v>26</v>
      </c>
      <c r="C69">
        <v>2020</v>
      </c>
      <c r="D69" s="1">
        <v>17002.509999999998</v>
      </c>
    </row>
    <row r="70" spans="1:4" x14ac:dyDescent="0.2">
      <c r="A70" t="s">
        <v>3</v>
      </c>
      <c r="B70" t="s">
        <v>31</v>
      </c>
      <c r="C70">
        <v>2008</v>
      </c>
      <c r="D70" s="1">
        <v>5000</v>
      </c>
    </row>
    <row r="71" spans="1:4" x14ac:dyDescent="0.2">
      <c r="A71" t="s">
        <v>5</v>
      </c>
      <c r="B71" t="s">
        <v>24</v>
      </c>
      <c r="C71">
        <v>2012</v>
      </c>
      <c r="D71" s="1">
        <v>5000</v>
      </c>
    </row>
    <row r="72" spans="1:4" x14ac:dyDescent="0.2">
      <c r="A72" t="s">
        <v>9</v>
      </c>
      <c r="B72" t="s">
        <v>22</v>
      </c>
      <c r="C72">
        <v>2013</v>
      </c>
      <c r="D72" s="1">
        <v>5000</v>
      </c>
    </row>
    <row r="73" spans="1:4" x14ac:dyDescent="0.2">
      <c r="A73" t="s">
        <v>13</v>
      </c>
      <c r="B73" t="s">
        <v>25</v>
      </c>
      <c r="C73">
        <v>2012</v>
      </c>
      <c r="D73" s="1">
        <v>17679.72</v>
      </c>
    </row>
    <row r="74" spans="1:4" x14ac:dyDescent="0.2">
      <c r="A74" t="s">
        <v>5</v>
      </c>
      <c r="B74" t="s">
        <v>26</v>
      </c>
      <c r="C74">
        <v>2020</v>
      </c>
      <c r="D74" s="1">
        <v>38300.03</v>
      </c>
    </row>
    <row r="75" spans="1:4" x14ac:dyDescent="0.2">
      <c r="A75" t="s">
        <v>3</v>
      </c>
      <c r="B75" t="s">
        <v>28</v>
      </c>
      <c r="C75">
        <v>2021</v>
      </c>
      <c r="D75" s="1">
        <v>56785.61</v>
      </c>
    </row>
    <row r="76" spans="1:4" x14ac:dyDescent="0.2">
      <c r="A76" t="s">
        <v>13</v>
      </c>
      <c r="B76" t="s">
        <v>25</v>
      </c>
      <c r="C76">
        <v>2010</v>
      </c>
      <c r="D76" s="1">
        <v>5000</v>
      </c>
    </row>
    <row r="77" spans="1:4" x14ac:dyDescent="0.2">
      <c r="A77" t="s">
        <v>13</v>
      </c>
      <c r="B77" t="s">
        <v>19</v>
      </c>
      <c r="C77">
        <v>2007</v>
      </c>
      <c r="D77" s="1">
        <v>5000</v>
      </c>
    </row>
    <row r="78" spans="1:4" x14ac:dyDescent="0.2">
      <c r="A78" t="s">
        <v>9</v>
      </c>
      <c r="B78" t="s">
        <v>10</v>
      </c>
      <c r="C78">
        <v>2005</v>
      </c>
      <c r="D78" s="1">
        <v>5000</v>
      </c>
    </row>
    <row r="79" spans="1:4" x14ac:dyDescent="0.2">
      <c r="A79" t="s">
        <v>9</v>
      </c>
      <c r="B79" t="s">
        <v>29</v>
      </c>
      <c r="C79">
        <v>2009</v>
      </c>
      <c r="D79" s="1">
        <v>5000</v>
      </c>
    </row>
    <row r="80" spans="1:4" x14ac:dyDescent="0.2">
      <c r="A80" t="s">
        <v>9</v>
      </c>
      <c r="B80" t="s">
        <v>23</v>
      </c>
      <c r="C80">
        <v>2022</v>
      </c>
      <c r="D80" s="1">
        <v>94675.89</v>
      </c>
    </row>
    <row r="81" spans="1:4" x14ac:dyDescent="0.2">
      <c r="A81" t="s">
        <v>9</v>
      </c>
      <c r="B81" t="s">
        <v>27</v>
      </c>
      <c r="C81">
        <v>2018</v>
      </c>
      <c r="D81" s="1">
        <v>9135.74</v>
      </c>
    </row>
    <row r="82" spans="1:4" x14ac:dyDescent="0.2">
      <c r="A82" t="s">
        <v>9</v>
      </c>
      <c r="B82" t="s">
        <v>23</v>
      </c>
      <c r="C82">
        <v>2015</v>
      </c>
      <c r="D82" s="1">
        <v>5000</v>
      </c>
    </row>
    <row r="83" spans="1:4" x14ac:dyDescent="0.2">
      <c r="A83" t="s">
        <v>9</v>
      </c>
      <c r="B83" t="s">
        <v>23</v>
      </c>
      <c r="C83">
        <v>2009</v>
      </c>
      <c r="D83" s="1">
        <v>5000</v>
      </c>
    </row>
    <row r="84" spans="1:4" x14ac:dyDescent="0.2">
      <c r="A84" t="s">
        <v>9</v>
      </c>
      <c r="B84" t="s">
        <v>22</v>
      </c>
      <c r="C84">
        <v>2005</v>
      </c>
      <c r="D84" s="1">
        <v>5000</v>
      </c>
    </row>
    <row r="85" spans="1:4" x14ac:dyDescent="0.2">
      <c r="A85" t="s">
        <v>13</v>
      </c>
      <c r="B85" t="s">
        <v>19</v>
      </c>
      <c r="C85">
        <v>2022</v>
      </c>
      <c r="D85" s="1">
        <v>56433.3</v>
      </c>
    </row>
    <row r="86" spans="1:4" x14ac:dyDescent="0.2">
      <c r="A86" t="s">
        <v>3</v>
      </c>
      <c r="B86" t="s">
        <v>4</v>
      </c>
      <c r="C86">
        <v>2007</v>
      </c>
      <c r="D86" s="1">
        <v>5000</v>
      </c>
    </row>
    <row r="87" spans="1:4" x14ac:dyDescent="0.2">
      <c r="A87" t="s">
        <v>13</v>
      </c>
      <c r="B87" t="s">
        <v>14</v>
      </c>
      <c r="C87">
        <v>2012</v>
      </c>
      <c r="D87" s="1">
        <v>10480.469999999999</v>
      </c>
    </row>
    <row r="88" spans="1:4" x14ac:dyDescent="0.2">
      <c r="A88" t="s">
        <v>5</v>
      </c>
      <c r="B88" t="s">
        <v>6</v>
      </c>
      <c r="C88">
        <v>2008</v>
      </c>
      <c r="D88" s="1">
        <v>5000</v>
      </c>
    </row>
    <row r="89" spans="1:4" x14ac:dyDescent="0.2">
      <c r="A89" t="s">
        <v>9</v>
      </c>
      <c r="B89" t="s">
        <v>27</v>
      </c>
      <c r="C89">
        <v>2022</v>
      </c>
      <c r="D89" s="1">
        <v>24113.48</v>
      </c>
    </row>
    <row r="90" spans="1:4" x14ac:dyDescent="0.2">
      <c r="A90" t="s">
        <v>5</v>
      </c>
      <c r="B90" t="s">
        <v>21</v>
      </c>
      <c r="C90">
        <v>2021</v>
      </c>
      <c r="D90" s="1">
        <v>66525.17</v>
      </c>
    </row>
    <row r="91" spans="1:4" x14ac:dyDescent="0.2">
      <c r="A91" t="s">
        <v>7</v>
      </c>
      <c r="B91" t="s">
        <v>16</v>
      </c>
      <c r="C91">
        <v>2007</v>
      </c>
      <c r="D91" s="1">
        <v>5000</v>
      </c>
    </row>
    <row r="92" spans="1:4" x14ac:dyDescent="0.2">
      <c r="A92" t="s">
        <v>9</v>
      </c>
      <c r="B92" t="s">
        <v>23</v>
      </c>
      <c r="C92">
        <v>2022</v>
      </c>
      <c r="D92" s="1">
        <v>42740.59</v>
      </c>
    </row>
    <row r="93" spans="1:4" x14ac:dyDescent="0.2">
      <c r="A93" t="s">
        <v>9</v>
      </c>
      <c r="B93" t="s">
        <v>10</v>
      </c>
      <c r="C93">
        <v>2018</v>
      </c>
      <c r="D93" s="1">
        <v>7154.62</v>
      </c>
    </row>
    <row r="94" spans="1:4" x14ac:dyDescent="0.2">
      <c r="A94" t="s">
        <v>3</v>
      </c>
      <c r="B94" t="s">
        <v>4</v>
      </c>
      <c r="C94">
        <v>2022</v>
      </c>
      <c r="D94" s="1">
        <v>35918.1</v>
      </c>
    </row>
    <row r="95" spans="1:4" x14ac:dyDescent="0.2">
      <c r="A95" t="s">
        <v>3</v>
      </c>
      <c r="B95" t="s">
        <v>31</v>
      </c>
      <c r="C95">
        <v>2018</v>
      </c>
      <c r="D95" s="1">
        <v>34799.42</v>
      </c>
    </row>
    <row r="96" spans="1:4" x14ac:dyDescent="0.2">
      <c r="A96" t="s">
        <v>5</v>
      </c>
      <c r="B96" t="s">
        <v>6</v>
      </c>
      <c r="C96">
        <v>2014</v>
      </c>
      <c r="D96" s="1">
        <v>13507.98</v>
      </c>
    </row>
    <row r="97" spans="1:4" x14ac:dyDescent="0.2">
      <c r="A97" t="s">
        <v>3</v>
      </c>
      <c r="B97" t="s">
        <v>31</v>
      </c>
      <c r="C97">
        <v>2007</v>
      </c>
      <c r="D97" s="1">
        <v>5000</v>
      </c>
    </row>
    <row r="98" spans="1:4" x14ac:dyDescent="0.2">
      <c r="A98" t="s">
        <v>13</v>
      </c>
      <c r="B98" t="s">
        <v>19</v>
      </c>
      <c r="C98">
        <v>2012</v>
      </c>
      <c r="D98" s="1">
        <v>5000</v>
      </c>
    </row>
    <row r="99" spans="1:4" x14ac:dyDescent="0.2">
      <c r="A99" t="s">
        <v>5</v>
      </c>
      <c r="B99" t="s">
        <v>26</v>
      </c>
      <c r="C99">
        <v>2019</v>
      </c>
      <c r="D99" s="1">
        <v>32496.560000000001</v>
      </c>
    </row>
    <row r="100" spans="1:4" x14ac:dyDescent="0.2">
      <c r="A100" t="s">
        <v>7</v>
      </c>
      <c r="B100" t="s">
        <v>8</v>
      </c>
      <c r="C100">
        <v>2022</v>
      </c>
      <c r="D100" s="1">
        <v>56143.58</v>
      </c>
    </row>
    <row r="101" spans="1:4" x14ac:dyDescent="0.2">
      <c r="A101" t="s">
        <v>9</v>
      </c>
      <c r="B101" t="s">
        <v>27</v>
      </c>
      <c r="C101">
        <v>2009</v>
      </c>
      <c r="D101" s="1">
        <v>7970.51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 dinamica</vt:lpstr>
      <vt:lpstr>dasboard</vt:lpstr>
      <vt:lpstr>basededadosprojeto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2025-10-14T20:55:47Z</dcterms:created>
  <dcterms:modified xsi:type="dcterms:W3CDTF">2025-10-15T20:40:19Z</dcterms:modified>
</cp:coreProperties>
</file>