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GitHub\alura\"/>
    </mc:Choice>
  </mc:AlternateContent>
  <xr:revisionPtr revIDLastSave="0" documentId="13_ncr:1_{A489A753-83F3-4163-ACA9-138E00D76EF0}" xr6:coauthVersionLast="47" xr6:coauthVersionMax="47" xr10:uidLastSave="{00000000-0000-0000-0000-000000000000}"/>
  <bookViews>
    <workbookView xWindow="-120" yWindow="-120" windowWidth="15600" windowHeight="11760" xr2:uid="{1D583730-86C4-4F43-AB9E-5DBD16642D32}"/>
  </bookViews>
  <sheets>
    <sheet name="PROJEÇÃO" sheetId="1" r:id="rId1"/>
    <sheet name="CALCULO_BANCA" sheetId="2" r:id="rId2"/>
    <sheet name="PROJEÇÃO_INI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F3" i="1"/>
  <c r="C4" i="1" s="1"/>
  <c r="D6" i="2"/>
  <c r="D10" i="2" s="1"/>
  <c r="H10" i="2" s="1"/>
  <c r="E1" i="3"/>
  <c r="B2" i="3" s="1"/>
  <c r="E2" i="3" s="1"/>
  <c r="B3" i="3" s="1"/>
  <c r="E3" i="3" s="1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D12" i="2" l="1"/>
  <c r="H12" i="2" s="1"/>
  <c r="C5" i="1"/>
  <c r="D8" i="2"/>
  <c r="H8" i="2" s="1"/>
  <c r="C6" i="1" l="1"/>
  <c r="C28" i="1" s="1"/>
  <c r="C7" i="1" l="1"/>
  <c r="F7" i="1" s="1"/>
  <c r="C8" i="1" l="1"/>
  <c r="F8" i="1" s="1"/>
  <c r="C9" i="1" l="1"/>
  <c r="F9" i="1" s="1"/>
  <c r="C10" i="1" l="1"/>
  <c r="F10" i="1" s="1"/>
  <c r="C11" i="1" l="1"/>
  <c r="F11" i="1" s="1"/>
  <c r="C12" i="1" l="1"/>
  <c r="F12" i="1" l="1"/>
  <c r="C13" i="1" s="1"/>
  <c r="F13" i="1" l="1"/>
  <c r="C14" i="1" s="1"/>
  <c r="F14" i="1" l="1"/>
  <c r="C15" i="1" s="1"/>
  <c r="F15" i="1" l="1"/>
  <c r="C16" i="1" s="1"/>
  <c r="F16" i="1" l="1"/>
  <c r="C17" i="1" s="1"/>
  <c r="F17" i="1" l="1"/>
  <c r="C18" i="1" s="1"/>
  <c r="F18" i="1" l="1"/>
  <c r="C19" i="1" s="1"/>
  <c r="F19" i="1" l="1"/>
  <c r="C20" i="1" s="1"/>
  <c r="F20" i="1" l="1"/>
  <c r="C21" i="1" s="1"/>
  <c r="F21" i="1" l="1"/>
  <c r="C22" i="1" s="1"/>
  <c r="F22" i="1" s="1"/>
  <c r="C23" i="1" s="1"/>
  <c r="F23" i="1" s="1"/>
  <c r="C24" i="1" s="1"/>
  <c r="F24" i="1" s="1"/>
  <c r="C35" i="1" l="1"/>
  <c r="F35" i="1" s="1"/>
  <c r="C36" i="1" s="1"/>
  <c r="F36" i="1" s="1"/>
  <c r="C37" i="1" s="1"/>
  <c r="F37" i="1" s="1"/>
  <c r="C38" i="1" s="1"/>
  <c r="F38" i="1" s="1"/>
  <c r="C39" i="1" s="1"/>
  <c r="F39" i="1" s="1"/>
  <c r="C40" i="1" s="1"/>
  <c r="F40" i="1" s="1"/>
  <c r="C41" i="1" s="1"/>
  <c r="F41" i="1" s="1"/>
  <c r="C42" i="1" s="1"/>
  <c r="F42" i="1" s="1"/>
  <c r="C43" i="1" s="1"/>
  <c r="F43" i="1" s="1"/>
  <c r="C44" i="1" s="1"/>
  <c r="F44" i="1" s="1"/>
  <c r="C45" i="1" s="1"/>
  <c r="F45" i="1" s="1"/>
  <c r="C46" i="1" s="1"/>
  <c r="F46" i="1" s="1"/>
  <c r="C47" i="1" s="1"/>
  <c r="F47" i="1" s="1"/>
  <c r="C48" i="1" s="1"/>
  <c r="F48" i="1" s="1"/>
  <c r="C49" i="1" s="1"/>
  <c r="F49" i="1" s="1"/>
  <c r="C50" i="1" s="1"/>
  <c r="F50" i="1" s="1"/>
  <c r="C51" i="1" s="1"/>
  <c r="F51" i="1" s="1"/>
  <c r="C52" i="1" s="1"/>
  <c r="F52" i="1" s="1"/>
  <c r="C53" i="1" s="1"/>
  <c r="F53" i="1" s="1"/>
  <c r="C54" i="1" s="1"/>
  <c r="F54" i="1" s="1"/>
  <c r="C55" i="1" s="1"/>
  <c r="F55" i="1" s="1"/>
  <c r="C56" i="1" s="1"/>
  <c r="F56" i="1" s="1"/>
  <c r="C57" i="1" s="1"/>
  <c r="F57" i="1" s="1"/>
  <c r="C58" i="1" s="1"/>
  <c r="F58" i="1" s="1"/>
  <c r="C30" i="1"/>
  <c r="C32" i="1" s="1"/>
</calcChain>
</file>

<file path=xl/sharedStrings.xml><?xml version="1.0" encoding="utf-8"?>
<sst xmlns="http://schemas.openxmlformats.org/spreadsheetml/2006/main" count="22" uniqueCount="13">
  <si>
    <t>VALOR PROJETADO</t>
  </si>
  <si>
    <t>PORCENTAGEM DIA</t>
  </si>
  <si>
    <t>BANCA</t>
  </si>
  <si>
    <t>VALOR POR APOSTA</t>
  </si>
  <si>
    <t>PORCENTAGEM</t>
  </si>
  <si>
    <t>RETORNO 1,5</t>
  </si>
  <si>
    <t>RETORNO 1,7</t>
  </si>
  <si>
    <t>VALOR ALCANÇADO</t>
  </si>
  <si>
    <t>VALOR  INICIAL</t>
  </si>
  <si>
    <t>VALOR POJETADO</t>
  </si>
  <si>
    <t>VALOR ATUAL</t>
  </si>
  <si>
    <t>VALOR QUE FALTA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</si>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</sst>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A216-D454-4559-9A74-0D21F52FCC24}">
  <dimension ref="A1:M63"/>
  <sheetViews>
    <sheetView tabSelected="1" zoomScale="85" zoomScaleNormal="85" workbookViewId="0">
      <selection activeCell="I7" sqref="I7"/>
    </sheetView>
  </sheetViews>
  <sheetFormatPr defaultRowHeight="15" x14ac:dyDescent="0.25"/>
  <cols>
    <col min="1" max="1" width="9.140625" style="3"/>
    <col min="2" max="2" width="16.85546875" style="3" customWidth="1"/>
    <col min="3" max="3" width="14.5703125" style="3" bestFit="1" customWidth="1"/>
    <col min="4" max="4" width="9.140625" style="3"/>
    <col min="5" max="5" width="18.140625" style="3" bestFit="1" customWidth="1"/>
    <col min="6" max="6" width="14.5703125" style="3" bestFit="1" customWidth="1"/>
    <col min="7" max="7" width="9.140625" style="3"/>
    <col min="8" max="8" width="18.85546875" style="3" bestFit="1" customWidth="1"/>
    <col min="9" max="10" width="9.140625" style="3"/>
    <col min="11" max="11" width="18.42578125" style="3" bestFit="1" customWidth="1"/>
    <col min="12" max="16384" width="9.140625" style="3"/>
  </cols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10" t="s">
        <v>8</v>
      </c>
      <c r="C2" s="7">
        <v>40</v>
      </c>
      <c r="D2" s="2"/>
      <c r="E2" s="3" t="s">
        <v>7</v>
      </c>
      <c r="F2" s="7">
        <v>52</v>
      </c>
      <c r="G2" s="2"/>
      <c r="H2" s="3" t="s">
        <v>0</v>
      </c>
      <c r="I2" s="7">
        <v>50</v>
      </c>
      <c r="J2" s="2"/>
      <c r="K2" s="3" t="s">
        <v>1</v>
      </c>
      <c r="L2" s="3">
        <v>0.25</v>
      </c>
      <c r="M2" s="2"/>
    </row>
    <row r="3" spans="1:13" x14ac:dyDescent="0.25">
      <c r="A3" s="2"/>
      <c r="B3" s="10">
        <v>44915</v>
      </c>
      <c r="C3" s="7">
        <v>52.38</v>
      </c>
      <c r="D3" s="5"/>
      <c r="E3" s="4"/>
      <c r="F3" s="7">
        <f>SUM(C3+(C3*L3))</f>
        <v>65.475000000000009</v>
      </c>
      <c r="G3" s="2"/>
      <c r="I3" s="7">
        <v>65</v>
      </c>
      <c r="J3" s="2"/>
      <c r="L3" s="3">
        <v>0.25</v>
      </c>
      <c r="M3" s="2"/>
    </row>
    <row r="4" spans="1:13" x14ac:dyDescent="0.25">
      <c r="A4" s="2"/>
      <c r="B4" s="10">
        <v>44916</v>
      </c>
      <c r="C4" s="7">
        <f t="shared" ref="C4:C24" si="0">F3</f>
        <v>65.475000000000009</v>
      </c>
      <c r="D4" s="5"/>
      <c r="E4" s="4"/>
      <c r="F4" s="7">
        <v>104</v>
      </c>
      <c r="G4" s="2"/>
      <c r="I4" s="7">
        <v>82</v>
      </c>
      <c r="J4" s="2"/>
      <c r="L4" s="3">
        <v>0.25</v>
      </c>
      <c r="M4" s="2"/>
    </row>
    <row r="5" spans="1:13" x14ac:dyDescent="0.25">
      <c r="A5" s="2"/>
      <c r="B5" s="10">
        <v>44917</v>
      </c>
      <c r="C5" s="7">
        <f t="shared" si="0"/>
        <v>104</v>
      </c>
      <c r="D5" s="5"/>
      <c r="E5" s="4"/>
      <c r="F5" s="7">
        <v>134</v>
      </c>
      <c r="G5" s="2"/>
      <c r="I5" s="7">
        <v>130</v>
      </c>
      <c r="J5" s="2"/>
      <c r="L5" s="3">
        <v>0.25</v>
      </c>
      <c r="M5" s="2"/>
    </row>
    <row r="6" spans="1:13" x14ac:dyDescent="0.25">
      <c r="A6" s="2"/>
      <c r="B6" s="10">
        <v>44918</v>
      </c>
      <c r="C6" s="7">
        <f t="shared" si="0"/>
        <v>134</v>
      </c>
      <c r="D6" s="5"/>
      <c r="E6" s="4"/>
      <c r="F6" s="7">
        <v>130</v>
      </c>
      <c r="G6" s="2"/>
      <c r="I6" s="7">
        <f t="shared" ref="I6" si="1">SUM(F6+(F6*O6))</f>
        <v>130</v>
      </c>
      <c r="J6" s="2"/>
      <c r="L6" s="3">
        <v>0.25</v>
      </c>
      <c r="M6" s="2"/>
    </row>
    <row r="7" spans="1:13" x14ac:dyDescent="0.25">
      <c r="A7" s="2"/>
      <c r="B7" s="10">
        <v>44919</v>
      </c>
      <c r="C7" s="7">
        <f t="shared" si="0"/>
        <v>130</v>
      </c>
      <c r="D7" s="5"/>
      <c r="E7" s="4"/>
      <c r="F7" s="7">
        <f t="shared" ref="F6:F24" si="2">SUM(C7+(C7*L7))</f>
        <v>162.5</v>
      </c>
      <c r="G7" s="2"/>
      <c r="I7" s="7"/>
      <c r="J7" s="2"/>
      <c r="L7" s="3">
        <v>0.25</v>
      </c>
      <c r="M7" s="2"/>
    </row>
    <row r="8" spans="1:13" x14ac:dyDescent="0.25">
      <c r="A8" s="2"/>
      <c r="B8" s="10">
        <v>44920</v>
      </c>
      <c r="C8" s="7">
        <f t="shared" si="0"/>
        <v>162.5</v>
      </c>
      <c r="D8" s="5"/>
      <c r="E8" s="4"/>
      <c r="F8" s="7">
        <f t="shared" si="2"/>
        <v>203.125</v>
      </c>
      <c r="G8" s="2"/>
      <c r="I8" s="7"/>
      <c r="J8" s="2"/>
      <c r="L8" s="3">
        <v>0.25</v>
      </c>
      <c r="M8" s="2"/>
    </row>
    <row r="9" spans="1:13" x14ac:dyDescent="0.25">
      <c r="A9" s="2"/>
      <c r="B9" s="10">
        <v>44921</v>
      </c>
      <c r="C9" s="7">
        <f t="shared" si="0"/>
        <v>203.125</v>
      </c>
      <c r="D9" s="5"/>
      <c r="E9" s="4"/>
      <c r="F9" s="7">
        <f t="shared" si="2"/>
        <v>253.90625</v>
      </c>
      <c r="G9" s="2"/>
      <c r="I9" s="7"/>
      <c r="J9" s="2"/>
      <c r="L9" s="3">
        <v>0.25</v>
      </c>
      <c r="M9" s="2"/>
    </row>
    <row r="10" spans="1:13" x14ac:dyDescent="0.25">
      <c r="A10" s="2"/>
      <c r="B10" s="10">
        <v>44922</v>
      </c>
      <c r="C10" s="7">
        <f t="shared" si="0"/>
        <v>253.90625</v>
      </c>
      <c r="D10" s="5"/>
      <c r="E10" s="4"/>
      <c r="F10" s="7">
        <f t="shared" si="2"/>
        <v>317.3828125</v>
      </c>
      <c r="G10" s="2"/>
      <c r="I10" s="7"/>
      <c r="J10" s="2"/>
      <c r="L10" s="3">
        <v>0.25</v>
      </c>
      <c r="M10" s="2"/>
    </row>
    <row r="11" spans="1:13" x14ac:dyDescent="0.25">
      <c r="A11" s="2"/>
      <c r="B11" s="10">
        <v>44923</v>
      </c>
      <c r="C11" s="7">
        <f t="shared" si="0"/>
        <v>317.3828125</v>
      </c>
      <c r="D11" s="5"/>
      <c r="E11" s="4"/>
      <c r="F11" s="7">
        <f t="shared" si="2"/>
        <v>396.728515625</v>
      </c>
      <c r="G11" s="2"/>
      <c r="I11" s="7"/>
      <c r="J11" s="2"/>
      <c r="L11" s="3">
        <v>0.25</v>
      </c>
      <c r="M11" s="2"/>
    </row>
    <row r="12" spans="1:13" x14ac:dyDescent="0.25">
      <c r="A12" s="2"/>
      <c r="B12" s="10">
        <v>44924</v>
      </c>
      <c r="C12" s="7">
        <f t="shared" si="0"/>
        <v>396.728515625</v>
      </c>
      <c r="D12" s="5"/>
      <c r="E12" s="4"/>
      <c r="F12" s="7">
        <f t="shared" si="2"/>
        <v>495.91064453125</v>
      </c>
      <c r="G12" s="2"/>
      <c r="I12" s="7"/>
      <c r="J12" s="2"/>
      <c r="L12" s="3">
        <v>0.25</v>
      </c>
      <c r="M12" s="2"/>
    </row>
    <row r="13" spans="1:13" x14ac:dyDescent="0.25">
      <c r="A13" s="2"/>
      <c r="B13" s="10">
        <v>44925</v>
      </c>
      <c r="C13" s="7">
        <f t="shared" si="0"/>
        <v>495.91064453125</v>
      </c>
      <c r="D13" s="5"/>
      <c r="E13" s="4"/>
      <c r="F13" s="7">
        <f t="shared" si="2"/>
        <v>619.8883056640625</v>
      </c>
      <c r="G13" s="2"/>
      <c r="I13" s="7"/>
      <c r="J13" s="2"/>
      <c r="L13" s="3">
        <v>0.25</v>
      </c>
      <c r="M13" s="2"/>
    </row>
    <row r="14" spans="1:13" x14ac:dyDescent="0.25">
      <c r="A14" s="2"/>
      <c r="B14" s="10">
        <v>44926</v>
      </c>
      <c r="C14" s="7">
        <f t="shared" si="0"/>
        <v>619.8883056640625</v>
      </c>
      <c r="D14" s="5"/>
      <c r="E14" s="4"/>
      <c r="F14" s="7">
        <f t="shared" si="2"/>
        <v>774.86038208007813</v>
      </c>
      <c r="G14" s="2"/>
      <c r="I14" s="7"/>
      <c r="J14" s="2"/>
      <c r="L14" s="3">
        <v>0.25</v>
      </c>
      <c r="M14" s="2"/>
    </row>
    <row r="15" spans="1:13" x14ac:dyDescent="0.25">
      <c r="A15" s="2"/>
      <c r="B15" s="10">
        <v>44927</v>
      </c>
      <c r="C15" s="7">
        <f t="shared" si="0"/>
        <v>774.86038208007813</v>
      </c>
      <c r="D15" s="5"/>
      <c r="E15" s="4"/>
      <c r="F15" s="7">
        <f t="shared" si="2"/>
        <v>968.57547760009766</v>
      </c>
      <c r="G15" s="2"/>
      <c r="I15" s="7"/>
      <c r="J15" s="2"/>
      <c r="L15" s="3">
        <v>0.25</v>
      </c>
      <c r="M15" s="2"/>
    </row>
    <row r="16" spans="1:13" x14ac:dyDescent="0.25">
      <c r="A16" s="2"/>
      <c r="B16" s="10">
        <v>44928</v>
      </c>
      <c r="C16" s="7">
        <f t="shared" si="0"/>
        <v>968.57547760009766</v>
      </c>
      <c r="D16" s="5"/>
      <c r="E16" s="4"/>
      <c r="F16" s="7">
        <f t="shared" si="2"/>
        <v>1210.7193470001221</v>
      </c>
      <c r="G16" s="2"/>
      <c r="I16" s="7"/>
      <c r="J16" s="2"/>
      <c r="L16" s="3">
        <v>0.25</v>
      </c>
      <c r="M16" s="2"/>
    </row>
    <row r="17" spans="1:13" x14ac:dyDescent="0.25">
      <c r="A17" s="2"/>
      <c r="B17" s="10">
        <v>44929</v>
      </c>
      <c r="C17" s="7">
        <f t="shared" si="0"/>
        <v>1210.7193470001221</v>
      </c>
      <c r="D17" s="5"/>
      <c r="E17" s="4"/>
      <c r="F17" s="7">
        <f t="shared" si="2"/>
        <v>1513.3991837501526</v>
      </c>
      <c r="G17" s="2"/>
      <c r="I17" s="7"/>
      <c r="J17" s="2"/>
      <c r="L17" s="3">
        <v>0.25</v>
      </c>
      <c r="M17" s="2"/>
    </row>
    <row r="18" spans="1:13" x14ac:dyDescent="0.25">
      <c r="A18" s="2"/>
      <c r="B18" s="10">
        <v>44930</v>
      </c>
      <c r="C18" s="7">
        <f t="shared" si="0"/>
        <v>1513.3991837501526</v>
      </c>
      <c r="D18" s="5"/>
      <c r="E18" s="4"/>
      <c r="F18" s="7">
        <f t="shared" si="2"/>
        <v>1891.7489796876907</v>
      </c>
      <c r="G18" s="2"/>
      <c r="I18" s="7"/>
      <c r="J18" s="2"/>
      <c r="L18" s="3">
        <v>0.25</v>
      </c>
      <c r="M18" s="2"/>
    </row>
    <row r="19" spans="1:13" x14ac:dyDescent="0.25">
      <c r="A19" s="2"/>
      <c r="B19" s="10">
        <v>44931</v>
      </c>
      <c r="C19" s="7">
        <f t="shared" si="0"/>
        <v>1891.7489796876907</v>
      </c>
      <c r="D19" s="5"/>
      <c r="E19" s="4"/>
      <c r="F19" s="7">
        <f t="shared" si="2"/>
        <v>2364.6862246096134</v>
      </c>
      <c r="G19" s="2"/>
      <c r="I19" s="7"/>
      <c r="J19" s="2"/>
      <c r="L19" s="3">
        <v>0.25</v>
      </c>
      <c r="M19" s="2"/>
    </row>
    <row r="20" spans="1:13" x14ac:dyDescent="0.25">
      <c r="A20" s="2"/>
      <c r="B20" s="10">
        <v>44932</v>
      </c>
      <c r="C20" s="7">
        <f t="shared" si="0"/>
        <v>2364.6862246096134</v>
      </c>
      <c r="D20" s="5"/>
      <c r="E20" s="4"/>
      <c r="F20" s="7">
        <f t="shared" si="2"/>
        <v>2955.8577807620168</v>
      </c>
      <c r="G20" s="2"/>
      <c r="I20" s="7"/>
      <c r="J20" s="2"/>
      <c r="L20" s="3">
        <v>0.25</v>
      </c>
      <c r="M20" s="2"/>
    </row>
    <row r="21" spans="1:13" x14ac:dyDescent="0.25">
      <c r="A21" s="2"/>
      <c r="B21" s="10">
        <v>44933</v>
      </c>
      <c r="C21" s="7">
        <f t="shared" si="0"/>
        <v>2955.8577807620168</v>
      </c>
      <c r="D21" s="5"/>
      <c r="E21" s="4"/>
      <c r="F21" s="7">
        <f t="shared" si="2"/>
        <v>3694.822225952521</v>
      </c>
      <c r="G21" s="2"/>
      <c r="I21" s="7"/>
      <c r="J21" s="2"/>
      <c r="L21" s="3">
        <v>0.25</v>
      </c>
      <c r="M21" s="2"/>
    </row>
    <row r="22" spans="1:13" x14ac:dyDescent="0.25">
      <c r="A22" s="2"/>
      <c r="B22" s="10">
        <v>44934</v>
      </c>
      <c r="C22" s="7">
        <f t="shared" si="0"/>
        <v>3694.822225952521</v>
      </c>
      <c r="D22" s="5"/>
      <c r="E22" s="4"/>
      <c r="F22" s="7">
        <f t="shared" si="2"/>
        <v>4618.5277824406512</v>
      </c>
      <c r="G22" s="2"/>
      <c r="I22" s="7"/>
      <c r="J22" s="2"/>
      <c r="L22" s="3">
        <v>0.25</v>
      </c>
      <c r="M22" s="2"/>
    </row>
    <row r="23" spans="1:13" x14ac:dyDescent="0.25">
      <c r="A23" s="2"/>
      <c r="B23" s="10">
        <v>44935</v>
      </c>
      <c r="C23" s="7">
        <f t="shared" si="0"/>
        <v>4618.5277824406512</v>
      </c>
      <c r="D23" s="5"/>
      <c r="E23" s="4"/>
      <c r="F23" s="7">
        <f t="shared" si="2"/>
        <v>5773.159728050814</v>
      </c>
      <c r="G23" s="2"/>
      <c r="I23" s="7"/>
      <c r="J23" s="2"/>
      <c r="L23" s="3">
        <v>0.25</v>
      </c>
      <c r="M23" s="2"/>
    </row>
    <row r="24" spans="1:13" x14ac:dyDescent="0.25">
      <c r="A24" s="2"/>
      <c r="B24" s="10">
        <v>44936</v>
      </c>
      <c r="C24" s="7">
        <f t="shared" si="0"/>
        <v>5773.159728050814</v>
      </c>
      <c r="D24" s="5"/>
      <c r="E24" s="4"/>
      <c r="F24" s="7">
        <f t="shared" si="2"/>
        <v>7216.4496600635175</v>
      </c>
      <c r="G24" s="2"/>
      <c r="I24" s="7"/>
      <c r="J24" s="2"/>
      <c r="L24" s="3">
        <v>0.25</v>
      </c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11"/>
      <c r="B27" s="11"/>
      <c r="C27" s="11"/>
      <c r="D27" s="11"/>
    </row>
    <row r="28" spans="1:13" x14ac:dyDescent="0.25">
      <c r="A28" s="11"/>
      <c r="B28" s="3" t="s">
        <v>10</v>
      </c>
      <c r="C28" s="3">
        <f>SUM(I2:I24)</f>
        <v>457</v>
      </c>
      <c r="D28" s="11"/>
    </row>
    <row r="29" spans="1:13" x14ac:dyDescent="0.25">
      <c r="A29" s="11"/>
      <c r="B29" s="11"/>
      <c r="C29" s="11"/>
      <c r="D29" s="11"/>
    </row>
    <row r="30" spans="1:13" x14ac:dyDescent="0.25">
      <c r="A30" s="11"/>
      <c r="B30" s="3" t="s">
        <v>9</v>
      </c>
      <c r="C30" s="3">
        <f>F24</f>
        <v>7216.4496600635175</v>
      </c>
      <c r="D30" s="11"/>
    </row>
    <row r="31" spans="1:13" x14ac:dyDescent="0.25">
      <c r="A31" s="11"/>
      <c r="B31" s="11"/>
      <c r="C31" s="11"/>
      <c r="D31" s="11"/>
    </row>
    <row r="32" spans="1:13" x14ac:dyDescent="0.25">
      <c r="A32" s="11"/>
      <c r="B32" s="3" t="s">
        <v>11</v>
      </c>
      <c r="C32" s="3">
        <f>C28-C30</f>
        <v>-6759.4496600635175</v>
      </c>
      <c r="D32" s="11"/>
    </row>
    <row r="33" spans="1:13" x14ac:dyDescent="0.25">
      <c r="A33" s="11"/>
      <c r="B33" s="11"/>
      <c r="C33" s="11"/>
      <c r="D33" s="11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10">
        <v>44937</v>
      </c>
      <c r="C35" s="7">
        <f>F24</f>
        <v>7216.4496600635175</v>
      </c>
      <c r="D35" s="5"/>
      <c r="E35" s="4"/>
      <c r="F35" s="7">
        <f t="shared" ref="F35:F55" si="3">SUM(C35+(C35*L35))</f>
        <v>9020.5620750793969</v>
      </c>
      <c r="G35" s="2"/>
      <c r="H35" s="3" t="s">
        <v>0</v>
      </c>
      <c r="J35" s="2"/>
      <c r="K35" s="3" t="s">
        <v>1</v>
      </c>
      <c r="L35" s="3">
        <v>0.25</v>
      </c>
      <c r="M35" s="2"/>
    </row>
    <row r="36" spans="1:13" x14ac:dyDescent="0.25">
      <c r="A36" s="2"/>
      <c r="B36" s="10">
        <v>44938</v>
      </c>
      <c r="C36" s="7">
        <f t="shared" ref="C36:C42" si="4">F35</f>
        <v>9020.5620750793969</v>
      </c>
      <c r="D36" s="5"/>
      <c r="E36" s="4"/>
      <c r="F36" s="7">
        <f t="shared" si="3"/>
        <v>11275.702593849246</v>
      </c>
      <c r="G36" s="2"/>
      <c r="J36" s="2"/>
      <c r="L36" s="3">
        <v>0.25</v>
      </c>
      <c r="M36" s="2"/>
    </row>
    <row r="37" spans="1:13" x14ac:dyDescent="0.25">
      <c r="A37" s="2"/>
      <c r="B37" s="10">
        <v>44939</v>
      </c>
      <c r="C37" s="7">
        <f t="shared" si="4"/>
        <v>11275.702593849246</v>
      </c>
      <c r="D37" s="5"/>
      <c r="E37" s="4"/>
      <c r="F37" s="7">
        <f t="shared" si="3"/>
        <v>14094.628242311557</v>
      </c>
      <c r="G37" s="2"/>
      <c r="J37" s="2"/>
      <c r="L37" s="3">
        <v>0.25</v>
      </c>
      <c r="M37" s="2"/>
    </row>
    <row r="38" spans="1:13" x14ac:dyDescent="0.25">
      <c r="A38" s="2"/>
      <c r="B38" s="10">
        <v>44940</v>
      </c>
      <c r="C38" s="7">
        <f t="shared" si="4"/>
        <v>14094.628242311557</v>
      </c>
      <c r="D38" s="5"/>
      <c r="E38" s="4"/>
      <c r="F38" s="7">
        <f t="shared" si="3"/>
        <v>17618.285302889446</v>
      </c>
      <c r="G38" s="2"/>
      <c r="J38" s="2"/>
      <c r="L38" s="3">
        <v>0.25</v>
      </c>
      <c r="M38" s="2"/>
    </row>
    <row r="39" spans="1:13" x14ac:dyDescent="0.25">
      <c r="A39" s="2"/>
      <c r="B39" s="10">
        <v>44941</v>
      </c>
      <c r="C39" s="7">
        <f t="shared" si="4"/>
        <v>17618.285302889446</v>
      </c>
      <c r="D39" s="5"/>
      <c r="E39" s="4"/>
      <c r="F39" s="7">
        <f t="shared" si="3"/>
        <v>22022.856628611808</v>
      </c>
      <c r="G39" s="2"/>
      <c r="J39" s="2"/>
      <c r="L39" s="3">
        <v>0.25</v>
      </c>
      <c r="M39" s="2"/>
    </row>
    <row r="40" spans="1:13" x14ac:dyDescent="0.25">
      <c r="A40" s="2"/>
      <c r="B40" s="10">
        <v>44942</v>
      </c>
      <c r="C40" s="7">
        <f t="shared" si="4"/>
        <v>22022.856628611808</v>
      </c>
      <c r="D40" s="5"/>
      <c r="E40" s="4"/>
      <c r="F40" s="7">
        <f t="shared" si="3"/>
        <v>27528.570785764758</v>
      </c>
      <c r="G40" s="2"/>
      <c r="J40" s="2"/>
      <c r="L40" s="3">
        <v>0.25</v>
      </c>
      <c r="M40" s="2"/>
    </row>
    <row r="41" spans="1:13" x14ac:dyDescent="0.25">
      <c r="A41" s="2"/>
      <c r="B41" s="10">
        <v>44943</v>
      </c>
      <c r="C41" s="7">
        <f t="shared" si="4"/>
        <v>27528.570785764758</v>
      </c>
      <c r="D41" s="5"/>
      <c r="E41" s="4"/>
      <c r="F41" s="7">
        <f t="shared" si="3"/>
        <v>34410.713482205945</v>
      </c>
      <c r="G41" s="2"/>
      <c r="J41" s="2"/>
      <c r="L41" s="3">
        <v>0.25</v>
      </c>
      <c r="M41" s="2"/>
    </row>
    <row r="42" spans="1:13" x14ac:dyDescent="0.25">
      <c r="A42" s="2"/>
      <c r="B42" s="10">
        <v>44944</v>
      </c>
      <c r="C42" s="7">
        <f t="shared" si="4"/>
        <v>34410.713482205945</v>
      </c>
      <c r="D42" s="5"/>
      <c r="E42" s="4"/>
      <c r="F42" s="7">
        <f t="shared" si="3"/>
        <v>43013.391852757428</v>
      </c>
      <c r="G42" s="2"/>
      <c r="J42" s="2"/>
      <c r="L42" s="3">
        <v>0.25</v>
      </c>
      <c r="M42" s="2"/>
    </row>
    <row r="43" spans="1:13" x14ac:dyDescent="0.25">
      <c r="A43" s="2"/>
      <c r="B43" s="10">
        <v>44945</v>
      </c>
      <c r="C43" s="7">
        <f t="shared" ref="C43" si="5">F42</f>
        <v>43013.391852757428</v>
      </c>
      <c r="D43" s="5"/>
      <c r="E43" s="4"/>
      <c r="F43" s="7">
        <f t="shared" si="3"/>
        <v>53766.739815946785</v>
      </c>
      <c r="G43" s="2"/>
      <c r="J43" s="2"/>
      <c r="L43" s="3">
        <v>0.25</v>
      </c>
      <c r="M43" s="2"/>
    </row>
    <row r="44" spans="1:13" x14ac:dyDescent="0.25">
      <c r="A44" s="2"/>
      <c r="B44" s="10">
        <v>44946</v>
      </c>
      <c r="C44" s="7">
        <f>F43</f>
        <v>53766.739815946785</v>
      </c>
      <c r="D44" s="5"/>
      <c r="E44" s="4"/>
      <c r="F44" s="7">
        <f t="shared" si="3"/>
        <v>67208.424769933481</v>
      </c>
      <c r="G44" s="2"/>
      <c r="J44" s="2"/>
      <c r="L44" s="3">
        <v>0.25</v>
      </c>
      <c r="M44" s="2"/>
    </row>
    <row r="45" spans="1:13" x14ac:dyDescent="0.25">
      <c r="A45" s="2"/>
      <c r="B45" s="10">
        <v>44947</v>
      </c>
      <c r="C45" s="7">
        <f t="shared" ref="C45:C46" si="6">F44</f>
        <v>67208.424769933481</v>
      </c>
      <c r="D45" s="5"/>
      <c r="E45" s="4"/>
      <c r="F45" s="7">
        <f t="shared" si="3"/>
        <v>84010.530962416844</v>
      </c>
      <c r="G45" s="2"/>
      <c r="J45" s="2"/>
      <c r="L45" s="3">
        <v>0.25</v>
      </c>
      <c r="M45" s="2"/>
    </row>
    <row r="46" spans="1:13" x14ac:dyDescent="0.25">
      <c r="A46" s="2"/>
      <c r="B46" s="10">
        <v>44948</v>
      </c>
      <c r="C46" s="7">
        <f t="shared" si="6"/>
        <v>84010.530962416844</v>
      </c>
      <c r="D46" s="5"/>
      <c r="E46" s="4"/>
      <c r="F46" s="7">
        <f t="shared" si="3"/>
        <v>105013.16370302105</v>
      </c>
      <c r="G46" s="2"/>
      <c r="J46" s="2"/>
      <c r="L46" s="3">
        <v>0.25</v>
      </c>
      <c r="M46" s="2"/>
    </row>
    <row r="47" spans="1:13" x14ac:dyDescent="0.25">
      <c r="A47" s="2"/>
      <c r="B47" s="10">
        <v>44949</v>
      </c>
      <c r="C47" s="7">
        <f>F46</f>
        <v>105013.16370302105</v>
      </c>
      <c r="D47" s="5"/>
      <c r="E47" s="4"/>
      <c r="F47" s="7">
        <f t="shared" si="3"/>
        <v>131266.45462877632</v>
      </c>
      <c r="G47" s="2"/>
      <c r="J47" s="2"/>
      <c r="L47" s="3">
        <v>0.25</v>
      </c>
      <c r="M47" s="2"/>
    </row>
    <row r="48" spans="1:13" x14ac:dyDescent="0.25">
      <c r="A48" s="2"/>
      <c r="B48" s="10">
        <v>44950</v>
      </c>
      <c r="C48" s="7">
        <f t="shared" ref="C48" si="7">F47</f>
        <v>131266.45462877632</v>
      </c>
      <c r="D48" s="5"/>
      <c r="E48" s="4"/>
      <c r="F48" s="7">
        <f t="shared" si="3"/>
        <v>164083.0682859704</v>
      </c>
      <c r="G48" s="2"/>
      <c r="J48" s="2"/>
      <c r="L48" s="3">
        <v>0.25</v>
      </c>
      <c r="M48" s="2"/>
    </row>
    <row r="49" spans="1:13" x14ac:dyDescent="0.25">
      <c r="A49" s="2"/>
      <c r="B49" s="10">
        <v>44951</v>
      </c>
      <c r="C49" s="7">
        <f>F48</f>
        <v>164083.0682859704</v>
      </c>
      <c r="D49" s="5"/>
      <c r="E49" s="4"/>
      <c r="F49" s="7">
        <f t="shared" si="3"/>
        <v>205103.83535746299</v>
      </c>
      <c r="G49" s="2"/>
      <c r="J49" s="2"/>
      <c r="L49" s="3">
        <v>0.25</v>
      </c>
      <c r="M49" s="2"/>
    </row>
    <row r="50" spans="1:13" x14ac:dyDescent="0.25">
      <c r="A50" s="2"/>
      <c r="B50" s="10">
        <v>44952</v>
      </c>
      <c r="C50" s="7">
        <f>F49</f>
        <v>205103.83535746299</v>
      </c>
      <c r="D50" s="5"/>
      <c r="E50" s="4"/>
      <c r="F50" s="7">
        <f t="shared" si="3"/>
        <v>256379.79419682873</v>
      </c>
      <c r="G50" s="2"/>
      <c r="J50" s="2"/>
      <c r="L50" s="3">
        <v>0.25</v>
      </c>
      <c r="M50" s="2"/>
    </row>
    <row r="51" spans="1:13" x14ac:dyDescent="0.25">
      <c r="A51" s="2"/>
      <c r="B51" s="10">
        <v>44953</v>
      </c>
      <c r="C51" s="7">
        <f>F50</f>
        <v>256379.79419682873</v>
      </c>
      <c r="D51" s="5"/>
      <c r="E51" s="4"/>
      <c r="F51" s="7">
        <f t="shared" si="3"/>
        <v>320474.74274603592</v>
      </c>
      <c r="G51" s="2"/>
      <c r="J51" s="2"/>
      <c r="L51" s="3">
        <v>0.25</v>
      </c>
      <c r="M51" s="2"/>
    </row>
    <row r="52" spans="1:13" x14ac:dyDescent="0.25">
      <c r="A52" s="2"/>
      <c r="B52" s="10">
        <v>44954</v>
      </c>
      <c r="C52" s="7">
        <f>F51</f>
        <v>320474.74274603592</v>
      </c>
      <c r="D52" s="5"/>
      <c r="E52" s="4"/>
      <c r="F52" s="7">
        <f t="shared" si="3"/>
        <v>400593.42843254493</v>
      </c>
      <c r="G52" s="2"/>
      <c r="J52" s="2"/>
      <c r="L52" s="3">
        <v>0.25</v>
      </c>
      <c r="M52" s="2"/>
    </row>
    <row r="53" spans="1:13" x14ac:dyDescent="0.25">
      <c r="A53" s="2"/>
      <c r="B53" s="10">
        <v>44955</v>
      </c>
      <c r="C53" s="7">
        <f>F52</f>
        <v>400593.42843254493</v>
      </c>
      <c r="D53" s="5"/>
      <c r="E53" s="4"/>
      <c r="F53" s="7">
        <f t="shared" si="3"/>
        <v>500741.78554068116</v>
      </c>
      <c r="G53" s="2"/>
      <c r="J53" s="2"/>
      <c r="L53" s="3">
        <v>0.25</v>
      </c>
      <c r="M53" s="2"/>
    </row>
    <row r="54" spans="1:13" x14ac:dyDescent="0.25">
      <c r="A54" s="2"/>
      <c r="B54" s="10">
        <v>44956</v>
      </c>
      <c r="C54" s="7">
        <f t="shared" ref="C54:C55" si="8">F53</f>
        <v>500741.78554068116</v>
      </c>
      <c r="D54" s="5"/>
      <c r="E54" s="4"/>
      <c r="F54" s="7">
        <f t="shared" si="3"/>
        <v>625927.23192585143</v>
      </c>
      <c r="G54" s="2"/>
      <c r="J54" s="2"/>
      <c r="L54" s="3">
        <v>0.25</v>
      </c>
      <c r="M54" s="2"/>
    </row>
    <row r="55" spans="1:13" x14ac:dyDescent="0.25">
      <c r="A55" s="2"/>
      <c r="B55" s="10">
        <v>44957</v>
      </c>
      <c r="C55" s="7">
        <f t="shared" si="8"/>
        <v>625927.23192585143</v>
      </c>
      <c r="D55" s="5"/>
      <c r="E55" s="4"/>
      <c r="F55" s="7">
        <f t="shared" si="3"/>
        <v>782409.03990731435</v>
      </c>
      <c r="G55" s="2"/>
      <c r="J55" s="2"/>
      <c r="L55" s="3">
        <v>0.25</v>
      </c>
      <c r="M55" s="2"/>
    </row>
    <row r="56" spans="1:13" x14ac:dyDescent="0.25">
      <c r="A56" s="2"/>
      <c r="B56" s="10">
        <v>44958</v>
      </c>
      <c r="C56" s="7">
        <f>F55</f>
        <v>782409.03990731435</v>
      </c>
      <c r="D56" s="2"/>
      <c r="F56" s="7">
        <f t="shared" ref="F56:F58" si="9">SUM(C56+(C56*L56))</f>
        <v>978011.29988414294</v>
      </c>
      <c r="G56" s="2"/>
      <c r="J56" s="2"/>
      <c r="L56" s="3">
        <v>0.25</v>
      </c>
      <c r="M56" s="2"/>
    </row>
    <row r="57" spans="1:13" x14ac:dyDescent="0.25">
      <c r="A57" s="2"/>
      <c r="B57" s="10">
        <v>44959</v>
      </c>
      <c r="C57" s="7">
        <f>F56</f>
        <v>978011.29988414294</v>
      </c>
      <c r="D57" s="2"/>
      <c r="F57" s="7">
        <f t="shared" si="9"/>
        <v>1222514.1248551786</v>
      </c>
      <c r="G57" s="2"/>
      <c r="J57" s="2"/>
      <c r="L57" s="3">
        <v>0.25</v>
      </c>
      <c r="M57" s="2"/>
    </row>
    <row r="58" spans="1:13" x14ac:dyDescent="0.25">
      <c r="A58" s="2"/>
      <c r="B58" s="10">
        <v>44960</v>
      </c>
      <c r="C58" s="7">
        <f>F57</f>
        <v>1222514.1248551786</v>
      </c>
      <c r="D58" s="2"/>
      <c r="F58" s="7">
        <f t="shared" si="9"/>
        <v>1528142.6560689732</v>
      </c>
      <c r="G58" s="2"/>
      <c r="J58" s="2"/>
      <c r="L58" s="3">
        <v>0.25</v>
      </c>
      <c r="M58" s="2"/>
    </row>
    <row r="59" spans="1:13" x14ac:dyDescent="0.25">
      <c r="A59" s="2"/>
      <c r="B59" s="2"/>
      <c r="C59" s="2"/>
      <c r="D59" s="2"/>
      <c r="E59" s="2"/>
      <c r="F59" s="8"/>
      <c r="G59" s="2"/>
      <c r="H59" s="2"/>
      <c r="I59" s="2"/>
      <c r="J59" s="2"/>
      <c r="K59" s="2"/>
      <c r="L59" s="2"/>
      <c r="M59" s="2"/>
    </row>
    <row r="60" spans="1:13" x14ac:dyDescent="0.25">
      <c r="F60" s="7"/>
    </row>
    <row r="61" spans="1:13" x14ac:dyDescent="0.25">
      <c r="F61" s="7"/>
    </row>
    <row r="62" spans="1:13" x14ac:dyDescent="0.25">
      <c r="F62" s="7"/>
    </row>
    <row r="63" spans="1:13" x14ac:dyDescent="0.25">
      <c r="F63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9DB4-0B5F-44EA-A90B-38861498E98E}">
  <dimension ref="A1:I13"/>
  <sheetViews>
    <sheetView workbookViewId="0">
      <selection activeCell="E6" sqref="E6"/>
    </sheetView>
  </sheetViews>
  <sheetFormatPr defaultRowHeight="15" x14ac:dyDescent="0.25"/>
  <cols>
    <col min="2" max="2" width="19" bestFit="1" customWidth="1"/>
    <col min="3" max="3" width="19" customWidth="1"/>
    <col min="4" max="5" width="15.14062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3" t="s">
        <v>2</v>
      </c>
      <c r="C2" s="2"/>
      <c r="D2" s="7">
        <v>5500</v>
      </c>
      <c r="E2" s="5"/>
      <c r="F2" s="2"/>
      <c r="G2" s="2"/>
      <c r="H2" s="2"/>
      <c r="I2" s="2"/>
    </row>
    <row r="3" spans="1:9" x14ac:dyDescent="0.25">
      <c r="A3" s="2"/>
      <c r="B3" s="2"/>
      <c r="C3" s="2"/>
      <c r="D3" s="8"/>
      <c r="E3" s="6"/>
      <c r="F3" s="2"/>
      <c r="G3" s="2"/>
      <c r="H3" s="2"/>
      <c r="I3" s="2"/>
    </row>
    <row r="4" spans="1:9" x14ac:dyDescent="0.25">
      <c r="A4" s="2"/>
      <c r="B4" s="3" t="s">
        <v>4</v>
      </c>
      <c r="C4" s="2"/>
      <c r="D4" s="9">
        <v>0.1</v>
      </c>
      <c r="E4" s="6"/>
      <c r="F4" s="2"/>
      <c r="G4" s="2"/>
      <c r="H4" s="2"/>
      <c r="I4" s="2"/>
    </row>
    <row r="5" spans="1:9" x14ac:dyDescent="0.25">
      <c r="A5" s="2"/>
      <c r="B5" s="2"/>
      <c r="C5" s="2"/>
      <c r="D5" s="8"/>
      <c r="E5" s="6"/>
      <c r="F5" s="2"/>
      <c r="G5" s="2"/>
      <c r="H5" s="2"/>
      <c r="I5" s="2"/>
    </row>
    <row r="6" spans="1:9" x14ac:dyDescent="0.25">
      <c r="A6" s="2"/>
      <c r="B6" s="3" t="s">
        <v>3</v>
      </c>
      <c r="C6" s="2"/>
      <c r="D6" s="7">
        <f>D2*D4</f>
        <v>550</v>
      </c>
      <c r="E6" s="6"/>
      <c r="F6" s="2"/>
      <c r="G6" s="2"/>
      <c r="H6" s="2"/>
      <c r="I6" s="2"/>
    </row>
    <row r="7" spans="1:9" x14ac:dyDescent="0.25">
      <c r="A7" s="2"/>
      <c r="B7" s="2"/>
      <c r="C7" s="2"/>
      <c r="D7" s="8"/>
      <c r="E7" s="6"/>
      <c r="F7" s="2"/>
      <c r="G7" s="2"/>
      <c r="H7" s="2"/>
      <c r="I7" s="2"/>
    </row>
    <row r="8" spans="1:9" x14ac:dyDescent="0.25">
      <c r="A8" s="2"/>
      <c r="B8" s="3" t="s">
        <v>5</v>
      </c>
      <c r="C8" s="2"/>
      <c r="D8" s="7">
        <f>D6*1.48</f>
        <v>814</v>
      </c>
      <c r="E8" s="6"/>
      <c r="F8" s="3" t="s">
        <v>12</v>
      </c>
      <c r="G8" s="2"/>
      <c r="H8" s="7">
        <f>D8-D6</f>
        <v>264</v>
      </c>
      <c r="I8" s="2"/>
    </row>
    <row r="9" spans="1:9" x14ac:dyDescent="0.25">
      <c r="A9" s="2"/>
      <c r="B9" s="2"/>
      <c r="C9" s="2"/>
      <c r="D9" s="8"/>
      <c r="E9" s="6"/>
      <c r="F9" s="2"/>
      <c r="G9" s="2"/>
      <c r="H9" s="8"/>
      <c r="I9" s="2"/>
    </row>
    <row r="10" spans="1:9" x14ac:dyDescent="0.25">
      <c r="A10" s="2"/>
      <c r="B10" s="3" t="s">
        <v>6</v>
      </c>
      <c r="C10" s="2"/>
      <c r="D10" s="7">
        <f>D6*1.68</f>
        <v>924</v>
      </c>
      <c r="E10" s="6"/>
      <c r="F10" s="3" t="s">
        <v>12</v>
      </c>
      <c r="G10" s="2"/>
      <c r="H10" s="7">
        <f>D10-D6</f>
        <v>374</v>
      </c>
      <c r="I10" s="2"/>
    </row>
    <row r="11" spans="1:9" x14ac:dyDescent="0.25">
      <c r="A11" s="2"/>
      <c r="B11" s="2"/>
      <c r="C11" s="2"/>
      <c r="D11" s="8"/>
      <c r="E11" s="2"/>
      <c r="F11" s="2"/>
      <c r="G11" s="2"/>
      <c r="H11" s="8"/>
      <c r="I11" s="2"/>
    </row>
    <row r="12" spans="1:9" x14ac:dyDescent="0.25">
      <c r="A12" s="2"/>
      <c r="B12" s="3" t="s">
        <v>6</v>
      </c>
      <c r="C12" s="2"/>
      <c r="D12" s="7">
        <f>D6*2</f>
        <v>1100</v>
      </c>
      <c r="E12" s="6"/>
      <c r="F12" s="3" t="s">
        <v>12</v>
      </c>
      <c r="G12" s="2"/>
      <c r="H12" s="7">
        <f>D12-D6</f>
        <v>550</v>
      </c>
      <c r="I12" s="2"/>
    </row>
    <row r="13" spans="1:9" x14ac:dyDescent="0.25">
      <c r="A13" s="2"/>
      <c r="B13" s="2"/>
      <c r="C13" s="2"/>
      <c r="D13" s="8"/>
      <c r="E13" s="2"/>
      <c r="F13" s="2"/>
      <c r="G13" s="2"/>
      <c r="H13" s="2"/>
      <c r="I1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D381-FEAD-416D-AD36-A41A0D603616}">
  <dimension ref="A1:K23"/>
  <sheetViews>
    <sheetView workbookViewId="0">
      <selection activeCell="E5" sqref="E5"/>
    </sheetView>
  </sheetViews>
  <sheetFormatPr defaultRowHeight="15" x14ac:dyDescent="0.25"/>
  <cols>
    <col min="1" max="1" width="14.42578125" bestFit="1" customWidth="1"/>
  </cols>
  <sheetData>
    <row r="1" spans="1:11" x14ac:dyDescent="0.25">
      <c r="A1" s="1" t="s">
        <v>8</v>
      </c>
      <c r="B1">
        <v>40</v>
      </c>
      <c r="D1" t="s">
        <v>0</v>
      </c>
      <c r="E1">
        <f>SUM(B1+(B1*K1))</f>
        <v>50</v>
      </c>
      <c r="G1" t="s">
        <v>7</v>
      </c>
      <c r="H1">
        <v>54.36</v>
      </c>
      <c r="J1" t="s">
        <v>1</v>
      </c>
      <c r="K1">
        <v>0.25</v>
      </c>
    </row>
    <row r="2" spans="1:11" x14ac:dyDescent="0.25">
      <c r="A2" s="1">
        <v>44915</v>
      </c>
      <c r="B2">
        <f t="shared" ref="B2:B23" si="0">E1</f>
        <v>50</v>
      </c>
      <c r="E2">
        <f t="shared" ref="E2:E23" si="1">SUM(B2+(B2*K2))</f>
        <v>62.5</v>
      </c>
      <c r="K2">
        <v>0.25</v>
      </c>
    </row>
    <row r="3" spans="1:11" x14ac:dyDescent="0.25">
      <c r="A3" s="1">
        <v>44916</v>
      </c>
      <c r="B3">
        <f t="shared" si="0"/>
        <v>62.5</v>
      </c>
      <c r="E3">
        <f t="shared" si="1"/>
        <v>78.125</v>
      </c>
      <c r="K3">
        <v>0.25</v>
      </c>
    </row>
    <row r="4" spans="1:11" x14ac:dyDescent="0.25">
      <c r="A4" s="1">
        <v>44917</v>
      </c>
      <c r="B4">
        <f t="shared" si="0"/>
        <v>78.125</v>
      </c>
      <c r="E4">
        <f t="shared" si="1"/>
        <v>97.65625</v>
      </c>
      <c r="K4">
        <v>0.25</v>
      </c>
    </row>
    <row r="5" spans="1:11" x14ac:dyDescent="0.25">
      <c r="A5" s="1">
        <v>44918</v>
      </c>
      <c r="B5">
        <f t="shared" si="0"/>
        <v>97.65625</v>
      </c>
      <c r="E5">
        <f t="shared" si="1"/>
        <v>122.0703125</v>
      </c>
      <c r="K5">
        <v>0.25</v>
      </c>
    </row>
    <row r="6" spans="1:11" x14ac:dyDescent="0.25">
      <c r="A6" s="1">
        <v>44919</v>
      </c>
      <c r="B6">
        <f t="shared" si="0"/>
        <v>122.0703125</v>
      </c>
      <c r="E6">
        <f t="shared" si="1"/>
        <v>152.587890625</v>
      </c>
      <c r="K6">
        <v>0.25</v>
      </c>
    </row>
    <row r="7" spans="1:11" x14ac:dyDescent="0.25">
      <c r="A7" s="1">
        <v>44920</v>
      </c>
      <c r="B7">
        <f t="shared" si="0"/>
        <v>152.587890625</v>
      </c>
      <c r="E7">
        <f t="shared" si="1"/>
        <v>190.73486328125</v>
      </c>
      <c r="K7">
        <v>0.25</v>
      </c>
    </row>
    <row r="8" spans="1:11" x14ac:dyDescent="0.25">
      <c r="A8" s="1">
        <v>44921</v>
      </c>
      <c r="B8">
        <f t="shared" si="0"/>
        <v>190.73486328125</v>
      </c>
      <c r="E8">
        <f t="shared" si="1"/>
        <v>238.4185791015625</v>
      </c>
      <c r="K8">
        <v>0.25</v>
      </c>
    </row>
    <row r="9" spans="1:11" x14ac:dyDescent="0.25">
      <c r="A9" s="1">
        <v>44922</v>
      </c>
      <c r="B9">
        <f t="shared" si="0"/>
        <v>238.4185791015625</v>
      </c>
      <c r="E9">
        <f t="shared" si="1"/>
        <v>298.02322387695313</v>
      </c>
      <c r="K9">
        <v>0.25</v>
      </c>
    </row>
    <row r="10" spans="1:11" x14ac:dyDescent="0.25">
      <c r="A10" s="1">
        <v>44923</v>
      </c>
      <c r="B10">
        <f t="shared" si="0"/>
        <v>298.02322387695313</v>
      </c>
      <c r="E10">
        <f t="shared" si="1"/>
        <v>372.52902984619141</v>
      </c>
      <c r="K10">
        <v>0.25</v>
      </c>
    </row>
    <row r="11" spans="1:11" x14ac:dyDescent="0.25">
      <c r="A11" s="1">
        <v>44924</v>
      </c>
      <c r="B11">
        <f t="shared" si="0"/>
        <v>372.52902984619141</v>
      </c>
      <c r="E11">
        <f t="shared" si="1"/>
        <v>465.66128730773926</v>
      </c>
      <c r="K11">
        <v>0.25</v>
      </c>
    </row>
    <row r="12" spans="1:11" x14ac:dyDescent="0.25">
      <c r="A12" s="1">
        <v>44925</v>
      </c>
      <c r="B12">
        <f t="shared" si="0"/>
        <v>465.66128730773926</v>
      </c>
      <c r="E12">
        <f t="shared" si="1"/>
        <v>582.07660913467407</v>
      </c>
      <c r="K12">
        <v>0.25</v>
      </c>
    </row>
    <row r="13" spans="1:11" x14ac:dyDescent="0.25">
      <c r="A13" s="1">
        <v>44926</v>
      </c>
      <c r="B13">
        <f t="shared" si="0"/>
        <v>582.07660913467407</v>
      </c>
      <c r="E13">
        <f t="shared" si="1"/>
        <v>727.59576141834259</v>
      </c>
      <c r="K13">
        <v>0.25</v>
      </c>
    </row>
    <row r="14" spans="1:11" x14ac:dyDescent="0.25">
      <c r="A14" s="1">
        <v>44927</v>
      </c>
      <c r="B14">
        <f t="shared" si="0"/>
        <v>727.59576141834259</v>
      </c>
      <c r="E14">
        <f t="shared" si="1"/>
        <v>909.49470177292824</v>
      </c>
      <c r="K14">
        <v>0.25</v>
      </c>
    </row>
    <row r="15" spans="1:11" x14ac:dyDescent="0.25">
      <c r="A15" s="1">
        <v>44928</v>
      </c>
      <c r="B15">
        <f t="shared" si="0"/>
        <v>909.49470177292824</v>
      </c>
      <c r="E15">
        <f t="shared" si="1"/>
        <v>1136.8683772161603</v>
      </c>
      <c r="K15">
        <v>0.25</v>
      </c>
    </row>
    <row r="16" spans="1:11" x14ac:dyDescent="0.25">
      <c r="A16" s="1">
        <v>44929</v>
      </c>
      <c r="B16">
        <f t="shared" si="0"/>
        <v>1136.8683772161603</v>
      </c>
      <c r="E16">
        <f t="shared" si="1"/>
        <v>1421.0854715202004</v>
      </c>
      <c r="K16">
        <v>0.25</v>
      </c>
    </row>
    <row r="17" spans="1:11" x14ac:dyDescent="0.25">
      <c r="A17" s="1">
        <v>44930</v>
      </c>
      <c r="B17">
        <f t="shared" si="0"/>
        <v>1421.0854715202004</v>
      </c>
      <c r="E17">
        <f t="shared" si="1"/>
        <v>1776.3568394002505</v>
      </c>
      <c r="K17">
        <v>0.25</v>
      </c>
    </row>
    <row r="18" spans="1:11" x14ac:dyDescent="0.25">
      <c r="A18" s="1">
        <v>44931</v>
      </c>
      <c r="B18">
        <f t="shared" si="0"/>
        <v>1776.3568394002505</v>
      </c>
      <c r="E18">
        <f t="shared" si="1"/>
        <v>2220.4460492503131</v>
      </c>
      <c r="K18">
        <v>0.25</v>
      </c>
    </row>
    <row r="19" spans="1:11" x14ac:dyDescent="0.25">
      <c r="A19" s="1">
        <v>44932</v>
      </c>
      <c r="B19">
        <f t="shared" si="0"/>
        <v>2220.4460492503131</v>
      </c>
      <c r="E19">
        <f t="shared" si="1"/>
        <v>2775.5575615628914</v>
      </c>
      <c r="K19">
        <v>0.25</v>
      </c>
    </row>
    <row r="20" spans="1:11" x14ac:dyDescent="0.25">
      <c r="A20" s="1">
        <v>44933</v>
      </c>
      <c r="B20">
        <f t="shared" si="0"/>
        <v>2775.5575615628914</v>
      </c>
      <c r="E20">
        <f t="shared" si="1"/>
        <v>3469.4469519536142</v>
      </c>
      <c r="K20">
        <v>0.25</v>
      </c>
    </row>
    <row r="21" spans="1:11" x14ac:dyDescent="0.25">
      <c r="A21" s="1">
        <v>44934</v>
      </c>
      <c r="B21">
        <f t="shared" si="0"/>
        <v>3469.4469519536142</v>
      </c>
      <c r="E21">
        <f t="shared" si="1"/>
        <v>4336.8086899420177</v>
      </c>
      <c r="K21">
        <v>0.25</v>
      </c>
    </row>
    <row r="22" spans="1:11" x14ac:dyDescent="0.25">
      <c r="A22" s="1">
        <v>44935</v>
      </c>
      <c r="B22">
        <f t="shared" si="0"/>
        <v>4336.8086899420177</v>
      </c>
      <c r="E22">
        <f t="shared" si="1"/>
        <v>5421.0108624275217</v>
      </c>
      <c r="K22">
        <v>0.25</v>
      </c>
    </row>
    <row r="23" spans="1:11" x14ac:dyDescent="0.25">
      <c r="A23" s="1">
        <v>44936</v>
      </c>
      <c r="B23">
        <f t="shared" si="0"/>
        <v>5421.0108624275217</v>
      </c>
      <c r="E23">
        <f t="shared" si="1"/>
        <v>6776.2635780344026</v>
      </c>
      <c r="K23"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PROJEÇÃO</vt:lpstr>
      <vt:lpstr>CALCULO_BANCA</vt:lpstr>
      <vt:lpstr>PROJEÇÃO_INICIAL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2022-12-19T22:40:16Z</dcterms:created>
  <dcterms:modified xsi:type="dcterms:W3CDTF">2022-12-24T02:19:43Z</dcterms:modified>
</cp:coreProperties>
</file>