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OneDrive\UTEL WorkSpace\Contención y preventivo\"/>
    </mc:Choice>
  </mc:AlternateContent>
  <xr:revisionPtr revIDLastSave="0" documentId="13_ncr:1_{837C96EA-9E7E-4662-A3D7-F737D4582FC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SHBOARD" sheetId="2" r:id="rId1"/>
    <sheet name="#" sheetId="1" r:id="rId2"/>
  </sheets>
  <definedNames>
    <definedName name="SegmentaciónDeDatos_Semana">#N/A</definedName>
  </definedNames>
  <calcPr calcId="191028"/>
  <pivotCaches>
    <pivotCache cacheId="7" r:id="rId3"/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4" i="2"/>
  <c r="B7" i="2"/>
  <c r="D9" i="2" s="1"/>
  <c r="D6" i="2" l="1"/>
  <c r="Q12" i="1"/>
  <c r="R12" i="1" s="1"/>
  <c r="Q11" i="1"/>
  <c r="R11" i="1" s="1"/>
  <c r="Q10" i="1"/>
  <c r="R10" i="1" s="1"/>
  <c r="Q9" i="1"/>
  <c r="Q50" i="1"/>
  <c r="R50" i="1" s="1"/>
  <c r="Q49" i="1"/>
  <c r="Q48" i="1"/>
  <c r="Q47" i="1"/>
  <c r="Q44" i="1"/>
  <c r="R44" i="1" s="1"/>
  <c r="Q43" i="1"/>
  <c r="Q42" i="1"/>
  <c r="Q41" i="1"/>
  <c r="Q6" i="1"/>
  <c r="R6" i="1" s="1"/>
  <c r="Q5" i="1"/>
  <c r="R5" i="1" s="1"/>
  <c r="Q4" i="1"/>
  <c r="R4" i="1" s="1"/>
  <c r="Q3" i="1"/>
  <c r="Q31" i="1"/>
  <c r="R31" i="1" s="1"/>
  <c r="Q30" i="1"/>
  <c r="J30" i="2" s="1"/>
  <c r="Q29" i="1"/>
  <c r="Q28" i="1"/>
  <c r="Q25" i="1"/>
  <c r="R25" i="1" s="1"/>
  <c r="Q24" i="1"/>
  <c r="D30" i="2" s="1"/>
  <c r="Q23" i="1"/>
  <c r="Q22" i="1"/>
  <c r="B30" i="2" s="1"/>
  <c r="R30" i="1" l="1"/>
  <c r="Q7" i="1"/>
  <c r="R7" i="1" s="1"/>
  <c r="E14" i="2" s="1"/>
  <c r="R28" i="1"/>
  <c r="H30" i="2"/>
  <c r="Q45" i="1"/>
  <c r="R45" i="1" s="1"/>
  <c r="G33" i="2" s="1"/>
  <c r="E30" i="2"/>
  <c r="Q51" i="1"/>
  <c r="R51" i="1" s="1"/>
  <c r="M33" i="2" s="1"/>
  <c r="K30" i="2"/>
  <c r="R23" i="1"/>
  <c r="C30" i="2"/>
  <c r="B33" i="2" s="1"/>
  <c r="R29" i="1"/>
  <c r="I30" i="2"/>
  <c r="R42" i="1"/>
  <c r="F30" i="2"/>
  <c r="R48" i="1"/>
  <c r="L30" i="2"/>
  <c r="R24" i="1"/>
  <c r="R43" i="1"/>
  <c r="G30" i="2"/>
  <c r="R49" i="1"/>
  <c r="M30" i="2"/>
  <c r="Q13" i="1"/>
  <c r="R3" i="1"/>
  <c r="Q26" i="1"/>
  <c r="R26" i="1" s="1"/>
  <c r="D33" i="2" s="1"/>
  <c r="R22" i="1"/>
  <c r="R9" i="1"/>
  <c r="Q32" i="1"/>
  <c r="R32" i="1" s="1"/>
  <c r="J33" i="2" s="1"/>
  <c r="R41" i="1"/>
  <c r="R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D14" i="2" l="1"/>
  <c r="K33" i="2"/>
  <c r="R13" i="1"/>
  <c r="E20" i="2" s="1"/>
  <c r="D20" i="2"/>
  <c r="E33" i="2"/>
  <c r="H33" i="2"/>
  <c r="I4757" i="1"/>
  <c r="I4760" i="1"/>
  <c r="I4761" i="1"/>
  <c r="I4762" i="1"/>
  <c r="I4766" i="1"/>
  <c r="I4773" i="1"/>
  <c r="I4774" i="1"/>
  <c r="I4776" i="1"/>
  <c r="I4777" i="1"/>
  <c r="I4778" i="1"/>
  <c r="I4781" i="1"/>
  <c r="I4782" i="1"/>
  <c r="I4765" i="1"/>
  <c r="I476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8" i="1"/>
  <c r="I4759" i="1"/>
  <c r="I4763" i="1"/>
  <c r="I4764" i="1"/>
  <c r="I4767" i="1"/>
  <c r="I4768" i="1"/>
  <c r="I4770" i="1"/>
  <c r="I4771" i="1"/>
  <c r="I4772" i="1"/>
  <c r="I4775" i="1"/>
  <c r="I4779" i="1"/>
  <c r="I4780" i="1"/>
</calcChain>
</file>

<file path=xl/sharedStrings.xml><?xml version="1.0" encoding="utf-8"?>
<sst xmlns="http://schemas.openxmlformats.org/spreadsheetml/2006/main" count="25143" uniqueCount="369">
  <si>
    <t>Dashboard de recuperación diaria // Contención y Preventivo</t>
  </si>
  <si>
    <t>TOTAL GENERAL</t>
  </si>
  <si>
    <t>Contención</t>
  </si>
  <si>
    <t>Preventivo</t>
  </si>
  <si>
    <t>Recuperados</t>
  </si>
  <si>
    <t>CONTENCIÓN</t>
  </si>
  <si>
    <t>PREVENTIVO</t>
  </si>
  <si>
    <t>EDWIN IVÁN</t>
  </si>
  <si>
    <t>JORGE ANGEL</t>
  </si>
  <si>
    <t>Actividad</t>
  </si>
  <si>
    <t>Pago</t>
  </si>
  <si>
    <t>Act + Pago</t>
  </si>
  <si>
    <t>Total recuperados</t>
  </si>
  <si>
    <t>BASE</t>
  </si>
  <si>
    <t>matricula</t>
  </si>
  <si>
    <t>Bloque actual</t>
  </si>
  <si>
    <t>Asesor asignado</t>
  </si>
  <si>
    <t>Supervisor</t>
  </si>
  <si>
    <t>Cruce AR</t>
  </si>
  <si>
    <t>Cruce Pago</t>
  </si>
  <si>
    <t>PAGO</t>
  </si>
  <si>
    <t>NIVEL RIESGO</t>
  </si>
  <si>
    <t>GENERAL</t>
  </si>
  <si>
    <t>M E T A S ✨</t>
  </si>
  <si>
    <t>Grafiquilla</t>
  </si>
  <si>
    <t>B 02</t>
  </si>
  <si>
    <t>Jorge Antonio Rodríguez Cabañas</t>
  </si>
  <si>
    <t>Ivan Núñez</t>
  </si>
  <si>
    <t>Alto riesgo académico</t>
  </si>
  <si>
    <t>na</t>
  </si>
  <si>
    <t>Cuenta de NIVEL RIESGO</t>
  </si>
  <si>
    <t>Etiquetas de fila</t>
  </si>
  <si>
    <t>contención</t>
  </si>
  <si>
    <t>preventivo</t>
  </si>
  <si>
    <t>Meta</t>
  </si>
  <si>
    <t>Semana</t>
  </si>
  <si>
    <t>Contención-</t>
  </si>
  <si>
    <t>Preventivo-</t>
  </si>
  <si>
    <t>Meta-</t>
  </si>
  <si>
    <t>Diana Isabel Ángeles Hernández</t>
  </si>
  <si>
    <t>Jorge Angel Ramos</t>
  </si>
  <si>
    <t>inactivo</t>
  </si>
  <si>
    <t>ACTIVIDAD</t>
  </si>
  <si>
    <t>Lunes</t>
  </si>
  <si>
    <t>Luis Arturo Vargas Ginés</t>
  </si>
  <si>
    <t>#N/D</t>
  </si>
  <si>
    <t>Martes</t>
  </si>
  <si>
    <t>Angélica del Rocío Arce Ramírez</t>
  </si>
  <si>
    <t>ACT+PAGO</t>
  </si>
  <si>
    <t>Miércoles</t>
  </si>
  <si>
    <t>Norma Tabatha Cruz Rivera</t>
  </si>
  <si>
    <t>Lo que resta</t>
  </si>
  <si>
    <t>Jueves</t>
  </si>
  <si>
    <t>Sarahi Celeste Franco Chávez</t>
  </si>
  <si>
    <t>Total CONTENCIÓN</t>
  </si>
  <si>
    <t>RECUPERA2</t>
  </si>
  <si>
    <t>Viernes</t>
  </si>
  <si>
    <t>Carolina Del Pilar Mendoza Mendoza</t>
  </si>
  <si>
    <t>Abril Díaz González</t>
  </si>
  <si>
    <t>Cinthya Jazmin Rodríguez Magaña</t>
  </si>
  <si>
    <t>María Estefany Ortiz Garcia</t>
  </si>
  <si>
    <t>Total PREVENTIVO</t>
  </si>
  <si>
    <t>Total general</t>
  </si>
  <si>
    <t>Iván</t>
  </si>
  <si>
    <t>Jorge</t>
  </si>
  <si>
    <t>Final</t>
  </si>
  <si>
    <t>VITM88071269A</t>
  </si>
  <si>
    <t>Riesgo académico</t>
  </si>
  <si>
    <t>B 03</t>
  </si>
  <si>
    <t>Sin riesgo académico</t>
  </si>
  <si>
    <t>LOMY820505FD1</t>
  </si>
  <si>
    <t>MOCX9104044V2</t>
  </si>
  <si>
    <t>TOCM791119MV3</t>
  </si>
  <si>
    <t>B 04</t>
  </si>
  <si>
    <t>AACN850119E87</t>
  </si>
  <si>
    <t>CANE760818EH5</t>
  </si>
  <si>
    <t>ITS970417P73</t>
  </si>
  <si>
    <t>S&amp;V940209DL6</t>
  </si>
  <si>
    <t>PEBB990803HG1</t>
  </si>
  <si>
    <t>B 05</t>
  </si>
  <si>
    <t>ROGB721231GL9</t>
  </si>
  <si>
    <t>PEGD940115R72</t>
  </si>
  <si>
    <t>FOMG710602FJ5</t>
  </si>
  <si>
    <t>OIDA810604F4A</t>
  </si>
  <si>
    <t>LOGM800509LC5</t>
  </si>
  <si>
    <t>B 06</t>
  </si>
  <si>
    <t>MADR820918284</t>
  </si>
  <si>
    <t>AOCV0107207B5</t>
  </si>
  <si>
    <t>YACL850417IG5</t>
  </si>
  <si>
    <t>GLI210915SRA</t>
  </si>
  <si>
    <t>RTP1810192I3</t>
  </si>
  <si>
    <t>GOVR780319T97</t>
  </si>
  <si>
    <t>B 07</t>
  </si>
  <si>
    <t>MEMH860927GQ8</t>
  </si>
  <si>
    <t>MEAA950215DAA</t>
  </si>
  <si>
    <t>AARA950201GQ5</t>
  </si>
  <si>
    <t>OUCE900104MG7</t>
  </si>
  <si>
    <t>B 08</t>
  </si>
  <si>
    <t>PSI061116UA1</t>
  </si>
  <si>
    <t>REGM991008MY9</t>
  </si>
  <si>
    <t>COAL790723FF6</t>
  </si>
  <si>
    <t>B 09</t>
  </si>
  <si>
    <t>BETD930401G48</t>
  </si>
  <si>
    <t>AAGL0001282H2</t>
  </si>
  <si>
    <t>MARM9402125G3</t>
  </si>
  <si>
    <t>NICS820213RB6</t>
  </si>
  <si>
    <t>B 10</t>
  </si>
  <si>
    <t>VAEL650702SD9</t>
  </si>
  <si>
    <t>ROEF931110PU1</t>
  </si>
  <si>
    <t>CIDD881123I77</t>
  </si>
  <si>
    <t>GUMA771215Q35</t>
  </si>
  <si>
    <t>PECL900414IZ0</t>
  </si>
  <si>
    <t>OAPJ961003AXA</t>
  </si>
  <si>
    <t>AOHJ881130AN9</t>
  </si>
  <si>
    <t>GAGE9307014Y3</t>
  </si>
  <si>
    <t>B 11</t>
  </si>
  <si>
    <t>RABE830615752</t>
  </si>
  <si>
    <t>CUHM790323GN6</t>
  </si>
  <si>
    <t>BONG7212229G3</t>
  </si>
  <si>
    <t>MOAA960806UX8</t>
  </si>
  <si>
    <t>OOPJ9501272F7</t>
  </si>
  <si>
    <t>TIPI7611129L9</t>
  </si>
  <si>
    <t>AAFL780331UD5</t>
  </si>
  <si>
    <t>GUCA950812TW5</t>
  </si>
  <si>
    <t>PASR701026V24</t>
  </si>
  <si>
    <t>RIVJ771120NS6</t>
  </si>
  <si>
    <t>B 12</t>
  </si>
  <si>
    <t>MASR871217RH6</t>
  </si>
  <si>
    <t>AEAL820919KS5</t>
  </si>
  <si>
    <t>IARO850417NX3</t>
  </si>
  <si>
    <t>LISW720209LX1</t>
  </si>
  <si>
    <t>DEHA910621422</t>
  </si>
  <si>
    <t>LOBL751024IH5</t>
  </si>
  <si>
    <t>JEGL990825FI9</t>
  </si>
  <si>
    <t>B 13</t>
  </si>
  <si>
    <t>POMF871214TV1</t>
  </si>
  <si>
    <t>NAPD991124CW4</t>
  </si>
  <si>
    <t>GOMA9410288T4</t>
  </si>
  <si>
    <t>BOMA900211NU5</t>
  </si>
  <si>
    <t>PERR670423GHA</t>
  </si>
  <si>
    <t>AAHG581108HB1</t>
  </si>
  <si>
    <t>SABJ701215LG2</t>
  </si>
  <si>
    <t>GACA750930K43</t>
  </si>
  <si>
    <t>AADF000731E89</t>
  </si>
  <si>
    <t>MAVS921026F36</t>
  </si>
  <si>
    <t>B 14</t>
  </si>
  <si>
    <t>MEGT911031US3</t>
  </si>
  <si>
    <t>MASM940624MY9</t>
  </si>
  <si>
    <t>MEVD010315DLA</t>
  </si>
  <si>
    <t>BAPA750108SF6</t>
  </si>
  <si>
    <t>HECR961009TQ5</t>
  </si>
  <si>
    <t>MOAA820614QY8</t>
  </si>
  <si>
    <t>HECE960531571</t>
  </si>
  <si>
    <t>MAPA680622E22</t>
  </si>
  <si>
    <t>PEHB890913GG2</t>
  </si>
  <si>
    <t>SEMA860502H8A</t>
  </si>
  <si>
    <t>RESA8502159KA</t>
  </si>
  <si>
    <t>B 15</t>
  </si>
  <si>
    <t>GAVH610509L63</t>
  </si>
  <si>
    <t>CAOS930824PIA</t>
  </si>
  <si>
    <t>RIGL850924J57</t>
  </si>
  <si>
    <t>B 16</t>
  </si>
  <si>
    <t>RUBJ6511124B9</t>
  </si>
  <si>
    <t>CECO9711095W6</t>
  </si>
  <si>
    <t>LEMJ950811DC8</t>
  </si>
  <si>
    <t>ROTV9309075T8</t>
  </si>
  <si>
    <t>BEOB830509DK9</t>
  </si>
  <si>
    <t>OOLO860420935</t>
  </si>
  <si>
    <t>LUTB980130DLA</t>
  </si>
  <si>
    <t>EOML930823MV4</t>
  </si>
  <si>
    <t>ROVM930518787</t>
  </si>
  <si>
    <t>B 17</t>
  </si>
  <si>
    <t>DUGR870923KQ5</t>
  </si>
  <si>
    <t>PACG840205498</t>
  </si>
  <si>
    <t>SASR711024NR6</t>
  </si>
  <si>
    <t>VIAS980407GU3</t>
  </si>
  <si>
    <t>B 18</t>
  </si>
  <si>
    <t>NOBJ690923EI0</t>
  </si>
  <si>
    <t>ROGB840307G15</t>
  </si>
  <si>
    <t>GORE701027QZ4</t>
  </si>
  <si>
    <t>GOSG861005HQ4</t>
  </si>
  <si>
    <t>SAPJ850322IG3</t>
  </si>
  <si>
    <t>BAEP710119K70</t>
  </si>
  <si>
    <t>JIFJ961225P47</t>
  </si>
  <si>
    <t>ROVL851129VDA</t>
  </si>
  <si>
    <t>AEGM8112295B4</t>
  </si>
  <si>
    <t>RIAG730214RC0</t>
  </si>
  <si>
    <t>GOET860105FC0</t>
  </si>
  <si>
    <t>B 19</t>
  </si>
  <si>
    <t>CIRS920210GK5</t>
  </si>
  <si>
    <t>LOSJ001010538</t>
  </si>
  <si>
    <t>CUSY891209LG5</t>
  </si>
  <si>
    <t>LIVA920307E90</t>
  </si>
  <si>
    <t>TOOG620524NX9</t>
  </si>
  <si>
    <t>MAML9105275F7</t>
  </si>
  <si>
    <t>GUSA890607IK8</t>
  </si>
  <si>
    <t>QUGG650210TF8</t>
  </si>
  <si>
    <t>LUNM731028G58</t>
  </si>
  <si>
    <t>B 20</t>
  </si>
  <si>
    <t>GAHA720918ES6</t>
  </si>
  <si>
    <t>GOOS720525I69</t>
  </si>
  <si>
    <t>AASM950330FP5</t>
  </si>
  <si>
    <t>SABE9406304M1</t>
  </si>
  <si>
    <t>CAP180328BJ0</t>
  </si>
  <si>
    <t>B 21</t>
  </si>
  <si>
    <t>ZAHL850503PD0</t>
  </si>
  <si>
    <t>COPR920912BE7</t>
  </si>
  <si>
    <t>LOPD9711288H4</t>
  </si>
  <si>
    <t>B 22</t>
  </si>
  <si>
    <t>VAOM879430PZ5</t>
  </si>
  <si>
    <t>MARD8301269U9</t>
  </si>
  <si>
    <t>LEDC8602075E6</t>
  </si>
  <si>
    <t>B 23</t>
  </si>
  <si>
    <t>BASH7712208D7</t>
  </si>
  <si>
    <t>LORJ960414Q21</t>
  </si>
  <si>
    <t>AACL921221AI4</t>
  </si>
  <si>
    <t>CORG7405267PA</t>
  </si>
  <si>
    <t>B 24</t>
  </si>
  <si>
    <t>MAGV910315EM2</t>
  </si>
  <si>
    <t>SIA130301CH2</t>
  </si>
  <si>
    <t>MECR7102236P4</t>
  </si>
  <si>
    <t>B 25</t>
  </si>
  <si>
    <t>B 25+</t>
  </si>
  <si>
    <t>GAHS690414FP5</t>
  </si>
  <si>
    <t>ROMJ781103J12</t>
  </si>
  <si>
    <t>CAVE860524JD7</t>
  </si>
  <si>
    <t>QUHR7406265B5</t>
  </si>
  <si>
    <t>VECR6605114Q7</t>
  </si>
  <si>
    <t>VIJA921202BE7</t>
  </si>
  <si>
    <t>MAT0512028X6</t>
  </si>
  <si>
    <t>KICZ9001082E1</t>
  </si>
  <si>
    <t>LURL930823IG6</t>
  </si>
  <si>
    <t>CAMA7701299A0</t>
  </si>
  <si>
    <t>ROGC780622EW5</t>
  </si>
  <si>
    <t>HEHF641006FB0</t>
  </si>
  <si>
    <t>GUGA7204202B4</t>
  </si>
  <si>
    <t>GOCF831013IE9</t>
  </si>
  <si>
    <t>REMD740615B58</t>
  </si>
  <si>
    <t>GUAG791202C75</t>
  </si>
  <si>
    <t>AACA880404MN0</t>
  </si>
  <si>
    <t>GABL760603GL5</t>
  </si>
  <si>
    <t>HUPR5710055W7</t>
  </si>
  <si>
    <t>GAGK860130V48</t>
  </si>
  <si>
    <t>Alexa Daniela Almonacid Martagon</t>
  </si>
  <si>
    <t>Ana Karina Cárdenas Torres</t>
  </si>
  <si>
    <t>Alfonso Patricio Reyna Torres</t>
  </si>
  <si>
    <t>Cecilia Sanchez Reyes</t>
  </si>
  <si>
    <t>Angélica Callejas Pérez</t>
  </si>
  <si>
    <t>Daniel Mejía Ortiz</t>
  </si>
  <si>
    <t>Felipe de Jesús García Gómez</t>
  </si>
  <si>
    <t>Ernesto Gerardo Chavez Flores</t>
  </si>
  <si>
    <t>Gabriela Zuñiga Vega</t>
  </si>
  <si>
    <t>Leonardo Gonzalez Barreda</t>
  </si>
  <si>
    <t>Karla Paola Cabrera Ortíz</t>
  </si>
  <si>
    <t>Lizbeth Esquivel Garcia</t>
  </si>
  <si>
    <t>Juan Francisco Javier Jiménez Gómez</t>
  </si>
  <si>
    <t>Mauricio Pichardo Patiño</t>
  </si>
  <si>
    <t>Maria de Jésus Chávez</t>
  </si>
  <si>
    <t>Pamela Rubi Montiel Benitez</t>
  </si>
  <si>
    <t>María del Carmen Rangel Reyes</t>
  </si>
  <si>
    <t>Selene Guadalupe Buenrostro Meza</t>
  </si>
  <si>
    <t>Sergio Hernández Ramírez</t>
  </si>
  <si>
    <t>Ulises Uziel Garcia Toris</t>
  </si>
  <si>
    <t>Veronica Guillermina Pimentel Castañeda</t>
  </si>
  <si>
    <t>Yadira Hernández Islas</t>
  </si>
  <si>
    <t>Asesor 1</t>
  </si>
  <si>
    <t>Asesor 2</t>
  </si>
  <si>
    <t>Asesor 3</t>
  </si>
  <si>
    <t>ROGA860206TA4</t>
  </si>
  <si>
    <t>MOCA001028RQ7</t>
  </si>
  <si>
    <t>LOMF890220N42</t>
  </si>
  <si>
    <t>BNE820901682</t>
  </si>
  <si>
    <t>AAGF921220SP6</t>
  </si>
  <si>
    <t>GUHC761226366</t>
  </si>
  <si>
    <t>PAML830520I94</t>
  </si>
  <si>
    <t>JUCA9110093M9</t>
  </si>
  <si>
    <t>DAHM791225EZ7</t>
  </si>
  <si>
    <t>OOCC830105KI5</t>
  </si>
  <si>
    <t>ZARS920518X5</t>
  </si>
  <si>
    <t>CAHT9508226T6</t>
  </si>
  <si>
    <t>PEFD7408193M7</t>
  </si>
  <si>
    <t>BECJ840106KH8</t>
  </si>
  <si>
    <t>VAAF8410314Y4</t>
  </si>
  <si>
    <t>OOBT880106IJ5</t>
  </si>
  <si>
    <t>RERC7311126R8</t>
  </si>
  <si>
    <t>MAHR920403G88</t>
  </si>
  <si>
    <t>HEML861219CL1</t>
  </si>
  <si>
    <t>ACO1602098X8</t>
  </si>
  <si>
    <t>JACM910226KBA</t>
  </si>
  <si>
    <t>VIGE890129J84</t>
  </si>
  <si>
    <t>PAAS890915IY5</t>
  </si>
  <si>
    <t>AME010302PQ6</t>
  </si>
  <si>
    <t>VECE780511CGA</t>
  </si>
  <si>
    <t>AEON710214D19</t>
  </si>
  <si>
    <t>HEPJ860505KJ0</t>
  </si>
  <si>
    <t>VESM770404P55</t>
  </si>
  <si>
    <t>SOFC840720QRA</t>
  </si>
  <si>
    <t>RENS850317TB3</t>
  </si>
  <si>
    <t>RAHA660411NC2</t>
  </si>
  <si>
    <t>GUVR920225SW3</t>
  </si>
  <si>
    <t>HEAO961119MK7</t>
  </si>
  <si>
    <t>CORA890730IH2</t>
  </si>
  <si>
    <t>LUCL941030EF5</t>
  </si>
  <si>
    <t>PPP9903093K0</t>
  </si>
  <si>
    <t>LOSM911109CA3</t>
  </si>
  <si>
    <t>MATE7801255N0</t>
  </si>
  <si>
    <t>GORA9308257F5</t>
  </si>
  <si>
    <t>EECJ870613LD4</t>
  </si>
  <si>
    <t>BOVE9110188P0</t>
  </si>
  <si>
    <t>PERL800213288</t>
  </si>
  <si>
    <t>LELA7708196T9</t>
  </si>
  <si>
    <t>CAPF691120DM2</t>
  </si>
  <si>
    <t>GORB7412161E0</t>
  </si>
  <si>
    <t>CONP960918GF9</t>
  </si>
  <si>
    <t>COOA890729NJ7</t>
  </si>
  <si>
    <t>RASJ761226HG3</t>
  </si>
  <si>
    <t>ROCA881103271</t>
  </si>
  <si>
    <t>MAVF980408RA8</t>
  </si>
  <si>
    <t>VECE8404291H0</t>
  </si>
  <si>
    <t>ROSM880927S35</t>
  </si>
  <si>
    <t>TOAJ790214JH5</t>
  </si>
  <si>
    <t>DIAD7711101B5</t>
  </si>
  <si>
    <t>GUJB9305194R1</t>
  </si>
  <si>
    <t>SAML9209272E5</t>
  </si>
  <si>
    <t>GOSE590917IK0</t>
  </si>
  <si>
    <t>HEAF880818P17</t>
  </si>
  <si>
    <t>FAGA950804BL7</t>
  </si>
  <si>
    <t>MOGL720723E68</t>
  </si>
  <si>
    <t>LECA771227DA5</t>
  </si>
  <si>
    <t>GOMJ9203034A1</t>
  </si>
  <si>
    <t>SAPJ8910144J4</t>
  </si>
  <si>
    <t>PEAP930516D93</t>
  </si>
  <si>
    <t>MEMR9505092Z2</t>
  </si>
  <si>
    <t>HHEFG870816781</t>
  </si>
  <si>
    <t>BAFJ860223SC8</t>
  </si>
  <si>
    <t>VIR6206188U1</t>
  </si>
  <si>
    <t>GAEJ910101SG1</t>
  </si>
  <si>
    <t>DIMF840919AD2</t>
  </si>
  <si>
    <t>ZAED881121TE2</t>
  </si>
  <si>
    <t>VAGJ961209G18</t>
  </si>
  <si>
    <t>MOGP910406TZA</t>
  </si>
  <si>
    <t>MCE140513D94</t>
  </si>
  <si>
    <t>LUCF930412N57</t>
  </si>
  <si>
    <t>CAQE870409</t>
  </si>
  <si>
    <t>ICS1210048I5</t>
  </si>
  <si>
    <t>FACR761024MQA</t>
  </si>
  <si>
    <t>LOLE991215MA5</t>
  </si>
  <si>
    <t>NAIC8710203T6</t>
  </si>
  <si>
    <t>SAVJ8903281Z</t>
  </si>
  <si>
    <t>GOPM800115NV4</t>
  </si>
  <si>
    <t>TAMA921007L67</t>
  </si>
  <si>
    <t>GAGM880527KR1</t>
  </si>
  <si>
    <t>DEHE880811DB6</t>
  </si>
  <si>
    <t>LEBB910601K67</t>
  </si>
  <si>
    <t>MAJG851003R19</t>
  </si>
  <si>
    <t>RORJ7701049F4</t>
  </si>
  <si>
    <t>FAAM8109236L8</t>
  </si>
  <si>
    <t>LAED9309277Q8</t>
  </si>
  <si>
    <t>EALV830405QD0</t>
  </si>
  <si>
    <t>CADA900811887</t>
  </si>
  <si>
    <t>GUMM950207NY0</t>
  </si>
  <si>
    <t>CSA890113AM2</t>
  </si>
  <si>
    <t>CUDH680607RTA</t>
  </si>
  <si>
    <t>MACM871015BY2</t>
  </si>
  <si>
    <t>MOHF95032348A</t>
  </si>
  <si>
    <t>DEAN920825PQ6</t>
  </si>
  <si>
    <t>CECI940201RX7</t>
  </si>
  <si>
    <t>MEAL771211MX1</t>
  </si>
  <si>
    <t>MAGR910104UR0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</si>
</sst>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Bahnschrift SemiBold SemiConden"/>
      <family val="2"/>
    </font>
    <font>
      <sz val="11"/>
      <color theme="1"/>
      <name val="Bahnschrift SemiBold SemiConden"/>
      <family val="2"/>
    </font>
    <font>
      <sz val="14"/>
      <color theme="0"/>
      <name val="Bahnschrift SemiBold SemiConden"/>
      <family val="2"/>
    </font>
    <font>
      <sz val="16"/>
      <color theme="0"/>
      <name val="Bahnschrift SemiBold SemiConden"/>
      <family val="2"/>
    </font>
    <font>
      <sz val="16"/>
      <color rgb="FFC00000"/>
      <name val="Bahnschrift SemiBold SemiConden"/>
      <family val="2"/>
    </font>
    <font>
      <sz val="18"/>
      <color rgb="FFC00000"/>
      <name val="Bahnschrift SemiBold SemiConden"/>
      <family val="2"/>
    </font>
    <font>
      <sz val="28"/>
      <color rgb="FFC00000"/>
      <name val="Bahnschrift SemiBold SemiConden"/>
      <family val="2"/>
    </font>
    <font>
      <sz val="16"/>
      <color theme="1"/>
      <name val="Bahnschrift SemiBold SemiConden"/>
      <family val="2"/>
    </font>
    <font>
      <sz val="20"/>
      <color theme="0"/>
      <name val="Bahnschrift SemiBold SemiConden"/>
      <family val="2"/>
    </font>
    <font>
      <sz val="18"/>
      <name val="Bahnschrift SemiBold SemiConden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2" fillId="5" borderId="9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9" borderId="12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14" fontId="5" fillId="6" borderId="0" xfId="0" applyNumberFormat="1" applyFont="1" applyFill="1" applyAlignment="1">
      <alignment horizontal="left"/>
    </xf>
    <xf numFmtId="164" fontId="2" fillId="7" borderId="9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9" fontId="12" fillId="10" borderId="3" xfId="1" applyFont="1" applyFill="1" applyBorder="1" applyAlignment="1">
      <alignment horizontal="center" vertical="center"/>
    </xf>
    <xf numFmtId="9" fontId="12" fillId="10" borderId="4" xfId="1" applyFont="1" applyFill="1" applyBorder="1" applyAlignment="1">
      <alignment horizontal="center" vertical="center"/>
    </xf>
    <xf numFmtId="9" fontId="12" fillId="10" borderId="5" xfId="1" applyFont="1" applyFill="1" applyBorder="1" applyAlignment="1">
      <alignment horizontal="center" vertical="center"/>
    </xf>
    <xf numFmtId="9" fontId="12" fillId="10" borderId="6" xfId="1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164" fontId="9" fillId="10" borderId="8" xfId="1" applyNumberFormat="1" applyFont="1" applyFill="1" applyBorder="1" applyAlignment="1">
      <alignment horizontal="center" vertical="center"/>
    </xf>
    <xf numFmtId="164" fontId="9" fillId="10" borderId="9" xfId="1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/>
    </xf>
    <xf numFmtId="0" fontId="14" fillId="10" borderId="18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4" fillId="10" borderId="19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164" fontId="10" fillId="10" borderId="4" xfId="1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4">
    <dxf>
      <numFmt numFmtId="164" formatCode="0.0%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0" formatCode="General"/>
    </dxf>
    <dxf>
      <numFmt numFmtId="0" formatCode="General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0.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ción de datos 1" pivot="0" table="0" count="1" xr9:uid="{00000000-0011-0000-FFFF-FFFF00000000}">
      <tableStyleElement type="wholeTable" dxfId="33"/>
    </tableStyle>
    <tableStyle name="SlicerStyleDark3 2" pivot="0" table="0" count="10" xr9:uid="{00000000-0011-0000-FFFF-FFFF01000000}">
      <tableStyleElement type="wholeTable" dxfId="32"/>
      <tableStyleElement type="headerRow" dxfId="3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[Dashboard diario.xlsx]#!Tabla dinámica4</c:name>
    <c:fmtId val="2"/>
  </c:pivotSource>
  <c:chart>
    <c:autoTitleDeleted val="0"/>
    <c:pivotFmts>
      <c:pivotFmt>
        <c:idx val="0"/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MX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'#'!$AA$2</c:f>
              <c:strCache>
                <c:ptCount val="1"/>
                <c:pt idx="0">
                  <c:v>Contención-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MX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'#'!$Z$3:$Z$21</c:f>
              <c:multiLvlStrCache>
                <c:ptCount val="15"/>
                <c:lvl>
                  <c:pt idx="0">
                    <c:v>Lunes</c:v>
                  </c:pt>
                  <c:pt idx="1">
                    <c:v>Martes</c:v>
                  </c:pt>
                  <c:pt idx="2">
                    <c:v>Miércoles</c:v>
                  </c:pt>
                  <c:pt idx="3">
                    <c:v>Jueves</c:v>
                  </c:pt>
                  <c:pt idx="4">
                    <c:v>Viernes</c:v>
                  </c:pt>
                  <c:pt idx="5">
                    <c:v>Lunes</c:v>
                  </c:pt>
                  <c:pt idx="6">
                    <c:v>Martes</c:v>
                  </c:pt>
                  <c:pt idx="7">
                    <c:v>Miércoles</c:v>
                  </c:pt>
                  <c:pt idx="8">
                    <c:v>Jueves</c:v>
                  </c:pt>
                  <c:pt idx="9">
                    <c:v>Viernes</c:v>
                  </c:pt>
                  <c:pt idx="10">
                    <c:v>Lunes</c:v>
                  </c:pt>
                  <c:pt idx="11">
                    <c:v>Martes</c:v>
                  </c:pt>
                  <c:pt idx="12">
                    <c:v>Miércoles</c:v>
                  </c:pt>
                  <c:pt idx="13">
                    <c:v>Jueves</c:v>
                  </c:pt>
                  <c:pt idx="14">
                    <c:v>Viernes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</c:lvl>
              </c:multiLvlStrCache>
            </c:multiLvlStrRef>
          </c:cat>
          <c:val>
            <c:numRef>
              <c:f>'#'!$AA$3:$AA$21</c:f>
              <c:numCache>
                <c:formatCode>0.0%</c:formatCode>
                <c:ptCount val="15"/>
                <c:pt idx="0">
                  <c:v>8.2122552116235033E-3</c:v>
                </c:pt>
                <c:pt idx="1">
                  <c:v>1.6424510423247003E-2</c:v>
                </c:pt>
                <c:pt idx="2">
                  <c:v>2.4636765634870501E-2</c:v>
                </c:pt>
                <c:pt idx="3">
                  <c:v>3.2849020846494E-2</c:v>
                </c:pt>
                <c:pt idx="4">
                  <c:v>4.1061276058117498E-2</c:v>
                </c:pt>
                <c:pt idx="5">
                  <c:v>4.9273531269740996E-2</c:v>
                </c:pt>
                <c:pt idx="6">
                  <c:v>6.001263423878711E-2</c:v>
                </c:pt>
                <c:pt idx="7">
                  <c:v>6.6329753632343655E-2</c:v>
                </c:pt>
                <c:pt idx="8">
                  <c:v>7.3278584965255841E-2</c:v>
                </c:pt>
                <c:pt idx="9">
                  <c:v>8.0227416298168042E-2</c:v>
                </c:pt>
                <c:pt idx="10">
                  <c:v>0.104</c:v>
                </c:pt>
                <c:pt idx="11">
                  <c:v>0.11465571699305117</c:v>
                </c:pt>
                <c:pt idx="12">
                  <c:v>0.11970941250789639</c:v>
                </c:pt>
                <c:pt idx="13">
                  <c:v>0.12158250241235123</c:v>
                </c:pt>
                <c:pt idx="14">
                  <c:v>0.12665824384080859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9-42E5-BDE5-81A9131394DB}"/>
            </c:ext>
          </c:extLst>
        </c:ser>
        <c:ser>
          <c:idx val="1"/>
          <c:order val="1"/>
          <c:tx>
            <c:strRef>
              <c:f>'#'!$AB$2</c:f>
              <c:strCache>
                <c:ptCount val="1"/>
                <c:pt idx="0">
                  <c:v>Preventivo-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'#'!$Z$3:$Z$21</c:f>
              <c:multiLvlStrCache>
                <c:ptCount val="15"/>
                <c:lvl>
                  <c:pt idx="0">
                    <c:v>Lunes</c:v>
                  </c:pt>
                  <c:pt idx="1">
                    <c:v>Martes</c:v>
                  </c:pt>
                  <c:pt idx="2">
                    <c:v>Miércoles</c:v>
                  </c:pt>
                  <c:pt idx="3">
                    <c:v>Jueves</c:v>
                  </c:pt>
                  <c:pt idx="4">
                    <c:v>Viernes</c:v>
                  </c:pt>
                  <c:pt idx="5">
                    <c:v>Lunes</c:v>
                  </c:pt>
                  <c:pt idx="6">
                    <c:v>Martes</c:v>
                  </c:pt>
                  <c:pt idx="7">
                    <c:v>Miércoles</c:v>
                  </c:pt>
                  <c:pt idx="8">
                    <c:v>Jueves</c:v>
                  </c:pt>
                  <c:pt idx="9">
                    <c:v>Viernes</c:v>
                  </c:pt>
                  <c:pt idx="10">
                    <c:v>Lunes</c:v>
                  </c:pt>
                  <c:pt idx="11">
                    <c:v>Martes</c:v>
                  </c:pt>
                  <c:pt idx="12">
                    <c:v>Miércoles</c:v>
                  </c:pt>
                  <c:pt idx="13">
                    <c:v>Jueves</c:v>
                  </c:pt>
                  <c:pt idx="14">
                    <c:v>Viernes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</c:lvl>
              </c:multiLvlStrCache>
            </c:multiLvlStrRef>
          </c:cat>
          <c:val>
            <c:numRef>
              <c:f>'#'!$AB$3:$AB$21</c:f>
              <c:numCache>
                <c:formatCode>0.0%</c:formatCode>
                <c:ptCount val="15"/>
                <c:pt idx="0">
                  <c:v>3.0104166666666512E-2</c:v>
                </c:pt>
                <c:pt idx="1">
                  <c:v>6.0208333333333211E-2</c:v>
                </c:pt>
                <c:pt idx="2">
                  <c:v>9.0312499999999907E-2</c:v>
                </c:pt>
                <c:pt idx="3">
                  <c:v>0.1204166666666666</c:v>
                </c:pt>
                <c:pt idx="4">
                  <c:v>0.1505208333333333</c:v>
                </c:pt>
                <c:pt idx="5">
                  <c:v>0.18062500000000001</c:v>
                </c:pt>
                <c:pt idx="6">
                  <c:v>0.20237351655215491</c:v>
                </c:pt>
                <c:pt idx="7">
                  <c:v>0.21299188007495315</c:v>
                </c:pt>
                <c:pt idx="8">
                  <c:v>0.23200000000000001</c:v>
                </c:pt>
                <c:pt idx="9">
                  <c:v>0.25171767645221738</c:v>
                </c:pt>
                <c:pt idx="10">
                  <c:v>0.39100000000000001</c:v>
                </c:pt>
                <c:pt idx="11">
                  <c:v>0.4122423485321674</c:v>
                </c:pt>
                <c:pt idx="12">
                  <c:v>0.42660836976889444</c:v>
                </c:pt>
                <c:pt idx="13">
                  <c:v>0.43646759847522237</c:v>
                </c:pt>
                <c:pt idx="14">
                  <c:v>0.44534665833853843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2E5-BDE5-81A9131394DB}"/>
            </c:ext>
          </c:extLst>
        </c:ser>
        <c:ser>
          <c:idx val="2"/>
          <c:order val="2"/>
          <c:tx>
            <c:strRef>
              <c:f>'#'!$AC$2</c:f>
              <c:strCache>
                <c:ptCount val="1"/>
                <c:pt idx="0">
                  <c:v>Meta-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'#'!$Z$3:$Z$21</c:f>
              <c:multiLvlStrCache>
                <c:ptCount val="15"/>
                <c:lvl>
                  <c:pt idx="0">
                    <c:v>Lunes</c:v>
                  </c:pt>
                  <c:pt idx="1">
                    <c:v>Martes</c:v>
                  </c:pt>
                  <c:pt idx="2">
                    <c:v>Miércoles</c:v>
                  </c:pt>
                  <c:pt idx="3">
                    <c:v>Jueves</c:v>
                  </c:pt>
                  <c:pt idx="4">
                    <c:v>Viernes</c:v>
                  </c:pt>
                  <c:pt idx="5">
                    <c:v>Lunes</c:v>
                  </c:pt>
                  <c:pt idx="6">
                    <c:v>Martes</c:v>
                  </c:pt>
                  <c:pt idx="7">
                    <c:v>Miércoles</c:v>
                  </c:pt>
                  <c:pt idx="8">
                    <c:v>Jueves</c:v>
                  </c:pt>
                  <c:pt idx="9">
                    <c:v>Viernes</c:v>
                  </c:pt>
                  <c:pt idx="10">
                    <c:v>Lunes</c:v>
                  </c:pt>
                  <c:pt idx="11">
                    <c:v>Martes</c:v>
                  </c:pt>
                  <c:pt idx="12">
                    <c:v>Miércoles</c:v>
                  </c:pt>
                  <c:pt idx="13">
                    <c:v>Jueves</c:v>
                  </c:pt>
                  <c:pt idx="14">
                    <c:v>Viernes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3</c:v>
                  </c:pt>
                </c:lvl>
              </c:multiLvlStrCache>
            </c:multiLvlStrRef>
          </c:cat>
          <c:val>
            <c:numRef>
              <c:f>'#'!$AC$3:$AC$21</c:f>
              <c:numCache>
                <c:formatCode>0.0%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2E5-BDE5-81A913139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5877888"/>
        <c:axId val="101525184"/>
      </c:lineChart>
      <c:catAx>
        <c:axId val="3958778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1525184"/>
        <c:crosses val="autoZero"/>
        <c:auto val="1"/>
        <c:lblAlgn val="ctr"/>
        <c:lblOffset val="100"/>
        <c:noMultiLvlLbl val="0"/>
      </c:catAx>
      <c:valAx>
        <c:axId val="10152518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395877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133350</xdr:rowOff>
    </xdr:from>
    <xdr:to>
      <xdr:col>13</xdr:col>
      <xdr:colOff>57151</xdr:colOff>
      <xdr:row>19</xdr:row>
      <xdr:rowOff>123825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9524</xdr:colOff>
      <xdr:row>20</xdr:row>
      <xdr:rowOff>76201</xdr:rowOff>
    </xdr:from>
    <xdr:to>
      <xdr:col>13</xdr:col>
      <xdr:colOff>114299</xdr:colOff>
      <xdr:row>22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emana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074" y="3752851"/>
              <a:ext cx="6200775" cy="466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ópez Zamora" refreshedDate="44764.337873842589" createdVersion="4" refreshedVersion="8" minRefreshableVersion="3" recordCount="4781" xr:uid="{00000000-000A-0000-FFFF-FFFF10000000}">
  <cacheSource type="worksheet">
    <worksheetSource name="Tabla1"/>
  </cacheSource>
  <cacheFields count="9">
    <cacheField name="BASE" numFmtId="0">
      <sharedItems count="2">
        <s v="PREVENTIVO"/>
        <s v="CONTENCIÓN"/>
      </sharedItems>
    </cacheField>
    <cacheField name="matricula" numFmtId="0">
      <sharedItems containsSemiMixedTypes="0" containsString="0" containsNumber="1" containsInteger="1" minValue="10001599" maxValue="10590798"/>
    </cacheField>
    <cacheField name="Bloque actual" numFmtId="0">
      <sharedItems/>
    </cacheField>
    <cacheField name="Asesor asignado" numFmtId="0">
      <sharedItems/>
    </cacheField>
    <cacheField name="Supervisor" numFmtId="0">
      <sharedItems count="3">
        <s v="Ivan Núñez"/>
        <s v="Jorge Angel Ramos"/>
        <s v="Jorge Ángel Ramos" u="1"/>
      </sharedItems>
    </cacheField>
    <cacheField name="Cruce AR" numFmtId="0">
      <sharedItems/>
    </cacheField>
    <cacheField name="Cruce Pago" numFmtId="0">
      <sharedItems/>
    </cacheField>
    <cacheField name="PAGO" numFmtId="0">
      <sharedItems count="2">
        <s v="Pago"/>
        <e v="#N/A"/>
      </sharedItems>
    </cacheField>
    <cacheField name="NIVEL RIESGO" numFmtId="0">
      <sharedItems count="3">
        <s v="inactivo"/>
        <e v="#N/A"/>
        <s v="Activid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ópez Zamora" refreshedDate="44764.338684490744" createdVersion="4" refreshedVersion="8" minRefreshableVersion="3" recordCount="40" xr:uid="{00000000-000A-0000-FFFF-FFFF1C000000}">
  <cacheSource type="worksheet">
    <worksheetSource name="Tabla2"/>
  </cacheSource>
  <cacheFields count="5">
    <cacheField name="Etiquetas de fila" numFmtId="164">
      <sharedItems count="6">
        <s v="Lunes"/>
        <s v="Martes"/>
        <s v="Miércoles"/>
        <s v="Jueves"/>
        <s v="Viernes"/>
        <s v="Final"/>
      </sharedItems>
    </cacheField>
    <cacheField name="contención" numFmtId="164">
      <sharedItems containsString="0" containsBlank="1" containsNumber="1" minValue="8.2122552116235033E-3" maxValue="0.12665824384080859"/>
    </cacheField>
    <cacheField name="preventivo" numFmtId="164">
      <sharedItems containsString="0" containsBlank="1" containsNumber="1" minValue="3.0104166666666512E-2" maxValue="0.44534665833853843"/>
    </cacheField>
    <cacheField name="Meta" numFmtId="164">
      <sharedItems containsSemiMixedTypes="0" containsString="0" containsNumber="1" minValue="0.01" maxValue="0.4"/>
    </cacheField>
    <cacheField name="Semana" numFmtId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81">
  <r>
    <x v="0"/>
    <n v="10027993"/>
    <s v="B 02"/>
    <s v="Jorge Antonio Rodríguez Cabañas"/>
    <x v="0"/>
    <s v="Alto riesgo académico"/>
    <s v="na"/>
    <x v="0"/>
    <x v="0"/>
  </r>
  <r>
    <x v="0"/>
    <n v="10250224"/>
    <s v="B 02"/>
    <s v="Diana Isabel Ángeles Hernández"/>
    <x v="1"/>
    <s v="Alto riesgo académico"/>
    <e v="#N/A"/>
    <x v="1"/>
    <x v="0"/>
  </r>
  <r>
    <x v="0"/>
    <n v="10261958"/>
    <s v="B 02"/>
    <s v="Luis Arturo Vargas Ginés"/>
    <x v="0"/>
    <s v="Alto riesgo académico"/>
    <e v="#N/A"/>
    <x v="1"/>
    <x v="0"/>
  </r>
  <r>
    <x v="0"/>
    <n v="10282345"/>
    <s v="B 02"/>
    <s v="Angélica del Rocío Arce Ramírez"/>
    <x v="1"/>
    <s v="Alto riesgo académico"/>
    <e v="#N/A"/>
    <x v="1"/>
    <x v="0"/>
  </r>
  <r>
    <x v="0"/>
    <n v="10284009"/>
    <s v="B 02"/>
    <s v="Norma Tabatha Cruz Rivera"/>
    <x v="0"/>
    <s v="Alto riesgo académico"/>
    <e v="#N/A"/>
    <x v="1"/>
    <x v="0"/>
  </r>
  <r>
    <x v="0"/>
    <n v="10305496"/>
    <s v="B 02"/>
    <s v="Sarahi Celeste Franco Chávez"/>
    <x v="1"/>
    <s v="Alto riesgo académico"/>
    <e v="#N/A"/>
    <x v="1"/>
    <x v="0"/>
  </r>
  <r>
    <x v="0"/>
    <n v="10330492"/>
    <s v="B 02"/>
    <s v="Carolina Del Pilar Mendoza Mendoza"/>
    <x v="0"/>
    <s v="Alto riesgo académico"/>
    <e v="#N/A"/>
    <x v="1"/>
    <x v="0"/>
  </r>
  <r>
    <x v="0"/>
    <n v="10393299"/>
    <s v="B 02"/>
    <s v="Abril Díaz González"/>
    <x v="1"/>
    <s v="Alto riesgo académico"/>
    <e v="#N/A"/>
    <x v="1"/>
    <x v="0"/>
  </r>
  <r>
    <x v="0"/>
    <n v="10421700"/>
    <s v="B 02"/>
    <s v="Cinthya Jazmin Rodríguez Magaña"/>
    <x v="0"/>
    <s v="Alto riesgo académico"/>
    <e v="#N/A"/>
    <x v="1"/>
    <x v="0"/>
  </r>
  <r>
    <x v="0"/>
    <n v="10431023"/>
    <s v="B 02"/>
    <s v="Diana Isabel Ángeles Hernández"/>
    <x v="1"/>
    <s v="Alto riesgo académico"/>
    <e v="#N/A"/>
    <x v="1"/>
    <x v="0"/>
  </r>
  <r>
    <x v="0"/>
    <n v="10432178"/>
    <s v="B 02"/>
    <s v="María Estefany Ortiz Garcia"/>
    <x v="0"/>
    <e v="#N/A"/>
    <e v="#N/A"/>
    <x v="1"/>
    <x v="1"/>
  </r>
  <r>
    <x v="0"/>
    <n v="10441007"/>
    <s v="B 02"/>
    <s v="Angélica del Rocío Arce Ramírez"/>
    <x v="1"/>
    <s v="Alto riesgo académico"/>
    <e v="#N/A"/>
    <x v="1"/>
    <x v="0"/>
  </r>
  <r>
    <x v="0"/>
    <n v="10441104"/>
    <s v="B 02"/>
    <s v="Jorge Antonio Rodríguez Cabañas"/>
    <x v="0"/>
    <s v="Alto riesgo académico"/>
    <e v="#N/A"/>
    <x v="1"/>
    <x v="0"/>
  </r>
  <r>
    <x v="0"/>
    <n v="10442326"/>
    <s v="B 02"/>
    <s v="Sarahi Celeste Franco Chávez"/>
    <x v="1"/>
    <s v="Alto riesgo académico"/>
    <e v="#N/A"/>
    <x v="1"/>
    <x v="0"/>
  </r>
  <r>
    <x v="0"/>
    <n v="10442678"/>
    <s v="B 02"/>
    <s v="Luis Arturo Vargas Ginés"/>
    <x v="0"/>
    <s v="Alto riesgo académico"/>
    <s v="na"/>
    <x v="0"/>
    <x v="0"/>
  </r>
  <r>
    <x v="0"/>
    <n v="10442686"/>
    <s v="B 02"/>
    <s v="Abril Díaz González"/>
    <x v="1"/>
    <s v="Alto riesgo académico"/>
    <e v="#N/A"/>
    <x v="1"/>
    <x v="0"/>
  </r>
  <r>
    <x v="0"/>
    <n v="10443480"/>
    <s v="B 02"/>
    <s v="Norma Tabatha Cruz Rivera"/>
    <x v="0"/>
    <s v="Alto riesgo académico"/>
    <e v="#N/A"/>
    <x v="1"/>
    <x v="0"/>
  </r>
  <r>
    <x v="0"/>
    <n v="10443826"/>
    <s v="B 02"/>
    <s v="Diana Isabel Ángeles Hernández"/>
    <x v="1"/>
    <s v="Alto riesgo académico"/>
    <e v="#N/A"/>
    <x v="1"/>
    <x v="0"/>
  </r>
  <r>
    <x v="0"/>
    <n v="10443977"/>
    <s v="B 02"/>
    <s v="Carolina Del Pilar Mendoza Mendoza"/>
    <x v="0"/>
    <s v="Alto riesgo académico"/>
    <e v="#N/A"/>
    <x v="1"/>
    <x v="0"/>
  </r>
  <r>
    <x v="0"/>
    <n v="10445169"/>
    <s v="B 02"/>
    <s v="Angélica del Rocío Arce Ramírez"/>
    <x v="1"/>
    <s v="Alto riesgo académico"/>
    <e v="#N/A"/>
    <x v="1"/>
    <x v="0"/>
  </r>
  <r>
    <x v="0"/>
    <n v="10445650"/>
    <s v="B 02"/>
    <s v="Cinthya Jazmin Rodríguez Magaña"/>
    <x v="0"/>
    <s v="Alto riesgo académico"/>
    <e v="#N/A"/>
    <x v="1"/>
    <x v="0"/>
  </r>
  <r>
    <x v="0"/>
    <n v="10445892"/>
    <s v="B 02"/>
    <s v="Sarahi Celeste Franco Chávez"/>
    <x v="1"/>
    <s v="Alto riesgo académico"/>
    <e v="#N/A"/>
    <x v="1"/>
    <x v="0"/>
  </r>
  <r>
    <x v="0"/>
    <n v="10446628"/>
    <s v="B 02"/>
    <s v="María Estefany Ortiz Garcia"/>
    <x v="0"/>
    <s v="Alto riesgo académico"/>
    <e v="#N/A"/>
    <x v="1"/>
    <x v="0"/>
  </r>
  <r>
    <x v="0"/>
    <n v="10451274"/>
    <s v="B 02"/>
    <s v="Abril Díaz González"/>
    <x v="1"/>
    <s v="Alto riesgo académico"/>
    <e v="#N/A"/>
    <x v="1"/>
    <x v="0"/>
  </r>
  <r>
    <x v="0"/>
    <n v="10451401"/>
    <s v="B 02"/>
    <s v="Jorge Antonio Rodríguez Cabañas"/>
    <x v="0"/>
    <s v="Alto riesgo académico"/>
    <e v="#N/A"/>
    <x v="1"/>
    <x v="0"/>
  </r>
  <r>
    <x v="0"/>
    <n v="10451533"/>
    <s v="B 02"/>
    <s v="Diana Isabel Ángeles Hernández"/>
    <x v="1"/>
    <s v="Alto riesgo académico"/>
    <e v="#N/A"/>
    <x v="1"/>
    <x v="0"/>
  </r>
  <r>
    <x v="0"/>
    <n v="10452204"/>
    <s v="B 02"/>
    <s v="Luis Arturo Vargas Ginés"/>
    <x v="0"/>
    <s v="Alto riesgo académico"/>
    <e v="#N/A"/>
    <x v="1"/>
    <x v="0"/>
  </r>
  <r>
    <x v="0"/>
    <n v="10452855"/>
    <s v="B 02"/>
    <s v="Angélica del Rocío Arce Ramírez"/>
    <x v="1"/>
    <s v="Alto riesgo académico"/>
    <e v="#N/A"/>
    <x v="1"/>
    <x v="0"/>
  </r>
  <r>
    <x v="0"/>
    <n v="10453215"/>
    <s v="B 02"/>
    <s v="Norma Tabatha Cruz Rivera"/>
    <x v="0"/>
    <s v="Alto riesgo académico"/>
    <e v="#N/A"/>
    <x v="1"/>
    <x v="0"/>
  </r>
  <r>
    <x v="0"/>
    <n v="10453317"/>
    <s v="B 02"/>
    <s v="Sarahi Celeste Franco Chávez"/>
    <x v="1"/>
    <s v="Alto riesgo académico"/>
    <e v="#N/A"/>
    <x v="1"/>
    <x v="0"/>
  </r>
  <r>
    <x v="0"/>
    <n v="10453776"/>
    <s v="B 02"/>
    <s v="Carolina Del Pilar Mendoza Mendoza"/>
    <x v="0"/>
    <s v="Alto riesgo académico"/>
    <e v="#N/A"/>
    <x v="1"/>
    <x v="0"/>
  </r>
  <r>
    <x v="0"/>
    <n v="10454012"/>
    <s v="B 02"/>
    <s v="Abril Díaz González"/>
    <x v="1"/>
    <s v="Alto riesgo académico"/>
    <e v="#N/A"/>
    <x v="1"/>
    <x v="0"/>
  </r>
  <r>
    <x v="0"/>
    <n v="10455190"/>
    <s v="B 02"/>
    <s v="Cinthya Jazmin Rodríguez Magaña"/>
    <x v="0"/>
    <s v="Alto riesgo académico"/>
    <e v="#N/A"/>
    <x v="1"/>
    <x v="0"/>
  </r>
  <r>
    <x v="0"/>
    <n v="10455898"/>
    <s v="B 02"/>
    <s v="Diana Isabel Ángeles Hernández"/>
    <x v="1"/>
    <s v="Alto riesgo académico"/>
    <e v="#N/A"/>
    <x v="1"/>
    <x v="0"/>
  </r>
  <r>
    <x v="0"/>
    <n v="10456332"/>
    <s v="B 02"/>
    <s v="María Estefany Ortiz Garcia"/>
    <x v="0"/>
    <s v="Alto riesgo académico"/>
    <e v="#N/A"/>
    <x v="1"/>
    <x v="0"/>
  </r>
  <r>
    <x v="0"/>
    <n v="10456438"/>
    <s v="B 02"/>
    <s v="Angélica del Rocío Arce Ramírez"/>
    <x v="1"/>
    <s v="Alto riesgo académico"/>
    <e v="#N/A"/>
    <x v="1"/>
    <x v="0"/>
  </r>
  <r>
    <x v="0"/>
    <n v="10456539"/>
    <s v="B 02"/>
    <s v="Jorge Antonio Rodríguez Cabañas"/>
    <x v="0"/>
    <s v="Alto riesgo académico"/>
    <e v="#N/A"/>
    <x v="1"/>
    <x v="0"/>
  </r>
  <r>
    <x v="0"/>
    <n v="10456555"/>
    <s v="B 02"/>
    <s v="Sarahi Celeste Franco Chávez"/>
    <x v="1"/>
    <s v="Alto riesgo académico"/>
    <e v="#N/A"/>
    <x v="1"/>
    <x v="0"/>
  </r>
  <r>
    <x v="0"/>
    <n v="10456760"/>
    <s v="B 02"/>
    <s v="Luis Arturo Vargas Ginés"/>
    <x v="0"/>
    <s v="Alto riesgo académico"/>
    <e v="#N/A"/>
    <x v="1"/>
    <x v="0"/>
  </r>
  <r>
    <x v="0"/>
    <n v="10456871"/>
    <s v="B 02"/>
    <s v="Abril Díaz González"/>
    <x v="1"/>
    <s v="Alto riesgo académico"/>
    <e v="#N/A"/>
    <x v="1"/>
    <x v="0"/>
  </r>
  <r>
    <x v="0"/>
    <n v="10457721"/>
    <s v="B 02"/>
    <s v="Norma Tabatha Cruz Rivera"/>
    <x v="0"/>
    <s v="Alto riesgo académico"/>
    <e v="#N/A"/>
    <x v="1"/>
    <x v="0"/>
  </r>
  <r>
    <x v="0"/>
    <n v="10457836"/>
    <s v="B 02"/>
    <s v="Diana Isabel Ángeles Hernández"/>
    <x v="1"/>
    <s v="Alto riesgo académico"/>
    <e v="#N/A"/>
    <x v="1"/>
    <x v="0"/>
  </r>
  <r>
    <x v="0"/>
    <n v="10458182"/>
    <s v="B 02"/>
    <s v="Carolina Del Pilar Mendoza Mendoza"/>
    <x v="0"/>
    <s v="Alto riesgo académico"/>
    <e v="#N/A"/>
    <x v="1"/>
    <x v="0"/>
  </r>
  <r>
    <x v="0"/>
    <n v="10458366"/>
    <s v="B 02"/>
    <s v="Angélica del Rocío Arce Ramírez"/>
    <x v="1"/>
    <s v="Alto riesgo académico"/>
    <e v="#N/A"/>
    <x v="1"/>
    <x v="0"/>
  </r>
  <r>
    <x v="0"/>
    <n v="10458385"/>
    <s v="B 02"/>
    <s v="Cinthya Jazmin Rodríguez Magaña"/>
    <x v="0"/>
    <s v="Alto riesgo académico"/>
    <e v="#N/A"/>
    <x v="1"/>
    <x v="0"/>
  </r>
  <r>
    <x v="0"/>
    <n v="10458713"/>
    <s v="B 02"/>
    <s v="Sarahi Celeste Franco Chávez"/>
    <x v="1"/>
    <s v="Alto riesgo académico"/>
    <e v="#N/A"/>
    <x v="1"/>
    <x v="0"/>
  </r>
  <r>
    <x v="0"/>
    <n v="10458745"/>
    <s v="B 02"/>
    <s v="María Estefany Ortiz Garcia"/>
    <x v="0"/>
    <s v="Alto riesgo académico"/>
    <e v="#N/A"/>
    <x v="1"/>
    <x v="0"/>
  </r>
  <r>
    <x v="0"/>
    <n v="10459270"/>
    <s v="B 02"/>
    <s v="Abril Díaz González"/>
    <x v="1"/>
    <s v="Alto riesgo académico"/>
    <e v="#N/A"/>
    <x v="1"/>
    <x v="0"/>
  </r>
  <r>
    <x v="0"/>
    <n v="10459566"/>
    <s v="B 02"/>
    <s v="Jorge Antonio Rodríguez Cabañas"/>
    <x v="0"/>
    <s v="Alto riesgo académico"/>
    <e v="#N/A"/>
    <x v="1"/>
    <x v="0"/>
  </r>
  <r>
    <x v="0"/>
    <n v="10459600"/>
    <s v="B 02"/>
    <s v="Diana Isabel Ángeles Hernández"/>
    <x v="1"/>
    <e v="#N/A"/>
    <e v="#N/A"/>
    <x v="1"/>
    <x v="1"/>
  </r>
  <r>
    <x v="0"/>
    <n v="10459877"/>
    <s v="B 02"/>
    <s v="Luis Arturo Vargas Ginés"/>
    <x v="0"/>
    <s v="Alto riesgo académico"/>
    <e v="#N/A"/>
    <x v="1"/>
    <x v="0"/>
  </r>
  <r>
    <x v="0"/>
    <n v="10459908"/>
    <s v="B 02"/>
    <s v="Angélica del Rocío Arce Ramírez"/>
    <x v="1"/>
    <s v="Alto riesgo académico"/>
    <e v="#N/A"/>
    <x v="1"/>
    <x v="0"/>
  </r>
  <r>
    <x v="0"/>
    <n v="10460040"/>
    <s v="B 02"/>
    <s v="Norma Tabatha Cruz Rivera"/>
    <x v="0"/>
    <s v="Alto riesgo académico"/>
    <e v="#N/A"/>
    <x v="1"/>
    <x v="0"/>
  </r>
  <r>
    <x v="0"/>
    <n v="10460380"/>
    <s v="B 02"/>
    <s v="Sarahi Celeste Franco Chávez"/>
    <x v="1"/>
    <s v="Alto riesgo académico"/>
    <e v="#N/A"/>
    <x v="1"/>
    <x v="0"/>
  </r>
  <r>
    <x v="0"/>
    <n v="10460953"/>
    <s v="B 02"/>
    <s v="Carolina Del Pilar Mendoza Mendoza"/>
    <x v="0"/>
    <s v="Alto riesgo académico"/>
    <e v="#N/A"/>
    <x v="1"/>
    <x v="0"/>
  </r>
  <r>
    <x v="0"/>
    <n v="10460962"/>
    <s v="B 02"/>
    <s v="Abril Díaz González"/>
    <x v="1"/>
    <s v="Alto riesgo académico"/>
    <e v="#N/A"/>
    <x v="1"/>
    <x v="0"/>
  </r>
  <r>
    <x v="0"/>
    <n v="10461221"/>
    <s v="B 02"/>
    <s v="Cinthya Jazmin Rodríguez Magaña"/>
    <x v="0"/>
    <s v="Alto riesgo académico"/>
    <e v="#N/A"/>
    <x v="1"/>
    <x v="0"/>
  </r>
  <r>
    <x v="0"/>
    <n v="10461392"/>
    <s v="B 02"/>
    <s v="Diana Isabel Ángeles Hernández"/>
    <x v="1"/>
    <s v="Alto riesgo académico"/>
    <e v="#N/A"/>
    <x v="1"/>
    <x v="0"/>
  </r>
  <r>
    <x v="0"/>
    <n v="10461396"/>
    <s v="B 02"/>
    <s v="María Estefany Ortiz Garcia"/>
    <x v="0"/>
    <s v="Alto riesgo académico"/>
    <e v="#N/A"/>
    <x v="1"/>
    <x v="0"/>
  </r>
  <r>
    <x v="0"/>
    <n v="10461648"/>
    <s v="B 02"/>
    <s v="Angélica del Rocío Arce Ramírez"/>
    <x v="1"/>
    <s v="Alto riesgo académico"/>
    <e v="#N/A"/>
    <x v="1"/>
    <x v="0"/>
  </r>
  <r>
    <x v="0"/>
    <n v="10461744"/>
    <s v="B 02"/>
    <s v="Jorge Antonio Rodríguez Cabañas"/>
    <x v="0"/>
    <s v="Alto riesgo académico"/>
    <e v="#N/A"/>
    <x v="1"/>
    <x v="0"/>
  </r>
  <r>
    <x v="0"/>
    <n v="10461920"/>
    <s v="B 02"/>
    <s v="Sarahi Celeste Franco Chávez"/>
    <x v="1"/>
    <s v="Alto riesgo académico"/>
    <e v="#N/A"/>
    <x v="1"/>
    <x v="0"/>
  </r>
  <r>
    <x v="0"/>
    <n v="10462491"/>
    <s v="B 02"/>
    <s v="Luis Arturo Vargas Ginés"/>
    <x v="0"/>
    <s v="Alto riesgo académico"/>
    <e v="#N/A"/>
    <x v="1"/>
    <x v="0"/>
  </r>
  <r>
    <x v="0"/>
    <n v="10462496"/>
    <s v="B 02"/>
    <s v="Abril Díaz González"/>
    <x v="1"/>
    <s v="Alto riesgo académico"/>
    <e v="#N/A"/>
    <x v="1"/>
    <x v="0"/>
  </r>
  <r>
    <x v="0"/>
    <n v="10462520"/>
    <s v="B 02"/>
    <s v="Norma Tabatha Cruz Rivera"/>
    <x v="0"/>
    <s v="Alto riesgo académico"/>
    <e v="#N/A"/>
    <x v="1"/>
    <x v="0"/>
  </r>
  <r>
    <x v="0"/>
    <n v="10462537"/>
    <s v="B 02"/>
    <s v="Diana Isabel Ángeles Hernández"/>
    <x v="1"/>
    <s v="Alto riesgo académico"/>
    <s v="na"/>
    <x v="0"/>
    <x v="0"/>
  </r>
  <r>
    <x v="0"/>
    <n v="10462550"/>
    <s v="B 02"/>
    <s v="Carolina Del Pilar Mendoza Mendoza"/>
    <x v="0"/>
    <s v="Alto riesgo académico"/>
    <e v="#N/A"/>
    <x v="1"/>
    <x v="0"/>
  </r>
  <r>
    <x v="0"/>
    <n v="10462619"/>
    <s v="B 02"/>
    <s v="Angélica del Rocío Arce Ramírez"/>
    <x v="1"/>
    <s v="Alto riesgo académico"/>
    <e v="#N/A"/>
    <x v="1"/>
    <x v="0"/>
  </r>
  <r>
    <x v="0"/>
    <n v="10462794"/>
    <s v="B 02"/>
    <s v="Cinthya Jazmin Rodríguez Magaña"/>
    <x v="0"/>
    <s v="Alto riesgo académico"/>
    <e v="#N/A"/>
    <x v="1"/>
    <x v="0"/>
  </r>
  <r>
    <x v="0"/>
    <n v="10462799"/>
    <s v="B 02"/>
    <s v="Sarahi Celeste Franco Chávez"/>
    <x v="1"/>
    <s v="Alto riesgo académico"/>
    <e v="#N/A"/>
    <x v="1"/>
    <x v="0"/>
  </r>
  <r>
    <x v="0"/>
    <n v="10462815"/>
    <s v="B 02"/>
    <s v="María Estefany Ortiz Garcia"/>
    <x v="0"/>
    <s v="Alto riesgo académico"/>
    <e v="#N/A"/>
    <x v="1"/>
    <x v="0"/>
  </r>
  <r>
    <x v="0"/>
    <n v="10462876"/>
    <s v="B 02"/>
    <s v="Abril Díaz González"/>
    <x v="1"/>
    <s v="Alto riesgo académico"/>
    <e v="#N/A"/>
    <x v="1"/>
    <x v="0"/>
  </r>
  <r>
    <x v="0"/>
    <n v="10462986"/>
    <s v="B 02"/>
    <s v="Jorge Antonio Rodríguez Cabañas"/>
    <x v="0"/>
    <s v="Alto riesgo académico"/>
    <e v="#N/A"/>
    <x v="1"/>
    <x v="0"/>
  </r>
  <r>
    <x v="0"/>
    <n v="10463316"/>
    <s v="B 02"/>
    <s v="Diana Isabel Ángeles Hernández"/>
    <x v="1"/>
    <s v="Alto riesgo académico"/>
    <e v="#N/A"/>
    <x v="1"/>
    <x v="0"/>
  </r>
  <r>
    <x v="0"/>
    <n v="10463319"/>
    <s v="B 02"/>
    <s v="Luis Arturo Vargas Ginés"/>
    <x v="0"/>
    <s v="Alto riesgo académico"/>
    <e v="#N/A"/>
    <x v="1"/>
    <x v="0"/>
  </r>
  <r>
    <x v="0"/>
    <n v="10463646"/>
    <s v="B 02"/>
    <s v="Angélica del Rocío Arce Ramírez"/>
    <x v="1"/>
    <s v="Alto riesgo académico"/>
    <e v="#N/A"/>
    <x v="1"/>
    <x v="0"/>
  </r>
  <r>
    <x v="0"/>
    <n v="10463694"/>
    <s v="B 02"/>
    <s v="Norma Tabatha Cruz Rivera"/>
    <x v="0"/>
    <s v="Alto riesgo académico"/>
    <e v="#N/A"/>
    <x v="1"/>
    <x v="0"/>
  </r>
  <r>
    <x v="0"/>
    <n v="10463788"/>
    <s v="B 02"/>
    <s v="Sarahi Celeste Franco Chávez"/>
    <x v="1"/>
    <s v="Alto riesgo académico"/>
    <e v="#N/A"/>
    <x v="1"/>
    <x v="0"/>
  </r>
  <r>
    <x v="0"/>
    <n v="10463856"/>
    <s v="B 02"/>
    <s v="Carolina Del Pilar Mendoza Mendoza"/>
    <x v="0"/>
    <s v="Alto riesgo académico"/>
    <e v="#N/A"/>
    <x v="1"/>
    <x v="0"/>
  </r>
  <r>
    <x v="0"/>
    <n v="10463925"/>
    <s v="B 02"/>
    <s v="Abril Díaz González"/>
    <x v="1"/>
    <s v="Alto riesgo académico"/>
    <e v="#N/A"/>
    <x v="1"/>
    <x v="0"/>
  </r>
  <r>
    <x v="0"/>
    <n v="10464228"/>
    <s v="B 02"/>
    <s v="Cinthya Jazmin Rodríguez Magaña"/>
    <x v="0"/>
    <s v="Alto riesgo académico"/>
    <s v="na"/>
    <x v="0"/>
    <x v="0"/>
  </r>
  <r>
    <x v="0"/>
    <n v="10464245"/>
    <s v="B 02"/>
    <s v="Diana Isabel Ángeles Hernández"/>
    <x v="1"/>
    <s v="Alto riesgo académico"/>
    <e v="#N/A"/>
    <x v="1"/>
    <x v="0"/>
  </r>
  <r>
    <x v="0"/>
    <n v="10464353"/>
    <s v="B 02"/>
    <s v="María Estefany Ortiz Garcia"/>
    <x v="0"/>
    <s v="Alto riesgo académico"/>
    <e v="#N/A"/>
    <x v="1"/>
    <x v="0"/>
  </r>
  <r>
    <x v="0"/>
    <n v="10464670"/>
    <s v="B 02"/>
    <s v="Angélica del Rocío Arce Ramírez"/>
    <x v="1"/>
    <s v="Alto riesgo académico"/>
    <s v="na"/>
    <x v="0"/>
    <x v="0"/>
  </r>
  <r>
    <x v="0"/>
    <n v="10464803"/>
    <s v="B 02"/>
    <s v="Jorge Antonio Rodríguez Cabañas"/>
    <x v="0"/>
    <s v="Alto riesgo académico"/>
    <e v="#N/A"/>
    <x v="1"/>
    <x v="0"/>
  </r>
  <r>
    <x v="0"/>
    <n v="10464811"/>
    <s v="B 02"/>
    <s v="Sarahi Celeste Franco Chávez"/>
    <x v="1"/>
    <s v="Alto riesgo académico"/>
    <e v="#N/A"/>
    <x v="1"/>
    <x v="0"/>
  </r>
  <r>
    <x v="0"/>
    <n v="10465017"/>
    <s v="B 02"/>
    <s v="Luis Arturo Vargas Ginés"/>
    <x v="0"/>
    <s v="Alto riesgo académico"/>
    <e v="#N/A"/>
    <x v="1"/>
    <x v="0"/>
  </r>
  <r>
    <x v="0"/>
    <n v="10465019"/>
    <s v="B 02"/>
    <s v="Abril Díaz González"/>
    <x v="1"/>
    <s v="Alto riesgo académico"/>
    <e v="#N/A"/>
    <x v="1"/>
    <x v="0"/>
  </r>
  <r>
    <x v="0"/>
    <n v="10465055"/>
    <s v="B 02"/>
    <s v="Norma Tabatha Cruz Rivera"/>
    <x v="0"/>
    <s v="Alto riesgo académico"/>
    <e v="#N/A"/>
    <x v="1"/>
    <x v="0"/>
  </r>
  <r>
    <x v="0"/>
    <n v="10465133"/>
    <s v="B 02"/>
    <s v="Diana Isabel Ángeles Hernández"/>
    <x v="1"/>
    <s v="Alto riesgo académico"/>
    <e v="#N/A"/>
    <x v="1"/>
    <x v="0"/>
  </r>
  <r>
    <x v="0"/>
    <n v="10465212"/>
    <s v="B 02"/>
    <s v="Carolina Del Pilar Mendoza Mendoza"/>
    <x v="0"/>
    <s v="Alto riesgo académico"/>
    <e v="#N/A"/>
    <x v="1"/>
    <x v="0"/>
  </r>
  <r>
    <x v="0"/>
    <n v="10465471"/>
    <s v="B 02"/>
    <s v="Angélica del Rocío Arce Ramírez"/>
    <x v="1"/>
    <s v="Alto riesgo académico"/>
    <e v="#N/A"/>
    <x v="1"/>
    <x v="0"/>
  </r>
  <r>
    <x v="0"/>
    <n v="10465750"/>
    <s v="B 02"/>
    <s v="Cinthya Jazmin Rodríguez Magaña"/>
    <x v="0"/>
    <s v="Alto riesgo académico"/>
    <e v="#N/A"/>
    <x v="1"/>
    <x v="0"/>
  </r>
  <r>
    <x v="0"/>
    <n v="10465761"/>
    <s v="B 02"/>
    <s v="Sarahi Celeste Franco Chávez"/>
    <x v="1"/>
    <s v="Alto riesgo académico"/>
    <e v="#N/A"/>
    <x v="1"/>
    <x v="0"/>
  </r>
  <r>
    <x v="0"/>
    <n v="10465801"/>
    <s v="B 02"/>
    <s v="María Estefany Ortiz Garcia"/>
    <x v="0"/>
    <s v="Alto riesgo académico"/>
    <e v="#N/A"/>
    <x v="1"/>
    <x v="0"/>
  </r>
  <r>
    <x v="0"/>
    <n v="10466031"/>
    <s v="B 02"/>
    <s v="Abril Díaz González"/>
    <x v="1"/>
    <s v="Alto riesgo académico"/>
    <e v="#N/A"/>
    <x v="1"/>
    <x v="0"/>
  </r>
  <r>
    <x v="0"/>
    <n v="10466104"/>
    <s v="B 02"/>
    <s v="Jorge Antonio Rodríguez Cabañas"/>
    <x v="0"/>
    <s v="Alto riesgo académico"/>
    <e v="#N/A"/>
    <x v="1"/>
    <x v="0"/>
  </r>
  <r>
    <x v="0"/>
    <n v="10466128"/>
    <s v="B 02"/>
    <s v="Diana Isabel Ángeles Hernández"/>
    <x v="1"/>
    <s v="Alto riesgo académico"/>
    <e v="#N/A"/>
    <x v="1"/>
    <x v="0"/>
  </r>
  <r>
    <x v="0"/>
    <n v="10466243"/>
    <s v="B 02"/>
    <s v="Luis Arturo Vargas Ginés"/>
    <x v="0"/>
    <s v="Alto riesgo académico"/>
    <e v="#N/A"/>
    <x v="1"/>
    <x v="0"/>
  </r>
  <r>
    <x v="0"/>
    <n v="10466354"/>
    <s v="B 02"/>
    <s v="Angélica del Rocío Arce Ramírez"/>
    <x v="1"/>
    <s v="Alto riesgo académico"/>
    <e v="#N/A"/>
    <x v="1"/>
    <x v="0"/>
  </r>
  <r>
    <x v="0"/>
    <n v="10466501"/>
    <s v="B 02"/>
    <s v="Norma Tabatha Cruz Rivera"/>
    <x v="0"/>
    <s v="Alto riesgo académico"/>
    <e v="#N/A"/>
    <x v="1"/>
    <x v="0"/>
  </r>
  <r>
    <x v="0"/>
    <n v="10466892"/>
    <s v="B 02"/>
    <s v="Sarahi Celeste Franco Chávez"/>
    <x v="1"/>
    <s v="Alto riesgo académico"/>
    <e v="#N/A"/>
    <x v="1"/>
    <x v="0"/>
  </r>
  <r>
    <x v="0"/>
    <n v="10467232"/>
    <s v="B 02"/>
    <s v="Carolina Del Pilar Mendoza Mendoza"/>
    <x v="0"/>
    <s v="Alto riesgo académico"/>
    <e v="#N/A"/>
    <x v="1"/>
    <x v="0"/>
  </r>
  <r>
    <x v="0"/>
    <n v="10467498"/>
    <s v="B 02"/>
    <s v="Abril Díaz González"/>
    <x v="1"/>
    <s v="Alto riesgo académico"/>
    <e v="#N/A"/>
    <x v="1"/>
    <x v="0"/>
  </r>
  <r>
    <x v="0"/>
    <n v="10467604"/>
    <s v="B 02"/>
    <s v="Cinthya Jazmin Rodríguez Magaña"/>
    <x v="0"/>
    <s v="Alto riesgo académico"/>
    <e v="#N/A"/>
    <x v="1"/>
    <x v="0"/>
  </r>
  <r>
    <x v="0"/>
    <n v="10467815"/>
    <s v="B 02"/>
    <s v="Diana Isabel Ángeles Hernández"/>
    <x v="1"/>
    <s v="Alto riesgo académico"/>
    <s v="VITM88071269A"/>
    <x v="0"/>
    <x v="0"/>
  </r>
  <r>
    <x v="0"/>
    <n v="10468243"/>
    <s v="B 02"/>
    <s v="María Estefany Ortiz Garcia"/>
    <x v="0"/>
    <s v="Alto riesgo académico"/>
    <e v="#N/A"/>
    <x v="1"/>
    <x v="0"/>
  </r>
  <r>
    <x v="0"/>
    <n v="10468253"/>
    <s v="B 02"/>
    <s v="Angélica del Rocío Arce Ramírez"/>
    <x v="1"/>
    <s v="Alto riesgo académico"/>
    <e v="#N/A"/>
    <x v="1"/>
    <x v="0"/>
  </r>
  <r>
    <x v="0"/>
    <n v="10468371"/>
    <s v="B 02"/>
    <s v="Jorge Antonio Rodríguez Cabañas"/>
    <x v="0"/>
    <s v="Alto riesgo académico"/>
    <e v="#N/A"/>
    <x v="1"/>
    <x v="0"/>
  </r>
  <r>
    <x v="0"/>
    <n v="10468677"/>
    <s v="B 02"/>
    <s v="Sarahi Celeste Franco Chávez"/>
    <x v="1"/>
    <s v="Alto riesgo académico"/>
    <s v="ICS1210048I5"/>
    <x v="0"/>
    <x v="0"/>
  </r>
  <r>
    <x v="0"/>
    <n v="10469068"/>
    <s v="B 02"/>
    <s v="Luis Arturo Vargas Ginés"/>
    <x v="0"/>
    <s v="Alto riesgo académico"/>
    <e v="#N/A"/>
    <x v="1"/>
    <x v="0"/>
  </r>
  <r>
    <x v="0"/>
    <n v="10469355"/>
    <s v="B 02"/>
    <s v="Abril Díaz González"/>
    <x v="1"/>
    <s v="Alto riesgo académico"/>
    <e v="#N/A"/>
    <x v="1"/>
    <x v="0"/>
  </r>
  <r>
    <x v="0"/>
    <n v="10469569"/>
    <s v="B 02"/>
    <s v="Norma Tabatha Cruz Rivera"/>
    <x v="0"/>
    <s v="Alto riesgo académico"/>
    <e v="#N/A"/>
    <x v="1"/>
    <x v="0"/>
  </r>
  <r>
    <x v="0"/>
    <n v="10469815"/>
    <s v="B 02"/>
    <s v="Diana Isabel Ángeles Hernández"/>
    <x v="1"/>
    <s v="Alto riesgo académico"/>
    <e v="#N/A"/>
    <x v="1"/>
    <x v="0"/>
  </r>
  <r>
    <x v="0"/>
    <n v="10469894"/>
    <s v="B 02"/>
    <s v="Carolina Del Pilar Mendoza Mendoza"/>
    <x v="0"/>
    <s v="Alto riesgo académico"/>
    <e v="#N/A"/>
    <x v="1"/>
    <x v="0"/>
  </r>
  <r>
    <x v="0"/>
    <n v="10469934"/>
    <s v="B 02"/>
    <s v="Angélica del Rocío Arce Ramírez"/>
    <x v="1"/>
    <s v="Alto riesgo académico"/>
    <e v="#N/A"/>
    <x v="1"/>
    <x v="0"/>
  </r>
  <r>
    <x v="0"/>
    <n v="10470193"/>
    <s v="B 02"/>
    <s v="Cinthya Jazmin Rodríguez Magaña"/>
    <x v="0"/>
    <s v="Alto riesgo académico"/>
    <e v="#N/A"/>
    <x v="1"/>
    <x v="0"/>
  </r>
  <r>
    <x v="0"/>
    <n v="10470256"/>
    <s v="B 02"/>
    <s v="Sarahi Celeste Franco Chávez"/>
    <x v="1"/>
    <s v="Alto riesgo académico"/>
    <e v="#N/A"/>
    <x v="1"/>
    <x v="0"/>
  </r>
  <r>
    <x v="0"/>
    <n v="10470402"/>
    <s v="B 02"/>
    <s v="María Estefany Ortiz Garcia"/>
    <x v="0"/>
    <s v="Alto riesgo académico"/>
    <e v="#N/A"/>
    <x v="1"/>
    <x v="0"/>
  </r>
  <r>
    <x v="0"/>
    <n v="10470426"/>
    <s v="B 02"/>
    <s v="Abril Díaz González"/>
    <x v="1"/>
    <s v="Alto riesgo académico"/>
    <e v="#N/A"/>
    <x v="1"/>
    <x v="0"/>
  </r>
  <r>
    <x v="0"/>
    <n v="10470552"/>
    <s v="B 02"/>
    <s v="Jorge Antonio Rodríguez Cabañas"/>
    <x v="0"/>
    <s v="Alto riesgo académico"/>
    <e v="#N/A"/>
    <x v="1"/>
    <x v="0"/>
  </r>
  <r>
    <x v="0"/>
    <n v="10470556"/>
    <s v="B 02"/>
    <s v="Diana Isabel Ángeles Hernández"/>
    <x v="1"/>
    <s v="Alto riesgo académico"/>
    <e v="#N/A"/>
    <x v="1"/>
    <x v="0"/>
  </r>
  <r>
    <x v="0"/>
    <n v="10471245"/>
    <s v="B 02"/>
    <s v="Luis Arturo Vargas Ginés"/>
    <x v="0"/>
    <s v="Alto riesgo académico"/>
    <e v="#N/A"/>
    <x v="1"/>
    <x v="0"/>
  </r>
  <r>
    <x v="0"/>
    <n v="10471666"/>
    <s v="B 02"/>
    <s v="Angélica del Rocío Arce Ramírez"/>
    <x v="1"/>
    <s v="Alto riesgo académico"/>
    <e v="#N/A"/>
    <x v="1"/>
    <x v="0"/>
  </r>
  <r>
    <x v="0"/>
    <n v="10471703"/>
    <s v="B 02"/>
    <s v="Norma Tabatha Cruz Rivera"/>
    <x v="0"/>
    <s v="Alto riesgo académico"/>
    <s v="na"/>
    <x v="0"/>
    <x v="0"/>
  </r>
  <r>
    <x v="0"/>
    <n v="10471867"/>
    <s v="B 02"/>
    <s v="Sarahi Celeste Franco Chávez"/>
    <x v="1"/>
    <s v="Alto riesgo académico"/>
    <e v="#N/A"/>
    <x v="1"/>
    <x v="0"/>
  </r>
  <r>
    <x v="0"/>
    <n v="10472009"/>
    <s v="B 02"/>
    <s v="Carolina Del Pilar Mendoza Mendoza"/>
    <x v="0"/>
    <s v="Alto riesgo académico"/>
    <e v="#N/A"/>
    <x v="1"/>
    <x v="0"/>
  </r>
  <r>
    <x v="0"/>
    <n v="10472166"/>
    <s v="B 02"/>
    <s v="Abril Díaz González"/>
    <x v="1"/>
    <s v="Alto riesgo académico"/>
    <e v="#N/A"/>
    <x v="1"/>
    <x v="0"/>
  </r>
  <r>
    <x v="0"/>
    <n v="10472245"/>
    <s v="B 02"/>
    <s v="Cinthya Jazmin Rodríguez Magaña"/>
    <x v="0"/>
    <s v="Alto riesgo académico"/>
    <e v="#N/A"/>
    <x v="1"/>
    <x v="0"/>
  </r>
  <r>
    <x v="0"/>
    <n v="10472504"/>
    <s v="B 02"/>
    <s v="Diana Isabel Ángeles Hernández"/>
    <x v="1"/>
    <s v="Alto riesgo académico"/>
    <e v="#N/A"/>
    <x v="1"/>
    <x v="0"/>
  </r>
  <r>
    <x v="0"/>
    <n v="10472746"/>
    <s v="B 02"/>
    <s v="María Estefany Ortiz Garcia"/>
    <x v="0"/>
    <s v="Riesgo académico"/>
    <e v="#N/A"/>
    <x v="1"/>
    <x v="2"/>
  </r>
  <r>
    <x v="0"/>
    <n v="10472915"/>
    <s v="B 02"/>
    <s v="Angélica del Rocío Arce Ramírez"/>
    <x v="1"/>
    <s v="Alto riesgo académico"/>
    <e v="#N/A"/>
    <x v="1"/>
    <x v="0"/>
  </r>
  <r>
    <x v="0"/>
    <n v="10473089"/>
    <s v="B 02"/>
    <s v="Jorge Antonio Rodríguez Cabañas"/>
    <x v="0"/>
    <s v="Alto riesgo académico"/>
    <e v="#N/A"/>
    <x v="1"/>
    <x v="0"/>
  </r>
  <r>
    <x v="0"/>
    <n v="10473159"/>
    <s v="B 02"/>
    <s v="Sarahi Celeste Franco Chávez"/>
    <x v="1"/>
    <s v="Riesgo académico"/>
    <e v="#N/A"/>
    <x v="1"/>
    <x v="2"/>
  </r>
  <r>
    <x v="0"/>
    <n v="10473457"/>
    <s v="B 02"/>
    <s v="Luis Arturo Vargas Ginés"/>
    <x v="0"/>
    <s v="Alto riesgo académico"/>
    <e v="#N/A"/>
    <x v="1"/>
    <x v="0"/>
  </r>
  <r>
    <x v="0"/>
    <n v="10473510"/>
    <s v="B 02"/>
    <s v="Abril Díaz González"/>
    <x v="1"/>
    <s v="Alto riesgo académico"/>
    <e v="#N/A"/>
    <x v="1"/>
    <x v="0"/>
  </r>
  <r>
    <x v="0"/>
    <n v="10473609"/>
    <s v="B 02"/>
    <s v="Norma Tabatha Cruz Rivera"/>
    <x v="0"/>
    <s v="Alto riesgo académico"/>
    <e v="#N/A"/>
    <x v="1"/>
    <x v="0"/>
  </r>
  <r>
    <x v="0"/>
    <n v="10473747"/>
    <s v="B 02"/>
    <s v="Diana Isabel Ángeles Hernández"/>
    <x v="1"/>
    <s v="Alto riesgo académico"/>
    <e v="#N/A"/>
    <x v="1"/>
    <x v="0"/>
  </r>
  <r>
    <x v="0"/>
    <n v="10473910"/>
    <s v="B 02"/>
    <s v="Carolina Del Pilar Mendoza Mendoza"/>
    <x v="0"/>
    <s v="Alto riesgo académico"/>
    <e v="#N/A"/>
    <x v="1"/>
    <x v="0"/>
  </r>
  <r>
    <x v="0"/>
    <n v="10473931"/>
    <s v="B 02"/>
    <s v="Angélica del Rocío Arce Ramírez"/>
    <x v="1"/>
    <s v="Alto riesgo académico"/>
    <e v="#N/A"/>
    <x v="1"/>
    <x v="0"/>
  </r>
  <r>
    <x v="0"/>
    <n v="10473951"/>
    <s v="B 02"/>
    <s v="Cinthya Jazmin Rodríguez Magaña"/>
    <x v="0"/>
    <s v="Alto riesgo académico"/>
    <e v="#N/A"/>
    <x v="1"/>
    <x v="0"/>
  </r>
  <r>
    <x v="0"/>
    <n v="10474132"/>
    <s v="B 02"/>
    <s v="Sarahi Celeste Franco Chávez"/>
    <x v="1"/>
    <s v="Riesgo académico"/>
    <s v="na"/>
    <x v="0"/>
    <x v="2"/>
  </r>
  <r>
    <x v="0"/>
    <n v="10474408"/>
    <s v="B 02"/>
    <s v="María Estefany Ortiz Garcia"/>
    <x v="0"/>
    <s v="Alto riesgo académico"/>
    <e v="#N/A"/>
    <x v="1"/>
    <x v="0"/>
  </r>
  <r>
    <x v="0"/>
    <n v="10474477"/>
    <s v="B 02"/>
    <s v="Abril Díaz González"/>
    <x v="1"/>
    <s v="Alto riesgo académico"/>
    <e v="#N/A"/>
    <x v="1"/>
    <x v="0"/>
  </r>
  <r>
    <x v="0"/>
    <n v="10474822"/>
    <s v="B 02"/>
    <s v="Jorge Antonio Rodríguez Cabañas"/>
    <x v="0"/>
    <s v="Alto riesgo académico"/>
    <e v="#N/A"/>
    <x v="1"/>
    <x v="0"/>
  </r>
  <r>
    <x v="0"/>
    <n v="10474823"/>
    <s v="B 02"/>
    <s v="Diana Isabel Ángeles Hernández"/>
    <x v="1"/>
    <s v="Riesgo académico"/>
    <e v="#N/A"/>
    <x v="1"/>
    <x v="2"/>
  </r>
  <r>
    <x v="0"/>
    <n v="10475118"/>
    <s v="B 02"/>
    <s v="Luis Arturo Vargas Ginés"/>
    <x v="0"/>
    <s v="Alto riesgo académico"/>
    <e v="#N/A"/>
    <x v="1"/>
    <x v="0"/>
  </r>
  <r>
    <x v="0"/>
    <n v="10475172"/>
    <s v="B 02"/>
    <s v="Angélica del Rocío Arce Ramírez"/>
    <x v="1"/>
    <s v="Alto riesgo académico"/>
    <e v="#N/A"/>
    <x v="1"/>
    <x v="0"/>
  </r>
  <r>
    <x v="0"/>
    <n v="10475395"/>
    <s v="B 02"/>
    <s v="Norma Tabatha Cruz Rivera"/>
    <x v="0"/>
    <s v="Alto riesgo académico"/>
    <e v="#N/A"/>
    <x v="1"/>
    <x v="0"/>
  </r>
  <r>
    <x v="0"/>
    <n v="10475691"/>
    <s v="B 02"/>
    <s v="Sarahi Celeste Franco Chávez"/>
    <x v="1"/>
    <s v="Alto riesgo académico"/>
    <s v="na"/>
    <x v="0"/>
    <x v="0"/>
  </r>
  <r>
    <x v="0"/>
    <n v="10476086"/>
    <s v="B 02"/>
    <s v="Carolina Del Pilar Mendoza Mendoza"/>
    <x v="0"/>
    <s v="Alto riesgo académico"/>
    <e v="#N/A"/>
    <x v="1"/>
    <x v="0"/>
  </r>
  <r>
    <x v="0"/>
    <n v="10476292"/>
    <s v="B 02"/>
    <s v="Abril Díaz González"/>
    <x v="1"/>
    <s v="Alto riesgo académico"/>
    <e v="#N/A"/>
    <x v="1"/>
    <x v="0"/>
  </r>
  <r>
    <x v="0"/>
    <n v="10476627"/>
    <s v="B 02"/>
    <s v="Cinthya Jazmin Rodríguez Magaña"/>
    <x v="0"/>
    <s v="Riesgo académico"/>
    <s v="na"/>
    <x v="0"/>
    <x v="2"/>
  </r>
  <r>
    <x v="0"/>
    <n v="10476869"/>
    <s v="B 02"/>
    <s v="Diana Isabel Ángeles Hernández"/>
    <x v="1"/>
    <s v="Alto riesgo académico"/>
    <e v="#N/A"/>
    <x v="1"/>
    <x v="0"/>
  </r>
  <r>
    <x v="0"/>
    <n v="10477098"/>
    <s v="B 02"/>
    <s v="María Estefany Ortiz Garcia"/>
    <x v="0"/>
    <s v="Alto riesgo académico"/>
    <e v="#N/A"/>
    <x v="1"/>
    <x v="0"/>
  </r>
  <r>
    <x v="0"/>
    <n v="10477193"/>
    <s v="B 02"/>
    <s v="Angélica del Rocío Arce Ramírez"/>
    <x v="1"/>
    <s v="Alto riesgo académico"/>
    <e v="#N/A"/>
    <x v="1"/>
    <x v="0"/>
  </r>
  <r>
    <x v="0"/>
    <n v="10477270"/>
    <s v="B 02"/>
    <s v="Jorge Antonio Rodríguez Cabañas"/>
    <x v="0"/>
    <s v="Alto riesgo académico"/>
    <e v="#N/A"/>
    <x v="1"/>
    <x v="0"/>
  </r>
  <r>
    <x v="0"/>
    <n v="10477374"/>
    <s v="B 02"/>
    <s v="Sarahi Celeste Franco Chávez"/>
    <x v="1"/>
    <s v="Alto riesgo académico"/>
    <e v="#N/A"/>
    <x v="1"/>
    <x v="0"/>
  </r>
  <r>
    <x v="0"/>
    <n v="10477669"/>
    <s v="B 02"/>
    <s v="Luis Arturo Vargas Ginés"/>
    <x v="0"/>
    <s v="Alto riesgo académico"/>
    <e v="#N/A"/>
    <x v="1"/>
    <x v="0"/>
  </r>
  <r>
    <x v="0"/>
    <n v="10477769"/>
    <s v="B 02"/>
    <s v="Abril Díaz González"/>
    <x v="1"/>
    <s v="Alto riesgo académico"/>
    <e v="#N/A"/>
    <x v="1"/>
    <x v="0"/>
  </r>
  <r>
    <x v="0"/>
    <n v="10477880"/>
    <s v="B 02"/>
    <s v="Norma Tabatha Cruz Rivera"/>
    <x v="0"/>
    <s v="Alto riesgo académico"/>
    <e v="#N/A"/>
    <x v="1"/>
    <x v="0"/>
  </r>
  <r>
    <x v="0"/>
    <n v="10478131"/>
    <s v="B 02"/>
    <s v="Diana Isabel Ángeles Hernández"/>
    <x v="1"/>
    <s v="Alto riesgo académico"/>
    <e v="#N/A"/>
    <x v="1"/>
    <x v="0"/>
  </r>
  <r>
    <x v="0"/>
    <n v="10478815"/>
    <s v="B 02"/>
    <s v="Carolina Del Pilar Mendoza Mendoza"/>
    <x v="0"/>
    <s v="Alto riesgo académico"/>
    <e v="#N/A"/>
    <x v="1"/>
    <x v="0"/>
  </r>
  <r>
    <x v="0"/>
    <n v="10478842"/>
    <s v="B 02"/>
    <s v="Angélica del Rocío Arce Ramírez"/>
    <x v="1"/>
    <s v="Alto riesgo académico"/>
    <e v="#N/A"/>
    <x v="1"/>
    <x v="0"/>
  </r>
  <r>
    <x v="0"/>
    <n v="10479336"/>
    <s v="B 02"/>
    <s v="Cinthya Jazmin Rodríguez Magaña"/>
    <x v="0"/>
    <s v="Alto riesgo académico"/>
    <e v="#N/A"/>
    <x v="1"/>
    <x v="0"/>
  </r>
  <r>
    <x v="0"/>
    <n v="10480981"/>
    <s v="B 02"/>
    <s v="Sarahi Celeste Franco Chávez"/>
    <x v="1"/>
    <s v="Alto riesgo académico"/>
    <e v="#N/A"/>
    <x v="1"/>
    <x v="0"/>
  </r>
  <r>
    <x v="0"/>
    <n v="10481030"/>
    <s v="B 02"/>
    <s v="María Estefany Ortiz Garcia"/>
    <x v="0"/>
    <s v="Alto riesgo académico"/>
    <s v="na"/>
    <x v="0"/>
    <x v="0"/>
  </r>
  <r>
    <x v="0"/>
    <n v="10481079"/>
    <s v="B 02"/>
    <s v="Abril Díaz González"/>
    <x v="1"/>
    <s v="Alto riesgo académico"/>
    <e v="#N/A"/>
    <x v="1"/>
    <x v="0"/>
  </r>
  <r>
    <x v="0"/>
    <n v="10481332"/>
    <s v="B 02"/>
    <s v="Jorge Antonio Rodríguez Cabañas"/>
    <x v="0"/>
    <s v="Alto riesgo académico"/>
    <e v="#N/A"/>
    <x v="1"/>
    <x v="0"/>
  </r>
  <r>
    <x v="0"/>
    <n v="10481467"/>
    <s v="B 02"/>
    <s v="Diana Isabel Ángeles Hernández"/>
    <x v="1"/>
    <s v="Alto riesgo académico"/>
    <e v="#N/A"/>
    <x v="1"/>
    <x v="0"/>
  </r>
  <r>
    <x v="0"/>
    <n v="10481618"/>
    <s v="B 02"/>
    <s v="Luis Arturo Vargas Ginés"/>
    <x v="0"/>
    <s v="Alto riesgo académico"/>
    <e v="#N/A"/>
    <x v="1"/>
    <x v="0"/>
  </r>
  <r>
    <x v="0"/>
    <n v="10481633"/>
    <s v="B 02"/>
    <s v="Angélica del Rocío Arce Ramírez"/>
    <x v="1"/>
    <s v="Alto riesgo académico"/>
    <e v="#N/A"/>
    <x v="1"/>
    <x v="0"/>
  </r>
  <r>
    <x v="0"/>
    <n v="10482634"/>
    <s v="B 02"/>
    <s v="Norma Tabatha Cruz Rivera"/>
    <x v="0"/>
    <s v="Alto riesgo académico"/>
    <e v="#N/A"/>
    <x v="1"/>
    <x v="0"/>
  </r>
  <r>
    <x v="0"/>
    <n v="10482720"/>
    <s v="B 02"/>
    <s v="Sarahi Celeste Franco Chávez"/>
    <x v="1"/>
    <s v="Alto riesgo académico"/>
    <e v="#N/A"/>
    <x v="1"/>
    <x v="0"/>
  </r>
  <r>
    <x v="0"/>
    <n v="10482934"/>
    <s v="B 02"/>
    <s v="Carolina Del Pilar Mendoza Mendoza"/>
    <x v="0"/>
    <s v="Alto riesgo académico"/>
    <e v="#N/A"/>
    <x v="1"/>
    <x v="0"/>
  </r>
  <r>
    <x v="0"/>
    <n v="10484119"/>
    <s v="B 02"/>
    <s v="Abril Díaz González"/>
    <x v="1"/>
    <s v="Alto riesgo académico"/>
    <e v="#N/A"/>
    <x v="1"/>
    <x v="0"/>
  </r>
  <r>
    <x v="0"/>
    <n v="10025334"/>
    <s v="B 03"/>
    <s v="Cinthya Jazmin Rodríguez Magaña"/>
    <x v="0"/>
    <s v="Alto riesgo académico"/>
    <e v="#N/A"/>
    <x v="1"/>
    <x v="0"/>
  </r>
  <r>
    <x v="0"/>
    <n v="10095264"/>
    <s v="B 03"/>
    <s v="Diana Isabel Ángeles Hernández"/>
    <x v="1"/>
    <s v="Alto riesgo académico"/>
    <e v="#N/A"/>
    <x v="1"/>
    <x v="0"/>
  </r>
  <r>
    <x v="0"/>
    <n v="10103655"/>
    <s v="B 03"/>
    <s v="María Estefany Ortiz Garcia"/>
    <x v="0"/>
    <s v="Riesgo académico"/>
    <e v="#N/A"/>
    <x v="1"/>
    <x v="2"/>
  </r>
  <r>
    <x v="0"/>
    <n v="10145718"/>
    <s v="B 03"/>
    <s v="Angélica del Rocío Arce Ramírez"/>
    <x v="1"/>
    <s v="Alto riesgo académico"/>
    <e v="#N/A"/>
    <x v="1"/>
    <x v="0"/>
  </r>
  <r>
    <x v="0"/>
    <n v="10157391"/>
    <s v="B 03"/>
    <s v="Jorge Antonio Rodríguez Cabañas"/>
    <x v="0"/>
    <s v="Alto riesgo académico"/>
    <e v="#N/A"/>
    <x v="1"/>
    <x v="0"/>
  </r>
  <r>
    <x v="0"/>
    <n v="10171486"/>
    <s v="B 03"/>
    <s v="Sarahi Celeste Franco Chávez"/>
    <x v="1"/>
    <s v="Alto riesgo académico"/>
    <e v="#N/A"/>
    <x v="1"/>
    <x v="0"/>
  </r>
  <r>
    <x v="0"/>
    <n v="10357304"/>
    <s v="B 03"/>
    <s v="Luis Arturo Vargas Ginés"/>
    <x v="0"/>
    <s v="Alto riesgo académico"/>
    <e v="#N/A"/>
    <x v="1"/>
    <x v="0"/>
  </r>
  <r>
    <x v="0"/>
    <n v="10369735"/>
    <s v="B 03"/>
    <s v="Abril Díaz González"/>
    <x v="1"/>
    <s v="Alto riesgo académico"/>
    <e v="#N/A"/>
    <x v="1"/>
    <x v="0"/>
  </r>
  <r>
    <x v="0"/>
    <n v="10373305"/>
    <s v="B 03"/>
    <s v="Norma Tabatha Cruz Rivera"/>
    <x v="0"/>
    <s v="Alto riesgo académico"/>
    <e v="#N/A"/>
    <x v="1"/>
    <x v="0"/>
  </r>
  <r>
    <x v="0"/>
    <n v="10376438"/>
    <s v="B 03"/>
    <s v="Diana Isabel Ángeles Hernández"/>
    <x v="1"/>
    <s v="Alto riesgo académico"/>
    <e v="#N/A"/>
    <x v="1"/>
    <x v="0"/>
  </r>
  <r>
    <x v="0"/>
    <n v="10376993"/>
    <s v="B 03"/>
    <s v="Carolina Del Pilar Mendoza Mendoza"/>
    <x v="0"/>
    <s v="Sin riesgo académico"/>
    <e v="#N/A"/>
    <x v="1"/>
    <x v="2"/>
  </r>
  <r>
    <x v="0"/>
    <n v="10379348"/>
    <s v="B 03"/>
    <s v="Angélica del Rocío Arce Ramírez"/>
    <x v="1"/>
    <s v="Alto riesgo académico"/>
    <e v="#N/A"/>
    <x v="1"/>
    <x v="0"/>
  </r>
  <r>
    <x v="0"/>
    <n v="10379628"/>
    <s v="B 03"/>
    <s v="Cinthya Jazmin Rodríguez Magaña"/>
    <x v="0"/>
    <s v="Alto riesgo académico"/>
    <e v="#N/A"/>
    <x v="1"/>
    <x v="0"/>
  </r>
  <r>
    <x v="0"/>
    <n v="10393931"/>
    <s v="B 03"/>
    <s v="Sarahi Celeste Franco Chávez"/>
    <x v="1"/>
    <s v="Alto riesgo académico"/>
    <e v="#N/A"/>
    <x v="1"/>
    <x v="0"/>
  </r>
  <r>
    <x v="0"/>
    <n v="10401685"/>
    <s v="B 03"/>
    <s v="María Estefany Ortiz Garcia"/>
    <x v="0"/>
    <s v="Alto riesgo académico"/>
    <e v="#N/A"/>
    <x v="1"/>
    <x v="0"/>
  </r>
  <r>
    <x v="0"/>
    <n v="10406127"/>
    <s v="B 03"/>
    <s v="Abril Díaz González"/>
    <x v="1"/>
    <s v="Alto riesgo académico"/>
    <s v="na"/>
    <x v="0"/>
    <x v="0"/>
  </r>
  <r>
    <x v="0"/>
    <n v="10416451"/>
    <s v="B 03"/>
    <s v="Jorge Antonio Rodríguez Cabañas"/>
    <x v="0"/>
    <s v="Alto riesgo académico"/>
    <e v="#N/A"/>
    <x v="1"/>
    <x v="0"/>
  </r>
  <r>
    <x v="0"/>
    <n v="10423154"/>
    <s v="B 03"/>
    <s v="Diana Isabel Ángeles Hernández"/>
    <x v="1"/>
    <s v="Alto riesgo académico"/>
    <s v="MEMR9505092Z2"/>
    <x v="0"/>
    <x v="0"/>
  </r>
  <r>
    <x v="0"/>
    <n v="10423322"/>
    <s v="B 03"/>
    <s v="Luis Arturo Vargas Ginés"/>
    <x v="0"/>
    <s v="Alto riesgo académico"/>
    <e v="#N/A"/>
    <x v="1"/>
    <x v="0"/>
  </r>
  <r>
    <x v="0"/>
    <n v="10425425"/>
    <s v="B 03"/>
    <s v="Angélica del Rocío Arce Ramírez"/>
    <x v="1"/>
    <s v="Alto riesgo académico"/>
    <e v="#N/A"/>
    <x v="1"/>
    <x v="0"/>
  </r>
  <r>
    <x v="0"/>
    <n v="10425771"/>
    <s v="B 03"/>
    <s v="Norma Tabatha Cruz Rivera"/>
    <x v="0"/>
    <s v="Alto riesgo académico"/>
    <s v="na"/>
    <x v="0"/>
    <x v="0"/>
  </r>
  <r>
    <x v="0"/>
    <n v="10425938"/>
    <s v="B 03"/>
    <s v="Sarahi Celeste Franco Chávez"/>
    <x v="1"/>
    <s v="Alto riesgo académico"/>
    <e v="#N/A"/>
    <x v="1"/>
    <x v="0"/>
  </r>
  <r>
    <x v="0"/>
    <n v="10426796"/>
    <s v="B 03"/>
    <s v="Carolina Del Pilar Mendoza Mendoza"/>
    <x v="0"/>
    <s v="Alto riesgo académico"/>
    <e v="#N/A"/>
    <x v="1"/>
    <x v="0"/>
  </r>
  <r>
    <x v="0"/>
    <n v="10427060"/>
    <s v="B 03"/>
    <s v="Abril Díaz González"/>
    <x v="1"/>
    <s v="Sin riesgo académico"/>
    <s v="LOMY820505FD1"/>
    <x v="0"/>
    <x v="2"/>
  </r>
  <r>
    <x v="0"/>
    <n v="10427092"/>
    <s v="B 03"/>
    <s v="Cinthya Jazmin Rodríguez Magaña"/>
    <x v="0"/>
    <s v="Alto riesgo académico"/>
    <e v="#N/A"/>
    <x v="1"/>
    <x v="0"/>
  </r>
  <r>
    <x v="0"/>
    <n v="10427120"/>
    <s v="B 03"/>
    <s v="Diana Isabel Ángeles Hernández"/>
    <x v="1"/>
    <s v="Alto riesgo académico"/>
    <e v="#N/A"/>
    <x v="1"/>
    <x v="0"/>
  </r>
  <r>
    <x v="0"/>
    <n v="10427466"/>
    <s v="B 03"/>
    <s v="María Estefany Ortiz Garcia"/>
    <x v="0"/>
    <s v="Alto riesgo académico"/>
    <e v="#N/A"/>
    <x v="1"/>
    <x v="0"/>
  </r>
  <r>
    <x v="0"/>
    <n v="10427843"/>
    <s v="B 03"/>
    <s v="Angélica del Rocío Arce Ramírez"/>
    <x v="1"/>
    <s v="Alto riesgo académico"/>
    <e v="#N/A"/>
    <x v="1"/>
    <x v="0"/>
  </r>
  <r>
    <x v="0"/>
    <n v="10428864"/>
    <s v="B 03"/>
    <s v="Jorge Antonio Rodríguez Cabañas"/>
    <x v="0"/>
    <s v="Alto riesgo académico"/>
    <e v="#N/A"/>
    <x v="1"/>
    <x v="0"/>
  </r>
  <r>
    <x v="0"/>
    <n v="10430410"/>
    <s v="B 03"/>
    <s v="Sarahi Celeste Franco Chávez"/>
    <x v="1"/>
    <s v="Alto riesgo académico"/>
    <s v="na"/>
    <x v="0"/>
    <x v="0"/>
  </r>
  <r>
    <x v="0"/>
    <n v="10432294"/>
    <s v="B 03"/>
    <s v="Luis Arturo Vargas Ginés"/>
    <x v="0"/>
    <s v="Alto riesgo académico"/>
    <e v="#N/A"/>
    <x v="1"/>
    <x v="0"/>
  </r>
  <r>
    <x v="0"/>
    <n v="10432457"/>
    <s v="B 03"/>
    <s v="Abril Díaz González"/>
    <x v="1"/>
    <s v="Alto riesgo académico"/>
    <e v="#N/A"/>
    <x v="1"/>
    <x v="0"/>
  </r>
  <r>
    <x v="0"/>
    <n v="10433064"/>
    <s v="B 03"/>
    <s v="Norma Tabatha Cruz Rivera"/>
    <x v="0"/>
    <s v="Alto riesgo académico"/>
    <e v="#N/A"/>
    <x v="1"/>
    <x v="0"/>
  </r>
  <r>
    <x v="0"/>
    <n v="10433127"/>
    <s v="B 03"/>
    <s v="Diana Isabel Ángeles Hernández"/>
    <x v="1"/>
    <s v="Alto riesgo académico"/>
    <e v="#N/A"/>
    <x v="1"/>
    <x v="0"/>
  </r>
  <r>
    <x v="0"/>
    <n v="10433215"/>
    <s v="B 03"/>
    <s v="Carolina Del Pilar Mendoza Mendoza"/>
    <x v="0"/>
    <s v="Alto riesgo académico"/>
    <s v="na"/>
    <x v="0"/>
    <x v="0"/>
  </r>
  <r>
    <x v="0"/>
    <n v="10433380"/>
    <s v="B 03"/>
    <s v="Angélica del Rocío Arce Ramírez"/>
    <x v="1"/>
    <s v="Alto riesgo académico"/>
    <e v="#N/A"/>
    <x v="1"/>
    <x v="0"/>
  </r>
  <r>
    <x v="0"/>
    <n v="10433408"/>
    <s v="B 03"/>
    <s v="Cinthya Jazmin Rodríguez Magaña"/>
    <x v="0"/>
    <s v="Alto riesgo académico"/>
    <e v="#N/A"/>
    <x v="1"/>
    <x v="0"/>
  </r>
  <r>
    <x v="0"/>
    <n v="10433666"/>
    <s v="B 03"/>
    <s v="Sarahi Celeste Franco Chávez"/>
    <x v="1"/>
    <s v="Riesgo académico"/>
    <s v="na"/>
    <x v="0"/>
    <x v="2"/>
  </r>
  <r>
    <x v="0"/>
    <n v="10433907"/>
    <s v="B 03"/>
    <s v="María Estefany Ortiz Garcia"/>
    <x v="0"/>
    <s v="Alto riesgo académico"/>
    <e v="#N/A"/>
    <x v="1"/>
    <x v="0"/>
  </r>
  <r>
    <x v="0"/>
    <n v="10434410"/>
    <s v="B 03"/>
    <s v="Abril Díaz González"/>
    <x v="1"/>
    <s v="Alto riesgo académico"/>
    <e v="#N/A"/>
    <x v="1"/>
    <x v="0"/>
  </r>
  <r>
    <x v="0"/>
    <n v="10434456"/>
    <s v="B 03"/>
    <s v="Jorge Antonio Rodríguez Cabañas"/>
    <x v="0"/>
    <s v="Riesgo académico"/>
    <s v="na"/>
    <x v="0"/>
    <x v="2"/>
  </r>
  <r>
    <x v="0"/>
    <n v="10434945"/>
    <s v="B 03"/>
    <s v="Diana Isabel Ángeles Hernández"/>
    <x v="1"/>
    <s v="Alto riesgo académico"/>
    <e v="#N/A"/>
    <x v="1"/>
    <x v="0"/>
  </r>
  <r>
    <x v="0"/>
    <n v="10434959"/>
    <s v="B 03"/>
    <s v="Luis Arturo Vargas Ginés"/>
    <x v="0"/>
    <s v="Alto riesgo académico"/>
    <e v="#N/A"/>
    <x v="1"/>
    <x v="0"/>
  </r>
  <r>
    <x v="0"/>
    <n v="10435013"/>
    <s v="B 03"/>
    <s v="Angélica del Rocío Arce Ramírez"/>
    <x v="1"/>
    <s v="Alto riesgo académico"/>
    <e v="#N/A"/>
    <x v="1"/>
    <x v="0"/>
  </r>
  <r>
    <x v="0"/>
    <n v="10435021"/>
    <s v="B 03"/>
    <s v="Norma Tabatha Cruz Rivera"/>
    <x v="0"/>
    <s v="Alto riesgo académico"/>
    <s v="na"/>
    <x v="0"/>
    <x v="0"/>
  </r>
  <r>
    <x v="0"/>
    <n v="10435462"/>
    <s v="B 03"/>
    <s v="Sarahi Celeste Franco Chávez"/>
    <x v="1"/>
    <s v="Alto riesgo académico"/>
    <e v="#N/A"/>
    <x v="1"/>
    <x v="0"/>
  </r>
  <r>
    <x v="0"/>
    <n v="10435472"/>
    <s v="B 03"/>
    <s v="Carolina Del Pilar Mendoza Mendoza"/>
    <x v="0"/>
    <s v="Alto riesgo académico"/>
    <e v="#N/A"/>
    <x v="1"/>
    <x v="0"/>
  </r>
  <r>
    <x v="0"/>
    <n v="10435772"/>
    <s v="B 03"/>
    <s v="Abril Díaz González"/>
    <x v="1"/>
    <s v="Alto riesgo académico"/>
    <s v="na"/>
    <x v="0"/>
    <x v="0"/>
  </r>
  <r>
    <x v="0"/>
    <n v="10435776"/>
    <s v="B 03"/>
    <s v="Cinthya Jazmin Rodríguez Magaña"/>
    <x v="0"/>
    <s v="Alto riesgo académico"/>
    <e v="#N/A"/>
    <x v="1"/>
    <x v="0"/>
  </r>
  <r>
    <x v="0"/>
    <n v="10435967"/>
    <s v="B 03"/>
    <s v="Diana Isabel Ángeles Hernández"/>
    <x v="1"/>
    <s v="Alto riesgo académico"/>
    <s v="na"/>
    <x v="0"/>
    <x v="0"/>
  </r>
  <r>
    <x v="0"/>
    <n v="10436061"/>
    <s v="B 03"/>
    <s v="María Estefany Ortiz Garcia"/>
    <x v="0"/>
    <s v="Alto riesgo académico"/>
    <e v="#N/A"/>
    <x v="1"/>
    <x v="0"/>
  </r>
  <r>
    <x v="0"/>
    <n v="10436219"/>
    <s v="B 03"/>
    <s v="Angélica del Rocío Arce Ramírez"/>
    <x v="1"/>
    <s v="Alto riesgo académico"/>
    <e v="#N/A"/>
    <x v="1"/>
    <x v="0"/>
  </r>
  <r>
    <x v="0"/>
    <n v="10436570"/>
    <s v="B 03"/>
    <s v="Jorge Antonio Rodríguez Cabañas"/>
    <x v="0"/>
    <s v="Alto riesgo académico"/>
    <e v="#N/A"/>
    <x v="1"/>
    <x v="0"/>
  </r>
  <r>
    <x v="0"/>
    <n v="10436707"/>
    <s v="B 03"/>
    <s v="Sarahi Celeste Franco Chávez"/>
    <x v="1"/>
    <s v="Alto riesgo académico"/>
    <e v="#N/A"/>
    <x v="1"/>
    <x v="0"/>
  </r>
  <r>
    <x v="0"/>
    <n v="10436721"/>
    <s v="B 03"/>
    <s v="Luis Arturo Vargas Ginés"/>
    <x v="0"/>
    <s v="Alto riesgo académico"/>
    <e v="#N/A"/>
    <x v="1"/>
    <x v="0"/>
  </r>
  <r>
    <x v="0"/>
    <n v="10437046"/>
    <s v="B 03"/>
    <s v="Abril Díaz González"/>
    <x v="1"/>
    <s v="Alto riesgo académico"/>
    <e v="#N/A"/>
    <x v="1"/>
    <x v="0"/>
  </r>
  <r>
    <x v="0"/>
    <n v="10437351"/>
    <s v="B 03"/>
    <s v="Norma Tabatha Cruz Rivera"/>
    <x v="0"/>
    <s v="Alto riesgo académico"/>
    <e v="#N/A"/>
    <x v="1"/>
    <x v="0"/>
  </r>
  <r>
    <x v="0"/>
    <n v="10437569"/>
    <s v="B 03"/>
    <s v="Diana Isabel Ángeles Hernández"/>
    <x v="1"/>
    <s v="Alto riesgo académico"/>
    <e v="#N/A"/>
    <x v="1"/>
    <x v="0"/>
  </r>
  <r>
    <x v="0"/>
    <n v="10437759"/>
    <s v="B 03"/>
    <s v="Carolina Del Pilar Mendoza Mendoza"/>
    <x v="0"/>
    <s v="Alto riesgo académico"/>
    <s v="na"/>
    <x v="0"/>
    <x v="0"/>
  </r>
  <r>
    <x v="0"/>
    <n v="10437937"/>
    <s v="B 03"/>
    <s v="Angélica del Rocío Arce Ramírez"/>
    <x v="1"/>
    <s v="Alto riesgo académico"/>
    <s v="na"/>
    <x v="0"/>
    <x v="0"/>
  </r>
  <r>
    <x v="0"/>
    <n v="10437962"/>
    <s v="B 03"/>
    <s v="Cinthya Jazmin Rodríguez Magaña"/>
    <x v="0"/>
    <s v="Alto riesgo académico"/>
    <e v="#N/A"/>
    <x v="1"/>
    <x v="0"/>
  </r>
  <r>
    <x v="0"/>
    <n v="10438344"/>
    <s v="B 03"/>
    <s v="Sarahi Celeste Franco Chávez"/>
    <x v="1"/>
    <s v="Alto riesgo académico"/>
    <e v="#N/A"/>
    <x v="1"/>
    <x v="0"/>
  </r>
  <r>
    <x v="0"/>
    <n v="10438696"/>
    <s v="B 03"/>
    <s v="María Estefany Ortiz Garcia"/>
    <x v="0"/>
    <s v="Alto riesgo académico"/>
    <e v="#N/A"/>
    <x v="1"/>
    <x v="0"/>
  </r>
  <r>
    <x v="0"/>
    <n v="10438796"/>
    <s v="B 03"/>
    <s v="Abril Díaz González"/>
    <x v="1"/>
    <s v="Alto riesgo académico"/>
    <e v="#N/A"/>
    <x v="1"/>
    <x v="0"/>
  </r>
  <r>
    <x v="0"/>
    <n v="10438966"/>
    <s v="B 03"/>
    <s v="Jorge Antonio Rodríguez Cabañas"/>
    <x v="0"/>
    <s v="Alto riesgo académico"/>
    <e v="#N/A"/>
    <x v="1"/>
    <x v="0"/>
  </r>
  <r>
    <x v="0"/>
    <n v="10439301"/>
    <s v="B 03"/>
    <s v="Diana Isabel Ángeles Hernández"/>
    <x v="1"/>
    <s v="Alto riesgo académico"/>
    <e v="#N/A"/>
    <x v="1"/>
    <x v="0"/>
  </r>
  <r>
    <x v="0"/>
    <n v="10439824"/>
    <s v="B 03"/>
    <s v="Luis Arturo Vargas Ginés"/>
    <x v="0"/>
    <s v="Riesgo académico"/>
    <e v="#N/A"/>
    <x v="1"/>
    <x v="2"/>
  </r>
  <r>
    <x v="0"/>
    <n v="10440342"/>
    <s v="B 03"/>
    <s v="Angélica del Rocío Arce Ramírez"/>
    <x v="1"/>
    <s v="Alto riesgo académico"/>
    <e v="#N/A"/>
    <x v="1"/>
    <x v="0"/>
  </r>
  <r>
    <x v="0"/>
    <n v="10440532"/>
    <s v="B 03"/>
    <s v="Norma Tabatha Cruz Rivera"/>
    <x v="0"/>
    <s v="Alto riesgo académico"/>
    <e v="#N/A"/>
    <x v="1"/>
    <x v="0"/>
  </r>
  <r>
    <x v="0"/>
    <n v="10440545"/>
    <s v="B 03"/>
    <s v="Sarahi Celeste Franco Chávez"/>
    <x v="1"/>
    <s v="Alto riesgo académico"/>
    <e v="#N/A"/>
    <x v="1"/>
    <x v="0"/>
  </r>
  <r>
    <x v="0"/>
    <n v="10440677"/>
    <s v="B 03"/>
    <s v="Carolina Del Pilar Mendoza Mendoza"/>
    <x v="0"/>
    <s v="Alto riesgo académico"/>
    <e v="#N/A"/>
    <x v="1"/>
    <x v="0"/>
  </r>
  <r>
    <x v="0"/>
    <n v="10440792"/>
    <s v="B 03"/>
    <s v="Abril Díaz González"/>
    <x v="1"/>
    <s v="Alto riesgo académico"/>
    <e v="#N/A"/>
    <x v="1"/>
    <x v="0"/>
  </r>
  <r>
    <x v="0"/>
    <n v="10440873"/>
    <s v="B 03"/>
    <s v="Cinthya Jazmin Rodríguez Magaña"/>
    <x v="0"/>
    <s v="Alto riesgo académico"/>
    <e v="#N/A"/>
    <x v="1"/>
    <x v="0"/>
  </r>
  <r>
    <x v="0"/>
    <n v="10441060"/>
    <s v="B 03"/>
    <s v="Diana Isabel Ángeles Hernández"/>
    <x v="1"/>
    <s v="Alto riesgo académico"/>
    <e v="#N/A"/>
    <x v="1"/>
    <x v="0"/>
  </r>
  <r>
    <x v="0"/>
    <n v="10441209"/>
    <s v="B 03"/>
    <s v="María Estefany Ortiz Garcia"/>
    <x v="0"/>
    <s v="Riesgo académico"/>
    <e v="#N/A"/>
    <x v="1"/>
    <x v="2"/>
  </r>
  <r>
    <x v="0"/>
    <n v="10441244"/>
    <s v="B 03"/>
    <s v="Angélica del Rocío Arce Ramírez"/>
    <x v="1"/>
    <s v="Sin riesgo académico"/>
    <s v="na"/>
    <x v="0"/>
    <x v="2"/>
  </r>
  <r>
    <x v="0"/>
    <n v="10441335"/>
    <s v="B 03"/>
    <s v="Jorge Antonio Rodríguez Cabañas"/>
    <x v="0"/>
    <s v="Alto riesgo académico"/>
    <e v="#N/A"/>
    <x v="1"/>
    <x v="0"/>
  </r>
  <r>
    <x v="0"/>
    <n v="10441357"/>
    <s v="B 03"/>
    <s v="Sarahi Celeste Franco Chávez"/>
    <x v="1"/>
    <s v="Alto riesgo académico"/>
    <e v="#N/A"/>
    <x v="1"/>
    <x v="0"/>
  </r>
  <r>
    <x v="0"/>
    <n v="10441434"/>
    <s v="B 03"/>
    <s v="Luis Arturo Vargas Ginés"/>
    <x v="0"/>
    <s v="Alto riesgo académico"/>
    <e v="#N/A"/>
    <x v="1"/>
    <x v="0"/>
  </r>
  <r>
    <x v="0"/>
    <n v="10441437"/>
    <s v="B 03"/>
    <s v="Abril Díaz González"/>
    <x v="1"/>
    <s v="Alto riesgo académico"/>
    <s v="na"/>
    <x v="0"/>
    <x v="0"/>
  </r>
  <r>
    <x v="0"/>
    <n v="10441590"/>
    <s v="B 03"/>
    <s v="Norma Tabatha Cruz Rivera"/>
    <x v="0"/>
    <s v="Alto riesgo académico"/>
    <s v="FACR761024MQA"/>
    <x v="0"/>
    <x v="0"/>
  </r>
  <r>
    <x v="0"/>
    <n v="10441652"/>
    <s v="B 03"/>
    <s v="Diana Isabel Ángeles Hernández"/>
    <x v="1"/>
    <s v="Riesgo académico"/>
    <s v="na"/>
    <x v="0"/>
    <x v="2"/>
  </r>
  <r>
    <x v="0"/>
    <n v="10441709"/>
    <s v="B 03"/>
    <s v="Carolina Del Pilar Mendoza Mendoza"/>
    <x v="0"/>
    <s v="Alto riesgo académico"/>
    <e v="#N/A"/>
    <x v="1"/>
    <x v="0"/>
  </r>
  <r>
    <x v="0"/>
    <n v="10441720"/>
    <s v="B 03"/>
    <s v="Angélica del Rocío Arce Ramírez"/>
    <x v="1"/>
    <s v="Alto riesgo académico"/>
    <e v="#N/A"/>
    <x v="1"/>
    <x v="0"/>
  </r>
  <r>
    <x v="0"/>
    <n v="10441724"/>
    <s v="B 03"/>
    <s v="Cinthya Jazmin Rodríguez Magaña"/>
    <x v="0"/>
    <s v="Alto riesgo académico"/>
    <s v="MOCX9104044V2"/>
    <x v="0"/>
    <x v="0"/>
  </r>
  <r>
    <x v="0"/>
    <n v="10441961"/>
    <s v="B 03"/>
    <s v="Sarahi Celeste Franco Chávez"/>
    <x v="1"/>
    <s v="Alto riesgo académico"/>
    <e v="#N/A"/>
    <x v="1"/>
    <x v="0"/>
  </r>
  <r>
    <x v="0"/>
    <n v="10441965"/>
    <s v="B 03"/>
    <s v="María Estefany Ortiz Garcia"/>
    <x v="0"/>
    <s v="Alto riesgo académico"/>
    <e v="#N/A"/>
    <x v="1"/>
    <x v="0"/>
  </r>
  <r>
    <x v="0"/>
    <n v="10442470"/>
    <s v="B 03"/>
    <s v="Abril Díaz González"/>
    <x v="1"/>
    <s v="Alto riesgo académico"/>
    <e v="#N/A"/>
    <x v="1"/>
    <x v="0"/>
  </r>
  <r>
    <x v="0"/>
    <n v="10442471"/>
    <s v="B 03"/>
    <s v="Jorge Antonio Rodríguez Cabañas"/>
    <x v="0"/>
    <s v="Alto riesgo académico"/>
    <e v="#N/A"/>
    <x v="1"/>
    <x v="0"/>
  </r>
  <r>
    <x v="0"/>
    <n v="10442473"/>
    <s v="B 03"/>
    <s v="Diana Isabel Ángeles Hernández"/>
    <x v="1"/>
    <s v="Alto riesgo académico"/>
    <e v="#N/A"/>
    <x v="1"/>
    <x v="0"/>
  </r>
  <r>
    <x v="0"/>
    <n v="10442540"/>
    <s v="B 03"/>
    <s v="Luis Arturo Vargas Ginés"/>
    <x v="0"/>
    <s v="Alto riesgo académico"/>
    <e v="#N/A"/>
    <x v="1"/>
    <x v="0"/>
  </r>
  <r>
    <x v="0"/>
    <n v="10442663"/>
    <s v="B 03"/>
    <s v="Angélica del Rocío Arce Ramírez"/>
    <x v="1"/>
    <s v="Alto riesgo académico"/>
    <e v="#N/A"/>
    <x v="1"/>
    <x v="0"/>
  </r>
  <r>
    <x v="0"/>
    <n v="10442783"/>
    <s v="B 03"/>
    <s v="Norma Tabatha Cruz Rivera"/>
    <x v="0"/>
    <s v="Alto riesgo académico"/>
    <e v="#N/A"/>
    <x v="1"/>
    <x v="0"/>
  </r>
  <r>
    <x v="0"/>
    <n v="10443098"/>
    <s v="B 03"/>
    <s v="Sarahi Celeste Franco Chávez"/>
    <x v="1"/>
    <s v="Alto riesgo académico"/>
    <e v="#N/A"/>
    <x v="1"/>
    <x v="0"/>
  </r>
  <r>
    <x v="0"/>
    <n v="10443124"/>
    <s v="B 03"/>
    <s v="Carolina Del Pilar Mendoza Mendoza"/>
    <x v="0"/>
    <s v="Alto riesgo académico"/>
    <s v="na"/>
    <x v="0"/>
    <x v="0"/>
  </r>
  <r>
    <x v="0"/>
    <n v="10443293"/>
    <s v="B 03"/>
    <s v="Abril Díaz González"/>
    <x v="1"/>
    <s v="Alto riesgo académico"/>
    <e v="#N/A"/>
    <x v="1"/>
    <x v="0"/>
  </r>
  <r>
    <x v="0"/>
    <n v="10443434"/>
    <s v="B 03"/>
    <s v="Cinthya Jazmin Rodríguez Magaña"/>
    <x v="0"/>
    <s v="Alto riesgo académico"/>
    <e v="#N/A"/>
    <x v="1"/>
    <x v="0"/>
  </r>
  <r>
    <x v="0"/>
    <n v="10443633"/>
    <s v="B 03"/>
    <s v="Diana Isabel Ángeles Hernández"/>
    <x v="1"/>
    <s v="Alto riesgo académico"/>
    <e v="#N/A"/>
    <x v="1"/>
    <x v="0"/>
  </r>
  <r>
    <x v="0"/>
    <n v="10443897"/>
    <s v="B 03"/>
    <s v="María Estefany Ortiz Garcia"/>
    <x v="0"/>
    <s v="Alto riesgo académico"/>
    <e v="#N/A"/>
    <x v="1"/>
    <x v="0"/>
  </r>
  <r>
    <x v="0"/>
    <n v="10444004"/>
    <s v="B 03"/>
    <s v="Angélica del Rocío Arce Ramírez"/>
    <x v="1"/>
    <s v="Alto riesgo académico"/>
    <e v="#N/A"/>
    <x v="1"/>
    <x v="0"/>
  </r>
  <r>
    <x v="0"/>
    <n v="10444284"/>
    <s v="B 03"/>
    <s v="Jorge Antonio Rodríguez Cabañas"/>
    <x v="0"/>
    <s v="Alto riesgo académico"/>
    <e v="#N/A"/>
    <x v="1"/>
    <x v="0"/>
  </r>
  <r>
    <x v="0"/>
    <n v="10444368"/>
    <s v="B 03"/>
    <s v="Sarahi Celeste Franco Chávez"/>
    <x v="1"/>
    <s v="Alto riesgo académico"/>
    <e v="#N/A"/>
    <x v="1"/>
    <x v="0"/>
  </r>
  <r>
    <x v="0"/>
    <n v="10444372"/>
    <s v="B 03"/>
    <s v="Luis Arturo Vargas Ginés"/>
    <x v="0"/>
    <s v="Alto riesgo académico"/>
    <e v="#N/A"/>
    <x v="1"/>
    <x v="0"/>
  </r>
  <r>
    <x v="0"/>
    <n v="10444374"/>
    <s v="B 03"/>
    <s v="Abril Díaz González"/>
    <x v="1"/>
    <s v="Alto riesgo académico"/>
    <e v="#N/A"/>
    <x v="1"/>
    <x v="0"/>
  </r>
  <r>
    <x v="0"/>
    <n v="10444615"/>
    <s v="B 03"/>
    <s v="Norma Tabatha Cruz Rivera"/>
    <x v="0"/>
    <s v="Alto riesgo académico"/>
    <e v="#N/A"/>
    <x v="1"/>
    <x v="0"/>
  </r>
  <r>
    <x v="0"/>
    <n v="10444834"/>
    <s v="B 03"/>
    <s v="Diana Isabel Ángeles Hernández"/>
    <x v="1"/>
    <s v="Alto riesgo académico"/>
    <e v="#N/A"/>
    <x v="1"/>
    <x v="0"/>
  </r>
  <r>
    <x v="0"/>
    <n v="10445174"/>
    <s v="B 03"/>
    <s v="Carolina Del Pilar Mendoza Mendoza"/>
    <x v="0"/>
    <s v="Alto riesgo académico"/>
    <e v="#N/A"/>
    <x v="1"/>
    <x v="0"/>
  </r>
  <r>
    <x v="0"/>
    <n v="10445311"/>
    <s v="B 03"/>
    <s v="Angélica del Rocío Arce Ramírez"/>
    <x v="1"/>
    <s v="Alto riesgo académico"/>
    <e v="#N/A"/>
    <x v="1"/>
    <x v="0"/>
  </r>
  <r>
    <x v="0"/>
    <n v="10445509"/>
    <s v="B 03"/>
    <s v="Cinthya Jazmin Rodríguez Magaña"/>
    <x v="0"/>
    <s v="Alto riesgo académico"/>
    <e v="#N/A"/>
    <x v="1"/>
    <x v="0"/>
  </r>
  <r>
    <x v="0"/>
    <n v="10445600"/>
    <s v="B 03"/>
    <s v="Sarahi Celeste Franco Chávez"/>
    <x v="1"/>
    <s v="Alto riesgo académico"/>
    <e v="#N/A"/>
    <x v="1"/>
    <x v="0"/>
  </r>
  <r>
    <x v="0"/>
    <n v="10445712"/>
    <s v="B 03"/>
    <s v="María Estefany Ortiz Garcia"/>
    <x v="0"/>
    <s v="Alto riesgo académico"/>
    <e v="#N/A"/>
    <x v="1"/>
    <x v="0"/>
  </r>
  <r>
    <x v="0"/>
    <n v="10445909"/>
    <s v="B 03"/>
    <s v="Abril Díaz González"/>
    <x v="1"/>
    <s v="Alto riesgo académico"/>
    <e v="#N/A"/>
    <x v="1"/>
    <x v="0"/>
  </r>
  <r>
    <x v="0"/>
    <n v="10445919"/>
    <s v="B 03"/>
    <s v="Jorge Antonio Rodríguez Cabañas"/>
    <x v="0"/>
    <s v="Sin riesgo académico"/>
    <s v="na"/>
    <x v="0"/>
    <x v="2"/>
  </r>
  <r>
    <x v="0"/>
    <n v="10446053"/>
    <s v="B 03"/>
    <s v="Diana Isabel Ángeles Hernández"/>
    <x v="1"/>
    <s v="Alto riesgo académico"/>
    <e v="#N/A"/>
    <x v="1"/>
    <x v="0"/>
  </r>
  <r>
    <x v="0"/>
    <n v="10446417"/>
    <s v="B 03"/>
    <s v="Luis Arturo Vargas Ginés"/>
    <x v="0"/>
    <s v="Alto riesgo académico"/>
    <e v="#N/A"/>
    <x v="1"/>
    <x v="0"/>
  </r>
  <r>
    <x v="0"/>
    <n v="10446462"/>
    <s v="B 03"/>
    <s v="Angélica del Rocío Arce Ramírez"/>
    <x v="1"/>
    <s v="Alto riesgo académico"/>
    <e v="#N/A"/>
    <x v="1"/>
    <x v="0"/>
  </r>
  <r>
    <x v="0"/>
    <n v="10446503"/>
    <s v="B 03"/>
    <s v="Norma Tabatha Cruz Rivera"/>
    <x v="0"/>
    <s v="Alto riesgo académico"/>
    <e v="#N/A"/>
    <x v="1"/>
    <x v="0"/>
  </r>
  <r>
    <x v="0"/>
    <n v="10446560"/>
    <s v="B 03"/>
    <s v="Sarahi Celeste Franco Chávez"/>
    <x v="1"/>
    <s v="Alto riesgo académico"/>
    <e v="#N/A"/>
    <x v="1"/>
    <x v="0"/>
  </r>
  <r>
    <x v="0"/>
    <n v="10446603"/>
    <s v="B 03"/>
    <s v="Carolina Del Pilar Mendoza Mendoza"/>
    <x v="0"/>
    <s v="Alto riesgo académico"/>
    <e v="#N/A"/>
    <x v="1"/>
    <x v="0"/>
  </r>
  <r>
    <x v="0"/>
    <n v="10446642"/>
    <s v="B 03"/>
    <s v="Abril Díaz González"/>
    <x v="1"/>
    <s v="Alto riesgo académico"/>
    <e v="#N/A"/>
    <x v="1"/>
    <x v="0"/>
  </r>
  <r>
    <x v="0"/>
    <n v="10446770"/>
    <s v="B 03"/>
    <s v="Cinthya Jazmin Rodríguez Magaña"/>
    <x v="0"/>
    <s v="Alto riesgo académico"/>
    <e v="#N/A"/>
    <x v="1"/>
    <x v="0"/>
  </r>
  <r>
    <x v="0"/>
    <n v="10446927"/>
    <s v="B 03"/>
    <s v="Diana Isabel Ángeles Hernández"/>
    <x v="1"/>
    <s v="Alto riesgo académico"/>
    <e v="#N/A"/>
    <x v="1"/>
    <x v="0"/>
  </r>
  <r>
    <x v="0"/>
    <n v="10446977"/>
    <s v="B 03"/>
    <s v="María Estefany Ortiz Garcia"/>
    <x v="0"/>
    <s v="Alto riesgo académico"/>
    <e v="#N/A"/>
    <x v="1"/>
    <x v="0"/>
  </r>
  <r>
    <x v="0"/>
    <n v="10447006"/>
    <s v="B 03"/>
    <s v="Angélica del Rocío Arce Ramírez"/>
    <x v="1"/>
    <s v="Alto riesgo académico"/>
    <e v="#N/A"/>
    <x v="1"/>
    <x v="0"/>
  </r>
  <r>
    <x v="0"/>
    <n v="10447065"/>
    <s v="B 03"/>
    <s v="Jorge Antonio Rodríguez Cabañas"/>
    <x v="0"/>
    <s v="Alto riesgo académico"/>
    <e v="#N/A"/>
    <x v="1"/>
    <x v="0"/>
  </r>
  <r>
    <x v="0"/>
    <n v="10447263"/>
    <s v="B 03"/>
    <s v="Sarahi Celeste Franco Chávez"/>
    <x v="1"/>
    <s v="Alto riesgo académico"/>
    <e v="#N/A"/>
    <x v="1"/>
    <x v="0"/>
  </r>
  <r>
    <x v="0"/>
    <n v="10447281"/>
    <s v="B 03"/>
    <s v="Luis Arturo Vargas Ginés"/>
    <x v="0"/>
    <s v="Alto riesgo académico"/>
    <e v="#N/A"/>
    <x v="1"/>
    <x v="0"/>
  </r>
  <r>
    <x v="0"/>
    <n v="10447299"/>
    <s v="B 03"/>
    <s v="Abril Díaz González"/>
    <x v="1"/>
    <s v="Alto riesgo académico"/>
    <e v="#N/A"/>
    <x v="1"/>
    <x v="0"/>
  </r>
  <r>
    <x v="0"/>
    <n v="10447346"/>
    <s v="B 03"/>
    <s v="Norma Tabatha Cruz Rivera"/>
    <x v="0"/>
    <s v="Alto riesgo académico"/>
    <e v="#N/A"/>
    <x v="1"/>
    <x v="0"/>
  </r>
  <r>
    <x v="0"/>
    <n v="10447371"/>
    <s v="B 03"/>
    <s v="Diana Isabel Ángeles Hernández"/>
    <x v="1"/>
    <s v="Alto riesgo académico"/>
    <e v="#N/A"/>
    <x v="1"/>
    <x v="0"/>
  </r>
  <r>
    <x v="0"/>
    <n v="10447430"/>
    <s v="B 03"/>
    <s v="Carolina Del Pilar Mendoza Mendoza"/>
    <x v="0"/>
    <s v="Alto riesgo académico"/>
    <e v="#N/A"/>
    <x v="1"/>
    <x v="0"/>
  </r>
  <r>
    <x v="0"/>
    <n v="10447465"/>
    <s v="B 03"/>
    <s v="Angélica del Rocío Arce Ramírez"/>
    <x v="1"/>
    <s v="Alto riesgo académico"/>
    <e v="#N/A"/>
    <x v="1"/>
    <x v="0"/>
  </r>
  <r>
    <x v="0"/>
    <n v="10447495"/>
    <s v="B 03"/>
    <s v="Cinthya Jazmin Rodríguez Magaña"/>
    <x v="0"/>
    <s v="Alto riesgo académico"/>
    <e v="#N/A"/>
    <x v="1"/>
    <x v="0"/>
  </r>
  <r>
    <x v="0"/>
    <n v="10447567"/>
    <s v="B 03"/>
    <s v="Sarahi Celeste Franco Chávez"/>
    <x v="1"/>
    <s v="Alto riesgo académico"/>
    <e v="#N/A"/>
    <x v="1"/>
    <x v="0"/>
  </r>
  <r>
    <x v="0"/>
    <n v="10447582"/>
    <s v="B 03"/>
    <s v="María Estefany Ortiz Garcia"/>
    <x v="0"/>
    <s v="Alto riesgo académico"/>
    <e v="#N/A"/>
    <x v="1"/>
    <x v="0"/>
  </r>
  <r>
    <x v="0"/>
    <n v="10447599"/>
    <s v="B 03"/>
    <s v="Abril Díaz González"/>
    <x v="1"/>
    <s v="Alto riesgo académico"/>
    <e v="#N/A"/>
    <x v="1"/>
    <x v="0"/>
  </r>
  <r>
    <x v="0"/>
    <n v="10447774"/>
    <s v="B 03"/>
    <s v="Jorge Antonio Rodríguez Cabañas"/>
    <x v="0"/>
    <s v="Alto riesgo académico"/>
    <e v="#N/A"/>
    <x v="1"/>
    <x v="0"/>
  </r>
  <r>
    <x v="0"/>
    <n v="10447876"/>
    <s v="B 03"/>
    <s v="Diana Isabel Ángeles Hernández"/>
    <x v="1"/>
    <s v="Alto riesgo académico"/>
    <e v="#N/A"/>
    <x v="1"/>
    <x v="0"/>
  </r>
  <r>
    <x v="0"/>
    <n v="10447894"/>
    <s v="B 03"/>
    <s v="Luis Arturo Vargas Ginés"/>
    <x v="0"/>
    <s v="Alto riesgo académico"/>
    <e v="#N/A"/>
    <x v="1"/>
    <x v="0"/>
  </r>
  <r>
    <x v="0"/>
    <n v="10448053"/>
    <s v="B 03"/>
    <s v="Angélica del Rocío Arce Ramírez"/>
    <x v="1"/>
    <s v="Alto riesgo académico"/>
    <e v="#N/A"/>
    <x v="1"/>
    <x v="0"/>
  </r>
  <r>
    <x v="0"/>
    <n v="10448068"/>
    <s v="B 03"/>
    <s v="Norma Tabatha Cruz Rivera"/>
    <x v="0"/>
    <s v="Alto riesgo académico"/>
    <e v="#N/A"/>
    <x v="1"/>
    <x v="0"/>
  </r>
  <r>
    <x v="0"/>
    <n v="10448134"/>
    <s v="B 03"/>
    <s v="Sarahi Celeste Franco Chávez"/>
    <x v="1"/>
    <s v="Alto riesgo académico"/>
    <e v="#N/A"/>
    <x v="1"/>
    <x v="0"/>
  </r>
  <r>
    <x v="0"/>
    <n v="10448175"/>
    <s v="B 03"/>
    <s v="Carolina Del Pilar Mendoza Mendoza"/>
    <x v="0"/>
    <s v="Alto riesgo académico"/>
    <e v="#N/A"/>
    <x v="1"/>
    <x v="0"/>
  </r>
  <r>
    <x v="0"/>
    <n v="10448331"/>
    <s v="B 03"/>
    <s v="Abril Díaz González"/>
    <x v="1"/>
    <s v="Alto riesgo académico"/>
    <e v="#N/A"/>
    <x v="1"/>
    <x v="0"/>
  </r>
  <r>
    <x v="0"/>
    <n v="10448343"/>
    <s v="B 03"/>
    <s v="Cinthya Jazmin Rodríguez Magaña"/>
    <x v="0"/>
    <s v="Alto riesgo académico"/>
    <e v="#N/A"/>
    <x v="1"/>
    <x v="0"/>
  </r>
  <r>
    <x v="0"/>
    <n v="10448374"/>
    <s v="B 03"/>
    <s v="Diana Isabel Ángeles Hernández"/>
    <x v="1"/>
    <s v="Alto riesgo académico"/>
    <e v="#N/A"/>
    <x v="1"/>
    <x v="0"/>
  </r>
  <r>
    <x v="0"/>
    <n v="10448506"/>
    <s v="B 03"/>
    <s v="María Estefany Ortiz Garcia"/>
    <x v="0"/>
    <s v="Alto riesgo académico"/>
    <e v="#N/A"/>
    <x v="1"/>
    <x v="0"/>
  </r>
  <r>
    <x v="0"/>
    <n v="10448522"/>
    <s v="B 03"/>
    <s v="Angélica del Rocío Arce Ramírez"/>
    <x v="1"/>
    <s v="Alto riesgo académico"/>
    <e v="#N/A"/>
    <x v="1"/>
    <x v="0"/>
  </r>
  <r>
    <x v="0"/>
    <n v="10448541"/>
    <s v="B 03"/>
    <s v="Jorge Antonio Rodríguez Cabañas"/>
    <x v="0"/>
    <s v="Alto riesgo académico"/>
    <e v="#N/A"/>
    <x v="1"/>
    <x v="0"/>
  </r>
  <r>
    <x v="0"/>
    <n v="10448608"/>
    <s v="B 03"/>
    <s v="Sarahi Celeste Franco Chávez"/>
    <x v="1"/>
    <s v="Alto riesgo académico"/>
    <e v="#N/A"/>
    <x v="1"/>
    <x v="0"/>
  </r>
  <r>
    <x v="0"/>
    <n v="10448638"/>
    <s v="B 03"/>
    <s v="Luis Arturo Vargas Ginés"/>
    <x v="0"/>
    <s v="Alto riesgo académico"/>
    <e v="#N/A"/>
    <x v="1"/>
    <x v="0"/>
  </r>
  <r>
    <x v="0"/>
    <n v="10448669"/>
    <s v="B 03"/>
    <s v="Abril Díaz González"/>
    <x v="1"/>
    <s v="Alto riesgo académico"/>
    <e v="#N/A"/>
    <x v="1"/>
    <x v="0"/>
  </r>
  <r>
    <x v="0"/>
    <n v="10448720"/>
    <s v="B 03"/>
    <s v="Norma Tabatha Cruz Rivera"/>
    <x v="0"/>
    <s v="Alto riesgo académico"/>
    <e v="#N/A"/>
    <x v="1"/>
    <x v="0"/>
  </r>
  <r>
    <x v="0"/>
    <n v="10448746"/>
    <s v="B 03"/>
    <s v="Diana Isabel Ángeles Hernández"/>
    <x v="1"/>
    <s v="Alto riesgo académico"/>
    <e v="#N/A"/>
    <x v="1"/>
    <x v="0"/>
  </r>
  <r>
    <x v="0"/>
    <n v="10448762"/>
    <s v="B 03"/>
    <s v="Carolina Del Pilar Mendoza Mendoza"/>
    <x v="0"/>
    <s v="Alto riesgo académico"/>
    <e v="#N/A"/>
    <x v="1"/>
    <x v="0"/>
  </r>
  <r>
    <x v="0"/>
    <n v="10448785"/>
    <s v="B 03"/>
    <s v="Angélica del Rocío Arce Ramírez"/>
    <x v="1"/>
    <s v="Alto riesgo académico"/>
    <e v="#N/A"/>
    <x v="1"/>
    <x v="0"/>
  </r>
  <r>
    <x v="0"/>
    <n v="10448822"/>
    <s v="B 03"/>
    <s v="Cinthya Jazmin Rodríguez Magaña"/>
    <x v="0"/>
    <s v="Alto riesgo académico"/>
    <e v="#N/A"/>
    <x v="1"/>
    <x v="0"/>
  </r>
  <r>
    <x v="0"/>
    <n v="10448887"/>
    <s v="B 03"/>
    <s v="Sarahi Celeste Franco Chávez"/>
    <x v="1"/>
    <s v="Alto riesgo académico"/>
    <e v="#N/A"/>
    <x v="1"/>
    <x v="0"/>
  </r>
  <r>
    <x v="0"/>
    <n v="10448935"/>
    <s v="B 03"/>
    <s v="María Estefany Ortiz Garcia"/>
    <x v="0"/>
    <s v="Alto riesgo académico"/>
    <e v="#N/A"/>
    <x v="1"/>
    <x v="0"/>
  </r>
  <r>
    <x v="0"/>
    <n v="10448937"/>
    <s v="B 03"/>
    <s v="Abril Díaz González"/>
    <x v="1"/>
    <s v="Alto riesgo académico"/>
    <e v="#N/A"/>
    <x v="1"/>
    <x v="0"/>
  </r>
  <r>
    <x v="0"/>
    <n v="10449028"/>
    <s v="B 03"/>
    <s v="Jorge Antonio Rodríguez Cabañas"/>
    <x v="0"/>
    <s v="Alto riesgo académico"/>
    <e v="#N/A"/>
    <x v="1"/>
    <x v="0"/>
  </r>
  <r>
    <x v="0"/>
    <n v="10449069"/>
    <s v="B 03"/>
    <s v="Diana Isabel Ángeles Hernández"/>
    <x v="1"/>
    <s v="Alto riesgo académico"/>
    <e v="#N/A"/>
    <x v="1"/>
    <x v="0"/>
  </r>
  <r>
    <x v="0"/>
    <n v="10449092"/>
    <s v="B 03"/>
    <s v="Luis Arturo Vargas Ginés"/>
    <x v="0"/>
    <s v="Alto riesgo académico"/>
    <e v="#N/A"/>
    <x v="1"/>
    <x v="0"/>
  </r>
  <r>
    <x v="0"/>
    <n v="10449214"/>
    <s v="B 03"/>
    <s v="Angélica del Rocío Arce Ramírez"/>
    <x v="1"/>
    <s v="Alto riesgo académico"/>
    <e v="#N/A"/>
    <x v="1"/>
    <x v="0"/>
  </r>
  <r>
    <x v="0"/>
    <n v="10449257"/>
    <s v="B 03"/>
    <s v="Norma Tabatha Cruz Rivera"/>
    <x v="0"/>
    <s v="Alto riesgo académico"/>
    <e v="#N/A"/>
    <x v="1"/>
    <x v="0"/>
  </r>
  <r>
    <x v="0"/>
    <n v="10449273"/>
    <s v="B 03"/>
    <s v="Sarahi Celeste Franco Chávez"/>
    <x v="1"/>
    <s v="Alto riesgo académico"/>
    <e v="#N/A"/>
    <x v="1"/>
    <x v="0"/>
  </r>
  <r>
    <x v="0"/>
    <n v="10449330"/>
    <s v="B 03"/>
    <s v="Carolina Del Pilar Mendoza Mendoza"/>
    <x v="0"/>
    <s v="Alto riesgo académico"/>
    <e v="#N/A"/>
    <x v="1"/>
    <x v="0"/>
  </r>
  <r>
    <x v="0"/>
    <n v="10449404"/>
    <s v="B 03"/>
    <s v="Abril Díaz González"/>
    <x v="1"/>
    <s v="Alto riesgo académico"/>
    <e v="#N/A"/>
    <x v="1"/>
    <x v="0"/>
  </r>
  <r>
    <x v="0"/>
    <n v="10449516"/>
    <s v="B 03"/>
    <s v="Cinthya Jazmin Rodríguez Magaña"/>
    <x v="0"/>
    <s v="Alto riesgo académico"/>
    <e v="#N/A"/>
    <x v="1"/>
    <x v="0"/>
  </r>
  <r>
    <x v="0"/>
    <n v="10449536"/>
    <s v="B 03"/>
    <s v="Diana Isabel Ángeles Hernández"/>
    <x v="1"/>
    <s v="Alto riesgo académico"/>
    <e v="#N/A"/>
    <x v="1"/>
    <x v="0"/>
  </r>
  <r>
    <x v="0"/>
    <n v="10449819"/>
    <s v="B 03"/>
    <s v="María Estefany Ortiz Garcia"/>
    <x v="0"/>
    <s v="Alto riesgo académico"/>
    <e v="#N/A"/>
    <x v="1"/>
    <x v="0"/>
  </r>
  <r>
    <x v="0"/>
    <n v="10449825"/>
    <s v="B 03"/>
    <s v="Angélica del Rocío Arce Ramírez"/>
    <x v="1"/>
    <s v="Alto riesgo académico"/>
    <e v="#N/A"/>
    <x v="1"/>
    <x v="0"/>
  </r>
  <r>
    <x v="0"/>
    <n v="10449902"/>
    <s v="B 03"/>
    <s v="Jorge Antonio Rodríguez Cabañas"/>
    <x v="0"/>
    <s v="Alto riesgo académico"/>
    <e v="#N/A"/>
    <x v="1"/>
    <x v="0"/>
  </r>
  <r>
    <x v="0"/>
    <n v="10449991"/>
    <s v="B 03"/>
    <s v="Sarahi Celeste Franco Chávez"/>
    <x v="1"/>
    <s v="Alto riesgo académico"/>
    <e v="#N/A"/>
    <x v="1"/>
    <x v="0"/>
  </r>
  <r>
    <x v="0"/>
    <n v="10450024"/>
    <s v="B 03"/>
    <s v="Luis Arturo Vargas Ginés"/>
    <x v="0"/>
    <s v="Alto riesgo académico"/>
    <e v="#N/A"/>
    <x v="1"/>
    <x v="0"/>
  </r>
  <r>
    <x v="0"/>
    <n v="10450044"/>
    <s v="B 03"/>
    <s v="Abril Díaz González"/>
    <x v="1"/>
    <s v="Alto riesgo académico"/>
    <e v="#N/A"/>
    <x v="1"/>
    <x v="0"/>
  </r>
  <r>
    <x v="0"/>
    <n v="10450062"/>
    <s v="B 03"/>
    <s v="Norma Tabatha Cruz Rivera"/>
    <x v="0"/>
    <s v="Alto riesgo académico"/>
    <e v="#N/A"/>
    <x v="1"/>
    <x v="0"/>
  </r>
  <r>
    <x v="0"/>
    <n v="10450278"/>
    <s v="B 03"/>
    <s v="Diana Isabel Ángeles Hernández"/>
    <x v="1"/>
    <s v="Alto riesgo académico"/>
    <e v="#N/A"/>
    <x v="1"/>
    <x v="0"/>
  </r>
  <r>
    <x v="0"/>
    <n v="10450527"/>
    <s v="B 03"/>
    <s v="Carolina Del Pilar Mendoza Mendoza"/>
    <x v="0"/>
    <s v="Alto riesgo académico"/>
    <e v="#N/A"/>
    <x v="1"/>
    <x v="0"/>
  </r>
  <r>
    <x v="0"/>
    <n v="10450837"/>
    <s v="B 03"/>
    <s v="Angélica del Rocío Arce Ramírez"/>
    <x v="1"/>
    <s v="Alto riesgo académico"/>
    <e v="#N/A"/>
    <x v="1"/>
    <x v="0"/>
  </r>
  <r>
    <x v="0"/>
    <n v="10450931"/>
    <s v="B 03"/>
    <s v="Cinthya Jazmin Rodríguez Magaña"/>
    <x v="0"/>
    <s v="Alto riesgo académico"/>
    <e v="#N/A"/>
    <x v="1"/>
    <x v="0"/>
  </r>
  <r>
    <x v="0"/>
    <n v="10450987"/>
    <s v="B 03"/>
    <s v="Sarahi Celeste Franco Chávez"/>
    <x v="1"/>
    <s v="Alto riesgo académico"/>
    <e v="#N/A"/>
    <x v="1"/>
    <x v="0"/>
  </r>
  <r>
    <x v="0"/>
    <n v="10450994"/>
    <s v="B 03"/>
    <s v="María Estefany Ortiz Garcia"/>
    <x v="0"/>
    <s v="Alto riesgo académico"/>
    <e v="#N/A"/>
    <x v="1"/>
    <x v="0"/>
  </r>
  <r>
    <x v="0"/>
    <n v="10451115"/>
    <s v="B 03"/>
    <s v="Abril Díaz González"/>
    <x v="1"/>
    <s v="Alto riesgo académico"/>
    <s v="na"/>
    <x v="0"/>
    <x v="0"/>
  </r>
  <r>
    <x v="0"/>
    <n v="10451190"/>
    <s v="B 03"/>
    <s v="Jorge Antonio Rodríguez Cabañas"/>
    <x v="0"/>
    <s v="Alto riesgo académico"/>
    <e v="#N/A"/>
    <x v="1"/>
    <x v="0"/>
  </r>
  <r>
    <x v="0"/>
    <n v="10451360"/>
    <s v="B 03"/>
    <s v="Diana Isabel Ángeles Hernández"/>
    <x v="1"/>
    <s v="Alto riesgo académico"/>
    <e v="#N/A"/>
    <x v="1"/>
    <x v="0"/>
  </r>
  <r>
    <x v="0"/>
    <n v="10451388"/>
    <s v="B 03"/>
    <s v="Luis Arturo Vargas Ginés"/>
    <x v="0"/>
    <s v="Alto riesgo académico"/>
    <s v="na"/>
    <x v="0"/>
    <x v="0"/>
  </r>
  <r>
    <x v="0"/>
    <n v="10451421"/>
    <s v="B 03"/>
    <s v="Angélica del Rocío Arce Ramírez"/>
    <x v="1"/>
    <s v="Alto riesgo académico"/>
    <e v="#N/A"/>
    <x v="1"/>
    <x v="0"/>
  </r>
  <r>
    <x v="0"/>
    <n v="10451470"/>
    <s v="B 03"/>
    <s v="Norma Tabatha Cruz Rivera"/>
    <x v="0"/>
    <s v="Alto riesgo académico"/>
    <e v="#N/A"/>
    <x v="1"/>
    <x v="0"/>
  </r>
  <r>
    <x v="0"/>
    <n v="10451473"/>
    <s v="B 03"/>
    <s v="Sarahi Celeste Franco Chávez"/>
    <x v="1"/>
    <s v="Alto riesgo académico"/>
    <e v="#N/A"/>
    <x v="1"/>
    <x v="0"/>
  </r>
  <r>
    <x v="0"/>
    <n v="10451643"/>
    <s v="B 03"/>
    <s v="Carolina Del Pilar Mendoza Mendoza"/>
    <x v="0"/>
    <s v="Alto riesgo académico"/>
    <e v="#N/A"/>
    <x v="1"/>
    <x v="0"/>
  </r>
  <r>
    <x v="0"/>
    <n v="10451757"/>
    <s v="B 03"/>
    <s v="Abril Díaz González"/>
    <x v="1"/>
    <s v="Alto riesgo académico"/>
    <e v="#N/A"/>
    <x v="1"/>
    <x v="0"/>
  </r>
  <r>
    <x v="0"/>
    <n v="10451860"/>
    <s v="B 03"/>
    <s v="Cinthya Jazmin Rodríguez Magaña"/>
    <x v="0"/>
    <s v="Alto riesgo académico"/>
    <e v="#N/A"/>
    <x v="1"/>
    <x v="0"/>
  </r>
  <r>
    <x v="0"/>
    <n v="10451900"/>
    <s v="B 03"/>
    <s v="Diana Isabel Ángeles Hernández"/>
    <x v="1"/>
    <s v="Alto riesgo académico"/>
    <e v="#N/A"/>
    <x v="1"/>
    <x v="0"/>
  </r>
  <r>
    <x v="0"/>
    <n v="10451940"/>
    <s v="B 03"/>
    <s v="María Estefany Ortiz Garcia"/>
    <x v="0"/>
    <s v="Alto riesgo académico"/>
    <e v="#N/A"/>
    <x v="1"/>
    <x v="0"/>
  </r>
  <r>
    <x v="0"/>
    <n v="10451984"/>
    <s v="B 03"/>
    <s v="Angélica del Rocío Arce Ramírez"/>
    <x v="1"/>
    <s v="Alto riesgo académico"/>
    <e v="#N/A"/>
    <x v="1"/>
    <x v="0"/>
  </r>
  <r>
    <x v="0"/>
    <n v="10452245"/>
    <s v="B 03"/>
    <s v="Jorge Antonio Rodríguez Cabañas"/>
    <x v="0"/>
    <s v="Alto riesgo académico"/>
    <e v="#N/A"/>
    <x v="1"/>
    <x v="0"/>
  </r>
  <r>
    <x v="0"/>
    <n v="10452271"/>
    <s v="B 03"/>
    <s v="Sarahi Celeste Franco Chávez"/>
    <x v="1"/>
    <s v="Alto riesgo académico"/>
    <e v="#N/A"/>
    <x v="1"/>
    <x v="0"/>
  </r>
  <r>
    <x v="0"/>
    <n v="10452343"/>
    <s v="B 03"/>
    <s v="Luis Arturo Vargas Ginés"/>
    <x v="0"/>
    <s v="Alto riesgo académico"/>
    <e v="#N/A"/>
    <x v="1"/>
    <x v="0"/>
  </r>
  <r>
    <x v="0"/>
    <n v="10452472"/>
    <s v="B 03"/>
    <s v="Abril Díaz González"/>
    <x v="1"/>
    <s v="Alto riesgo académico"/>
    <e v="#N/A"/>
    <x v="1"/>
    <x v="0"/>
  </r>
  <r>
    <x v="0"/>
    <n v="10452499"/>
    <s v="B 03"/>
    <s v="Norma Tabatha Cruz Rivera"/>
    <x v="0"/>
    <s v="Alto riesgo académico"/>
    <e v="#N/A"/>
    <x v="1"/>
    <x v="0"/>
  </r>
  <r>
    <x v="0"/>
    <n v="10452574"/>
    <s v="B 03"/>
    <s v="Diana Isabel Ángeles Hernández"/>
    <x v="1"/>
    <s v="Alto riesgo académico"/>
    <e v="#N/A"/>
    <x v="1"/>
    <x v="0"/>
  </r>
  <r>
    <x v="0"/>
    <n v="10452663"/>
    <s v="B 03"/>
    <s v="Carolina Del Pilar Mendoza Mendoza"/>
    <x v="0"/>
    <s v="Alto riesgo académico"/>
    <e v="#N/A"/>
    <x v="1"/>
    <x v="0"/>
  </r>
  <r>
    <x v="0"/>
    <n v="10452703"/>
    <s v="B 03"/>
    <s v="Angélica del Rocío Arce Ramírez"/>
    <x v="1"/>
    <s v="Alto riesgo académico"/>
    <e v="#N/A"/>
    <x v="1"/>
    <x v="0"/>
  </r>
  <r>
    <x v="0"/>
    <n v="10452785"/>
    <s v="B 03"/>
    <s v="Cinthya Jazmin Rodríguez Magaña"/>
    <x v="0"/>
    <s v="Alto riesgo académico"/>
    <e v="#N/A"/>
    <x v="1"/>
    <x v="0"/>
  </r>
  <r>
    <x v="0"/>
    <n v="10452839"/>
    <s v="B 03"/>
    <s v="Sarahi Celeste Franco Chávez"/>
    <x v="1"/>
    <s v="Alto riesgo académico"/>
    <e v="#N/A"/>
    <x v="1"/>
    <x v="0"/>
  </r>
  <r>
    <x v="0"/>
    <n v="10452872"/>
    <s v="B 03"/>
    <s v="María Estefany Ortiz Garcia"/>
    <x v="0"/>
    <s v="Alto riesgo académico"/>
    <e v="#N/A"/>
    <x v="1"/>
    <x v="0"/>
  </r>
  <r>
    <x v="0"/>
    <n v="10452873"/>
    <s v="B 03"/>
    <s v="Abril Díaz González"/>
    <x v="1"/>
    <s v="Alto riesgo académico"/>
    <e v="#N/A"/>
    <x v="1"/>
    <x v="0"/>
  </r>
  <r>
    <x v="0"/>
    <n v="10452893"/>
    <s v="B 03"/>
    <s v="Jorge Antonio Rodríguez Cabañas"/>
    <x v="0"/>
    <s v="Alto riesgo académico"/>
    <e v="#N/A"/>
    <x v="1"/>
    <x v="0"/>
  </r>
  <r>
    <x v="0"/>
    <n v="10453091"/>
    <s v="B 03"/>
    <s v="Diana Isabel Ángeles Hernández"/>
    <x v="1"/>
    <s v="Alto riesgo académico"/>
    <e v="#N/A"/>
    <x v="1"/>
    <x v="0"/>
  </r>
  <r>
    <x v="0"/>
    <n v="10453105"/>
    <s v="B 03"/>
    <s v="Luis Arturo Vargas Ginés"/>
    <x v="0"/>
    <s v="Alto riesgo académico"/>
    <s v="na"/>
    <x v="0"/>
    <x v="0"/>
  </r>
  <r>
    <x v="0"/>
    <n v="10453284"/>
    <s v="B 03"/>
    <s v="Angélica del Rocío Arce Ramírez"/>
    <x v="1"/>
    <s v="Alto riesgo académico"/>
    <e v="#N/A"/>
    <x v="1"/>
    <x v="0"/>
  </r>
  <r>
    <x v="0"/>
    <n v="10453374"/>
    <s v="B 03"/>
    <s v="Norma Tabatha Cruz Rivera"/>
    <x v="0"/>
    <e v="#N/A"/>
    <s v="na"/>
    <x v="0"/>
    <x v="1"/>
  </r>
  <r>
    <x v="0"/>
    <n v="10453375"/>
    <s v="B 03"/>
    <s v="Sarahi Celeste Franco Chávez"/>
    <x v="1"/>
    <s v="Alto riesgo académico"/>
    <e v="#N/A"/>
    <x v="1"/>
    <x v="0"/>
  </r>
  <r>
    <x v="0"/>
    <n v="10453389"/>
    <s v="B 03"/>
    <s v="Carolina Del Pilar Mendoza Mendoza"/>
    <x v="0"/>
    <s v="Alto riesgo académico"/>
    <e v="#N/A"/>
    <x v="1"/>
    <x v="0"/>
  </r>
  <r>
    <x v="0"/>
    <n v="10453412"/>
    <s v="B 03"/>
    <s v="Abril Díaz González"/>
    <x v="1"/>
    <s v="Alto riesgo académico"/>
    <e v="#N/A"/>
    <x v="1"/>
    <x v="0"/>
  </r>
  <r>
    <x v="0"/>
    <n v="10453463"/>
    <s v="B 03"/>
    <s v="Cinthya Jazmin Rodríguez Magaña"/>
    <x v="0"/>
    <s v="Alto riesgo académico"/>
    <e v="#N/A"/>
    <x v="1"/>
    <x v="0"/>
  </r>
  <r>
    <x v="0"/>
    <n v="10453469"/>
    <s v="B 03"/>
    <s v="Diana Isabel Ángeles Hernández"/>
    <x v="1"/>
    <s v="Alto riesgo académico"/>
    <e v="#N/A"/>
    <x v="1"/>
    <x v="0"/>
  </r>
  <r>
    <x v="0"/>
    <n v="10453534"/>
    <s v="B 03"/>
    <s v="María Estefany Ortiz Garcia"/>
    <x v="0"/>
    <s v="Alto riesgo académico"/>
    <e v="#N/A"/>
    <x v="1"/>
    <x v="0"/>
  </r>
  <r>
    <x v="0"/>
    <n v="10453618"/>
    <s v="B 03"/>
    <s v="Angélica del Rocío Arce Ramírez"/>
    <x v="1"/>
    <s v="Alto riesgo académico"/>
    <e v="#N/A"/>
    <x v="1"/>
    <x v="0"/>
  </r>
  <r>
    <x v="0"/>
    <n v="10453728"/>
    <s v="B 03"/>
    <s v="Jorge Antonio Rodríguez Cabañas"/>
    <x v="0"/>
    <s v="Alto riesgo académico"/>
    <e v="#N/A"/>
    <x v="1"/>
    <x v="0"/>
  </r>
  <r>
    <x v="0"/>
    <n v="10453886"/>
    <s v="B 03"/>
    <s v="Sarahi Celeste Franco Chávez"/>
    <x v="1"/>
    <s v="Alto riesgo académico"/>
    <e v="#N/A"/>
    <x v="1"/>
    <x v="0"/>
  </r>
  <r>
    <x v="0"/>
    <n v="10453917"/>
    <s v="B 03"/>
    <s v="Luis Arturo Vargas Ginés"/>
    <x v="0"/>
    <s v="Alto riesgo académico"/>
    <e v="#N/A"/>
    <x v="1"/>
    <x v="0"/>
  </r>
  <r>
    <x v="0"/>
    <n v="10453934"/>
    <s v="B 03"/>
    <s v="Abril Díaz González"/>
    <x v="1"/>
    <s v="Alto riesgo académico"/>
    <e v="#N/A"/>
    <x v="1"/>
    <x v="0"/>
  </r>
  <r>
    <x v="0"/>
    <n v="10453950"/>
    <s v="B 03"/>
    <s v="Norma Tabatha Cruz Rivera"/>
    <x v="0"/>
    <s v="Alto riesgo académico"/>
    <e v="#N/A"/>
    <x v="1"/>
    <x v="0"/>
  </r>
  <r>
    <x v="0"/>
    <n v="10453955"/>
    <s v="B 03"/>
    <s v="Diana Isabel Ángeles Hernández"/>
    <x v="1"/>
    <s v="Alto riesgo académico"/>
    <e v="#N/A"/>
    <x v="1"/>
    <x v="0"/>
  </r>
  <r>
    <x v="0"/>
    <n v="10454008"/>
    <s v="B 03"/>
    <s v="Carolina Del Pilar Mendoza Mendoza"/>
    <x v="0"/>
    <s v="Alto riesgo académico"/>
    <e v="#N/A"/>
    <x v="1"/>
    <x v="0"/>
  </r>
  <r>
    <x v="0"/>
    <n v="10454011"/>
    <s v="B 03"/>
    <s v="Angélica del Rocío Arce Ramírez"/>
    <x v="1"/>
    <s v="Alto riesgo académico"/>
    <e v="#N/A"/>
    <x v="1"/>
    <x v="0"/>
  </r>
  <r>
    <x v="0"/>
    <n v="10454066"/>
    <s v="B 03"/>
    <s v="Cinthya Jazmin Rodríguez Magaña"/>
    <x v="0"/>
    <s v="Alto riesgo académico"/>
    <e v="#N/A"/>
    <x v="1"/>
    <x v="0"/>
  </r>
  <r>
    <x v="0"/>
    <n v="10454208"/>
    <s v="B 03"/>
    <s v="Sarahi Celeste Franco Chávez"/>
    <x v="1"/>
    <s v="Alto riesgo académico"/>
    <e v="#N/A"/>
    <x v="1"/>
    <x v="0"/>
  </r>
  <r>
    <x v="0"/>
    <n v="10454261"/>
    <s v="B 03"/>
    <s v="María Estefany Ortiz Garcia"/>
    <x v="0"/>
    <s v="Alto riesgo académico"/>
    <e v="#N/A"/>
    <x v="1"/>
    <x v="0"/>
  </r>
  <r>
    <x v="0"/>
    <n v="10454302"/>
    <s v="B 03"/>
    <s v="Abril Díaz González"/>
    <x v="1"/>
    <s v="Alto riesgo académico"/>
    <e v="#N/A"/>
    <x v="1"/>
    <x v="0"/>
  </r>
  <r>
    <x v="0"/>
    <n v="10454339"/>
    <s v="B 03"/>
    <s v="Jorge Antonio Rodríguez Cabañas"/>
    <x v="0"/>
    <s v="Alto riesgo académico"/>
    <e v="#N/A"/>
    <x v="1"/>
    <x v="0"/>
  </r>
  <r>
    <x v="0"/>
    <n v="10454450"/>
    <s v="B 03"/>
    <s v="Diana Isabel Ángeles Hernández"/>
    <x v="1"/>
    <s v="Alto riesgo académico"/>
    <e v="#N/A"/>
    <x v="1"/>
    <x v="0"/>
  </r>
  <r>
    <x v="0"/>
    <n v="10454475"/>
    <s v="B 03"/>
    <s v="Luis Arturo Vargas Ginés"/>
    <x v="0"/>
    <s v="Alto riesgo académico"/>
    <e v="#N/A"/>
    <x v="1"/>
    <x v="0"/>
  </r>
  <r>
    <x v="0"/>
    <n v="10454756"/>
    <s v="B 03"/>
    <s v="Angélica del Rocío Arce Ramírez"/>
    <x v="1"/>
    <s v="Alto riesgo académico"/>
    <e v="#N/A"/>
    <x v="1"/>
    <x v="0"/>
  </r>
  <r>
    <x v="0"/>
    <n v="10454762"/>
    <s v="B 03"/>
    <s v="Norma Tabatha Cruz Rivera"/>
    <x v="0"/>
    <s v="Alto riesgo académico"/>
    <s v="na"/>
    <x v="0"/>
    <x v="0"/>
  </r>
  <r>
    <x v="0"/>
    <n v="10454770"/>
    <s v="B 03"/>
    <s v="Sarahi Celeste Franco Chávez"/>
    <x v="1"/>
    <s v="Alto riesgo académico"/>
    <e v="#N/A"/>
    <x v="1"/>
    <x v="0"/>
  </r>
  <r>
    <x v="0"/>
    <n v="10454781"/>
    <s v="B 03"/>
    <s v="Carolina Del Pilar Mendoza Mendoza"/>
    <x v="0"/>
    <s v="Alto riesgo académico"/>
    <e v="#N/A"/>
    <x v="1"/>
    <x v="0"/>
  </r>
  <r>
    <x v="0"/>
    <n v="10454787"/>
    <s v="B 03"/>
    <s v="Abril Díaz González"/>
    <x v="1"/>
    <s v="Alto riesgo académico"/>
    <e v="#N/A"/>
    <x v="1"/>
    <x v="0"/>
  </r>
  <r>
    <x v="0"/>
    <n v="10454794"/>
    <s v="B 03"/>
    <s v="Cinthya Jazmin Rodríguez Magaña"/>
    <x v="0"/>
    <s v="Alto riesgo académico"/>
    <e v="#N/A"/>
    <x v="1"/>
    <x v="0"/>
  </r>
  <r>
    <x v="0"/>
    <n v="10454991"/>
    <s v="B 03"/>
    <s v="Diana Isabel Ángeles Hernández"/>
    <x v="1"/>
    <s v="Alto riesgo académico"/>
    <s v="na"/>
    <x v="0"/>
    <x v="0"/>
  </r>
  <r>
    <x v="0"/>
    <n v="10455052"/>
    <s v="B 03"/>
    <s v="María Estefany Ortiz Garcia"/>
    <x v="0"/>
    <s v="Alto riesgo académico"/>
    <e v="#N/A"/>
    <x v="1"/>
    <x v="0"/>
  </r>
  <r>
    <x v="0"/>
    <n v="10455089"/>
    <s v="B 03"/>
    <s v="Angélica del Rocío Arce Ramírez"/>
    <x v="1"/>
    <s v="Alto riesgo académico"/>
    <e v="#N/A"/>
    <x v="1"/>
    <x v="0"/>
  </r>
  <r>
    <x v="0"/>
    <n v="10455158"/>
    <s v="B 03"/>
    <s v="Jorge Antonio Rodríguez Cabañas"/>
    <x v="0"/>
    <s v="Alto riesgo académico"/>
    <e v="#N/A"/>
    <x v="1"/>
    <x v="0"/>
  </r>
  <r>
    <x v="0"/>
    <n v="10455309"/>
    <s v="B 03"/>
    <s v="Sarahi Celeste Franco Chávez"/>
    <x v="1"/>
    <s v="Alto riesgo académico"/>
    <e v="#N/A"/>
    <x v="1"/>
    <x v="0"/>
  </r>
  <r>
    <x v="0"/>
    <n v="10455379"/>
    <s v="B 03"/>
    <s v="Luis Arturo Vargas Ginés"/>
    <x v="0"/>
    <s v="Alto riesgo académico"/>
    <e v="#N/A"/>
    <x v="1"/>
    <x v="0"/>
  </r>
  <r>
    <x v="0"/>
    <n v="10455386"/>
    <s v="B 03"/>
    <s v="Abril Díaz González"/>
    <x v="1"/>
    <s v="Alto riesgo académico"/>
    <e v="#N/A"/>
    <x v="1"/>
    <x v="0"/>
  </r>
  <r>
    <x v="0"/>
    <n v="10455468"/>
    <s v="B 03"/>
    <s v="Norma Tabatha Cruz Rivera"/>
    <x v="0"/>
    <s v="Alto riesgo académico"/>
    <e v="#N/A"/>
    <x v="1"/>
    <x v="0"/>
  </r>
  <r>
    <x v="0"/>
    <n v="10455583"/>
    <s v="B 03"/>
    <s v="Diana Isabel Ángeles Hernández"/>
    <x v="1"/>
    <s v="Alto riesgo académico"/>
    <e v="#N/A"/>
    <x v="1"/>
    <x v="0"/>
  </r>
  <r>
    <x v="0"/>
    <n v="10455626"/>
    <s v="B 03"/>
    <s v="Carolina Del Pilar Mendoza Mendoza"/>
    <x v="0"/>
    <s v="Alto riesgo académico"/>
    <e v="#N/A"/>
    <x v="1"/>
    <x v="0"/>
  </r>
  <r>
    <x v="0"/>
    <n v="10455779"/>
    <s v="B 03"/>
    <s v="Angélica del Rocío Arce Ramírez"/>
    <x v="1"/>
    <s v="Alto riesgo académico"/>
    <e v="#N/A"/>
    <x v="1"/>
    <x v="0"/>
  </r>
  <r>
    <x v="0"/>
    <n v="10455794"/>
    <s v="B 03"/>
    <s v="Cinthya Jazmin Rodríguez Magaña"/>
    <x v="0"/>
    <s v="Alto riesgo académico"/>
    <e v="#N/A"/>
    <x v="1"/>
    <x v="0"/>
  </r>
  <r>
    <x v="0"/>
    <n v="10455820"/>
    <s v="B 03"/>
    <s v="Sarahi Celeste Franco Chávez"/>
    <x v="1"/>
    <s v="Alto riesgo académico"/>
    <e v="#N/A"/>
    <x v="1"/>
    <x v="0"/>
  </r>
  <r>
    <x v="0"/>
    <n v="10455847"/>
    <s v="B 03"/>
    <s v="María Estefany Ortiz Garcia"/>
    <x v="0"/>
    <s v="Alto riesgo académico"/>
    <e v="#N/A"/>
    <x v="1"/>
    <x v="0"/>
  </r>
  <r>
    <x v="0"/>
    <n v="10455893"/>
    <s v="B 03"/>
    <s v="Abril Díaz González"/>
    <x v="1"/>
    <s v="Alto riesgo académico"/>
    <e v="#N/A"/>
    <x v="1"/>
    <x v="0"/>
  </r>
  <r>
    <x v="0"/>
    <n v="10455902"/>
    <s v="B 03"/>
    <s v="Jorge Antonio Rodríguez Cabañas"/>
    <x v="0"/>
    <s v="Alto riesgo académico"/>
    <e v="#N/A"/>
    <x v="1"/>
    <x v="0"/>
  </r>
  <r>
    <x v="0"/>
    <n v="10455988"/>
    <s v="B 03"/>
    <s v="Diana Isabel Ángeles Hernández"/>
    <x v="1"/>
    <s v="Alto riesgo académico"/>
    <e v="#N/A"/>
    <x v="1"/>
    <x v="0"/>
  </r>
  <r>
    <x v="0"/>
    <n v="10455991"/>
    <s v="B 03"/>
    <s v="Luis Arturo Vargas Ginés"/>
    <x v="0"/>
    <s v="Alto riesgo académico"/>
    <e v="#N/A"/>
    <x v="1"/>
    <x v="0"/>
  </r>
  <r>
    <x v="0"/>
    <n v="10456001"/>
    <s v="B 03"/>
    <s v="Angélica del Rocío Arce Ramírez"/>
    <x v="1"/>
    <s v="Alto riesgo académico"/>
    <e v="#N/A"/>
    <x v="1"/>
    <x v="0"/>
  </r>
  <r>
    <x v="0"/>
    <n v="10456011"/>
    <s v="B 03"/>
    <s v="Norma Tabatha Cruz Rivera"/>
    <x v="0"/>
    <s v="Riesgo académico"/>
    <s v="TOCM791119MV3"/>
    <x v="0"/>
    <x v="2"/>
  </r>
  <r>
    <x v="0"/>
    <n v="10456023"/>
    <s v="B 03"/>
    <s v="Sarahi Celeste Franco Chávez"/>
    <x v="1"/>
    <s v="Alto riesgo académico"/>
    <e v="#N/A"/>
    <x v="1"/>
    <x v="0"/>
  </r>
  <r>
    <x v="0"/>
    <n v="10456024"/>
    <s v="B 03"/>
    <s v="Carolina Del Pilar Mendoza Mendoza"/>
    <x v="0"/>
    <s v="Alto riesgo académico"/>
    <e v="#N/A"/>
    <x v="1"/>
    <x v="0"/>
  </r>
  <r>
    <x v="0"/>
    <n v="10456071"/>
    <s v="B 03"/>
    <s v="Abril Díaz González"/>
    <x v="1"/>
    <s v="Alto riesgo académico"/>
    <e v="#N/A"/>
    <x v="1"/>
    <x v="0"/>
  </r>
  <r>
    <x v="0"/>
    <n v="10456088"/>
    <s v="B 03"/>
    <s v="Cinthya Jazmin Rodríguez Magaña"/>
    <x v="0"/>
    <s v="Alto riesgo académico"/>
    <e v="#N/A"/>
    <x v="1"/>
    <x v="0"/>
  </r>
  <r>
    <x v="0"/>
    <n v="10456108"/>
    <s v="B 03"/>
    <s v="Diana Isabel Ángeles Hernández"/>
    <x v="1"/>
    <s v="Alto riesgo académico"/>
    <e v="#N/A"/>
    <x v="1"/>
    <x v="0"/>
  </r>
  <r>
    <x v="0"/>
    <n v="10456174"/>
    <s v="B 03"/>
    <s v="María Estefany Ortiz Garcia"/>
    <x v="0"/>
    <s v="Alto riesgo académico"/>
    <e v="#N/A"/>
    <x v="1"/>
    <x v="0"/>
  </r>
  <r>
    <x v="0"/>
    <n v="10456212"/>
    <s v="B 03"/>
    <s v="Angélica del Rocío Arce Ramírez"/>
    <x v="1"/>
    <s v="Alto riesgo académico"/>
    <e v="#N/A"/>
    <x v="1"/>
    <x v="0"/>
  </r>
  <r>
    <x v="0"/>
    <n v="10456308"/>
    <s v="B 03"/>
    <s v="Jorge Antonio Rodríguez Cabañas"/>
    <x v="0"/>
    <s v="Alto riesgo académico"/>
    <e v="#N/A"/>
    <x v="1"/>
    <x v="0"/>
  </r>
  <r>
    <x v="0"/>
    <n v="10456359"/>
    <s v="B 03"/>
    <s v="Sarahi Celeste Franco Chávez"/>
    <x v="1"/>
    <s v="Alto riesgo académico"/>
    <e v="#N/A"/>
    <x v="1"/>
    <x v="0"/>
  </r>
  <r>
    <x v="0"/>
    <n v="10456599"/>
    <s v="B 03"/>
    <s v="Luis Arturo Vargas Ginés"/>
    <x v="0"/>
    <s v="Alto riesgo académico"/>
    <e v="#N/A"/>
    <x v="1"/>
    <x v="0"/>
  </r>
  <r>
    <x v="0"/>
    <n v="10456625"/>
    <s v="B 03"/>
    <s v="Abril Díaz González"/>
    <x v="1"/>
    <s v="Alto riesgo académico"/>
    <e v="#N/A"/>
    <x v="1"/>
    <x v="0"/>
  </r>
  <r>
    <x v="0"/>
    <n v="10456706"/>
    <s v="B 03"/>
    <s v="Norma Tabatha Cruz Rivera"/>
    <x v="0"/>
    <s v="Alto riesgo académico"/>
    <e v="#N/A"/>
    <x v="1"/>
    <x v="0"/>
  </r>
  <r>
    <x v="0"/>
    <n v="10456722"/>
    <s v="B 03"/>
    <s v="Diana Isabel Ángeles Hernández"/>
    <x v="1"/>
    <s v="Alto riesgo académico"/>
    <s v="na"/>
    <x v="0"/>
    <x v="0"/>
  </r>
  <r>
    <x v="0"/>
    <n v="10456777"/>
    <s v="B 03"/>
    <s v="Carolina Del Pilar Mendoza Mendoza"/>
    <x v="0"/>
    <s v="Alto riesgo académico"/>
    <e v="#N/A"/>
    <x v="1"/>
    <x v="0"/>
  </r>
  <r>
    <x v="0"/>
    <n v="10456789"/>
    <s v="B 03"/>
    <s v="Angélica del Rocío Arce Ramírez"/>
    <x v="1"/>
    <s v="Alto riesgo académico"/>
    <e v="#N/A"/>
    <x v="1"/>
    <x v="0"/>
  </r>
  <r>
    <x v="0"/>
    <n v="10456821"/>
    <s v="B 03"/>
    <s v="Cinthya Jazmin Rodríguez Magaña"/>
    <x v="0"/>
    <s v="Alto riesgo académico"/>
    <e v="#N/A"/>
    <x v="1"/>
    <x v="0"/>
  </r>
  <r>
    <x v="0"/>
    <n v="10456849"/>
    <s v="B 03"/>
    <s v="Sarahi Celeste Franco Chávez"/>
    <x v="1"/>
    <s v="Alto riesgo académico"/>
    <e v="#N/A"/>
    <x v="1"/>
    <x v="0"/>
  </r>
  <r>
    <x v="0"/>
    <n v="10456912"/>
    <s v="B 03"/>
    <s v="María Estefany Ortiz Garcia"/>
    <x v="0"/>
    <s v="Alto riesgo académico"/>
    <e v="#N/A"/>
    <x v="1"/>
    <x v="0"/>
  </r>
  <r>
    <x v="0"/>
    <n v="10456983"/>
    <s v="B 03"/>
    <s v="Abril Díaz González"/>
    <x v="1"/>
    <s v="Alto riesgo académico"/>
    <e v="#N/A"/>
    <x v="1"/>
    <x v="0"/>
  </r>
  <r>
    <x v="0"/>
    <n v="10457087"/>
    <s v="B 03"/>
    <s v="Jorge Antonio Rodríguez Cabañas"/>
    <x v="0"/>
    <s v="Alto riesgo académico"/>
    <e v="#N/A"/>
    <x v="1"/>
    <x v="0"/>
  </r>
  <r>
    <x v="0"/>
    <n v="10457181"/>
    <s v="B 03"/>
    <s v="Diana Isabel Ángeles Hernández"/>
    <x v="1"/>
    <s v="Alto riesgo académico"/>
    <e v="#N/A"/>
    <x v="1"/>
    <x v="0"/>
  </r>
  <r>
    <x v="0"/>
    <n v="10457202"/>
    <s v="B 03"/>
    <s v="Luis Arturo Vargas Ginés"/>
    <x v="0"/>
    <s v="Alto riesgo académico"/>
    <s v="na"/>
    <x v="0"/>
    <x v="0"/>
  </r>
  <r>
    <x v="0"/>
    <n v="10457223"/>
    <s v="B 03"/>
    <s v="Angélica del Rocío Arce Ramírez"/>
    <x v="1"/>
    <s v="Alto riesgo académico"/>
    <e v="#N/A"/>
    <x v="1"/>
    <x v="0"/>
  </r>
  <r>
    <x v="0"/>
    <n v="10457239"/>
    <s v="B 03"/>
    <s v="Norma Tabatha Cruz Rivera"/>
    <x v="0"/>
    <s v="Alto riesgo académico"/>
    <e v="#N/A"/>
    <x v="1"/>
    <x v="0"/>
  </r>
  <r>
    <x v="0"/>
    <n v="10457243"/>
    <s v="B 03"/>
    <s v="Sarahi Celeste Franco Chávez"/>
    <x v="1"/>
    <s v="Alto riesgo académico"/>
    <e v="#N/A"/>
    <x v="1"/>
    <x v="0"/>
  </r>
  <r>
    <x v="0"/>
    <n v="10457249"/>
    <s v="B 03"/>
    <s v="Carolina Del Pilar Mendoza Mendoza"/>
    <x v="0"/>
    <s v="Alto riesgo académico"/>
    <e v="#N/A"/>
    <x v="1"/>
    <x v="0"/>
  </r>
  <r>
    <x v="0"/>
    <n v="10457287"/>
    <s v="B 03"/>
    <s v="Abril Díaz González"/>
    <x v="1"/>
    <s v="Alto riesgo académico"/>
    <e v="#N/A"/>
    <x v="1"/>
    <x v="0"/>
  </r>
  <r>
    <x v="0"/>
    <n v="10457292"/>
    <s v="B 03"/>
    <s v="Cinthya Jazmin Rodríguez Magaña"/>
    <x v="0"/>
    <s v="Alto riesgo académico"/>
    <e v="#N/A"/>
    <x v="1"/>
    <x v="0"/>
  </r>
  <r>
    <x v="0"/>
    <n v="10457311"/>
    <s v="B 03"/>
    <s v="Diana Isabel Ángeles Hernández"/>
    <x v="1"/>
    <s v="Alto riesgo académico"/>
    <e v="#N/A"/>
    <x v="1"/>
    <x v="0"/>
  </r>
  <r>
    <x v="0"/>
    <n v="10457478"/>
    <s v="B 03"/>
    <s v="María Estefany Ortiz Garcia"/>
    <x v="0"/>
    <s v="Alto riesgo académico"/>
    <e v="#N/A"/>
    <x v="1"/>
    <x v="0"/>
  </r>
  <r>
    <x v="0"/>
    <n v="10457486"/>
    <s v="B 03"/>
    <s v="Angélica del Rocío Arce Ramírez"/>
    <x v="1"/>
    <s v="Alto riesgo académico"/>
    <e v="#N/A"/>
    <x v="1"/>
    <x v="0"/>
  </r>
  <r>
    <x v="0"/>
    <n v="10457854"/>
    <s v="B 03"/>
    <s v="Jorge Antonio Rodríguez Cabañas"/>
    <x v="0"/>
    <s v="Alto riesgo académico"/>
    <e v="#N/A"/>
    <x v="1"/>
    <x v="0"/>
  </r>
  <r>
    <x v="0"/>
    <n v="10457858"/>
    <s v="B 03"/>
    <s v="Sarahi Celeste Franco Chávez"/>
    <x v="1"/>
    <s v="Alto riesgo académico"/>
    <e v="#N/A"/>
    <x v="1"/>
    <x v="0"/>
  </r>
  <r>
    <x v="0"/>
    <n v="10457865"/>
    <s v="B 03"/>
    <s v="Luis Arturo Vargas Ginés"/>
    <x v="0"/>
    <s v="Alto riesgo académico"/>
    <e v="#N/A"/>
    <x v="1"/>
    <x v="0"/>
  </r>
  <r>
    <x v="0"/>
    <n v="10457914"/>
    <s v="B 03"/>
    <s v="Abril Díaz González"/>
    <x v="1"/>
    <s v="Alto riesgo académico"/>
    <e v="#N/A"/>
    <x v="1"/>
    <x v="0"/>
  </r>
  <r>
    <x v="0"/>
    <n v="10458015"/>
    <s v="B 03"/>
    <s v="Norma Tabatha Cruz Rivera"/>
    <x v="0"/>
    <s v="Alto riesgo académico"/>
    <e v="#N/A"/>
    <x v="1"/>
    <x v="0"/>
  </r>
  <r>
    <x v="0"/>
    <n v="10458044"/>
    <s v="B 03"/>
    <s v="Diana Isabel Ángeles Hernández"/>
    <x v="1"/>
    <s v="Alto riesgo académico"/>
    <e v="#N/A"/>
    <x v="1"/>
    <x v="0"/>
  </r>
  <r>
    <x v="0"/>
    <n v="10458120"/>
    <s v="B 03"/>
    <s v="Carolina Del Pilar Mendoza Mendoza"/>
    <x v="0"/>
    <s v="Alto riesgo académico"/>
    <e v="#N/A"/>
    <x v="1"/>
    <x v="0"/>
  </r>
  <r>
    <x v="0"/>
    <n v="10458156"/>
    <s v="B 03"/>
    <s v="Angélica del Rocío Arce Ramírez"/>
    <x v="1"/>
    <s v="Alto riesgo académico"/>
    <e v="#N/A"/>
    <x v="1"/>
    <x v="0"/>
  </r>
  <r>
    <x v="0"/>
    <n v="10458160"/>
    <s v="B 03"/>
    <s v="Cinthya Jazmin Rodríguez Magaña"/>
    <x v="0"/>
    <s v="Alto riesgo académico"/>
    <e v="#N/A"/>
    <x v="1"/>
    <x v="0"/>
  </r>
  <r>
    <x v="0"/>
    <n v="10458169"/>
    <s v="B 03"/>
    <s v="Sarahi Celeste Franco Chávez"/>
    <x v="1"/>
    <s v="Alto riesgo académico"/>
    <e v="#N/A"/>
    <x v="1"/>
    <x v="0"/>
  </r>
  <r>
    <x v="0"/>
    <n v="10458235"/>
    <s v="B 03"/>
    <s v="María Estefany Ortiz Garcia"/>
    <x v="0"/>
    <s v="Alto riesgo académico"/>
    <s v="na"/>
    <x v="0"/>
    <x v="0"/>
  </r>
  <r>
    <x v="0"/>
    <n v="10458464"/>
    <s v="B 03"/>
    <s v="Abril Díaz González"/>
    <x v="1"/>
    <s v="Alto riesgo académico"/>
    <e v="#N/A"/>
    <x v="1"/>
    <x v="0"/>
  </r>
  <r>
    <x v="0"/>
    <n v="10458491"/>
    <s v="B 03"/>
    <s v="Jorge Antonio Rodríguez Cabañas"/>
    <x v="0"/>
    <s v="Alto riesgo académico"/>
    <e v="#N/A"/>
    <x v="1"/>
    <x v="0"/>
  </r>
  <r>
    <x v="0"/>
    <n v="10458498"/>
    <s v="B 03"/>
    <s v="Diana Isabel Ángeles Hernández"/>
    <x v="1"/>
    <s v="Alto riesgo académico"/>
    <e v="#N/A"/>
    <x v="1"/>
    <x v="0"/>
  </r>
  <r>
    <x v="0"/>
    <n v="10458501"/>
    <s v="B 03"/>
    <s v="Luis Arturo Vargas Ginés"/>
    <x v="0"/>
    <s v="Alto riesgo académico"/>
    <e v="#N/A"/>
    <x v="1"/>
    <x v="0"/>
  </r>
  <r>
    <x v="0"/>
    <n v="10458549"/>
    <s v="B 03"/>
    <s v="Angélica del Rocío Arce Ramírez"/>
    <x v="1"/>
    <s v="Alto riesgo académico"/>
    <e v="#N/A"/>
    <x v="1"/>
    <x v="0"/>
  </r>
  <r>
    <x v="0"/>
    <n v="10458572"/>
    <s v="B 03"/>
    <s v="Norma Tabatha Cruz Rivera"/>
    <x v="0"/>
    <s v="Alto riesgo académico"/>
    <e v="#N/A"/>
    <x v="1"/>
    <x v="0"/>
  </r>
  <r>
    <x v="0"/>
    <n v="10458708"/>
    <s v="B 03"/>
    <s v="Sarahi Celeste Franco Chávez"/>
    <x v="1"/>
    <s v="Alto riesgo académico"/>
    <e v="#N/A"/>
    <x v="1"/>
    <x v="0"/>
  </r>
  <r>
    <x v="0"/>
    <n v="10458741"/>
    <s v="B 03"/>
    <s v="Carolina Del Pilar Mendoza Mendoza"/>
    <x v="0"/>
    <s v="Alto riesgo académico"/>
    <e v="#N/A"/>
    <x v="1"/>
    <x v="0"/>
  </r>
  <r>
    <x v="0"/>
    <n v="10458761"/>
    <s v="B 03"/>
    <s v="Abril Díaz González"/>
    <x v="1"/>
    <s v="Alto riesgo académico"/>
    <e v="#N/A"/>
    <x v="1"/>
    <x v="0"/>
  </r>
  <r>
    <x v="0"/>
    <n v="10458787"/>
    <s v="B 03"/>
    <s v="Cinthya Jazmin Rodríguez Magaña"/>
    <x v="0"/>
    <s v="Alto riesgo académico"/>
    <e v="#N/A"/>
    <x v="1"/>
    <x v="0"/>
  </r>
  <r>
    <x v="0"/>
    <n v="10458819"/>
    <s v="B 03"/>
    <s v="Diana Isabel Ángeles Hernández"/>
    <x v="1"/>
    <s v="Alto riesgo académico"/>
    <e v="#N/A"/>
    <x v="1"/>
    <x v="0"/>
  </r>
  <r>
    <x v="0"/>
    <n v="10458944"/>
    <s v="B 03"/>
    <s v="María Estefany Ortiz Garcia"/>
    <x v="0"/>
    <s v="Alto riesgo académico"/>
    <e v="#N/A"/>
    <x v="1"/>
    <x v="0"/>
  </r>
  <r>
    <x v="0"/>
    <n v="10458948"/>
    <s v="B 03"/>
    <s v="Angélica del Rocío Arce Ramírez"/>
    <x v="1"/>
    <s v="Alto riesgo académico"/>
    <e v="#N/A"/>
    <x v="1"/>
    <x v="0"/>
  </r>
  <r>
    <x v="0"/>
    <n v="10458966"/>
    <s v="B 03"/>
    <s v="Jorge Antonio Rodríguez Cabañas"/>
    <x v="0"/>
    <s v="Alto riesgo académico"/>
    <s v="na"/>
    <x v="0"/>
    <x v="0"/>
  </r>
  <r>
    <x v="0"/>
    <n v="10459002"/>
    <s v="B 03"/>
    <s v="Sarahi Celeste Franco Chávez"/>
    <x v="1"/>
    <s v="Alto riesgo académico"/>
    <e v="#N/A"/>
    <x v="1"/>
    <x v="0"/>
  </r>
  <r>
    <x v="0"/>
    <n v="10459035"/>
    <s v="B 03"/>
    <s v="Luis Arturo Vargas Ginés"/>
    <x v="0"/>
    <s v="Alto riesgo académico"/>
    <e v="#N/A"/>
    <x v="1"/>
    <x v="0"/>
  </r>
  <r>
    <x v="0"/>
    <n v="10459057"/>
    <s v="B 03"/>
    <s v="Abril Díaz González"/>
    <x v="1"/>
    <s v="Alto riesgo académico"/>
    <e v="#N/A"/>
    <x v="1"/>
    <x v="0"/>
  </r>
  <r>
    <x v="0"/>
    <n v="10459171"/>
    <s v="B 03"/>
    <s v="Norma Tabatha Cruz Rivera"/>
    <x v="0"/>
    <s v="Alto riesgo académico"/>
    <e v="#N/A"/>
    <x v="1"/>
    <x v="0"/>
  </r>
  <r>
    <x v="0"/>
    <n v="10459186"/>
    <s v="B 03"/>
    <s v="Diana Isabel Ángeles Hernández"/>
    <x v="1"/>
    <s v="Alto riesgo académico"/>
    <e v="#N/A"/>
    <x v="1"/>
    <x v="0"/>
  </r>
  <r>
    <x v="0"/>
    <n v="10459234"/>
    <s v="B 03"/>
    <s v="Carolina Del Pilar Mendoza Mendoza"/>
    <x v="0"/>
    <s v="Alto riesgo académico"/>
    <e v="#N/A"/>
    <x v="1"/>
    <x v="0"/>
  </r>
  <r>
    <x v="0"/>
    <n v="10459266"/>
    <s v="B 03"/>
    <s v="Angélica del Rocío Arce Ramírez"/>
    <x v="1"/>
    <s v="Alto riesgo académico"/>
    <s v="na"/>
    <x v="0"/>
    <x v="0"/>
  </r>
  <r>
    <x v="0"/>
    <n v="10459322"/>
    <s v="B 03"/>
    <s v="Cinthya Jazmin Rodríguez Magaña"/>
    <x v="0"/>
    <s v="Alto riesgo académico"/>
    <e v="#N/A"/>
    <x v="1"/>
    <x v="0"/>
  </r>
  <r>
    <x v="0"/>
    <n v="10459377"/>
    <s v="B 03"/>
    <s v="Sarahi Celeste Franco Chávez"/>
    <x v="1"/>
    <s v="Alto riesgo académico"/>
    <e v="#N/A"/>
    <x v="1"/>
    <x v="0"/>
  </r>
  <r>
    <x v="0"/>
    <n v="10459385"/>
    <s v="B 03"/>
    <s v="María Estefany Ortiz Garcia"/>
    <x v="0"/>
    <s v="Alto riesgo académico"/>
    <e v="#N/A"/>
    <x v="1"/>
    <x v="0"/>
  </r>
  <r>
    <x v="0"/>
    <n v="10459429"/>
    <s v="B 03"/>
    <s v="Abril Díaz González"/>
    <x v="1"/>
    <s v="Alto riesgo académico"/>
    <e v="#N/A"/>
    <x v="1"/>
    <x v="0"/>
  </r>
  <r>
    <x v="0"/>
    <n v="10459430"/>
    <s v="B 03"/>
    <s v="Jorge Antonio Rodríguez Cabañas"/>
    <x v="0"/>
    <s v="Alto riesgo académico"/>
    <e v="#N/A"/>
    <x v="1"/>
    <x v="0"/>
  </r>
  <r>
    <x v="0"/>
    <n v="10459654"/>
    <s v="B 03"/>
    <s v="Diana Isabel Ángeles Hernández"/>
    <x v="1"/>
    <s v="Alto riesgo académico"/>
    <e v="#N/A"/>
    <x v="1"/>
    <x v="0"/>
  </r>
  <r>
    <x v="0"/>
    <n v="10459758"/>
    <s v="B 03"/>
    <s v="Luis Arturo Vargas Ginés"/>
    <x v="0"/>
    <s v="Alto riesgo académico"/>
    <e v="#N/A"/>
    <x v="1"/>
    <x v="0"/>
  </r>
  <r>
    <x v="0"/>
    <n v="10459790"/>
    <s v="B 03"/>
    <s v="Angélica del Rocío Arce Ramírez"/>
    <x v="1"/>
    <s v="Alto riesgo académico"/>
    <e v="#N/A"/>
    <x v="1"/>
    <x v="0"/>
  </r>
  <r>
    <x v="0"/>
    <n v="10459930"/>
    <s v="B 03"/>
    <s v="Norma Tabatha Cruz Rivera"/>
    <x v="0"/>
    <s v="Alto riesgo académico"/>
    <e v="#N/A"/>
    <x v="1"/>
    <x v="0"/>
  </r>
  <r>
    <x v="0"/>
    <n v="10459961"/>
    <s v="B 03"/>
    <s v="Sarahi Celeste Franco Chávez"/>
    <x v="1"/>
    <s v="Alto riesgo académico"/>
    <e v="#N/A"/>
    <x v="1"/>
    <x v="0"/>
  </r>
  <r>
    <x v="0"/>
    <n v="10460018"/>
    <s v="B 03"/>
    <s v="Carolina Del Pilar Mendoza Mendoza"/>
    <x v="0"/>
    <s v="Alto riesgo académico"/>
    <e v="#N/A"/>
    <x v="1"/>
    <x v="0"/>
  </r>
  <r>
    <x v="0"/>
    <n v="10460081"/>
    <s v="B 03"/>
    <s v="Abril Díaz González"/>
    <x v="1"/>
    <s v="Alto riesgo académico"/>
    <e v="#N/A"/>
    <x v="1"/>
    <x v="0"/>
  </r>
  <r>
    <x v="0"/>
    <n v="10460290"/>
    <s v="B 03"/>
    <s v="Cinthya Jazmin Rodríguez Magaña"/>
    <x v="0"/>
    <s v="Alto riesgo académico"/>
    <e v="#N/A"/>
    <x v="1"/>
    <x v="0"/>
  </r>
  <r>
    <x v="0"/>
    <n v="10460295"/>
    <s v="B 03"/>
    <s v="Diana Isabel Ángeles Hernández"/>
    <x v="1"/>
    <s v="Alto riesgo académico"/>
    <e v="#N/A"/>
    <x v="1"/>
    <x v="0"/>
  </r>
  <r>
    <x v="0"/>
    <n v="10460311"/>
    <s v="B 03"/>
    <s v="María Estefany Ortiz Garcia"/>
    <x v="0"/>
    <s v="Alto riesgo académico"/>
    <e v="#N/A"/>
    <x v="1"/>
    <x v="0"/>
  </r>
  <r>
    <x v="0"/>
    <n v="10460372"/>
    <s v="B 03"/>
    <s v="Angélica del Rocío Arce Ramírez"/>
    <x v="1"/>
    <s v="Alto riesgo académico"/>
    <e v="#N/A"/>
    <x v="1"/>
    <x v="0"/>
  </r>
  <r>
    <x v="0"/>
    <n v="10460403"/>
    <s v="B 03"/>
    <s v="Jorge Antonio Rodríguez Cabañas"/>
    <x v="0"/>
    <s v="Alto riesgo académico"/>
    <e v="#N/A"/>
    <x v="1"/>
    <x v="0"/>
  </r>
  <r>
    <x v="0"/>
    <n v="10460412"/>
    <s v="B 03"/>
    <s v="Sarahi Celeste Franco Chávez"/>
    <x v="1"/>
    <s v="Alto riesgo académico"/>
    <e v="#N/A"/>
    <x v="1"/>
    <x v="0"/>
  </r>
  <r>
    <x v="0"/>
    <n v="10460426"/>
    <s v="B 03"/>
    <s v="Luis Arturo Vargas Ginés"/>
    <x v="0"/>
    <s v="Alto riesgo académico"/>
    <e v="#N/A"/>
    <x v="1"/>
    <x v="0"/>
  </r>
  <r>
    <x v="0"/>
    <n v="10460432"/>
    <s v="B 03"/>
    <s v="Abril Díaz González"/>
    <x v="1"/>
    <s v="Alto riesgo académico"/>
    <e v="#N/A"/>
    <x v="1"/>
    <x v="0"/>
  </r>
  <r>
    <x v="0"/>
    <n v="10460739"/>
    <s v="B 03"/>
    <s v="Norma Tabatha Cruz Rivera"/>
    <x v="0"/>
    <s v="Alto riesgo académico"/>
    <e v="#N/A"/>
    <x v="1"/>
    <x v="0"/>
  </r>
  <r>
    <x v="0"/>
    <n v="10460748"/>
    <s v="B 03"/>
    <s v="Diana Isabel Ángeles Hernández"/>
    <x v="1"/>
    <s v="Alto riesgo académico"/>
    <e v="#N/A"/>
    <x v="1"/>
    <x v="0"/>
  </r>
  <r>
    <x v="0"/>
    <n v="10460780"/>
    <s v="B 03"/>
    <s v="Carolina Del Pilar Mendoza Mendoza"/>
    <x v="0"/>
    <s v="Alto riesgo académico"/>
    <e v="#N/A"/>
    <x v="1"/>
    <x v="0"/>
  </r>
  <r>
    <x v="0"/>
    <n v="10460852"/>
    <s v="B 03"/>
    <s v="Angélica del Rocío Arce Ramírez"/>
    <x v="1"/>
    <s v="Alto riesgo académico"/>
    <e v="#N/A"/>
    <x v="1"/>
    <x v="0"/>
  </r>
  <r>
    <x v="0"/>
    <n v="10460990"/>
    <s v="B 03"/>
    <s v="Cinthya Jazmin Rodríguez Magaña"/>
    <x v="0"/>
    <s v="Alto riesgo académico"/>
    <e v="#N/A"/>
    <x v="1"/>
    <x v="0"/>
  </r>
  <r>
    <x v="0"/>
    <n v="10461211"/>
    <s v="B 03"/>
    <s v="Sarahi Celeste Franco Chávez"/>
    <x v="1"/>
    <s v="Alto riesgo académico"/>
    <e v="#N/A"/>
    <x v="1"/>
    <x v="0"/>
  </r>
  <r>
    <x v="0"/>
    <n v="10461213"/>
    <s v="B 03"/>
    <s v="María Estefany Ortiz Garcia"/>
    <x v="0"/>
    <s v="Alto riesgo académico"/>
    <e v="#N/A"/>
    <x v="1"/>
    <x v="0"/>
  </r>
  <r>
    <x v="0"/>
    <n v="10461262"/>
    <s v="B 03"/>
    <s v="Abril Díaz González"/>
    <x v="1"/>
    <s v="Alto riesgo académico"/>
    <e v="#N/A"/>
    <x v="1"/>
    <x v="0"/>
  </r>
  <r>
    <x v="0"/>
    <n v="10461328"/>
    <s v="B 03"/>
    <s v="Jorge Antonio Rodríguez Cabañas"/>
    <x v="0"/>
    <s v="Alto riesgo académico"/>
    <e v="#N/A"/>
    <x v="1"/>
    <x v="0"/>
  </r>
  <r>
    <x v="0"/>
    <n v="10461555"/>
    <s v="B 03"/>
    <s v="Diana Isabel Ángeles Hernández"/>
    <x v="1"/>
    <s v="Alto riesgo académico"/>
    <e v="#N/A"/>
    <x v="1"/>
    <x v="0"/>
  </r>
  <r>
    <x v="0"/>
    <n v="10461609"/>
    <s v="B 03"/>
    <s v="Luis Arturo Vargas Ginés"/>
    <x v="0"/>
    <s v="Alto riesgo académico"/>
    <e v="#N/A"/>
    <x v="1"/>
    <x v="0"/>
  </r>
  <r>
    <x v="0"/>
    <n v="10461760"/>
    <s v="B 03"/>
    <s v="Angélica del Rocío Arce Ramírez"/>
    <x v="1"/>
    <s v="Alto riesgo académico"/>
    <e v="#N/A"/>
    <x v="1"/>
    <x v="0"/>
  </r>
  <r>
    <x v="0"/>
    <n v="10461774"/>
    <s v="B 03"/>
    <s v="Norma Tabatha Cruz Rivera"/>
    <x v="0"/>
    <s v="Alto riesgo académico"/>
    <e v="#N/A"/>
    <x v="1"/>
    <x v="0"/>
  </r>
  <r>
    <x v="0"/>
    <n v="10461780"/>
    <s v="B 03"/>
    <s v="Sarahi Celeste Franco Chávez"/>
    <x v="1"/>
    <s v="Alto riesgo académico"/>
    <e v="#N/A"/>
    <x v="1"/>
    <x v="0"/>
  </r>
  <r>
    <x v="0"/>
    <n v="10461849"/>
    <s v="B 03"/>
    <s v="Carolina Del Pilar Mendoza Mendoza"/>
    <x v="0"/>
    <s v="Alto riesgo académico"/>
    <e v="#N/A"/>
    <x v="1"/>
    <x v="0"/>
  </r>
  <r>
    <x v="0"/>
    <n v="10461953"/>
    <s v="B 03"/>
    <s v="Abril Díaz González"/>
    <x v="1"/>
    <s v="Alto riesgo académico"/>
    <e v="#N/A"/>
    <x v="1"/>
    <x v="0"/>
  </r>
  <r>
    <x v="0"/>
    <n v="10461996"/>
    <s v="B 03"/>
    <s v="Cinthya Jazmin Rodríguez Magaña"/>
    <x v="0"/>
    <s v="Alto riesgo académico"/>
    <e v="#N/A"/>
    <x v="1"/>
    <x v="0"/>
  </r>
  <r>
    <x v="0"/>
    <n v="10462131"/>
    <s v="B 03"/>
    <s v="Diana Isabel Ángeles Hernández"/>
    <x v="1"/>
    <s v="Alto riesgo académico"/>
    <s v="na"/>
    <x v="0"/>
    <x v="0"/>
  </r>
  <r>
    <x v="0"/>
    <n v="10462424"/>
    <s v="B 03"/>
    <s v="María Estefany Ortiz Garcia"/>
    <x v="0"/>
    <s v="Alto riesgo académico"/>
    <e v="#N/A"/>
    <x v="1"/>
    <x v="0"/>
  </r>
  <r>
    <x v="0"/>
    <n v="10462426"/>
    <s v="B 03"/>
    <s v="Angélica del Rocío Arce Ramírez"/>
    <x v="1"/>
    <s v="Alto riesgo académico"/>
    <e v="#N/A"/>
    <x v="1"/>
    <x v="0"/>
  </r>
  <r>
    <x v="0"/>
    <n v="10462586"/>
    <s v="B 03"/>
    <s v="Jorge Antonio Rodríguez Cabañas"/>
    <x v="0"/>
    <s v="Alto riesgo académico"/>
    <e v="#N/A"/>
    <x v="1"/>
    <x v="0"/>
  </r>
  <r>
    <x v="0"/>
    <n v="10462964"/>
    <s v="B 03"/>
    <s v="Sarahi Celeste Franco Chávez"/>
    <x v="1"/>
    <s v="Alto riesgo académico"/>
    <e v="#N/A"/>
    <x v="1"/>
    <x v="0"/>
  </r>
  <r>
    <x v="0"/>
    <n v="10587877"/>
    <s v="B 03"/>
    <s v="Luis Arturo Vargas Ginés"/>
    <x v="0"/>
    <s v="Alto riesgo académico"/>
    <e v="#N/A"/>
    <x v="1"/>
    <x v="0"/>
  </r>
  <r>
    <x v="0"/>
    <n v="10008173"/>
    <s v="B 04"/>
    <s v="Abril Díaz González"/>
    <x v="1"/>
    <s v="Alto riesgo académico"/>
    <e v="#N/A"/>
    <x v="1"/>
    <x v="0"/>
  </r>
  <r>
    <x v="0"/>
    <n v="10016078"/>
    <s v="B 04"/>
    <s v="Norma Tabatha Cruz Rivera"/>
    <x v="0"/>
    <s v="Alto riesgo académico"/>
    <e v="#N/A"/>
    <x v="1"/>
    <x v="0"/>
  </r>
  <r>
    <x v="0"/>
    <n v="10021113"/>
    <s v="B 04"/>
    <s v="Diana Isabel Ángeles Hernández"/>
    <x v="1"/>
    <s v="Riesgo académico"/>
    <s v="na"/>
    <x v="0"/>
    <x v="2"/>
  </r>
  <r>
    <x v="0"/>
    <n v="10032394"/>
    <s v="B 04"/>
    <s v="Carolina Del Pilar Mendoza Mendoza"/>
    <x v="0"/>
    <s v="Alto riesgo académico"/>
    <e v="#N/A"/>
    <x v="1"/>
    <x v="0"/>
  </r>
  <r>
    <x v="0"/>
    <n v="10396839"/>
    <s v="B 04"/>
    <s v="Angélica del Rocío Arce Ramírez"/>
    <x v="1"/>
    <s v="Alto riesgo académico"/>
    <e v="#N/A"/>
    <x v="1"/>
    <x v="0"/>
  </r>
  <r>
    <x v="0"/>
    <n v="10397309"/>
    <s v="B 04"/>
    <s v="Cinthya Jazmin Rodríguez Magaña"/>
    <x v="0"/>
    <s v="Alto riesgo académico"/>
    <s v="na"/>
    <x v="0"/>
    <x v="0"/>
  </r>
  <r>
    <x v="0"/>
    <n v="10403178"/>
    <s v="B 04"/>
    <s v="Sarahi Celeste Franco Chávez"/>
    <x v="1"/>
    <s v="Alto riesgo académico"/>
    <e v="#N/A"/>
    <x v="1"/>
    <x v="0"/>
  </r>
  <r>
    <x v="0"/>
    <n v="10405100"/>
    <s v="B 04"/>
    <s v="María Estefany Ortiz Garcia"/>
    <x v="0"/>
    <s v="Alto riesgo académico"/>
    <e v="#N/A"/>
    <x v="1"/>
    <x v="0"/>
  </r>
  <r>
    <x v="0"/>
    <n v="10409498"/>
    <s v="B 04"/>
    <s v="Abril Díaz González"/>
    <x v="1"/>
    <s v="Alto riesgo académico"/>
    <s v="AACN850119E87"/>
    <x v="0"/>
    <x v="0"/>
  </r>
  <r>
    <x v="0"/>
    <n v="10412795"/>
    <s v="B 04"/>
    <s v="Jorge Antonio Rodríguez Cabañas"/>
    <x v="0"/>
    <s v="Sin riesgo académico"/>
    <s v="na"/>
    <x v="0"/>
    <x v="2"/>
  </r>
  <r>
    <x v="0"/>
    <n v="10413828"/>
    <s v="B 04"/>
    <s v="Diana Isabel Ángeles Hernández"/>
    <x v="1"/>
    <s v="Riesgo académico"/>
    <e v="#N/A"/>
    <x v="1"/>
    <x v="2"/>
  </r>
  <r>
    <x v="0"/>
    <n v="10413833"/>
    <s v="B 04"/>
    <s v="Luis Arturo Vargas Ginés"/>
    <x v="0"/>
    <s v="Alto riesgo académico"/>
    <e v="#N/A"/>
    <x v="1"/>
    <x v="0"/>
  </r>
  <r>
    <x v="0"/>
    <n v="10414529"/>
    <s v="B 04"/>
    <s v="Angélica del Rocío Arce Ramírez"/>
    <x v="1"/>
    <s v="Alto riesgo académico"/>
    <e v="#N/A"/>
    <x v="1"/>
    <x v="0"/>
  </r>
  <r>
    <x v="0"/>
    <n v="10415043"/>
    <s v="B 04"/>
    <s v="Norma Tabatha Cruz Rivera"/>
    <x v="0"/>
    <s v="Alto riesgo académico"/>
    <s v="na"/>
    <x v="0"/>
    <x v="0"/>
  </r>
  <r>
    <x v="0"/>
    <n v="10415580"/>
    <s v="B 04"/>
    <s v="Sarahi Celeste Franco Chávez"/>
    <x v="1"/>
    <s v="Alto riesgo académico"/>
    <e v="#N/A"/>
    <x v="1"/>
    <x v="0"/>
  </r>
  <r>
    <x v="0"/>
    <n v="10417472"/>
    <s v="B 04"/>
    <s v="Carolina Del Pilar Mendoza Mendoza"/>
    <x v="0"/>
    <s v="Alto riesgo académico"/>
    <e v="#N/A"/>
    <x v="1"/>
    <x v="0"/>
  </r>
  <r>
    <x v="0"/>
    <n v="10419503"/>
    <s v="B 04"/>
    <s v="Abril Díaz González"/>
    <x v="1"/>
    <s v="Alto riesgo académico"/>
    <s v="CANE760818EH5"/>
    <x v="0"/>
    <x v="0"/>
  </r>
  <r>
    <x v="0"/>
    <n v="10420482"/>
    <s v="B 04"/>
    <s v="Cinthya Jazmin Rodríguez Magaña"/>
    <x v="0"/>
    <s v="Alto riesgo académico"/>
    <e v="#N/A"/>
    <x v="1"/>
    <x v="0"/>
  </r>
  <r>
    <x v="0"/>
    <n v="10421457"/>
    <s v="B 04"/>
    <s v="Diana Isabel Ángeles Hernández"/>
    <x v="1"/>
    <s v="Riesgo académico"/>
    <e v="#N/A"/>
    <x v="1"/>
    <x v="2"/>
  </r>
  <r>
    <x v="0"/>
    <n v="10421785"/>
    <s v="B 04"/>
    <s v="María Estefany Ortiz Garcia"/>
    <x v="0"/>
    <s v="Alto riesgo académico"/>
    <s v="na"/>
    <x v="0"/>
    <x v="0"/>
  </r>
  <r>
    <x v="0"/>
    <n v="10421874"/>
    <s v="B 04"/>
    <s v="Angélica del Rocío Arce Ramírez"/>
    <x v="1"/>
    <s v="Alto riesgo académico"/>
    <e v="#N/A"/>
    <x v="1"/>
    <x v="0"/>
  </r>
  <r>
    <x v="0"/>
    <n v="10422055"/>
    <s v="B 04"/>
    <s v="Jorge Antonio Rodríguez Cabañas"/>
    <x v="0"/>
    <s v="Alto riesgo académico"/>
    <e v="#N/A"/>
    <x v="1"/>
    <x v="0"/>
  </r>
  <r>
    <x v="0"/>
    <n v="10422482"/>
    <s v="B 04"/>
    <s v="Sarahi Celeste Franco Chávez"/>
    <x v="1"/>
    <s v="Alto riesgo académico"/>
    <e v="#N/A"/>
    <x v="1"/>
    <x v="0"/>
  </r>
  <r>
    <x v="0"/>
    <n v="10422766"/>
    <s v="B 04"/>
    <s v="Luis Arturo Vargas Ginés"/>
    <x v="0"/>
    <s v="Alto riesgo académico"/>
    <e v="#N/A"/>
    <x v="1"/>
    <x v="0"/>
  </r>
  <r>
    <x v="0"/>
    <n v="10425483"/>
    <s v="B 04"/>
    <s v="Abril Díaz González"/>
    <x v="1"/>
    <s v="Alto riesgo académico"/>
    <e v="#N/A"/>
    <x v="1"/>
    <x v="0"/>
  </r>
  <r>
    <x v="0"/>
    <n v="10425805"/>
    <s v="B 04"/>
    <s v="Norma Tabatha Cruz Rivera"/>
    <x v="0"/>
    <s v="Alto riesgo académico"/>
    <e v="#N/A"/>
    <x v="1"/>
    <x v="0"/>
  </r>
  <r>
    <x v="0"/>
    <n v="10425900"/>
    <s v="B 04"/>
    <s v="Diana Isabel Ángeles Hernández"/>
    <x v="1"/>
    <s v="Alto riesgo académico"/>
    <s v="na"/>
    <x v="0"/>
    <x v="0"/>
  </r>
  <r>
    <x v="0"/>
    <n v="10426154"/>
    <s v="B 04"/>
    <s v="Carolina Del Pilar Mendoza Mendoza"/>
    <x v="0"/>
    <s v="Alto riesgo académico"/>
    <e v="#N/A"/>
    <x v="1"/>
    <x v="0"/>
  </r>
  <r>
    <x v="0"/>
    <n v="10426727"/>
    <s v="B 04"/>
    <s v="Angélica del Rocío Arce Ramírez"/>
    <x v="1"/>
    <s v="Alto riesgo académico"/>
    <s v="na"/>
    <x v="0"/>
    <x v="0"/>
  </r>
  <r>
    <x v="0"/>
    <n v="10427469"/>
    <s v="B 04"/>
    <s v="Cinthya Jazmin Rodríguez Magaña"/>
    <x v="0"/>
    <s v="Alto riesgo académico"/>
    <e v="#N/A"/>
    <x v="1"/>
    <x v="0"/>
  </r>
  <r>
    <x v="0"/>
    <n v="10427930"/>
    <s v="B 04"/>
    <s v="Sarahi Celeste Franco Chávez"/>
    <x v="1"/>
    <s v="Alto riesgo académico"/>
    <e v="#N/A"/>
    <x v="1"/>
    <x v="0"/>
  </r>
  <r>
    <x v="0"/>
    <n v="10428500"/>
    <s v="B 04"/>
    <s v="María Estefany Ortiz Garcia"/>
    <x v="0"/>
    <s v="Alto riesgo académico"/>
    <e v="#N/A"/>
    <x v="1"/>
    <x v="0"/>
  </r>
  <r>
    <x v="0"/>
    <n v="10429012"/>
    <s v="B 04"/>
    <s v="Abril Díaz González"/>
    <x v="1"/>
    <s v="Alto riesgo académico"/>
    <e v="#N/A"/>
    <x v="1"/>
    <x v="0"/>
  </r>
  <r>
    <x v="0"/>
    <n v="10429039"/>
    <s v="B 04"/>
    <s v="Jorge Antonio Rodríguez Cabañas"/>
    <x v="0"/>
    <s v="Alto riesgo académico"/>
    <e v="#N/A"/>
    <x v="1"/>
    <x v="0"/>
  </r>
  <r>
    <x v="0"/>
    <n v="10429146"/>
    <s v="B 04"/>
    <s v="Diana Isabel Ángeles Hernández"/>
    <x v="1"/>
    <s v="Alto riesgo académico"/>
    <s v="ITS970417P73"/>
    <x v="0"/>
    <x v="0"/>
  </r>
  <r>
    <x v="0"/>
    <n v="10429530"/>
    <s v="B 04"/>
    <s v="Luis Arturo Vargas Ginés"/>
    <x v="0"/>
    <s v="Alto riesgo académico"/>
    <e v="#N/A"/>
    <x v="1"/>
    <x v="0"/>
  </r>
  <r>
    <x v="0"/>
    <n v="10429983"/>
    <s v="B 04"/>
    <s v="Angélica del Rocío Arce Ramírez"/>
    <x v="1"/>
    <s v="Alto riesgo académico"/>
    <e v="#N/A"/>
    <x v="1"/>
    <x v="0"/>
  </r>
  <r>
    <x v="0"/>
    <n v="10430236"/>
    <s v="B 04"/>
    <s v="Norma Tabatha Cruz Rivera"/>
    <x v="0"/>
    <s v="Alto riesgo académico"/>
    <e v="#N/A"/>
    <x v="1"/>
    <x v="0"/>
  </r>
  <r>
    <x v="0"/>
    <n v="10430467"/>
    <s v="B 04"/>
    <s v="Sarahi Celeste Franco Chávez"/>
    <x v="1"/>
    <s v="Alto riesgo académico"/>
    <e v="#N/A"/>
    <x v="1"/>
    <x v="0"/>
  </r>
  <r>
    <x v="0"/>
    <n v="10430817"/>
    <s v="B 04"/>
    <s v="Carolina Del Pilar Mendoza Mendoza"/>
    <x v="0"/>
    <s v="Alto riesgo académico"/>
    <s v="na"/>
    <x v="0"/>
    <x v="0"/>
  </r>
  <r>
    <x v="0"/>
    <n v="10430882"/>
    <s v="B 04"/>
    <s v="Abril Díaz González"/>
    <x v="1"/>
    <s v="Alto riesgo académico"/>
    <e v="#N/A"/>
    <x v="1"/>
    <x v="0"/>
  </r>
  <r>
    <x v="0"/>
    <n v="10431175"/>
    <s v="B 04"/>
    <s v="Cinthya Jazmin Rodríguez Magaña"/>
    <x v="0"/>
    <s v="Alto riesgo académico"/>
    <s v="na"/>
    <x v="0"/>
    <x v="0"/>
  </r>
  <r>
    <x v="0"/>
    <n v="10431223"/>
    <s v="B 04"/>
    <s v="Diana Isabel Ángeles Hernández"/>
    <x v="1"/>
    <s v="Alto riesgo académico"/>
    <e v="#N/A"/>
    <x v="1"/>
    <x v="0"/>
  </r>
  <r>
    <x v="0"/>
    <n v="10431298"/>
    <s v="B 04"/>
    <s v="María Estefany Ortiz Garcia"/>
    <x v="0"/>
    <s v="Alto riesgo académico"/>
    <e v="#N/A"/>
    <x v="1"/>
    <x v="0"/>
  </r>
  <r>
    <x v="0"/>
    <n v="10431744"/>
    <s v="B 04"/>
    <s v="Angélica del Rocío Arce Ramírez"/>
    <x v="1"/>
    <s v="Alto riesgo académico"/>
    <s v="na"/>
    <x v="0"/>
    <x v="0"/>
  </r>
  <r>
    <x v="0"/>
    <n v="10431870"/>
    <s v="B 04"/>
    <s v="Jorge Antonio Rodríguez Cabañas"/>
    <x v="0"/>
    <s v="Alto riesgo académico"/>
    <s v="S&amp;V940209DL6"/>
    <x v="0"/>
    <x v="0"/>
  </r>
  <r>
    <x v="0"/>
    <n v="10431942"/>
    <s v="B 04"/>
    <s v="Sarahi Celeste Franco Chávez"/>
    <x v="1"/>
    <s v="Alto riesgo académico"/>
    <e v="#N/A"/>
    <x v="1"/>
    <x v="0"/>
  </r>
  <r>
    <x v="0"/>
    <n v="10432298"/>
    <s v="B 04"/>
    <s v="Luis Arturo Vargas Ginés"/>
    <x v="0"/>
    <s v="Alto riesgo académico"/>
    <e v="#N/A"/>
    <x v="1"/>
    <x v="0"/>
  </r>
  <r>
    <x v="0"/>
    <n v="10433231"/>
    <s v="B 04"/>
    <s v="Abril Díaz González"/>
    <x v="1"/>
    <s v="Alto riesgo académico"/>
    <e v="#N/A"/>
    <x v="1"/>
    <x v="0"/>
  </r>
  <r>
    <x v="0"/>
    <n v="10433320"/>
    <s v="B 04"/>
    <s v="Norma Tabatha Cruz Rivera"/>
    <x v="0"/>
    <s v="Alto riesgo académico"/>
    <e v="#N/A"/>
    <x v="1"/>
    <x v="0"/>
  </r>
  <r>
    <x v="0"/>
    <n v="10433572"/>
    <s v="B 04"/>
    <s v="Diana Isabel Ángeles Hernández"/>
    <x v="1"/>
    <s v="Alto riesgo académico"/>
    <e v="#N/A"/>
    <x v="1"/>
    <x v="0"/>
  </r>
  <r>
    <x v="0"/>
    <n v="10433603"/>
    <s v="B 04"/>
    <s v="Carolina Del Pilar Mendoza Mendoza"/>
    <x v="0"/>
    <s v="Alto riesgo académico"/>
    <e v="#N/A"/>
    <x v="1"/>
    <x v="0"/>
  </r>
  <r>
    <x v="0"/>
    <n v="10433708"/>
    <s v="B 04"/>
    <s v="Angélica del Rocío Arce Ramírez"/>
    <x v="1"/>
    <s v="Alto riesgo académico"/>
    <e v="#N/A"/>
    <x v="1"/>
    <x v="0"/>
  </r>
  <r>
    <x v="0"/>
    <n v="10433866"/>
    <s v="B 04"/>
    <s v="Cinthya Jazmin Rodríguez Magaña"/>
    <x v="0"/>
    <s v="Alto riesgo académico"/>
    <e v="#N/A"/>
    <x v="1"/>
    <x v="0"/>
  </r>
  <r>
    <x v="0"/>
    <n v="10433912"/>
    <s v="B 04"/>
    <s v="Sarahi Celeste Franco Chávez"/>
    <x v="1"/>
    <s v="Riesgo académico"/>
    <s v="na"/>
    <x v="0"/>
    <x v="2"/>
  </r>
  <r>
    <x v="0"/>
    <n v="10434003"/>
    <s v="B 04"/>
    <s v="María Estefany Ortiz Garcia"/>
    <x v="0"/>
    <s v="Alto riesgo académico"/>
    <e v="#N/A"/>
    <x v="1"/>
    <x v="0"/>
  </r>
  <r>
    <x v="0"/>
    <n v="10434193"/>
    <s v="B 04"/>
    <s v="Abril Díaz González"/>
    <x v="1"/>
    <s v="Alto riesgo académico"/>
    <e v="#N/A"/>
    <x v="1"/>
    <x v="0"/>
  </r>
  <r>
    <x v="0"/>
    <n v="10434241"/>
    <s v="B 04"/>
    <s v="Jorge Antonio Rodríguez Cabañas"/>
    <x v="0"/>
    <s v="Alto riesgo académico"/>
    <s v="na"/>
    <x v="0"/>
    <x v="0"/>
  </r>
  <r>
    <x v="0"/>
    <n v="10434524"/>
    <s v="B 04"/>
    <s v="Diana Isabel Ángeles Hernández"/>
    <x v="1"/>
    <s v="Alto riesgo académico"/>
    <e v="#N/A"/>
    <x v="1"/>
    <x v="0"/>
  </r>
  <r>
    <x v="0"/>
    <n v="10434570"/>
    <s v="B 04"/>
    <s v="Luis Arturo Vargas Ginés"/>
    <x v="0"/>
    <s v="Alto riesgo académico"/>
    <e v="#N/A"/>
    <x v="1"/>
    <x v="0"/>
  </r>
  <r>
    <x v="0"/>
    <n v="10434726"/>
    <s v="B 04"/>
    <s v="Angélica del Rocío Arce Ramírez"/>
    <x v="1"/>
    <s v="Alto riesgo académico"/>
    <e v="#N/A"/>
    <x v="1"/>
    <x v="0"/>
  </r>
  <r>
    <x v="0"/>
    <n v="10435047"/>
    <s v="B 04"/>
    <s v="Norma Tabatha Cruz Rivera"/>
    <x v="0"/>
    <s v="Alto riesgo académico"/>
    <e v="#N/A"/>
    <x v="1"/>
    <x v="0"/>
  </r>
  <r>
    <x v="0"/>
    <n v="10435192"/>
    <s v="B 04"/>
    <s v="Sarahi Celeste Franco Chávez"/>
    <x v="1"/>
    <s v="Alto riesgo académico"/>
    <e v="#N/A"/>
    <x v="1"/>
    <x v="0"/>
  </r>
  <r>
    <x v="0"/>
    <n v="10435234"/>
    <s v="B 04"/>
    <s v="Carolina Del Pilar Mendoza Mendoza"/>
    <x v="0"/>
    <s v="Alto riesgo académico"/>
    <s v="PEBB990803HG1"/>
    <x v="0"/>
    <x v="0"/>
  </r>
  <r>
    <x v="0"/>
    <n v="10435850"/>
    <s v="B 04"/>
    <s v="Abril Díaz González"/>
    <x v="1"/>
    <s v="Alto riesgo académico"/>
    <e v="#N/A"/>
    <x v="1"/>
    <x v="0"/>
  </r>
  <r>
    <x v="0"/>
    <n v="10436724"/>
    <s v="B 04"/>
    <s v="Cinthya Jazmin Rodríguez Magaña"/>
    <x v="0"/>
    <s v="Alto riesgo académico"/>
    <s v="na"/>
    <x v="0"/>
    <x v="0"/>
  </r>
  <r>
    <x v="0"/>
    <n v="10437450"/>
    <s v="B 04"/>
    <s v="Diana Isabel Ángeles Hernández"/>
    <x v="1"/>
    <s v="Alto riesgo académico"/>
    <s v="na"/>
    <x v="0"/>
    <x v="0"/>
  </r>
  <r>
    <x v="0"/>
    <n v="10438006"/>
    <s v="B 04"/>
    <s v="María Estefany Ortiz Garcia"/>
    <x v="0"/>
    <s v="Alto riesgo académico"/>
    <e v="#N/A"/>
    <x v="1"/>
    <x v="0"/>
  </r>
  <r>
    <x v="0"/>
    <n v="10438179"/>
    <s v="B 04"/>
    <s v="Angélica del Rocío Arce Ramírez"/>
    <x v="1"/>
    <s v="Alto riesgo académico"/>
    <e v="#N/A"/>
    <x v="1"/>
    <x v="0"/>
  </r>
  <r>
    <x v="0"/>
    <n v="10438931"/>
    <s v="B 04"/>
    <s v="Jorge Antonio Rodríguez Cabañas"/>
    <x v="0"/>
    <s v="Alto riesgo académico"/>
    <e v="#N/A"/>
    <x v="1"/>
    <x v="0"/>
  </r>
  <r>
    <x v="0"/>
    <n v="10440192"/>
    <s v="B 04"/>
    <s v="Sarahi Celeste Franco Chávez"/>
    <x v="1"/>
    <s v="Riesgo académico"/>
    <e v="#N/A"/>
    <x v="1"/>
    <x v="2"/>
  </r>
  <r>
    <x v="0"/>
    <n v="10023563"/>
    <s v="B 05"/>
    <s v="Luis Arturo Vargas Ginés"/>
    <x v="0"/>
    <s v="Alto riesgo académico"/>
    <s v="ROGB721231GL9"/>
    <x v="0"/>
    <x v="0"/>
  </r>
  <r>
    <x v="0"/>
    <n v="10383528"/>
    <s v="B 05"/>
    <s v="Abril Díaz González"/>
    <x v="1"/>
    <s v="Riesgo académico"/>
    <e v="#N/A"/>
    <x v="1"/>
    <x v="2"/>
  </r>
  <r>
    <x v="0"/>
    <n v="10387067"/>
    <s v="B 05"/>
    <s v="Norma Tabatha Cruz Rivera"/>
    <x v="0"/>
    <s v="Alto riesgo académico"/>
    <s v="na"/>
    <x v="0"/>
    <x v="0"/>
  </r>
  <r>
    <x v="0"/>
    <n v="10391713"/>
    <s v="B 05"/>
    <s v="Diana Isabel Ángeles Hernández"/>
    <x v="1"/>
    <s v="Alto riesgo académico"/>
    <e v="#N/A"/>
    <x v="1"/>
    <x v="0"/>
  </r>
  <r>
    <x v="0"/>
    <n v="10392250"/>
    <s v="B 05"/>
    <s v="Carolina Del Pilar Mendoza Mendoza"/>
    <x v="0"/>
    <s v="Sin riesgo académico"/>
    <s v="PEGD940115R72"/>
    <x v="0"/>
    <x v="2"/>
  </r>
  <r>
    <x v="0"/>
    <n v="10393863"/>
    <s v="B 05"/>
    <s v="Angélica del Rocío Arce Ramírez"/>
    <x v="1"/>
    <s v="Alto riesgo académico"/>
    <e v="#N/A"/>
    <x v="1"/>
    <x v="0"/>
  </r>
  <r>
    <x v="0"/>
    <n v="10394095"/>
    <s v="B 05"/>
    <s v="Cinthya Jazmin Rodríguez Magaña"/>
    <x v="0"/>
    <s v="Alto riesgo académico"/>
    <s v="na"/>
    <x v="0"/>
    <x v="0"/>
  </r>
  <r>
    <x v="0"/>
    <n v="10394666"/>
    <s v="B 05"/>
    <s v="Sarahi Celeste Franco Chávez"/>
    <x v="1"/>
    <s v="Alto riesgo académico"/>
    <s v="FOMG710602FJ5"/>
    <x v="0"/>
    <x v="0"/>
  </r>
  <r>
    <x v="0"/>
    <n v="10395880"/>
    <s v="B 05"/>
    <s v="María Estefany Ortiz Garcia"/>
    <x v="0"/>
    <s v="Riesgo académico"/>
    <s v="na"/>
    <x v="0"/>
    <x v="2"/>
  </r>
  <r>
    <x v="0"/>
    <n v="10396290"/>
    <s v="B 05"/>
    <s v="Abril Díaz González"/>
    <x v="1"/>
    <s v="Alto riesgo académico"/>
    <s v="na"/>
    <x v="0"/>
    <x v="0"/>
  </r>
  <r>
    <x v="0"/>
    <n v="10396833"/>
    <s v="B 05"/>
    <s v="Jorge Antonio Rodríguez Cabañas"/>
    <x v="0"/>
    <s v="Alto riesgo académico"/>
    <e v="#N/A"/>
    <x v="1"/>
    <x v="0"/>
  </r>
  <r>
    <x v="0"/>
    <n v="10397379"/>
    <s v="B 05"/>
    <s v="Diana Isabel Ángeles Hernández"/>
    <x v="1"/>
    <s v="Alto riesgo académico"/>
    <s v="na"/>
    <x v="0"/>
    <x v="0"/>
  </r>
  <r>
    <x v="0"/>
    <n v="10397649"/>
    <s v="B 05"/>
    <s v="Luis Arturo Vargas Ginés"/>
    <x v="0"/>
    <s v="Alto riesgo académico"/>
    <e v="#N/A"/>
    <x v="1"/>
    <x v="0"/>
  </r>
  <r>
    <x v="0"/>
    <n v="10397902"/>
    <s v="B 05"/>
    <s v="Angélica del Rocío Arce Ramírez"/>
    <x v="1"/>
    <s v="Alto riesgo académico"/>
    <e v="#N/A"/>
    <x v="1"/>
    <x v="0"/>
  </r>
  <r>
    <x v="0"/>
    <n v="10397997"/>
    <s v="B 05"/>
    <s v="Norma Tabatha Cruz Rivera"/>
    <x v="0"/>
    <s v="Alto riesgo académico"/>
    <e v="#N/A"/>
    <x v="1"/>
    <x v="0"/>
  </r>
  <r>
    <x v="0"/>
    <n v="10400201"/>
    <s v="B 05"/>
    <s v="Sarahi Celeste Franco Chávez"/>
    <x v="1"/>
    <s v="Alto riesgo académico"/>
    <e v="#N/A"/>
    <x v="1"/>
    <x v="0"/>
  </r>
  <r>
    <x v="0"/>
    <n v="10400667"/>
    <s v="B 05"/>
    <s v="Carolina Del Pilar Mendoza Mendoza"/>
    <x v="0"/>
    <s v="Alto riesgo académico"/>
    <e v="#N/A"/>
    <x v="1"/>
    <x v="0"/>
  </r>
  <r>
    <x v="0"/>
    <n v="10402111"/>
    <s v="B 05"/>
    <s v="Abril Díaz González"/>
    <x v="1"/>
    <s v="Alto riesgo académico"/>
    <s v="na"/>
    <x v="0"/>
    <x v="0"/>
  </r>
  <r>
    <x v="0"/>
    <n v="10402193"/>
    <s v="B 05"/>
    <s v="Cinthya Jazmin Rodríguez Magaña"/>
    <x v="0"/>
    <s v="Riesgo académico"/>
    <e v="#N/A"/>
    <x v="1"/>
    <x v="2"/>
  </r>
  <r>
    <x v="0"/>
    <n v="10402442"/>
    <s v="B 05"/>
    <s v="Diana Isabel Ángeles Hernández"/>
    <x v="1"/>
    <s v="Alto riesgo académico"/>
    <s v="na"/>
    <x v="0"/>
    <x v="0"/>
  </r>
  <r>
    <x v="0"/>
    <n v="10402645"/>
    <s v="B 05"/>
    <s v="María Estefany Ortiz Garcia"/>
    <x v="0"/>
    <s v="Alto riesgo académico"/>
    <e v="#N/A"/>
    <x v="1"/>
    <x v="0"/>
  </r>
  <r>
    <x v="0"/>
    <n v="10402700"/>
    <s v="B 05"/>
    <s v="Angélica del Rocío Arce Ramírez"/>
    <x v="1"/>
    <s v="Alto riesgo académico"/>
    <e v="#N/A"/>
    <x v="1"/>
    <x v="0"/>
  </r>
  <r>
    <x v="0"/>
    <n v="10403002"/>
    <s v="B 05"/>
    <s v="Jorge Antonio Rodríguez Cabañas"/>
    <x v="0"/>
    <s v="Alto riesgo académico"/>
    <e v="#N/A"/>
    <x v="1"/>
    <x v="0"/>
  </r>
  <r>
    <x v="0"/>
    <n v="10403017"/>
    <s v="B 05"/>
    <s v="Sarahi Celeste Franco Chávez"/>
    <x v="1"/>
    <s v="Alto riesgo académico"/>
    <s v="na"/>
    <x v="0"/>
    <x v="0"/>
  </r>
  <r>
    <x v="0"/>
    <n v="10403285"/>
    <s v="B 05"/>
    <s v="Luis Arturo Vargas Ginés"/>
    <x v="0"/>
    <s v="Alto riesgo académico"/>
    <e v="#N/A"/>
    <x v="1"/>
    <x v="0"/>
  </r>
  <r>
    <x v="0"/>
    <n v="10403675"/>
    <s v="B 05"/>
    <s v="Abril Díaz González"/>
    <x v="1"/>
    <s v="Alto riesgo académico"/>
    <s v="na"/>
    <x v="0"/>
    <x v="0"/>
  </r>
  <r>
    <x v="0"/>
    <n v="10404124"/>
    <s v="B 05"/>
    <s v="Norma Tabatha Cruz Rivera"/>
    <x v="0"/>
    <s v="Alto riesgo académico"/>
    <s v="OIDA810604F4A"/>
    <x v="0"/>
    <x v="0"/>
  </r>
  <r>
    <x v="0"/>
    <n v="10405005"/>
    <s v="B 05"/>
    <s v="Diana Isabel Ángeles Hernández"/>
    <x v="1"/>
    <s v="Alto riesgo académico"/>
    <e v="#N/A"/>
    <x v="1"/>
    <x v="0"/>
  </r>
  <r>
    <x v="0"/>
    <n v="10405108"/>
    <s v="B 05"/>
    <s v="Carolina Del Pilar Mendoza Mendoza"/>
    <x v="0"/>
    <s v="Alto riesgo académico"/>
    <s v="na"/>
    <x v="0"/>
    <x v="0"/>
  </r>
  <r>
    <x v="0"/>
    <n v="10405200"/>
    <s v="B 05"/>
    <s v="Angélica del Rocío Arce Ramírez"/>
    <x v="1"/>
    <s v="Alto riesgo académico"/>
    <e v="#N/A"/>
    <x v="1"/>
    <x v="0"/>
  </r>
  <r>
    <x v="0"/>
    <n v="10406148"/>
    <s v="B 05"/>
    <s v="Cinthya Jazmin Rodríguez Magaña"/>
    <x v="0"/>
    <s v="Sin riesgo académico"/>
    <s v="LOGM800509LC5"/>
    <x v="0"/>
    <x v="2"/>
  </r>
  <r>
    <x v="0"/>
    <n v="10407839"/>
    <s v="B 05"/>
    <s v="Sarahi Celeste Franco Chávez"/>
    <x v="1"/>
    <s v="Alto riesgo académico"/>
    <e v="#N/A"/>
    <x v="1"/>
    <x v="0"/>
  </r>
  <r>
    <x v="0"/>
    <n v="10408927"/>
    <s v="B 05"/>
    <s v="María Estefany Ortiz Garcia"/>
    <x v="0"/>
    <s v="Riesgo académico"/>
    <e v="#N/A"/>
    <x v="1"/>
    <x v="2"/>
  </r>
  <r>
    <x v="0"/>
    <n v="10408932"/>
    <s v="B 05"/>
    <s v="Abril Díaz González"/>
    <x v="1"/>
    <s v="Alto riesgo académico"/>
    <e v="#N/A"/>
    <x v="1"/>
    <x v="0"/>
  </r>
  <r>
    <x v="0"/>
    <n v="10409609"/>
    <s v="B 05"/>
    <s v="Jorge Antonio Rodríguez Cabañas"/>
    <x v="0"/>
    <s v="Alto riesgo académico"/>
    <e v="#N/A"/>
    <x v="1"/>
    <x v="0"/>
  </r>
  <r>
    <x v="0"/>
    <n v="10410926"/>
    <s v="B 05"/>
    <s v="Diana Isabel Ángeles Hernández"/>
    <x v="1"/>
    <s v="Alto riesgo académico"/>
    <e v="#N/A"/>
    <x v="1"/>
    <x v="0"/>
  </r>
  <r>
    <x v="0"/>
    <n v="10411077"/>
    <s v="B 05"/>
    <s v="Luis Arturo Vargas Ginés"/>
    <x v="0"/>
    <s v="Alto riesgo académico"/>
    <e v="#N/A"/>
    <x v="1"/>
    <x v="0"/>
  </r>
  <r>
    <x v="0"/>
    <n v="10412781"/>
    <s v="B 05"/>
    <s v="Angélica del Rocío Arce Ramírez"/>
    <x v="1"/>
    <s v="Alto riesgo académico"/>
    <e v="#N/A"/>
    <x v="1"/>
    <x v="0"/>
  </r>
  <r>
    <x v="0"/>
    <n v="10414846"/>
    <s v="B 05"/>
    <s v="Norma Tabatha Cruz Rivera"/>
    <x v="0"/>
    <s v="Alto riesgo académico"/>
    <e v="#N/A"/>
    <x v="1"/>
    <x v="0"/>
  </r>
  <r>
    <x v="0"/>
    <n v="10576057"/>
    <s v="B 05"/>
    <s v="Sarahi Celeste Franco Chávez"/>
    <x v="1"/>
    <s v="Alto riesgo académico"/>
    <s v="na"/>
    <x v="0"/>
    <x v="0"/>
  </r>
  <r>
    <x v="0"/>
    <n v="10152766"/>
    <s v="B 06"/>
    <s v="Carolina Del Pilar Mendoza Mendoza"/>
    <x v="0"/>
    <s v="Alto riesgo académico"/>
    <e v="#N/A"/>
    <x v="1"/>
    <x v="0"/>
  </r>
  <r>
    <x v="0"/>
    <n v="10186538"/>
    <s v="B 06"/>
    <s v="Abril Díaz González"/>
    <x v="1"/>
    <s v="Alto riesgo académico"/>
    <s v="MADR820918284"/>
    <x v="0"/>
    <x v="0"/>
  </r>
  <r>
    <x v="0"/>
    <n v="10189440"/>
    <s v="B 06"/>
    <s v="Cinthya Jazmin Rodríguez Magaña"/>
    <x v="0"/>
    <s v="Riesgo académico"/>
    <s v="na"/>
    <x v="0"/>
    <x v="2"/>
  </r>
  <r>
    <x v="0"/>
    <n v="10274687"/>
    <s v="B 06"/>
    <s v="Diana Isabel Ángeles Hernández"/>
    <x v="1"/>
    <s v="Alto riesgo académico"/>
    <e v="#N/A"/>
    <x v="1"/>
    <x v="0"/>
  </r>
  <r>
    <x v="0"/>
    <n v="10327603"/>
    <s v="B 06"/>
    <s v="María Estefany Ortiz Garcia"/>
    <x v="0"/>
    <s v="Alto riesgo académico"/>
    <e v="#N/A"/>
    <x v="1"/>
    <x v="0"/>
  </r>
  <r>
    <x v="0"/>
    <n v="10333806"/>
    <s v="B 06"/>
    <s v="Angélica del Rocío Arce Ramírez"/>
    <x v="1"/>
    <s v="Alto riesgo académico"/>
    <e v="#N/A"/>
    <x v="1"/>
    <x v="0"/>
  </r>
  <r>
    <x v="0"/>
    <n v="10335463"/>
    <s v="B 06"/>
    <s v="Jorge Antonio Rodríguez Cabañas"/>
    <x v="0"/>
    <s v="Alto riesgo académico"/>
    <e v="#N/A"/>
    <x v="1"/>
    <x v="0"/>
  </r>
  <r>
    <x v="0"/>
    <n v="10345844"/>
    <s v="B 06"/>
    <s v="Sarahi Celeste Franco Chávez"/>
    <x v="1"/>
    <s v="Riesgo académico"/>
    <s v="na"/>
    <x v="0"/>
    <x v="2"/>
  </r>
  <r>
    <x v="0"/>
    <n v="10346854"/>
    <s v="B 06"/>
    <s v="Luis Arturo Vargas Ginés"/>
    <x v="0"/>
    <s v="Alto riesgo académico"/>
    <e v="#N/A"/>
    <x v="1"/>
    <x v="0"/>
  </r>
  <r>
    <x v="0"/>
    <n v="10354425"/>
    <s v="B 06"/>
    <s v="Abril Díaz González"/>
    <x v="1"/>
    <s v="Alto riesgo académico"/>
    <s v="na"/>
    <x v="0"/>
    <x v="0"/>
  </r>
  <r>
    <x v="0"/>
    <n v="10366918"/>
    <s v="B 06"/>
    <s v="Norma Tabatha Cruz Rivera"/>
    <x v="0"/>
    <s v="Alto riesgo académico"/>
    <s v="na"/>
    <x v="0"/>
    <x v="0"/>
  </r>
  <r>
    <x v="0"/>
    <n v="10368065"/>
    <s v="B 06"/>
    <s v="Diana Isabel Ángeles Hernández"/>
    <x v="1"/>
    <s v="Alto riesgo académico"/>
    <e v="#N/A"/>
    <x v="1"/>
    <x v="0"/>
  </r>
  <r>
    <x v="0"/>
    <n v="10368706"/>
    <s v="B 06"/>
    <s v="Carolina Del Pilar Mendoza Mendoza"/>
    <x v="0"/>
    <s v="Sin riesgo académico"/>
    <s v="na"/>
    <x v="0"/>
    <x v="2"/>
  </r>
  <r>
    <x v="0"/>
    <n v="10369246"/>
    <s v="B 06"/>
    <s v="Angélica del Rocío Arce Ramírez"/>
    <x v="1"/>
    <s v="Alto riesgo académico"/>
    <e v="#N/A"/>
    <x v="1"/>
    <x v="0"/>
  </r>
  <r>
    <x v="0"/>
    <n v="10370218"/>
    <s v="B 06"/>
    <s v="Cinthya Jazmin Rodríguez Magaña"/>
    <x v="0"/>
    <s v="Alto riesgo académico"/>
    <s v="na"/>
    <x v="0"/>
    <x v="0"/>
  </r>
  <r>
    <x v="0"/>
    <n v="10370517"/>
    <s v="B 06"/>
    <s v="Sarahi Celeste Franco Chávez"/>
    <x v="1"/>
    <s v="Alto riesgo académico"/>
    <s v="na"/>
    <x v="0"/>
    <x v="0"/>
  </r>
  <r>
    <x v="0"/>
    <n v="10370783"/>
    <s v="B 06"/>
    <s v="María Estefany Ortiz Garcia"/>
    <x v="0"/>
    <s v="Alto riesgo académico"/>
    <e v="#N/A"/>
    <x v="1"/>
    <x v="0"/>
  </r>
  <r>
    <x v="0"/>
    <n v="10370947"/>
    <s v="B 06"/>
    <s v="Abril Díaz González"/>
    <x v="1"/>
    <s v="Alto riesgo académico"/>
    <e v="#N/A"/>
    <x v="1"/>
    <x v="0"/>
  </r>
  <r>
    <x v="0"/>
    <n v="10370999"/>
    <s v="B 06"/>
    <s v="Jorge Antonio Rodríguez Cabañas"/>
    <x v="0"/>
    <s v="Alto riesgo académico"/>
    <e v="#N/A"/>
    <x v="1"/>
    <x v="0"/>
  </r>
  <r>
    <x v="0"/>
    <n v="10373404"/>
    <s v="B 06"/>
    <s v="Diana Isabel Ángeles Hernández"/>
    <x v="1"/>
    <s v="Alto riesgo académico"/>
    <s v="RORJ7701049F4"/>
    <x v="0"/>
    <x v="0"/>
  </r>
  <r>
    <x v="0"/>
    <n v="10373530"/>
    <s v="B 06"/>
    <s v="Luis Arturo Vargas Ginés"/>
    <x v="0"/>
    <s v="Riesgo académico"/>
    <e v="#N/A"/>
    <x v="1"/>
    <x v="2"/>
  </r>
  <r>
    <x v="0"/>
    <n v="10373548"/>
    <s v="B 06"/>
    <s v="Angélica del Rocío Arce Ramírez"/>
    <x v="1"/>
    <s v="Alto riesgo académico"/>
    <e v="#N/A"/>
    <x v="1"/>
    <x v="0"/>
  </r>
  <r>
    <x v="0"/>
    <n v="10374133"/>
    <s v="B 06"/>
    <s v="Norma Tabatha Cruz Rivera"/>
    <x v="0"/>
    <s v="Alto riesgo académico"/>
    <s v="na"/>
    <x v="0"/>
    <x v="0"/>
  </r>
  <r>
    <x v="0"/>
    <n v="10374340"/>
    <s v="B 06"/>
    <s v="Sarahi Celeste Franco Chávez"/>
    <x v="1"/>
    <s v="Sin riesgo académico"/>
    <e v="#N/A"/>
    <x v="1"/>
    <x v="2"/>
  </r>
  <r>
    <x v="0"/>
    <n v="10374343"/>
    <s v="B 06"/>
    <s v="Carolina Del Pilar Mendoza Mendoza"/>
    <x v="0"/>
    <s v="Alto riesgo académico"/>
    <s v="na"/>
    <x v="0"/>
    <x v="0"/>
  </r>
  <r>
    <x v="0"/>
    <n v="10375075"/>
    <s v="B 06"/>
    <s v="Abril Díaz González"/>
    <x v="1"/>
    <s v="Alto riesgo académico"/>
    <e v="#N/A"/>
    <x v="1"/>
    <x v="0"/>
  </r>
  <r>
    <x v="0"/>
    <n v="10375389"/>
    <s v="B 06"/>
    <s v="Cinthya Jazmin Rodríguez Magaña"/>
    <x v="0"/>
    <s v="Alto riesgo académico"/>
    <e v="#N/A"/>
    <x v="1"/>
    <x v="0"/>
  </r>
  <r>
    <x v="0"/>
    <n v="10376364"/>
    <s v="B 06"/>
    <s v="Diana Isabel Ángeles Hernández"/>
    <x v="1"/>
    <s v="Riesgo académico"/>
    <s v="na"/>
    <x v="0"/>
    <x v="2"/>
  </r>
  <r>
    <x v="0"/>
    <n v="10377273"/>
    <s v="B 06"/>
    <s v="María Estefany Ortiz Garcia"/>
    <x v="0"/>
    <s v="Alto riesgo académico"/>
    <e v="#N/A"/>
    <x v="1"/>
    <x v="0"/>
  </r>
  <r>
    <x v="0"/>
    <n v="10377747"/>
    <s v="B 06"/>
    <s v="Angélica del Rocío Arce Ramírez"/>
    <x v="1"/>
    <s v="Alto riesgo académico"/>
    <e v="#N/A"/>
    <x v="1"/>
    <x v="0"/>
  </r>
  <r>
    <x v="0"/>
    <n v="10378440"/>
    <s v="B 06"/>
    <s v="Jorge Antonio Rodríguez Cabañas"/>
    <x v="0"/>
    <s v="Alto riesgo académico"/>
    <e v="#N/A"/>
    <x v="1"/>
    <x v="0"/>
  </r>
  <r>
    <x v="0"/>
    <n v="10378556"/>
    <s v="B 06"/>
    <s v="Sarahi Celeste Franco Chávez"/>
    <x v="1"/>
    <s v="Alto riesgo académico"/>
    <e v="#N/A"/>
    <x v="1"/>
    <x v="0"/>
  </r>
  <r>
    <x v="0"/>
    <n v="10378774"/>
    <s v="B 06"/>
    <s v="Luis Arturo Vargas Ginés"/>
    <x v="0"/>
    <s v="Riesgo académico"/>
    <e v="#N/A"/>
    <x v="1"/>
    <x v="2"/>
  </r>
  <r>
    <x v="0"/>
    <n v="10379093"/>
    <s v="B 06"/>
    <s v="Abril Díaz González"/>
    <x v="1"/>
    <s v="Alto riesgo académico"/>
    <e v="#N/A"/>
    <x v="1"/>
    <x v="0"/>
  </r>
  <r>
    <x v="0"/>
    <n v="10379289"/>
    <s v="B 06"/>
    <s v="Norma Tabatha Cruz Rivera"/>
    <x v="0"/>
    <s v="Alto riesgo académico"/>
    <e v="#N/A"/>
    <x v="1"/>
    <x v="0"/>
  </r>
  <r>
    <x v="0"/>
    <n v="10379855"/>
    <s v="B 06"/>
    <s v="Diana Isabel Ángeles Hernández"/>
    <x v="1"/>
    <s v="Alto riesgo académico"/>
    <s v="na"/>
    <x v="0"/>
    <x v="0"/>
  </r>
  <r>
    <x v="0"/>
    <n v="10379963"/>
    <s v="B 06"/>
    <s v="Carolina Del Pilar Mendoza Mendoza"/>
    <x v="0"/>
    <s v="Alto riesgo académico"/>
    <s v="na"/>
    <x v="0"/>
    <x v="0"/>
  </r>
  <r>
    <x v="0"/>
    <n v="10380148"/>
    <s v="B 06"/>
    <s v="Angélica del Rocío Arce Ramírez"/>
    <x v="1"/>
    <s v="Alto riesgo académico"/>
    <s v="AOCV0107207B5"/>
    <x v="0"/>
    <x v="0"/>
  </r>
  <r>
    <x v="0"/>
    <n v="10380439"/>
    <s v="B 06"/>
    <s v="Cinthya Jazmin Rodríguez Magaña"/>
    <x v="0"/>
    <s v="Alto riesgo académico"/>
    <s v="na"/>
    <x v="0"/>
    <x v="0"/>
  </r>
  <r>
    <x v="0"/>
    <n v="10380574"/>
    <s v="B 06"/>
    <s v="Sarahi Celeste Franco Chávez"/>
    <x v="1"/>
    <s v="Alto riesgo académico"/>
    <e v="#N/A"/>
    <x v="1"/>
    <x v="0"/>
  </r>
  <r>
    <x v="0"/>
    <n v="10380675"/>
    <s v="B 06"/>
    <s v="María Estefany Ortiz Garcia"/>
    <x v="0"/>
    <s v="Alto riesgo académico"/>
    <s v="na"/>
    <x v="0"/>
    <x v="0"/>
  </r>
  <r>
    <x v="0"/>
    <n v="10380829"/>
    <s v="B 06"/>
    <s v="Abril Díaz González"/>
    <x v="1"/>
    <s v="Alto riesgo académico"/>
    <e v="#N/A"/>
    <x v="1"/>
    <x v="0"/>
  </r>
  <r>
    <x v="0"/>
    <n v="10381553"/>
    <s v="B 06"/>
    <s v="Jorge Antonio Rodríguez Cabañas"/>
    <x v="0"/>
    <s v="Alto riesgo académico"/>
    <e v="#N/A"/>
    <x v="1"/>
    <x v="0"/>
  </r>
  <r>
    <x v="0"/>
    <n v="10381910"/>
    <s v="B 06"/>
    <s v="Diana Isabel Ángeles Hernández"/>
    <x v="1"/>
    <s v="Alto riesgo académico"/>
    <e v="#N/A"/>
    <x v="1"/>
    <x v="0"/>
  </r>
  <r>
    <x v="0"/>
    <n v="10382143"/>
    <s v="B 06"/>
    <s v="Luis Arturo Vargas Ginés"/>
    <x v="0"/>
    <s v="Alto riesgo académico"/>
    <s v="na"/>
    <x v="0"/>
    <x v="0"/>
  </r>
  <r>
    <x v="0"/>
    <n v="10382230"/>
    <s v="B 06"/>
    <s v="Angélica del Rocío Arce Ramírez"/>
    <x v="1"/>
    <s v="Alto riesgo académico"/>
    <s v="na"/>
    <x v="0"/>
    <x v="0"/>
  </r>
  <r>
    <x v="0"/>
    <n v="10382317"/>
    <s v="B 06"/>
    <s v="Norma Tabatha Cruz Rivera"/>
    <x v="0"/>
    <s v="Riesgo académico"/>
    <s v="na"/>
    <x v="0"/>
    <x v="2"/>
  </r>
  <r>
    <x v="0"/>
    <n v="10382821"/>
    <s v="B 06"/>
    <s v="Sarahi Celeste Franco Chávez"/>
    <x v="1"/>
    <s v="Alto riesgo académico"/>
    <e v="#N/A"/>
    <x v="1"/>
    <x v="0"/>
  </r>
  <r>
    <x v="0"/>
    <n v="10383242"/>
    <s v="B 06"/>
    <s v="Carolina Del Pilar Mendoza Mendoza"/>
    <x v="0"/>
    <s v="Alto riesgo académico"/>
    <e v="#N/A"/>
    <x v="1"/>
    <x v="0"/>
  </r>
  <r>
    <x v="0"/>
    <n v="10383337"/>
    <s v="B 06"/>
    <s v="Abril Díaz González"/>
    <x v="1"/>
    <s v="Alto riesgo académico"/>
    <s v="na"/>
    <x v="0"/>
    <x v="0"/>
  </r>
  <r>
    <x v="0"/>
    <n v="10383685"/>
    <s v="B 06"/>
    <s v="Cinthya Jazmin Rodríguez Magaña"/>
    <x v="0"/>
    <s v="Alto riesgo académico"/>
    <e v="#N/A"/>
    <x v="1"/>
    <x v="0"/>
  </r>
  <r>
    <x v="0"/>
    <n v="10384094"/>
    <s v="B 06"/>
    <s v="Diana Isabel Ángeles Hernández"/>
    <x v="1"/>
    <s v="Alto riesgo académico"/>
    <e v="#N/A"/>
    <x v="1"/>
    <x v="0"/>
  </r>
  <r>
    <x v="0"/>
    <n v="10384101"/>
    <s v="B 06"/>
    <s v="María Estefany Ortiz Garcia"/>
    <x v="0"/>
    <s v="Alto riesgo académico"/>
    <e v="#N/A"/>
    <x v="1"/>
    <x v="0"/>
  </r>
  <r>
    <x v="0"/>
    <n v="10384759"/>
    <s v="B 06"/>
    <s v="Angélica del Rocío Arce Ramírez"/>
    <x v="1"/>
    <s v="Alto riesgo académico"/>
    <e v="#N/A"/>
    <x v="1"/>
    <x v="0"/>
  </r>
  <r>
    <x v="0"/>
    <n v="10384952"/>
    <s v="B 06"/>
    <s v="Jorge Antonio Rodríguez Cabañas"/>
    <x v="0"/>
    <s v="Alto riesgo académico"/>
    <s v="na"/>
    <x v="0"/>
    <x v="0"/>
  </r>
  <r>
    <x v="0"/>
    <n v="10385222"/>
    <s v="B 06"/>
    <s v="Sarahi Celeste Franco Chávez"/>
    <x v="1"/>
    <s v="Alto riesgo académico"/>
    <e v="#N/A"/>
    <x v="1"/>
    <x v="0"/>
  </r>
  <r>
    <x v="0"/>
    <n v="10385376"/>
    <s v="B 06"/>
    <s v="Luis Arturo Vargas Ginés"/>
    <x v="0"/>
    <s v="Alto riesgo académico"/>
    <s v="na"/>
    <x v="0"/>
    <x v="0"/>
  </r>
  <r>
    <x v="0"/>
    <n v="10385450"/>
    <s v="B 06"/>
    <s v="Abril Díaz González"/>
    <x v="1"/>
    <s v="Alto riesgo académico"/>
    <e v="#N/A"/>
    <x v="1"/>
    <x v="0"/>
  </r>
  <r>
    <x v="0"/>
    <n v="10385567"/>
    <s v="B 06"/>
    <s v="Norma Tabatha Cruz Rivera"/>
    <x v="0"/>
    <s v="Alto riesgo académico"/>
    <e v="#N/A"/>
    <x v="1"/>
    <x v="0"/>
  </r>
  <r>
    <x v="0"/>
    <n v="10385674"/>
    <s v="B 06"/>
    <s v="Diana Isabel Ángeles Hernández"/>
    <x v="1"/>
    <s v="Alto riesgo académico"/>
    <s v="na"/>
    <x v="0"/>
    <x v="0"/>
  </r>
  <r>
    <x v="0"/>
    <n v="10386088"/>
    <s v="B 06"/>
    <s v="Carolina Del Pilar Mendoza Mendoza"/>
    <x v="0"/>
    <s v="Alto riesgo académico"/>
    <e v="#N/A"/>
    <x v="1"/>
    <x v="0"/>
  </r>
  <r>
    <x v="0"/>
    <n v="10386115"/>
    <s v="B 06"/>
    <s v="Angélica del Rocío Arce Ramírez"/>
    <x v="1"/>
    <s v="Alto riesgo académico"/>
    <e v="#N/A"/>
    <x v="1"/>
    <x v="0"/>
  </r>
  <r>
    <x v="0"/>
    <n v="10386668"/>
    <s v="B 06"/>
    <s v="Cinthya Jazmin Rodríguez Magaña"/>
    <x v="0"/>
    <s v="Alto riesgo académico"/>
    <s v="YACL850417IG5"/>
    <x v="0"/>
    <x v="0"/>
  </r>
  <r>
    <x v="0"/>
    <n v="10387288"/>
    <s v="B 06"/>
    <s v="Sarahi Celeste Franco Chávez"/>
    <x v="1"/>
    <s v="Alto riesgo académico"/>
    <e v="#N/A"/>
    <x v="1"/>
    <x v="0"/>
  </r>
  <r>
    <x v="0"/>
    <n v="10387420"/>
    <s v="B 06"/>
    <s v="María Estefany Ortiz Garcia"/>
    <x v="0"/>
    <s v="Riesgo académico"/>
    <s v="GLI210915SRA"/>
    <x v="0"/>
    <x v="2"/>
  </r>
  <r>
    <x v="0"/>
    <n v="10387484"/>
    <s v="B 06"/>
    <s v="Abril Díaz González"/>
    <x v="1"/>
    <s v="Alto riesgo académico"/>
    <s v="RTP1810192I3"/>
    <x v="0"/>
    <x v="0"/>
  </r>
  <r>
    <x v="0"/>
    <n v="10387487"/>
    <s v="B 06"/>
    <s v="Jorge Antonio Rodríguez Cabañas"/>
    <x v="0"/>
    <s v="Alto riesgo académico"/>
    <s v="na"/>
    <x v="0"/>
    <x v="0"/>
  </r>
  <r>
    <x v="0"/>
    <n v="10387641"/>
    <s v="B 06"/>
    <s v="Diana Isabel Ángeles Hernández"/>
    <x v="1"/>
    <s v="Alto riesgo académico"/>
    <e v="#N/A"/>
    <x v="1"/>
    <x v="0"/>
  </r>
  <r>
    <x v="0"/>
    <n v="10387963"/>
    <s v="B 06"/>
    <s v="Luis Arturo Vargas Ginés"/>
    <x v="0"/>
    <s v="Alto riesgo académico"/>
    <e v="#N/A"/>
    <x v="1"/>
    <x v="0"/>
  </r>
  <r>
    <x v="0"/>
    <n v="10388060"/>
    <s v="B 06"/>
    <s v="Angélica del Rocío Arce Ramírez"/>
    <x v="1"/>
    <s v="Riesgo académico"/>
    <s v="na"/>
    <x v="0"/>
    <x v="2"/>
  </r>
  <r>
    <x v="0"/>
    <n v="10388178"/>
    <s v="B 06"/>
    <s v="Norma Tabatha Cruz Rivera"/>
    <x v="0"/>
    <s v="Alto riesgo académico"/>
    <s v="na"/>
    <x v="0"/>
    <x v="0"/>
  </r>
  <r>
    <x v="0"/>
    <n v="10388418"/>
    <s v="B 06"/>
    <s v="Sarahi Celeste Franco Chávez"/>
    <x v="1"/>
    <s v="Alto riesgo académico"/>
    <s v="na"/>
    <x v="0"/>
    <x v="0"/>
  </r>
  <r>
    <x v="0"/>
    <n v="10388727"/>
    <s v="B 06"/>
    <s v="Carolina Del Pilar Mendoza Mendoza"/>
    <x v="0"/>
    <s v="Alto riesgo académico"/>
    <e v="#N/A"/>
    <x v="1"/>
    <x v="0"/>
  </r>
  <r>
    <x v="0"/>
    <n v="10388758"/>
    <s v="B 06"/>
    <s v="Abril Díaz González"/>
    <x v="1"/>
    <s v="Alto riesgo académico"/>
    <s v="na"/>
    <x v="0"/>
    <x v="0"/>
  </r>
  <r>
    <x v="0"/>
    <n v="10389039"/>
    <s v="B 06"/>
    <s v="Cinthya Jazmin Rodríguez Magaña"/>
    <x v="0"/>
    <s v="Alto riesgo académico"/>
    <s v="GOVR780319T97"/>
    <x v="0"/>
    <x v="0"/>
  </r>
  <r>
    <x v="0"/>
    <n v="10389083"/>
    <s v="B 06"/>
    <s v="Diana Isabel Ángeles Hernández"/>
    <x v="1"/>
    <s v="Alto riesgo académico"/>
    <s v="na"/>
    <x v="0"/>
    <x v="0"/>
  </r>
  <r>
    <x v="0"/>
    <n v="10389477"/>
    <s v="B 06"/>
    <s v="María Estefany Ortiz Garcia"/>
    <x v="0"/>
    <s v="Alto riesgo académico"/>
    <s v="na"/>
    <x v="0"/>
    <x v="0"/>
  </r>
  <r>
    <x v="0"/>
    <n v="10390338"/>
    <s v="B 06"/>
    <s v="Angélica del Rocío Arce Ramírez"/>
    <x v="1"/>
    <s v="Alto riesgo académico"/>
    <s v="na"/>
    <x v="0"/>
    <x v="0"/>
  </r>
  <r>
    <x v="0"/>
    <n v="10390615"/>
    <s v="B 06"/>
    <s v="Jorge Antonio Rodríguez Cabañas"/>
    <x v="0"/>
    <s v="Alto riesgo académico"/>
    <e v="#N/A"/>
    <x v="1"/>
    <x v="0"/>
  </r>
  <r>
    <x v="0"/>
    <n v="10391577"/>
    <s v="B 06"/>
    <s v="Sarahi Celeste Franco Chávez"/>
    <x v="1"/>
    <s v="Alto riesgo académico"/>
    <s v="na"/>
    <x v="0"/>
    <x v="0"/>
  </r>
  <r>
    <x v="0"/>
    <n v="10391636"/>
    <s v="B 06"/>
    <s v="Luis Arturo Vargas Ginés"/>
    <x v="0"/>
    <s v="Alto riesgo académico"/>
    <e v="#N/A"/>
    <x v="1"/>
    <x v="0"/>
  </r>
  <r>
    <x v="0"/>
    <n v="10393758"/>
    <s v="B 06"/>
    <s v="Abril Díaz González"/>
    <x v="1"/>
    <s v="Alto riesgo académico"/>
    <s v="na"/>
    <x v="0"/>
    <x v="0"/>
  </r>
  <r>
    <x v="0"/>
    <n v="10394240"/>
    <s v="B 06"/>
    <s v="Norma Tabatha Cruz Rivera"/>
    <x v="0"/>
    <s v="Alto riesgo académico"/>
    <e v="#N/A"/>
    <x v="1"/>
    <x v="0"/>
  </r>
  <r>
    <x v="0"/>
    <n v="10394798"/>
    <s v="B 06"/>
    <s v="Diana Isabel Ángeles Hernández"/>
    <x v="1"/>
    <s v="Alto riesgo académico"/>
    <s v="na"/>
    <x v="0"/>
    <x v="0"/>
  </r>
  <r>
    <x v="0"/>
    <n v="10394897"/>
    <s v="B 06"/>
    <s v="Carolina Del Pilar Mendoza Mendoza"/>
    <x v="0"/>
    <s v="Riesgo académico"/>
    <s v="na"/>
    <x v="0"/>
    <x v="2"/>
  </r>
  <r>
    <x v="0"/>
    <n v="10262139"/>
    <s v="B 07"/>
    <s v="Angélica del Rocío Arce Ramírez"/>
    <x v="1"/>
    <s v="Riesgo académico"/>
    <s v="na"/>
    <x v="0"/>
    <x v="2"/>
  </r>
  <r>
    <x v="0"/>
    <n v="10344131"/>
    <s v="B 07"/>
    <s v="Cinthya Jazmin Rodríguez Magaña"/>
    <x v="0"/>
    <s v="Alto riesgo académico"/>
    <s v="na"/>
    <x v="0"/>
    <x v="0"/>
  </r>
  <r>
    <x v="0"/>
    <n v="10345840"/>
    <s v="B 07"/>
    <s v="Sarahi Celeste Franco Chávez"/>
    <x v="1"/>
    <s v="Alto riesgo académico"/>
    <s v="na"/>
    <x v="0"/>
    <x v="0"/>
  </r>
  <r>
    <x v="0"/>
    <n v="10348482"/>
    <s v="B 07"/>
    <s v="María Estefany Ortiz Garcia"/>
    <x v="0"/>
    <s v="Riesgo académico"/>
    <e v="#N/A"/>
    <x v="1"/>
    <x v="2"/>
  </r>
  <r>
    <x v="0"/>
    <n v="10350814"/>
    <s v="B 07"/>
    <s v="Abril Díaz González"/>
    <x v="1"/>
    <s v="Alto riesgo académico"/>
    <e v="#N/A"/>
    <x v="1"/>
    <x v="0"/>
  </r>
  <r>
    <x v="0"/>
    <n v="10351656"/>
    <s v="B 07"/>
    <s v="Jorge Antonio Rodríguez Cabañas"/>
    <x v="0"/>
    <s v="Alto riesgo académico"/>
    <e v="#N/A"/>
    <x v="1"/>
    <x v="0"/>
  </r>
  <r>
    <x v="0"/>
    <n v="10352791"/>
    <s v="B 07"/>
    <s v="Diana Isabel Ángeles Hernández"/>
    <x v="1"/>
    <s v="Alto riesgo académico"/>
    <s v="na"/>
    <x v="0"/>
    <x v="0"/>
  </r>
  <r>
    <x v="0"/>
    <n v="10352850"/>
    <s v="B 07"/>
    <s v="Luis Arturo Vargas Ginés"/>
    <x v="0"/>
    <s v="Alto riesgo académico"/>
    <e v="#N/A"/>
    <x v="1"/>
    <x v="0"/>
  </r>
  <r>
    <x v="0"/>
    <n v="10353300"/>
    <s v="B 07"/>
    <s v="Angélica del Rocío Arce Ramírez"/>
    <x v="1"/>
    <s v="Alto riesgo académico"/>
    <e v="#N/A"/>
    <x v="1"/>
    <x v="0"/>
  </r>
  <r>
    <x v="0"/>
    <n v="10353402"/>
    <s v="B 07"/>
    <s v="Norma Tabatha Cruz Rivera"/>
    <x v="0"/>
    <s v="Alto riesgo académico"/>
    <s v="na"/>
    <x v="0"/>
    <x v="0"/>
  </r>
  <r>
    <x v="0"/>
    <n v="10353473"/>
    <s v="B 07"/>
    <s v="Sarahi Celeste Franco Chávez"/>
    <x v="1"/>
    <s v="Alto riesgo académico"/>
    <s v="na"/>
    <x v="0"/>
    <x v="0"/>
  </r>
  <r>
    <x v="0"/>
    <n v="10353626"/>
    <s v="B 07"/>
    <s v="Carolina Del Pilar Mendoza Mendoza"/>
    <x v="0"/>
    <s v="Sin riesgo académico"/>
    <e v="#N/A"/>
    <x v="1"/>
    <x v="2"/>
  </r>
  <r>
    <x v="0"/>
    <n v="10353838"/>
    <s v="B 07"/>
    <s v="Abril Díaz González"/>
    <x v="1"/>
    <s v="Alto riesgo académico"/>
    <e v="#N/A"/>
    <x v="1"/>
    <x v="0"/>
  </r>
  <r>
    <x v="0"/>
    <n v="10353942"/>
    <s v="B 07"/>
    <s v="Cinthya Jazmin Rodríguez Magaña"/>
    <x v="0"/>
    <s v="Alto riesgo académico"/>
    <s v="na"/>
    <x v="0"/>
    <x v="0"/>
  </r>
  <r>
    <x v="0"/>
    <n v="10354043"/>
    <s v="B 07"/>
    <s v="Diana Isabel Ángeles Hernández"/>
    <x v="1"/>
    <s v="Alto riesgo académico"/>
    <e v="#N/A"/>
    <x v="1"/>
    <x v="0"/>
  </r>
  <r>
    <x v="0"/>
    <n v="10355561"/>
    <s v="B 07"/>
    <s v="María Estefany Ortiz Garcia"/>
    <x v="0"/>
    <s v="Alto riesgo académico"/>
    <s v="na"/>
    <x v="0"/>
    <x v="0"/>
  </r>
  <r>
    <x v="0"/>
    <n v="10355737"/>
    <s v="B 07"/>
    <s v="Angélica del Rocío Arce Ramírez"/>
    <x v="1"/>
    <s v="Alto riesgo académico"/>
    <e v="#N/A"/>
    <x v="1"/>
    <x v="0"/>
  </r>
  <r>
    <x v="0"/>
    <n v="10357275"/>
    <s v="B 07"/>
    <s v="Jorge Antonio Rodríguez Cabañas"/>
    <x v="0"/>
    <s v="Riesgo académico"/>
    <e v="#N/A"/>
    <x v="1"/>
    <x v="2"/>
  </r>
  <r>
    <x v="0"/>
    <n v="10357313"/>
    <s v="B 07"/>
    <s v="Sarahi Celeste Franco Chávez"/>
    <x v="1"/>
    <s v="Alto riesgo académico"/>
    <s v="na"/>
    <x v="0"/>
    <x v="0"/>
  </r>
  <r>
    <x v="0"/>
    <n v="10357688"/>
    <s v="B 07"/>
    <s v="Luis Arturo Vargas Ginés"/>
    <x v="0"/>
    <s v="Alto riesgo académico"/>
    <s v="na"/>
    <x v="0"/>
    <x v="0"/>
  </r>
  <r>
    <x v="0"/>
    <n v="10357719"/>
    <s v="B 07"/>
    <s v="Abril Díaz González"/>
    <x v="1"/>
    <s v="Alto riesgo académico"/>
    <e v="#N/A"/>
    <x v="1"/>
    <x v="0"/>
  </r>
  <r>
    <x v="0"/>
    <n v="10357841"/>
    <s v="B 07"/>
    <s v="Norma Tabatha Cruz Rivera"/>
    <x v="0"/>
    <s v="Alto riesgo académico"/>
    <e v="#N/A"/>
    <x v="1"/>
    <x v="0"/>
  </r>
  <r>
    <x v="0"/>
    <n v="10357933"/>
    <s v="B 07"/>
    <s v="Diana Isabel Ángeles Hernández"/>
    <x v="1"/>
    <s v="Sin riesgo académico"/>
    <s v="na"/>
    <x v="0"/>
    <x v="2"/>
  </r>
  <r>
    <x v="0"/>
    <n v="10358604"/>
    <s v="B 07"/>
    <s v="Carolina Del Pilar Mendoza Mendoza"/>
    <x v="0"/>
    <s v="Riesgo académico"/>
    <e v="#N/A"/>
    <x v="1"/>
    <x v="2"/>
  </r>
  <r>
    <x v="0"/>
    <n v="10359349"/>
    <s v="B 07"/>
    <s v="Angélica del Rocío Arce Ramírez"/>
    <x v="1"/>
    <s v="Alto riesgo académico"/>
    <s v="na"/>
    <x v="0"/>
    <x v="0"/>
  </r>
  <r>
    <x v="0"/>
    <n v="10360796"/>
    <s v="B 07"/>
    <s v="Cinthya Jazmin Rodríguez Magaña"/>
    <x v="0"/>
    <s v="Alto riesgo académico"/>
    <e v="#N/A"/>
    <x v="1"/>
    <x v="0"/>
  </r>
  <r>
    <x v="0"/>
    <n v="10361930"/>
    <s v="B 07"/>
    <s v="Sarahi Celeste Franco Chávez"/>
    <x v="1"/>
    <s v="Alto riesgo académico"/>
    <e v="#N/A"/>
    <x v="1"/>
    <x v="0"/>
  </r>
  <r>
    <x v="0"/>
    <n v="10362072"/>
    <s v="B 07"/>
    <s v="María Estefany Ortiz Garcia"/>
    <x v="0"/>
    <s v="Alto riesgo académico"/>
    <s v="na"/>
    <x v="0"/>
    <x v="0"/>
  </r>
  <r>
    <x v="0"/>
    <n v="10362230"/>
    <s v="B 07"/>
    <s v="Abril Díaz González"/>
    <x v="1"/>
    <s v="Alto riesgo académico"/>
    <s v="na"/>
    <x v="0"/>
    <x v="0"/>
  </r>
  <r>
    <x v="0"/>
    <n v="10362359"/>
    <s v="B 07"/>
    <s v="Jorge Antonio Rodríguez Cabañas"/>
    <x v="0"/>
    <s v="Alto riesgo académico"/>
    <s v="MEMH860927GQ8"/>
    <x v="0"/>
    <x v="0"/>
  </r>
  <r>
    <x v="0"/>
    <n v="10362750"/>
    <s v="B 07"/>
    <s v="Diana Isabel Ángeles Hernández"/>
    <x v="1"/>
    <s v="Alto riesgo académico"/>
    <e v="#N/A"/>
    <x v="1"/>
    <x v="0"/>
  </r>
  <r>
    <x v="0"/>
    <n v="10363164"/>
    <s v="B 07"/>
    <s v="Luis Arturo Vargas Ginés"/>
    <x v="0"/>
    <s v="Alto riesgo académico"/>
    <s v="MEAA950215DAA"/>
    <x v="0"/>
    <x v="0"/>
  </r>
  <r>
    <x v="0"/>
    <n v="10363500"/>
    <s v="B 07"/>
    <s v="Angélica del Rocío Arce Ramírez"/>
    <x v="1"/>
    <s v="Alto riesgo académico"/>
    <s v="AARA950201GQ5"/>
    <x v="0"/>
    <x v="0"/>
  </r>
  <r>
    <x v="0"/>
    <n v="10363549"/>
    <s v="B 07"/>
    <s v="Norma Tabatha Cruz Rivera"/>
    <x v="0"/>
    <s v="Alto riesgo académico"/>
    <s v="na"/>
    <x v="0"/>
    <x v="0"/>
  </r>
  <r>
    <x v="0"/>
    <n v="10364085"/>
    <s v="B 07"/>
    <s v="Sarahi Celeste Franco Chávez"/>
    <x v="1"/>
    <s v="Alto riesgo académico"/>
    <s v="na"/>
    <x v="0"/>
    <x v="0"/>
  </r>
  <r>
    <x v="0"/>
    <n v="10365980"/>
    <s v="B 07"/>
    <s v="Carolina Del Pilar Mendoza Mendoza"/>
    <x v="0"/>
    <s v="Alto riesgo académico"/>
    <s v="na"/>
    <x v="0"/>
    <x v="0"/>
  </r>
  <r>
    <x v="0"/>
    <n v="10367712"/>
    <s v="B 07"/>
    <s v="Abril Díaz González"/>
    <x v="1"/>
    <s v="Alto riesgo académico"/>
    <s v="na"/>
    <x v="0"/>
    <x v="0"/>
  </r>
  <r>
    <x v="0"/>
    <n v="10368075"/>
    <s v="B 07"/>
    <s v="Cinthya Jazmin Rodríguez Magaña"/>
    <x v="0"/>
    <s v="Alto riesgo académico"/>
    <s v="na"/>
    <x v="0"/>
    <x v="0"/>
  </r>
  <r>
    <x v="0"/>
    <n v="10368567"/>
    <s v="B 07"/>
    <s v="Diana Isabel Ángeles Hernández"/>
    <x v="1"/>
    <s v="Alto riesgo académico"/>
    <s v="na"/>
    <x v="0"/>
    <x v="0"/>
  </r>
  <r>
    <x v="0"/>
    <n v="10368790"/>
    <s v="B 07"/>
    <s v="María Estefany Ortiz Garcia"/>
    <x v="0"/>
    <s v="Alto riesgo académico"/>
    <s v="na"/>
    <x v="0"/>
    <x v="0"/>
  </r>
  <r>
    <x v="0"/>
    <n v="10370063"/>
    <s v="B 07"/>
    <s v="Angélica del Rocío Arce Ramírez"/>
    <x v="1"/>
    <s v="Riesgo académico"/>
    <s v="na"/>
    <x v="0"/>
    <x v="2"/>
  </r>
  <r>
    <x v="0"/>
    <n v="10370627"/>
    <s v="B 07"/>
    <s v="Jorge Antonio Rodríguez Cabañas"/>
    <x v="0"/>
    <s v="Alto riesgo académico"/>
    <s v="OUCE900104MG7"/>
    <x v="0"/>
    <x v="0"/>
  </r>
  <r>
    <x v="0"/>
    <n v="10370678"/>
    <s v="B 07"/>
    <s v="Sarahi Celeste Franco Chávez"/>
    <x v="1"/>
    <s v="Alto riesgo académico"/>
    <e v="#N/A"/>
    <x v="1"/>
    <x v="0"/>
  </r>
  <r>
    <x v="0"/>
    <n v="10371442"/>
    <s v="B 07"/>
    <s v="Luis Arturo Vargas Ginés"/>
    <x v="0"/>
    <s v="Alto riesgo académico"/>
    <e v="#N/A"/>
    <x v="1"/>
    <x v="0"/>
  </r>
  <r>
    <x v="0"/>
    <n v="10371956"/>
    <s v="B 07"/>
    <s v="Abril Díaz González"/>
    <x v="1"/>
    <s v="Alto riesgo académico"/>
    <e v="#N/A"/>
    <x v="1"/>
    <x v="0"/>
  </r>
  <r>
    <x v="0"/>
    <n v="10372742"/>
    <s v="B 07"/>
    <s v="Norma Tabatha Cruz Rivera"/>
    <x v="0"/>
    <s v="Alto riesgo académico"/>
    <e v="#N/A"/>
    <x v="1"/>
    <x v="0"/>
  </r>
  <r>
    <x v="0"/>
    <n v="10372911"/>
    <s v="B 07"/>
    <s v="Diana Isabel Ángeles Hernández"/>
    <x v="1"/>
    <s v="Alto riesgo académico"/>
    <s v="na"/>
    <x v="0"/>
    <x v="0"/>
  </r>
  <r>
    <x v="0"/>
    <n v="10373094"/>
    <s v="B 07"/>
    <s v="Carolina Del Pilar Mendoza Mendoza"/>
    <x v="0"/>
    <s v="Alto riesgo académico"/>
    <s v="na"/>
    <x v="0"/>
    <x v="0"/>
  </r>
  <r>
    <x v="0"/>
    <n v="10373200"/>
    <s v="B 07"/>
    <s v="Angélica del Rocío Arce Ramírez"/>
    <x v="1"/>
    <s v="Alto riesgo académico"/>
    <e v="#N/A"/>
    <x v="1"/>
    <x v="0"/>
  </r>
  <r>
    <x v="0"/>
    <n v="10374416"/>
    <s v="B 07"/>
    <s v="Cinthya Jazmin Rodríguez Magaña"/>
    <x v="0"/>
    <s v="Alto riesgo académico"/>
    <s v="na"/>
    <x v="0"/>
    <x v="0"/>
  </r>
  <r>
    <x v="0"/>
    <n v="10321327"/>
    <s v="B 08"/>
    <s v="Sarahi Celeste Franco Chávez"/>
    <x v="1"/>
    <s v="Alto riesgo académico"/>
    <e v="#N/A"/>
    <x v="1"/>
    <x v="0"/>
  </r>
  <r>
    <x v="0"/>
    <n v="10334105"/>
    <s v="B 08"/>
    <s v="María Estefany Ortiz Garcia"/>
    <x v="0"/>
    <s v="Alto riesgo académico"/>
    <e v="#N/A"/>
    <x v="1"/>
    <x v="0"/>
  </r>
  <r>
    <x v="0"/>
    <n v="10335095"/>
    <s v="B 08"/>
    <s v="Abril Díaz González"/>
    <x v="1"/>
    <s v="Alto riesgo académico"/>
    <s v="na"/>
    <x v="0"/>
    <x v="0"/>
  </r>
  <r>
    <x v="0"/>
    <n v="10335352"/>
    <s v="B 08"/>
    <s v="Jorge Antonio Rodríguez Cabañas"/>
    <x v="0"/>
    <s v="Alto riesgo académico"/>
    <e v="#N/A"/>
    <x v="1"/>
    <x v="0"/>
  </r>
  <r>
    <x v="0"/>
    <n v="10336283"/>
    <s v="B 08"/>
    <s v="Diana Isabel Ángeles Hernández"/>
    <x v="1"/>
    <s v="Alto riesgo académico"/>
    <e v="#N/A"/>
    <x v="1"/>
    <x v="0"/>
  </r>
  <r>
    <x v="0"/>
    <n v="10337259"/>
    <s v="B 08"/>
    <s v="Luis Arturo Vargas Ginés"/>
    <x v="0"/>
    <s v="Alto riesgo académico"/>
    <e v="#N/A"/>
    <x v="1"/>
    <x v="0"/>
  </r>
  <r>
    <x v="0"/>
    <n v="10337375"/>
    <s v="B 08"/>
    <s v="Angélica del Rocío Arce Ramírez"/>
    <x v="1"/>
    <s v="Alto riesgo académico"/>
    <e v="#N/A"/>
    <x v="1"/>
    <x v="0"/>
  </r>
  <r>
    <x v="0"/>
    <n v="10339521"/>
    <s v="B 08"/>
    <s v="Norma Tabatha Cruz Rivera"/>
    <x v="0"/>
    <s v="Alto riesgo académico"/>
    <e v="#N/A"/>
    <x v="1"/>
    <x v="0"/>
  </r>
  <r>
    <x v="0"/>
    <n v="10339578"/>
    <s v="B 08"/>
    <s v="Sarahi Celeste Franco Chávez"/>
    <x v="1"/>
    <s v="Alto riesgo académico"/>
    <s v="na"/>
    <x v="0"/>
    <x v="0"/>
  </r>
  <r>
    <x v="0"/>
    <n v="10339732"/>
    <s v="B 08"/>
    <s v="Carolina Del Pilar Mendoza Mendoza"/>
    <x v="0"/>
    <s v="Alto riesgo académico"/>
    <s v="na"/>
    <x v="0"/>
    <x v="0"/>
  </r>
  <r>
    <x v="0"/>
    <n v="10340207"/>
    <s v="B 08"/>
    <s v="Abril Díaz González"/>
    <x v="1"/>
    <s v="Alto riesgo académico"/>
    <s v="PSI061116UA1"/>
    <x v="0"/>
    <x v="0"/>
  </r>
  <r>
    <x v="0"/>
    <n v="10340352"/>
    <s v="B 08"/>
    <s v="Cinthya Jazmin Rodríguez Magaña"/>
    <x v="0"/>
    <s v="Alto riesgo académico"/>
    <e v="#N/A"/>
    <x v="1"/>
    <x v="0"/>
  </r>
  <r>
    <x v="0"/>
    <n v="10340523"/>
    <s v="B 08"/>
    <s v="Diana Isabel Ángeles Hernández"/>
    <x v="1"/>
    <s v="Alto riesgo académico"/>
    <s v="na"/>
    <x v="0"/>
    <x v="0"/>
  </r>
  <r>
    <x v="0"/>
    <n v="10340809"/>
    <s v="B 08"/>
    <s v="María Estefany Ortiz Garcia"/>
    <x v="0"/>
    <s v="Alto riesgo académico"/>
    <s v="na"/>
    <x v="0"/>
    <x v="0"/>
  </r>
  <r>
    <x v="0"/>
    <n v="10341724"/>
    <s v="B 08"/>
    <s v="Angélica del Rocío Arce Ramírez"/>
    <x v="1"/>
    <s v="Alto riesgo académico"/>
    <e v="#N/A"/>
    <x v="1"/>
    <x v="0"/>
  </r>
  <r>
    <x v="0"/>
    <n v="10341959"/>
    <s v="B 08"/>
    <s v="Jorge Antonio Rodríguez Cabañas"/>
    <x v="0"/>
    <s v="Alto riesgo académico"/>
    <e v="#N/A"/>
    <x v="1"/>
    <x v="0"/>
  </r>
  <r>
    <x v="0"/>
    <n v="10342067"/>
    <s v="B 08"/>
    <s v="Sarahi Celeste Franco Chávez"/>
    <x v="1"/>
    <s v="Alto riesgo académico"/>
    <s v="na"/>
    <x v="0"/>
    <x v="0"/>
  </r>
  <r>
    <x v="0"/>
    <n v="10342413"/>
    <s v="B 08"/>
    <s v="Luis Arturo Vargas Ginés"/>
    <x v="0"/>
    <s v="Alto riesgo académico"/>
    <e v="#N/A"/>
    <x v="1"/>
    <x v="0"/>
  </r>
  <r>
    <x v="0"/>
    <n v="10342523"/>
    <s v="B 08"/>
    <s v="Abril Díaz González"/>
    <x v="1"/>
    <s v="Riesgo académico"/>
    <s v="na"/>
    <x v="0"/>
    <x v="2"/>
  </r>
  <r>
    <x v="0"/>
    <n v="10342630"/>
    <s v="B 08"/>
    <s v="Norma Tabatha Cruz Rivera"/>
    <x v="0"/>
    <s v="Alto riesgo académico"/>
    <e v="#N/A"/>
    <x v="1"/>
    <x v="0"/>
  </r>
  <r>
    <x v="0"/>
    <n v="10343124"/>
    <s v="B 08"/>
    <s v="Diana Isabel Ángeles Hernández"/>
    <x v="1"/>
    <s v="Alto riesgo académico"/>
    <s v="CECI940201RX7"/>
    <x v="0"/>
    <x v="0"/>
  </r>
  <r>
    <x v="0"/>
    <n v="10343260"/>
    <s v="B 08"/>
    <s v="Carolina Del Pilar Mendoza Mendoza"/>
    <x v="0"/>
    <s v="Alto riesgo académico"/>
    <s v="na"/>
    <x v="0"/>
    <x v="0"/>
  </r>
  <r>
    <x v="0"/>
    <n v="10343390"/>
    <s v="B 08"/>
    <s v="Angélica del Rocío Arce Ramírez"/>
    <x v="1"/>
    <s v="Alto riesgo académico"/>
    <s v="REGM991008MY9"/>
    <x v="0"/>
    <x v="0"/>
  </r>
  <r>
    <x v="0"/>
    <n v="10343857"/>
    <s v="B 08"/>
    <s v="Cinthya Jazmin Rodríguez Magaña"/>
    <x v="0"/>
    <s v="Alto riesgo académico"/>
    <s v="na"/>
    <x v="0"/>
    <x v="0"/>
  </r>
  <r>
    <x v="0"/>
    <n v="10343970"/>
    <s v="B 08"/>
    <s v="Sarahi Celeste Franco Chávez"/>
    <x v="1"/>
    <s v="Alto riesgo académico"/>
    <s v="na"/>
    <x v="0"/>
    <x v="0"/>
  </r>
  <r>
    <x v="0"/>
    <n v="10344110"/>
    <s v="B 08"/>
    <s v="María Estefany Ortiz Garcia"/>
    <x v="0"/>
    <s v="Alto riesgo académico"/>
    <s v="na"/>
    <x v="0"/>
    <x v="0"/>
  </r>
  <r>
    <x v="0"/>
    <n v="10344413"/>
    <s v="B 08"/>
    <s v="Abril Díaz González"/>
    <x v="1"/>
    <s v="Alto riesgo académico"/>
    <s v="na"/>
    <x v="0"/>
    <x v="0"/>
  </r>
  <r>
    <x v="0"/>
    <n v="10345352"/>
    <s v="B 08"/>
    <s v="Jorge Antonio Rodríguez Cabañas"/>
    <x v="0"/>
    <s v="Alto riesgo académico"/>
    <s v="na"/>
    <x v="0"/>
    <x v="0"/>
  </r>
  <r>
    <x v="0"/>
    <n v="10345434"/>
    <s v="B 08"/>
    <s v="Diana Isabel Ángeles Hernández"/>
    <x v="1"/>
    <s v="Alto riesgo académico"/>
    <s v="na"/>
    <x v="0"/>
    <x v="0"/>
  </r>
  <r>
    <x v="0"/>
    <n v="10345739"/>
    <s v="B 08"/>
    <s v="Luis Arturo Vargas Ginés"/>
    <x v="0"/>
    <s v="Riesgo académico"/>
    <s v="na"/>
    <x v="0"/>
    <x v="2"/>
  </r>
  <r>
    <x v="0"/>
    <n v="10346264"/>
    <s v="B 08"/>
    <s v="Angélica del Rocío Arce Ramírez"/>
    <x v="1"/>
    <s v="Alto riesgo académico"/>
    <e v="#N/A"/>
    <x v="1"/>
    <x v="0"/>
  </r>
  <r>
    <x v="0"/>
    <n v="10347470"/>
    <s v="B 08"/>
    <s v="Norma Tabatha Cruz Rivera"/>
    <x v="0"/>
    <s v="Alto riesgo académico"/>
    <s v="COAL790723FF6"/>
    <x v="0"/>
    <x v="0"/>
  </r>
  <r>
    <x v="0"/>
    <n v="10348388"/>
    <s v="B 08"/>
    <s v="Sarahi Celeste Franco Chávez"/>
    <x v="1"/>
    <s v="Riesgo académico"/>
    <s v="na"/>
    <x v="0"/>
    <x v="2"/>
  </r>
  <r>
    <x v="0"/>
    <n v="10348446"/>
    <s v="B 08"/>
    <s v="Carolina Del Pilar Mendoza Mendoza"/>
    <x v="0"/>
    <s v="Alto riesgo académico"/>
    <s v="na"/>
    <x v="0"/>
    <x v="0"/>
  </r>
  <r>
    <x v="0"/>
    <n v="10349451"/>
    <s v="B 08"/>
    <s v="Abril Díaz González"/>
    <x v="1"/>
    <s v="Alto riesgo académico"/>
    <e v="#N/A"/>
    <x v="1"/>
    <x v="0"/>
  </r>
  <r>
    <x v="0"/>
    <n v="10349865"/>
    <s v="B 08"/>
    <s v="Cinthya Jazmin Rodríguez Magaña"/>
    <x v="0"/>
    <s v="Alto riesgo académico"/>
    <s v="na"/>
    <x v="0"/>
    <x v="0"/>
  </r>
  <r>
    <x v="0"/>
    <n v="10351990"/>
    <s v="B 08"/>
    <s v="Diana Isabel Ángeles Hernández"/>
    <x v="1"/>
    <s v="Alto riesgo académico"/>
    <e v="#N/A"/>
    <x v="1"/>
    <x v="0"/>
  </r>
  <r>
    <x v="0"/>
    <n v="10352236"/>
    <s v="B 08"/>
    <s v="María Estefany Ortiz Garcia"/>
    <x v="0"/>
    <s v="Alto riesgo académico"/>
    <e v="#N/A"/>
    <x v="1"/>
    <x v="0"/>
  </r>
  <r>
    <x v="0"/>
    <n v="10570305"/>
    <s v="B 08"/>
    <s v="Angélica del Rocío Arce Ramírez"/>
    <x v="1"/>
    <s v="Alto riesgo académico"/>
    <e v="#N/A"/>
    <x v="1"/>
    <x v="0"/>
  </r>
  <r>
    <x v="0"/>
    <n v="10229724"/>
    <s v="B 09"/>
    <s v="Jorge Antonio Rodríguez Cabañas"/>
    <x v="0"/>
    <s v="Alto riesgo académico"/>
    <e v="#N/A"/>
    <x v="1"/>
    <x v="0"/>
  </r>
  <r>
    <x v="0"/>
    <n v="10291175"/>
    <s v="B 09"/>
    <s v="Sarahi Celeste Franco Chávez"/>
    <x v="1"/>
    <s v="Alto riesgo académico"/>
    <s v="na"/>
    <x v="0"/>
    <x v="0"/>
  </r>
  <r>
    <x v="0"/>
    <n v="10313057"/>
    <s v="B 09"/>
    <s v="Luis Arturo Vargas Ginés"/>
    <x v="0"/>
    <s v="Alto riesgo académico"/>
    <s v="na"/>
    <x v="0"/>
    <x v="0"/>
  </r>
  <r>
    <x v="0"/>
    <n v="10315608"/>
    <s v="B 09"/>
    <s v="Abril Díaz González"/>
    <x v="1"/>
    <s v="Alto riesgo académico"/>
    <s v="na"/>
    <x v="0"/>
    <x v="0"/>
  </r>
  <r>
    <x v="0"/>
    <n v="10316719"/>
    <s v="B 09"/>
    <s v="Norma Tabatha Cruz Rivera"/>
    <x v="0"/>
    <s v="Alto riesgo académico"/>
    <s v="na"/>
    <x v="0"/>
    <x v="0"/>
  </r>
  <r>
    <x v="0"/>
    <n v="10317021"/>
    <s v="B 09"/>
    <s v="Diana Isabel Ángeles Hernández"/>
    <x v="1"/>
    <s v="Alto riesgo académico"/>
    <s v="na"/>
    <x v="0"/>
    <x v="0"/>
  </r>
  <r>
    <x v="0"/>
    <n v="10317149"/>
    <s v="B 09"/>
    <s v="Carolina Del Pilar Mendoza Mendoza"/>
    <x v="0"/>
    <s v="Riesgo académico"/>
    <e v="#N/A"/>
    <x v="1"/>
    <x v="2"/>
  </r>
  <r>
    <x v="0"/>
    <n v="10318467"/>
    <s v="B 09"/>
    <s v="Angélica del Rocío Arce Ramírez"/>
    <x v="1"/>
    <s v="Alto riesgo académico"/>
    <s v="na"/>
    <x v="0"/>
    <x v="0"/>
  </r>
  <r>
    <x v="0"/>
    <n v="10318814"/>
    <s v="B 09"/>
    <s v="Cinthya Jazmin Rodríguez Magaña"/>
    <x v="0"/>
    <s v="Alto riesgo académico"/>
    <s v="na"/>
    <x v="0"/>
    <x v="0"/>
  </r>
  <r>
    <x v="0"/>
    <n v="10318902"/>
    <s v="B 09"/>
    <s v="Sarahi Celeste Franco Chávez"/>
    <x v="1"/>
    <s v="Alto riesgo académico"/>
    <s v="BETD930401G48"/>
    <x v="0"/>
    <x v="0"/>
  </r>
  <r>
    <x v="0"/>
    <n v="10319017"/>
    <s v="B 09"/>
    <s v="María Estefany Ortiz Garcia"/>
    <x v="0"/>
    <s v="Alto riesgo académico"/>
    <s v="na"/>
    <x v="0"/>
    <x v="0"/>
  </r>
  <r>
    <x v="0"/>
    <n v="10319436"/>
    <s v="B 09"/>
    <s v="Abril Díaz González"/>
    <x v="1"/>
    <s v="Alto riesgo académico"/>
    <s v="na"/>
    <x v="0"/>
    <x v="0"/>
  </r>
  <r>
    <x v="0"/>
    <n v="10319918"/>
    <s v="B 09"/>
    <s v="Jorge Antonio Rodríguez Cabañas"/>
    <x v="0"/>
    <s v="Sin riesgo académico"/>
    <s v="na"/>
    <x v="0"/>
    <x v="2"/>
  </r>
  <r>
    <x v="0"/>
    <n v="10321105"/>
    <s v="B 09"/>
    <s v="Diana Isabel Ángeles Hernández"/>
    <x v="1"/>
    <s v="Alto riesgo académico"/>
    <s v="na"/>
    <x v="0"/>
    <x v="0"/>
  </r>
  <r>
    <x v="0"/>
    <n v="10321466"/>
    <s v="B 09"/>
    <s v="Luis Arturo Vargas Ginés"/>
    <x v="0"/>
    <s v="Alto riesgo académico"/>
    <s v="na"/>
    <x v="0"/>
    <x v="0"/>
  </r>
  <r>
    <x v="0"/>
    <n v="10321543"/>
    <s v="B 09"/>
    <s v="Angélica del Rocío Arce Ramírez"/>
    <x v="1"/>
    <s v="Alto riesgo académico"/>
    <s v="na"/>
    <x v="0"/>
    <x v="0"/>
  </r>
  <r>
    <x v="0"/>
    <n v="10321696"/>
    <s v="B 09"/>
    <s v="Norma Tabatha Cruz Rivera"/>
    <x v="0"/>
    <s v="Alto riesgo académico"/>
    <s v="na"/>
    <x v="0"/>
    <x v="0"/>
  </r>
  <r>
    <x v="0"/>
    <n v="10322448"/>
    <s v="B 09"/>
    <s v="Sarahi Celeste Franco Chávez"/>
    <x v="1"/>
    <s v="Alto riesgo académico"/>
    <e v="#N/A"/>
    <x v="1"/>
    <x v="0"/>
  </r>
  <r>
    <x v="0"/>
    <n v="10322745"/>
    <s v="B 09"/>
    <s v="Carolina Del Pilar Mendoza Mendoza"/>
    <x v="0"/>
    <s v="Alto riesgo académico"/>
    <s v="na"/>
    <x v="0"/>
    <x v="0"/>
  </r>
  <r>
    <x v="0"/>
    <n v="10322764"/>
    <s v="B 09"/>
    <s v="Abril Díaz González"/>
    <x v="1"/>
    <s v="Alto riesgo académico"/>
    <s v="na"/>
    <x v="0"/>
    <x v="0"/>
  </r>
  <r>
    <x v="0"/>
    <n v="10322981"/>
    <s v="B 09"/>
    <s v="Cinthya Jazmin Rodríguez Magaña"/>
    <x v="0"/>
    <s v="Alto riesgo académico"/>
    <e v="#N/A"/>
    <x v="1"/>
    <x v="0"/>
  </r>
  <r>
    <x v="0"/>
    <n v="10323682"/>
    <s v="B 09"/>
    <s v="Diana Isabel Ángeles Hernández"/>
    <x v="1"/>
    <s v="Riesgo académico"/>
    <s v="na"/>
    <x v="0"/>
    <x v="2"/>
  </r>
  <r>
    <x v="0"/>
    <n v="10323710"/>
    <s v="B 09"/>
    <s v="María Estefany Ortiz Garcia"/>
    <x v="0"/>
    <s v="Alto riesgo académico"/>
    <s v="na"/>
    <x v="0"/>
    <x v="0"/>
  </r>
  <r>
    <x v="0"/>
    <n v="10324666"/>
    <s v="B 09"/>
    <s v="Angélica del Rocío Arce Ramírez"/>
    <x v="1"/>
    <s v="Alto riesgo académico"/>
    <s v="na"/>
    <x v="0"/>
    <x v="0"/>
  </r>
  <r>
    <x v="0"/>
    <n v="10324936"/>
    <s v="B 09"/>
    <s v="Jorge Antonio Rodríguez Cabañas"/>
    <x v="0"/>
    <s v="Alto riesgo académico"/>
    <s v="FAAM8109236L8"/>
    <x v="0"/>
    <x v="0"/>
  </r>
  <r>
    <x v="0"/>
    <n v="10324952"/>
    <s v="B 09"/>
    <s v="Sarahi Celeste Franco Chávez"/>
    <x v="1"/>
    <s v="Alto riesgo académico"/>
    <s v="na"/>
    <x v="0"/>
    <x v="0"/>
  </r>
  <r>
    <x v="0"/>
    <n v="10325175"/>
    <s v="B 09"/>
    <s v="Luis Arturo Vargas Ginés"/>
    <x v="0"/>
    <s v="Riesgo académico"/>
    <s v="na"/>
    <x v="0"/>
    <x v="2"/>
  </r>
  <r>
    <x v="0"/>
    <n v="10325223"/>
    <s v="B 09"/>
    <s v="Abril Díaz González"/>
    <x v="1"/>
    <s v="Alto riesgo académico"/>
    <s v="na"/>
    <x v="0"/>
    <x v="0"/>
  </r>
  <r>
    <x v="0"/>
    <n v="10325341"/>
    <s v="B 09"/>
    <s v="Norma Tabatha Cruz Rivera"/>
    <x v="0"/>
    <s v="Alto riesgo académico"/>
    <s v="na"/>
    <x v="0"/>
    <x v="0"/>
  </r>
  <r>
    <x v="0"/>
    <n v="10325610"/>
    <s v="B 09"/>
    <s v="Diana Isabel Ángeles Hernández"/>
    <x v="1"/>
    <s v="Riesgo académico"/>
    <s v="na"/>
    <x v="0"/>
    <x v="2"/>
  </r>
  <r>
    <x v="0"/>
    <n v="10325983"/>
    <s v="B 09"/>
    <s v="Carolina Del Pilar Mendoza Mendoza"/>
    <x v="0"/>
    <s v="Alto riesgo académico"/>
    <e v="#N/A"/>
    <x v="1"/>
    <x v="0"/>
  </r>
  <r>
    <x v="0"/>
    <n v="10326189"/>
    <s v="B 09"/>
    <s v="Angélica del Rocío Arce Ramírez"/>
    <x v="1"/>
    <s v="Riesgo académico"/>
    <s v="na"/>
    <x v="0"/>
    <x v="2"/>
  </r>
  <r>
    <x v="0"/>
    <n v="10326346"/>
    <s v="B 09"/>
    <s v="Cinthya Jazmin Rodríguez Magaña"/>
    <x v="0"/>
    <s v="Alto riesgo académico"/>
    <s v="na"/>
    <x v="0"/>
    <x v="0"/>
  </r>
  <r>
    <x v="0"/>
    <n v="10327228"/>
    <s v="B 09"/>
    <s v="Sarahi Celeste Franco Chávez"/>
    <x v="1"/>
    <s v="Alto riesgo académico"/>
    <s v="na"/>
    <x v="0"/>
    <x v="0"/>
  </r>
  <r>
    <x v="0"/>
    <n v="10327333"/>
    <s v="B 09"/>
    <s v="María Estefany Ortiz Garcia"/>
    <x v="0"/>
    <s v="Alto riesgo académico"/>
    <e v="#N/A"/>
    <x v="1"/>
    <x v="0"/>
  </r>
  <r>
    <x v="0"/>
    <n v="10327617"/>
    <s v="B 09"/>
    <s v="Abril Díaz González"/>
    <x v="1"/>
    <s v="Alto riesgo académico"/>
    <s v="na"/>
    <x v="0"/>
    <x v="0"/>
  </r>
  <r>
    <x v="0"/>
    <n v="10330143"/>
    <s v="B 09"/>
    <s v="Jorge Antonio Rodríguez Cabañas"/>
    <x v="0"/>
    <s v="Alto riesgo académico"/>
    <e v="#N/A"/>
    <x v="1"/>
    <x v="0"/>
  </r>
  <r>
    <x v="0"/>
    <n v="10330180"/>
    <s v="B 09"/>
    <s v="Diana Isabel Ángeles Hernández"/>
    <x v="1"/>
    <s v="Alto riesgo académico"/>
    <s v="na"/>
    <x v="0"/>
    <x v="0"/>
  </r>
  <r>
    <x v="0"/>
    <n v="10330261"/>
    <s v="B 09"/>
    <s v="Luis Arturo Vargas Ginés"/>
    <x v="0"/>
    <s v="Alto riesgo académico"/>
    <e v="#N/A"/>
    <x v="1"/>
    <x v="0"/>
  </r>
  <r>
    <x v="0"/>
    <n v="10330730"/>
    <s v="B 09"/>
    <s v="Angélica del Rocío Arce Ramírez"/>
    <x v="1"/>
    <s v="Alto riesgo académico"/>
    <s v="AAGL0001282H2"/>
    <x v="0"/>
    <x v="0"/>
  </r>
  <r>
    <x v="0"/>
    <n v="10331268"/>
    <s v="B 09"/>
    <s v="Norma Tabatha Cruz Rivera"/>
    <x v="0"/>
    <s v="Alto riesgo académico"/>
    <s v="na"/>
    <x v="0"/>
    <x v="0"/>
  </r>
  <r>
    <x v="0"/>
    <n v="10333907"/>
    <s v="B 09"/>
    <s v="Sarahi Celeste Franco Chávez"/>
    <x v="1"/>
    <s v="Alto riesgo académico"/>
    <s v="MARM9402125G3"/>
    <x v="0"/>
    <x v="0"/>
  </r>
  <r>
    <x v="0"/>
    <n v="10334540"/>
    <s v="B 09"/>
    <s v="Carolina Del Pilar Mendoza Mendoza"/>
    <x v="0"/>
    <s v="Alto riesgo académico"/>
    <s v="na"/>
    <x v="0"/>
    <x v="0"/>
  </r>
  <r>
    <x v="0"/>
    <n v="10334618"/>
    <s v="B 09"/>
    <s v="Abril Díaz González"/>
    <x v="1"/>
    <s v="Alto riesgo académico"/>
    <s v="na"/>
    <x v="0"/>
    <x v="0"/>
  </r>
  <r>
    <x v="0"/>
    <n v="10334743"/>
    <s v="B 09"/>
    <s v="Cinthya Jazmin Rodríguez Magaña"/>
    <x v="0"/>
    <s v="Alto riesgo académico"/>
    <e v="#N/A"/>
    <x v="1"/>
    <x v="0"/>
  </r>
  <r>
    <x v="0"/>
    <n v="10335426"/>
    <s v="B 09"/>
    <s v="Diana Isabel Ángeles Hernández"/>
    <x v="1"/>
    <s v="Alto riesgo académico"/>
    <e v="#N/A"/>
    <x v="1"/>
    <x v="0"/>
  </r>
  <r>
    <x v="0"/>
    <n v="10335641"/>
    <s v="B 09"/>
    <s v="María Estefany Ortiz Garcia"/>
    <x v="0"/>
    <s v="Alto riesgo académico"/>
    <s v="NICS820213RB6"/>
    <x v="0"/>
    <x v="0"/>
  </r>
  <r>
    <x v="0"/>
    <n v="10335854"/>
    <s v="B 09"/>
    <s v="Angélica del Rocío Arce Ramírez"/>
    <x v="1"/>
    <s v="Alto riesgo académico"/>
    <s v="na"/>
    <x v="0"/>
    <x v="0"/>
  </r>
  <r>
    <x v="0"/>
    <n v="10586745"/>
    <s v="B 09"/>
    <s v="Jorge Antonio Rodríguez Cabañas"/>
    <x v="0"/>
    <s v="Alto riesgo académico"/>
    <s v="na"/>
    <x v="0"/>
    <x v="0"/>
  </r>
  <r>
    <x v="0"/>
    <n v="10041812"/>
    <s v="B 10"/>
    <s v="Sarahi Celeste Franco Chávez"/>
    <x v="1"/>
    <s v="Alto riesgo académico"/>
    <s v="na"/>
    <x v="0"/>
    <x v="0"/>
  </r>
  <r>
    <x v="0"/>
    <n v="10105861"/>
    <s v="B 10"/>
    <s v="Luis Arturo Vargas Ginés"/>
    <x v="0"/>
    <s v="Alto riesgo académico"/>
    <e v="#N/A"/>
    <x v="1"/>
    <x v="0"/>
  </r>
  <r>
    <x v="0"/>
    <n v="10134040"/>
    <s v="B 10"/>
    <s v="Abril Díaz González"/>
    <x v="1"/>
    <s v="Alto riesgo académico"/>
    <s v="na"/>
    <x v="0"/>
    <x v="0"/>
  </r>
  <r>
    <x v="0"/>
    <n v="10293448"/>
    <s v="B 10"/>
    <s v="Norma Tabatha Cruz Rivera"/>
    <x v="0"/>
    <s v="Alto riesgo académico"/>
    <s v="na"/>
    <x v="0"/>
    <x v="0"/>
  </r>
  <r>
    <x v="0"/>
    <n v="10293649"/>
    <s v="B 10"/>
    <s v="Diana Isabel Ángeles Hernández"/>
    <x v="1"/>
    <s v="Riesgo académico"/>
    <s v="na"/>
    <x v="0"/>
    <x v="2"/>
  </r>
  <r>
    <x v="0"/>
    <n v="10294919"/>
    <s v="B 10"/>
    <s v="Carolina Del Pilar Mendoza Mendoza"/>
    <x v="0"/>
    <s v="Alto riesgo académico"/>
    <e v="#N/A"/>
    <x v="1"/>
    <x v="0"/>
  </r>
  <r>
    <x v="0"/>
    <n v="10295787"/>
    <s v="B 10"/>
    <s v="Angélica del Rocío Arce Ramírez"/>
    <x v="1"/>
    <s v="Alto riesgo académico"/>
    <s v="VAEL650702SD9"/>
    <x v="0"/>
    <x v="0"/>
  </r>
  <r>
    <x v="0"/>
    <n v="10297431"/>
    <s v="B 10"/>
    <s v="Cinthya Jazmin Rodríguez Magaña"/>
    <x v="0"/>
    <s v="Alto riesgo académico"/>
    <s v="na"/>
    <x v="0"/>
    <x v="0"/>
  </r>
  <r>
    <x v="0"/>
    <n v="10297505"/>
    <s v="B 10"/>
    <s v="Sarahi Celeste Franco Chávez"/>
    <x v="1"/>
    <s v="Alto riesgo académico"/>
    <e v="#N/A"/>
    <x v="1"/>
    <x v="0"/>
  </r>
  <r>
    <x v="0"/>
    <n v="10297613"/>
    <s v="B 10"/>
    <s v="María Estefany Ortiz Garcia"/>
    <x v="0"/>
    <s v="Alto riesgo académico"/>
    <s v="na"/>
    <x v="0"/>
    <x v="0"/>
  </r>
  <r>
    <x v="0"/>
    <n v="10297647"/>
    <s v="B 10"/>
    <s v="Abril Díaz González"/>
    <x v="1"/>
    <s v="Alto riesgo académico"/>
    <e v="#N/A"/>
    <x v="1"/>
    <x v="0"/>
  </r>
  <r>
    <x v="0"/>
    <n v="10298662"/>
    <s v="B 10"/>
    <s v="Jorge Antonio Rodríguez Cabañas"/>
    <x v="0"/>
    <s v="Riesgo académico"/>
    <s v="ROEF931110PU1"/>
    <x v="0"/>
    <x v="2"/>
  </r>
  <r>
    <x v="0"/>
    <n v="10298919"/>
    <s v="B 10"/>
    <s v="Diana Isabel Ángeles Hernández"/>
    <x v="1"/>
    <s v="Alto riesgo académico"/>
    <s v="na"/>
    <x v="0"/>
    <x v="0"/>
  </r>
  <r>
    <x v="0"/>
    <n v="10299025"/>
    <s v="B 10"/>
    <s v="Luis Arturo Vargas Ginés"/>
    <x v="0"/>
    <s v="Alto riesgo académico"/>
    <s v="na"/>
    <x v="0"/>
    <x v="0"/>
  </r>
  <r>
    <x v="0"/>
    <n v="10299362"/>
    <s v="B 10"/>
    <s v="Angélica del Rocío Arce Ramírez"/>
    <x v="1"/>
    <s v="Riesgo académico"/>
    <s v="na"/>
    <x v="0"/>
    <x v="2"/>
  </r>
  <r>
    <x v="0"/>
    <n v="10299422"/>
    <s v="B 10"/>
    <s v="Norma Tabatha Cruz Rivera"/>
    <x v="0"/>
    <s v="Alto riesgo académico"/>
    <s v="na"/>
    <x v="0"/>
    <x v="0"/>
  </r>
  <r>
    <x v="0"/>
    <n v="10299606"/>
    <s v="B 10"/>
    <s v="Sarahi Celeste Franco Chávez"/>
    <x v="1"/>
    <s v="Alto riesgo académico"/>
    <s v="na"/>
    <x v="0"/>
    <x v="0"/>
  </r>
  <r>
    <x v="0"/>
    <n v="10301227"/>
    <s v="B 10"/>
    <s v="Carolina Del Pilar Mendoza Mendoza"/>
    <x v="0"/>
    <s v="Alto riesgo académico"/>
    <s v="na"/>
    <x v="0"/>
    <x v="0"/>
  </r>
  <r>
    <x v="0"/>
    <n v="10301285"/>
    <s v="B 10"/>
    <s v="Abril Díaz González"/>
    <x v="1"/>
    <s v="Alto riesgo académico"/>
    <e v="#N/A"/>
    <x v="1"/>
    <x v="0"/>
  </r>
  <r>
    <x v="0"/>
    <n v="10302344"/>
    <s v="B 10"/>
    <s v="Cinthya Jazmin Rodríguez Magaña"/>
    <x v="0"/>
    <s v="Alto riesgo académico"/>
    <e v="#N/A"/>
    <x v="1"/>
    <x v="0"/>
  </r>
  <r>
    <x v="0"/>
    <n v="10302902"/>
    <s v="B 10"/>
    <s v="Diana Isabel Ángeles Hernández"/>
    <x v="1"/>
    <s v="Alto riesgo académico"/>
    <s v="na"/>
    <x v="0"/>
    <x v="0"/>
  </r>
  <r>
    <x v="0"/>
    <n v="10303238"/>
    <s v="B 10"/>
    <s v="María Estefany Ortiz Garcia"/>
    <x v="0"/>
    <s v="Alto riesgo académico"/>
    <s v="na"/>
    <x v="0"/>
    <x v="0"/>
  </r>
  <r>
    <x v="0"/>
    <n v="10303249"/>
    <s v="B 10"/>
    <s v="Angélica del Rocío Arce Ramírez"/>
    <x v="1"/>
    <s v="Alto riesgo académico"/>
    <e v="#N/A"/>
    <x v="1"/>
    <x v="0"/>
  </r>
  <r>
    <x v="0"/>
    <n v="10304071"/>
    <s v="B 10"/>
    <s v="Jorge Antonio Rodríguez Cabañas"/>
    <x v="0"/>
    <s v="Alto riesgo académico"/>
    <s v="na"/>
    <x v="0"/>
    <x v="0"/>
  </r>
  <r>
    <x v="0"/>
    <n v="10304519"/>
    <s v="B 10"/>
    <s v="Sarahi Celeste Franco Chávez"/>
    <x v="1"/>
    <s v="Alto riesgo académico"/>
    <s v="na"/>
    <x v="0"/>
    <x v="0"/>
  </r>
  <r>
    <x v="0"/>
    <n v="10305351"/>
    <s v="B 10"/>
    <s v="Luis Arturo Vargas Ginés"/>
    <x v="0"/>
    <s v="Alto riesgo académico"/>
    <s v="na"/>
    <x v="0"/>
    <x v="0"/>
  </r>
  <r>
    <x v="0"/>
    <n v="10305420"/>
    <s v="B 10"/>
    <s v="Abril Díaz González"/>
    <x v="1"/>
    <s v="Alto riesgo académico"/>
    <e v="#N/A"/>
    <x v="1"/>
    <x v="0"/>
  </r>
  <r>
    <x v="0"/>
    <n v="10305501"/>
    <s v="B 10"/>
    <s v="Norma Tabatha Cruz Rivera"/>
    <x v="0"/>
    <s v="Alto riesgo académico"/>
    <s v="na"/>
    <x v="0"/>
    <x v="0"/>
  </r>
  <r>
    <x v="0"/>
    <n v="10305797"/>
    <s v="B 10"/>
    <s v="Diana Isabel Ángeles Hernández"/>
    <x v="1"/>
    <s v="Alto riesgo académico"/>
    <s v="na"/>
    <x v="0"/>
    <x v="0"/>
  </r>
  <r>
    <x v="0"/>
    <n v="10306636"/>
    <s v="B 10"/>
    <s v="Carolina Del Pilar Mendoza Mendoza"/>
    <x v="0"/>
    <s v="Riesgo académico"/>
    <s v="CIDD881123I77"/>
    <x v="0"/>
    <x v="2"/>
  </r>
  <r>
    <x v="0"/>
    <n v="10306709"/>
    <s v="B 10"/>
    <s v="Angélica del Rocío Arce Ramírez"/>
    <x v="1"/>
    <s v="Alto riesgo académico"/>
    <s v="na"/>
    <x v="0"/>
    <x v="0"/>
  </r>
  <r>
    <x v="0"/>
    <n v="10306774"/>
    <s v="B 10"/>
    <s v="Cinthya Jazmin Rodríguez Magaña"/>
    <x v="0"/>
    <s v="Alto riesgo académico"/>
    <e v="#N/A"/>
    <x v="1"/>
    <x v="0"/>
  </r>
  <r>
    <x v="0"/>
    <n v="10307139"/>
    <s v="B 10"/>
    <s v="Sarahi Celeste Franco Chávez"/>
    <x v="1"/>
    <s v="Alto riesgo académico"/>
    <s v="na"/>
    <x v="0"/>
    <x v="0"/>
  </r>
  <r>
    <x v="0"/>
    <n v="10307205"/>
    <s v="B 10"/>
    <s v="María Estefany Ortiz Garcia"/>
    <x v="0"/>
    <s v="Alto riesgo académico"/>
    <s v="na"/>
    <x v="0"/>
    <x v="0"/>
  </r>
  <r>
    <x v="0"/>
    <n v="10307489"/>
    <s v="B 10"/>
    <s v="Abril Díaz González"/>
    <x v="1"/>
    <s v="Alto riesgo académico"/>
    <s v="na"/>
    <x v="0"/>
    <x v="0"/>
  </r>
  <r>
    <x v="0"/>
    <n v="10309536"/>
    <s v="B 10"/>
    <s v="Jorge Antonio Rodríguez Cabañas"/>
    <x v="0"/>
    <s v="Sin riesgo académico"/>
    <s v="na"/>
    <x v="0"/>
    <x v="2"/>
  </r>
  <r>
    <x v="0"/>
    <n v="10309754"/>
    <s v="B 10"/>
    <s v="Diana Isabel Ángeles Hernández"/>
    <x v="1"/>
    <s v="Alto riesgo académico"/>
    <s v="na"/>
    <x v="0"/>
    <x v="0"/>
  </r>
  <r>
    <x v="0"/>
    <n v="10309760"/>
    <s v="B 10"/>
    <s v="Luis Arturo Vargas Ginés"/>
    <x v="0"/>
    <s v="Alto riesgo académico"/>
    <e v="#N/A"/>
    <x v="1"/>
    <x v="0"/>
  </r>
  <r>
    <x v="0"/>
    <n v="10309801"/>
    <s v="B 10"/>
    <s v="Angélica del Rocío Arce Ramírez"/>
    <x v="1"/>
    <s v="Alto riesgo académico"/>
    <e v="#N/A"/>
    <x v="1"/>
    <x v="0"/>
  </r>
  <r>
    <x v="0"/>
    <n v="10310184"/>
    <s v="B 10"/>
    <s v="Norma Tabatha Cruz Rivera"/>
    <x v="0"/>
    <s v="Alto riesgo académico"/>
    <e v="#N/A"/>
    <x v="1"/>
    <x v="0"/>
  </r>
  <r>
    <x v="0"/>
    <n v="10311582"/>
    <s v="B 10"/>
    <s v="Sarahi Celeste Franco Chávez"/>
    <x v="1"/>
    <s v="Riesgo académico"/>
    <s v="na"/>
    <x v="0"/>
    <x v="2"/>
  </r>
  <r>
    <x v="0"/>
    <n v="10311786"/>
    <s v="B 10"/>
    <s v="Carolina Del Pilar Mendoza Mendoza"/>
    <x v="0"/>
    <s v="Riesgo académico"/>
    <s v="GUMA771215Q35"/>
    <x v="0"/>
    <x v="2"/>
  </r>
  <r>
    <x v="0"/>
    <n v="10312041"/>
    <s v="B 10"/>
    <s v="Abril Díaz González"/>
    <x v="1"/>
    <s v="Alto riesgo académico"/>
    <s v="na"/>
    <x v="0"/>
    <x v="0"/>
  </r>
  <r>
    <x v="0"/>
    <n v="10312301"/>
    <s v="B 10"/>
    <s v="Cinthya Jazmin Rodríguez Magaña"/>
    <x v="0"/>
    <s v="Riesgo académico"/>
    <s v="na"/>
    <x v="0"/>
    <x v="2"/>
  </r>
  <r>
    <x v="0"/>
    <n v="10312733"/>
    <s v="B 10"/>
    <s v="Diana Isabel Ángeles Hernández"/>
    <x v="1"/>
    <s v="Alto riesgo académico"/>
    <e v="#N/A"/>
    <x v="1"/>
    <x v="0"/>
  </r>
  <r>
    <x v="0"/>
    <n v="10312818"/>
    <s v="B 10"/>
    <s v="María Estefany Ortiz Garcia"/>
    <x v="0"/>
    <s v="Alto riesgo académico"/>
    <e v="#N/A"/>
    <x v="1"/>
    <x v="0"/>
  </r>
  <r>
    <x v="0"/>
    <n v="10313324"/>
    <s v="B 10"/>
    <s v="Angélica del Rocío Arce Ramírez"/>
    <x v="1"/>
    <s v="Alto riesgo académico"/>
    <s v="na"/>
    <x v="0"/>
    <x v="0"/>
  </r>
  <r>
    <x v="0"/>
    <n v="10313428"/>
    <s v="B 10"/>
    <s v="Jorge Antonio Rodríguez Cabañas"/>
    <x v="0"/>
    <s v="Alto riesgo académico"/>
    <s v="PECL900414IZ0"/>
    <x v="0"/>
    <x v="0"/>
  </r>
  <r>
    <x v="0"/>
    <n v="10313456"/>
    <s v="B 10"/>
    <s v="Sarahi Celeste Franco Chávez"/>
    <x v="1"/>
    <s v="Alto riesgo académico"/>
    <e v="#N/A"/>
    <x v="1"/>
    <x v="0"/>
  </r>
  <r>
    <x v="0"/>
    <n v="10313955"/>
    <s v="B 10"/>
    <s v="Luis Arturo Vargas Ginés"/>
    <x v="0"/>
    <s v="Alto riesgo académico"/>
    <s v="na"/>
    <x v="0"/>
    <x v="0"/>
  </r>
  <r>
    <x v="0"/>
    <n v="10314742"/>
    <s v="B 10"/>
    <s v="Abril Díaz González"/>
    <x v="1"/>
    <s v="Sin riesgo académico"/>
    <e v="#N/A"/>
    <x v="1"/>
    <x v="2"/>
  </r>
  <r>
    <x v="0"/>
    <n v="10314800"/>
    <s v="B 10"/>
    <s v="Norma Tabatha Cruz Rivera"/>
    <x v="0"/>
    <s v="Alto riesgo académico"/>
    <s v="na"/>
    <x v="0"/>
    <x v="0"/>
  </r>
  <r>
    <x v="0"/>
    <n v="10314854"/>
    <s v="B 10"/>
    <s v="Diana Isabel Ángeles Hernández"/>
    <x v="1"/>
    <s v="Alto riesgo académico"/>
    <s v="OAPJ961003AXA"/>
    <x v="0"/>
    <x v="0"/>
  </r>
  <r>
    <x v="0"/>
    <n v="10314961"/>
    <s v="B 10"/>
    <s v="Carolina Del Pilar Mendoza Mendoza"/>
    <x v="0"/>
    <s v="Riesgo académico"/>
    <s v="na"/>
    <x v="0"/>
    <x v="2"/>
  </r>
  <r>
    <x v="0"/>
    <n v="10314976"/>
    <s v="B 10"/>
    <s v="Angélica del Rocío Arce Ramírez"/>
    <x v="1"/>
    <s v="Alto riesgo académico"/>
    <s v="na"/>
    <x v="0"/>
    <x v="0"/>
  </r>
  <r>
    <x v="0"/>
    <n v="10315069"/>
    <s v="B 10"/>
    <s v="Cinthya Jazmin Rodríguez Magaña"/>
    <x v="0"/>
    <s v="Alto riesgo académico"/>
    <e v="#N/A"/>
    <x v="1"/>
    <x v="0"/>
  </r>
  <r>
    <x v="0"/>
    <n v="10315908"/>
    <s v="B 10"/>
    <s v="Sarahi Celeste Franco Chávez"/>
    <x v="1"/>
    <s v="Alto riesgo académico"/>
    <s v="AOHJ881130AN9"/>
    <x v="0"/>
    <x v="0"/>
  </r>
  <r>
    <x v="0"/>
    <n v="10317534"/>
    <s v="B 10"/>
    <s v="María Estefany Ortiz Garcia"/>
    <x v="0"/>
    <s v="Alto riesgo académico"/>
    <s v="GAGE9307014Y3"/>
    <x v="0"/>
    <x v="0"/>
  </r>
  <r>
    <x v="0"/>
    <n v="10034796"/>
    <s v="B 11"/>
    <s v="Abril Díaz González"/>
    <x v="1"/>
    <s v="Riesgo académico"/>
    <e v="#N/A"/>
    <x v="1"/>
    <x v="2"/>
  </r>
  <r>
    <x v="0"/>
    <n v="10037306"/>
    <s v="B 11"/>
    <s v="Jorge Antonio Rodríguez Cabañas"/>
    <x v="0"/>
    <s v="Alto riesgo académico"/>
    <e v="#N/A"/>
    <x v="1"/>
    <x v="0"/>
  </r>
  <r>
    <x v="0"/>
    <n v="10178652"/>
    <s v="B 11"/>
    <s v="Diana Isabel Ángeles Hernández"/>
    <x v="1"/>
    <s v="Sin riesgo académico"/>
    <s v="RABE830615752"/>
    <x v="0"/>
    <x v="2"/>
  </r>
  <r>
    <x v="0"/>
    <n v="10262197"/>
    <s v="B 11"/>
    <s v="Luis Arturo Vargas Ginés"/>
    <x v="0"/>
    <s v="Alto riesgo académico"/>
    <s v="na"/>
    <x v="0"/>
    <x v="0"/>
  </r>
  <r>
    <x v="0"/>
    <n v="10276115"/>
    <s v="B 11"/>
    <s v="Angélica del Rocío Arce Ramírez"/>
    <x v="1"/>
    <s v="Alto riesgo académico"/>
    <e v="#N/A"/>
    <x v="1"/>
    <x v="0"/>
  </r>
  <r>
    <x v="0"/>
    <n v="10277143"/>
    <s v="B 11"/>
    <s v="Norma Tabatha Cruz Rivera"/>
    <x v="0"/>
    <s v="Alto riesgo académico"/>
    <e v="#N/A"/>
    <x v="1"/>
    <x v="0"/>
  </r>
  <r>
    <x v="0"/>
    <n v="10280298"/>
    <s v="B 11"/>
    <s v="Sarahi Celeste Franco Chávez"/>
    <x v="1"/>
    <s v="Alto riesgo académico"/>
    <s v="CUHM790323GN6"/>
    <x v="0"/>
    <x v="0"/>
  </r>
  <r>
    <x v="0"/>
    <n v="10280798"/>
    <s v="B 11"/>
    <s v="Carolina Del Pilar Mendoza Mendoza"/>
    <x v="0"/>
    <s v="Alto riesgo académico"/>
    <s v="na"/>
    <x v="0"/>
    <x v="0"/>
  </r>
  <r>
    <x v="0"/>
    <n v="10282047"/>
    <s v="B 11"/>
    <s v="Abril Díaz González"/>
    <x v="1"/>
    <s v="Alto riesgo académico"/>
    <e v="#N/A"/>
    <x v="1"/>
    <x v="0"/>
  </r>
  <r>
    <x v="0"/>
    <n v="10284631"/>
    <s v="B 11"/>
    <s v="Cinthya Jazmin Rodríguez Magaña"/>
    <x v="0"/>
    <s v="Alto riesgo académico"/>
    <s v="na"/>
    <x v="0"/>
    <x v="0"/>
  </r>
  <r>
    <x v="0"/>
    <n v="10285192"/>
    <s v="B 11"/>
    <s v="Diana Isabel Ángeles Hernández"/>
    <x v="1"/>
    <s v="Alto riesgo académico"/>
    <e v="#N/A"/>
    <x v="1"/>
    <x v="0"/>
  </r>
  <r>
    <x v="0"/>
    <n v="10285491"/>
    <s v="B 11"/>
    <s v="María Estefany Ortiz Garcia"/>
    <x v="0"/>
    <s v="Alto riesgo académico"/>
    <e v="#N/A"/>
    <x v="1"/>
    <x v="0"/>
  </r>
  <r>
    <x v="0"/>
    <n v="10286789"/>
    <s v="B 11"/>
    <s v="Angélica del Rocío Arce Ramírez"/>
    <x v="1"/>
    <s v="Alto riesgo académico"/>
    <s v="na"/>
    <x v="0"/>
    <x v="0"/>
  </r>
  <r>
    <x v="0"/>
    <n v="10286820"/>
    <s v="B 11"/>
    <s v="Jorge Antonio Rodríguez Cabañas"/>
    <x v="0"/>
    <s v="Alto riesgo académico"/>
    <e v="#N/A"/>
    <x v="1"/>
    <x v="0"/>
  </r>
  <r>
    <x v="0"/>
    <n v="10287682"/>
    <s v="B 11"/>
    <s v="Sarahi Celeste Franco Chávez"/>
    <x v="1"/>
    <s v="Alto riesgo académico"/>
    <e v="#N/A"/>
    <x v="1"/>
    <x v="0"/>
  </r>
  <r>
    <x v="0"/>
    <n v="10287805"/>
    <s v="B 11"/>
    <s v="Luis Arturo Vargas Ginés"/>
    <x v="0"/>
    <s v="Alto riesgo académico"/>
    <s v="na"/>
    <x v="0"/>
    <x v="0"/>
  </r>
  <r>
    <x v="0"/>
    <n v="10287921"/>
    <s v="B 11"/>
    <s v="Abril Díaz González"/>
    <x v="1"/>
    <s v="Alto riesgo académico"/>
    <s v="BONG7212229G3"/>
    <x v="0"/>
    <x v="0"/>
  </r>
  <r>
    <x v="0"/>
    <n v="10288000"/>
    <s v="B 11"/>
    <s v="Norma Tabatha Cruz Rivera"/>
    <x v="0"/>
    <s v="Riesgo académico"/>
    <s v="na"/>
    <x v="0"/>
    <x v="2"/>
  </r>
  <r>
    <x v="0"/>
    <n v="10288039"/>
    <s v="B 11"/>
    <s v="Diana Isabel Ángeles Hernández"/>
    <x v="1"/>
    <s v="Sin riesgo académico"/>
    <s v="na"/>
    <x v="0"/>
    <x v="2"/>
  </r>
  <r>
    <x v="0"/>
    <n v="10288171"/>
    <s v="B 11"/>
    <s v="Carolina Del Pilar Mendoza Mendoza"/>
    <x v="0"/>
    <s v="Alto riesgo académico"/>
    <s v="na"/>
    <x v="0"/>
    <x v="0"/>
  </r>
  <r>
    <x v="0"/>
    <n v="10288716"/>
    <s v="B 11"/>
    <s v="Angélica del Rocío Arce Ramírez"/>
    <x v="1"/>
    <s v="Alto riesgo académico"/>
    <s v="na"/>
    <x v="0"/>
    <x v="0"/>
  </r>
  <r>
    <x v="0"/>
    <n v="10289205"/>
    <s v="B 11"/>
    <s v="Cinthya Jazmin Rodríguez Magaña"/>
    <x v="0"/>
    <s v="Alto riesgo académico"/>
    <e v="#N/A"/>
    <x v="1"/>
    <x v="0"/>
  </r>
  <r>
    <x v="0"/>
    <n v="10289774"/>
    <s v="B 11"/>
    <s v="Sarahi Celeste Franco Chávez"/>
    <x v="1"/>
    <s v="Alto riesgo académico"/>
    <s v="na"/>
    <x v="0"/>
    <x v="0"/>
  </r>
  <r>
    <x v="0"/>
    <n v="10290232"/>
    <s v="B 11"/>
    <s v="María Estefany Ortiz Garcia"/>
    <x v="0"/>
    <s v="Alto riesgo académico"/>
    <e v="#N/A"/>
    <x v="1"/>
    <x v="0"/>
  </r>
  <r>
    <x v="0"/>
    <n v="10290309"/>
    <s v="B 11"/>
    <s v="Abril Díaz González"/>
    <x v="1"/>
    <s v="Alto riesgo académico"/>
    <s v="na"/>
    <x v="0"/>
    <x v="0"/>
  </r>
  <r>
    <x v="0"/>
    <n v="10290523"/>
    <s v="B 11"/>
    <s v="Jorge Antonio Rodríguez Cabañas"/>
    <x v="0"/>
    <s v="Alto riesgo académico"/>
    <s v="MOAA960806UX8"/>
    <x v="0"/>
    <x v="0"/>
  </r>
  <r>
    <x v="0"/>
    <n v="10290626"/>
    <s v="B 11"/>
    <s v="Diana Isabel Ángeles Hernández"/>
    <x v="1"/>
    <s v="Alto riesgo académico"/>
    <s v="OOPJ9501272F7"/>
    <x v="0"/>
    <x v="0"/>
  </r>
  <r>
    <x v="0"/>
    <n v="10291019"/>
    <s v="B 11"/>
    <s v="Luis Arturo Vargas Ginés"/>
    <x v="0"/>
    <s v="Alto riesgo académico"/>
    <e v="#N/A"/>
    <x v="1"/>
    <x v="0"/>
  </r>
  <r>
    <x v="0"/>
    <n v="10291029"/>
    <s v="B 11"/>
    <s v="Angélica del Rocío Arce Ramírez"/>
    <x v="1"/>
    <s v="Alto riesgo académico"/>
    <s v="na"/>
    <x v="0"/>
    <x v="0"/>
  </r>
  <r>
    <x v="0"/>
    <n v="10291030"/>
    <s v="B 11"/>
    <s v="Norma Tabatha Cruz Rivera"/>
    <x v="0"/>
    <s v="Alto riesgo académico"/>
    <s v="na"/>
    <x v="0"/>
    <x v="0"/>
  </r>
  <r>
    <x v="0"/>
    <n v="10291077"/>
    <s v="B 11"/>
    <s v="Sarahi Celeste Franco Chávez"/>
    <x v="1"/>
    <s v="Riesgo académico"/>
    <s v="na"/>
    <x v="0"/>
    <x v="2"/>
  </r>
  <r>
    <x v="0"/>
    <n v="10291168"/>
    <s v="B 11"/>
    <s v="Carolina Del Pilar Mendoza Mendoza"/>
    <x v="0"/>
    <s v="Sin riesgo académico"/>
    <s v="na"/>
    <x v="0"/>
    <x v="2"/>
  </r>
  <r>
    <x v="0"/>
    <n v="10291204"/>
    <s v="B 11"/>
    <s v="Abril Díaz González"/>
    <x v="1"/>
    <s v="Alto riesgo académico"/>
    <e v="#N/A"/>
    <x v="1"/>
    <x v="0"/>
  </r>
  <r>
    <x v="0"/>
    <n v="10291278"/>
    <s v="B 11"/>
    <s v="Cinthya Jazmin Rodríguez Magaña"/>
    <x v="0"/>
    <s v="Alto riesgo académico"/>
    <s v="na"/>
    <x v="0"/>
    <x v="0"/>
  </r>
  <r>
    <x v="0"/>
    <n v="10291332"/>
    <s v="B 11"/>
    <s v="Diana Isabel Ángeles Hernández"/>
    <x v="1"/>
    <s v="Alto riesgo académico"/>
    <e v="#N/A"/>
    <x v="1"/>
    <x v="0"/>
  </r>
  <r>
    <x v="0"/>
    <n v="10291586"/>
    <s v="B 11"/>
    <s v="María Estefany Ortiz Garcia"/>
    <x v="0"/>
    <s v="Alto riesgo académico"/>
    <e v="#N/A"/>
    <x v="1"/>
    <x v="0"/>
  </r>
  <r>
    <x v="0"/>
    <n v="10292024"/>
    <s v="B 11"/>
    <s v="Angélica del Rocío Arce Ramírez"/>
    <x v="1"/>
    <s v="Alto riesgo académico"/>
    <e v="#N/A"/>
    <x v="1"/>
    <x v="0"/>
  </r>
  <r>
    <x v="0"/>
    <n v="10292411"/>
    <s v="B 11"/>
    <s v="Jorge Antonio Rodríguez Cabañas"/>
    <x v="0"/>
    <s v="Alto riesgo académico"/>
    <e v="#N/A"/>
    <x v="1"/>
    <x v="0"/>
  </r>
  <r>
    <x v="0"/>
    <n v="10292707"/>
    <s v="B 11"/>
    <s v="Sarahi Celeste Franco Chávez"/>
    <x v="1"/>
    <s v="Alto riesgo académico"/>
    <s v="na"/>
    <x v="0"/>
    <x v="0"/>
  </r>
  <r>
    <x v="0"/>
    <n v="10293316"/>
    <s v="B 11"/>
    <s v="Luis Arturo Vargas Ginés"/>
    <x v="0"/>
    <s v="Alto riesgo académico"/>
    <s v="na"/>
    <x v="0"/>
    <x v="0"/>
  </r>
  <r>
    <x v="0"/>
    <n v="10293579"/>
    <s v="B 11"/>
    <s v="Abril Díaz González"/>
    <x v="1"/>
    <s v="Alto riesgo académico"/>
    <e v="#N/A"/>
    <x v="1"/>
    <x v="0"/>
  </r>
  <r>
    <x v="0"/>
    <n v="10293886"/>
    <s v="B 11"/>
    <s v="Norma Tabatha Cruz Rivera"/>
    <x v="0"/>
    <s v="Alto riesgo académico"/>
    <s v="na"/>
    <x v="0"/>
    <x v="0"/>
  </r>
  <r>
    <x v="0"/>
    <n v="10293931"/>
    <s v="B 11"/>
    <s v="Diana Isabel Ángeles Hernández"/>
    <x v="1"/>
    <s v="Alto riesgo académico"/>
    <e v="#N/A"/>
    <x v="1"/>
    <x v="0"/>
  </r>
  <r>
    <x v="0"/>
    <n v="10294020"/>
    <s v="B 11"/>
    <s v="Carolina Del Pilar Mendoza Mendoza"/>
    <x v="0"/>
    <s v="Sin riesgo académico"/>
    <s v="TIPI7611129L9"/>
    <x v="0"/>
    <x v="2"/>
  </r>
  <r>
    <x v="0"/>
    <n v="10294375"/>
    <s v="B 11"/>
    <s v="Angélica del Rocío Arce Ramírez"/>
    <x v="1"/>
    <s v="Alto riesgo académico"/>
    <s v="AAFL780331UD5"/>
    <x v="0"/>
    <x v="0"/>
  </r>
  <r>
    <x v="0"/>
    <n v="10294658"/>
    <s v="B 11"/>
    <s v="Cinthya Jazmin Rodríguez Magaña"/>
    <x v="0"/>
    <s v="Alto riesgo académico"/>
    <s v="na"/>
    <x v="0"/>
    <x v="0"/>
  </r>
  <r>
    <x v="0"/>
    <n v="10295048"/>
    <s v="B 11"/>
    <s v="Sarahi Celeste Franco Chávez"/>
    <x v="1"/>
    <s v="Riesgo académico"/>
    <e v="#N/A"/>
    <x v="1"/>
    <x v="2"/>
  </r>
  <r>
    <x v="0"/>
    <n v="10295560"/>
    <s v="B 11"/>
    <s v="María Estefany Ortiz Garcia"/>
    <x v="0"/>
    <s v="Alto riesgo académico"/>
    <s v="na"/>
    <x v="0"/>
    <x v="0"/>
  </r>
  <r>
    <x v="0"/>
    <n v="10295597"/>
    <s v="B 11"/>
    <s v="Abril Díaz González"/>
    <x v="1"/>
    <s v="Alto riesgo académico"/>
    <s v="na"/>
    <x v="0"/>
    <x v="0"/>
  </r>
  <r>
    <x v="0"/>
    <n v="10295755"/>
    <s v="B 11"/>
    <s v="Jorge Antonio Rodríguez Cabañas"/>
    <x v="0"/>
    <s v="Alto riesgo académico"/>
    <s v="na"/>
    <x v="0"/>
    <x v="0"/>
  </r>
  <r>
    <x v="0"/>
    <n v="10295914"/>
    <s v="B 11"/>
    <s v="Diana Isabel Ángeles Hernández"/>
    <x v="1"/>
    <s v="Alto riesgo académico"/>
    <s v="GUCA950812TW5"/>
    <x v="0"/>
    <x v="0"/>
  </r>
  <r>
    <x v="0"/>
    <n v="10296405"/>
    <s v="B 11"/>
    <s v="Luis Arturo Vargas Ginés"/>
    <x v="0"/>
    <s v="Riesgo académico"/>
    <s v="na"/>
    <x v="0"/>
    <x v="2"/>
  </r>
  <r>
    <x v="0"/>
    <n v="10296895"/>
    <s v="B 11"/>
    <s v="Angélica del Rocío Arce Ramírez"/>
    <x v="1"/>
    <s v="Alto riesgo académico"/>
    <s v="na"/>
    <x v="0"/>
    <x v="0"/>
  </r>
  <r>
    <x v="0"/>
    <n v="10298136"/>
    <s v="B 11"/>
    <s v="Norma Tabatha Cruz Rivera"/>
    <x v="0"/>
    <s v="Sin riesgo académico"/>
    <s v="PASR701026V24"/>
    <x v="0"/>
    <x v="2"/>
  </r>
  <r>
    <x v="0"/>
    <n v="10298206"/>
    <s v="B 11"/>
    <s v="Sarahi Celeste Franco Chávez"/>
    <x v="1"/>
    <s v="Alto riesgo académico"/>
    <e v="#N/A"/>
    <x v="1"/>
    <x v="0"/>
  </r>
  <r>
    <x v="0"/>
    <n v="10298868"/>
    <s v="B 11"/>
    <s v="Carolina Del Pilar Mendoza Mendoza"/>
    <x v="0"/>
    <s v="Riesgo académico"/>
    <s v="RIVJ771120NS6"/>
    <x v="0"/>
    <x v="2"/>
  </r>
  <r>
    <x v="0"/>
    <n v="10299304"/>
    <s v="B 11"/>
    <s v="Abril Díaz González"/>
    <x v="1"/>
    <s v="Riesgo académico"/>
    <e v="#N/A"/>
    <x v="1"/>
    <x v="2"/>
  </r>
  <r>
    <x v="0"/>
    <n v="10299396"/>
    <s v="B 11"/>
    <s v="Cinthya Jazmin Rodríguez Magaña"/>
    <x v="0"/>
    <s v="Riesgo académico"/>
    <s v="na"/>
    <x v="0"/>
    <x v="2"/>
  </r>
  <r>
    <x v="0"/>
    <n v="10582655"/>
    <s v="B 11"/>
    <s v="Diana Isabel Ángeles Hernández"/>
    <x v="1"/>
    <s v="Alto riesgo académico"/>
    <s v="na"/>
    <x v="0"/>
    <x v="0"/>
  </r>
  <r>
    <x v="0"/>
    <n v="10014049"/>
    <s v="B 12"/>
    <s v="María Estefany Ortiz Garcia"/>
    <x v="0"/>
    <s v="Alto riesgo académico"/>
    <s v="MASR871217RH6"/>
    <x v="0"/>
    <x v="0"/>
  </r>
  <r>
    <x v="0"/>
    <n v="10140657"/>
    <s v="B 12"/>
    <s v="Angélica del Rocío Arce Ramírez"/>
    <x v="1"/>
    <s v="Alto riesgo académico"/>
    <e v="#N/A"/>
    <x v="1"/>
    <x v="0"/>
  </r>
  <r>
    <x v="0"/>
    <n v="10160003"/>
    <s v="B 12"/>
    <s v="Jorge Antonio Rodríguez Cabañas"/>
    <x v="0"/>
    <s v="Riesgo académico"/>
    <e v="#N/A"/>
    <x v="1"/>
    <x v="2"/>
  </r>
  <r>
    <x v="0"/>
    <n v="10207355"/>
    <s v="B 12"/>
    <s v="Sarahi Celeste Franco Chávez"/>
    <x v="1"/>
    <s v="Alto riesgo académico"/>
    <s v="na"/>
    <x v="0"/>
    <x v="0"/>
  </r>
  <r>
    <x v="0"/>
    <n v="10265000"/>
    <s v="B 12"/>
    <s v="Luis Arturo Vargas Ginés"/>
    <x v="0"/>
    <s v="Alto riesgo académico"/>
    <e v="#N/A"/>
    <x v="1"/>
    <x v="0"/>
  </r>
  <r>
    <x v="0"/>
    <n v="10265833"/>
    <s v="B 12"/>
    <s v="Abril Díaz González"/>
    <x v="1"/>
    <s v="Alto riesgo académico"/>
    <s v="na"/>
    <x v="0"/>
    <x v="0"/>
  </r>
  <r>
    <x v="0"/>
    <n v="10266968"/>
    <s v="B 12"/>
    <s v="Norma Tabatha Cruz Rivera"/>
    <x v="0"/>
    <s v="Alto riesgo académico"/>
    <s v="LOLE991215MA5"/>
    <x v="0"/>
    <x v="0"/>
  </r>
  <r>
    <x v="0"/>
    <n v="10267189"/>
    <s v="B 12"/>
    <s v="Diana Isabel Ángeles Hernández"/>
    <x v="1"/>
    <s v="Alto riesgo académico"/>
    <s v="na"/>
    <x v="0"/>
    <x v="0"/>
  </r>
  <r>
    <x v="0"/>
    <n v="10267809"/>
    <s v="B 12"/>
    <s v="Carolina Del Pilar Mendoza Mendoza"/>
    <x v="0"/>
    <s v="Sin riesgo académico"/>
    <s v="na"/>
    <x v="0"/>
    <x v="2"/>
  </r>
  <r>
    <x v="0"/>
    <n v="10268072"/>
    <s v="B 12"/>
    <s v="Angélica del Rocío Arce Ramírez"/>
    <x v="1"/>
    <s v="Alto riesgo académico"/>
    <s v="na"/>
    <x v="0"/>
    <x v="0"/>
  </r>
  <r>
    <x v="0"/>
    <n v="10268375"/>
    <s v="B 12"/>
    <s v="Cinthya Jazmin Rodríguez Magaña"/>
    <x v="0"/>
    <s v="Alto riesgo académico"/>
    <s v="na"/>
    <x v="0"/>
    <x v="0"/>
  </r>
  <r>
    <x v="0"/>
    <n v="10269913"/>
    <s v="B 12"/>
    <s v="Sarahi Celeste Franco Chávez"/>
    <x v="1"/>
    <s v="Sin riesgo académico"/>
    <s v="NAIC8710203T6"/>
    <x v="0"/>
    <x v="2"/>
  </r>
  <r>
    <x v="0"/>
    <n v="10270176"/>
    <s v="B 12"/>
    <s v="María Estefany Ortiz Garcia"/>
    <x v="0"/>
    <s v="Alto riesgo académico"/>
    <e v="#N/A"/>
    <x v="1"/>
    <x v="0"/>
  </r>
  <r>
    <x v="0"/>
    <n v="10270289"/>
    <s v="B 12"/>
    <s v="Abril Díaz González"/>
    <x v="1"/>
    <s v="Alto riesgo académico"/>
    <e v="#N/A"/>
    <x v="1"/>
    <x v="0"/>
  </r>
  <r>
    <x v="0"/>
    <n v="10270588"/>
    <s v="B 12"/>
    <s v="Jorge Antonio Rodríguez Cabañas"/>
    <x v="0"/>
    <s v="Alto riesgo académico"/>
    <e v="#N/A"/>
    <x v="1"/>
    <x v="0"/>
  </r>
  <r>
    <x v="0"/>
    <n v="10271040"/>
    <s v="B 12"/>
    <s v="Diana Isabel Ángeles Hernández"/>
    <x v="1"/>
    <s v="Riesgo académico"/>
    <e v="#N/A"/>
    <x v="1"/>
    <x v="2"/>
  </r>
  <r>
    <x v="0"/>
    <n v="10271154"/>
    <s v="B 12"/>
    <s v="Luis Arturo Vargas Ginés"/>
    <x v="0"/>
    <s v="Alto riesgo académico"/>
    <s v="na"/>
    <x v="0"/>
    <x v="0"/>
  </r>
  <r>
    <x v="0"/>
    <n v="10271392"/>
    <s v="B 12"/>
    <s v="Angélica del Rocío Arce Ramírez"/>
    <x v="1"/>
    <s v="Riesgo académico"/>
    <s v="na"/>
    <x v="0"/>
    <x v="2"/>
  </r>
  <r>
    <x v="0"/>
    <n v="10271456"/>
    <s v="B 12"/>
    <s v="Norma Tabatha Cruz Rivera"/>
    <x v="0"/>
    <s v="Alto riesgo académico"/>
    <e v="#N/A"/>
    <x v="1"/>
    <x v="0"/>
  </r>
  <r>
    <x v="0"/>
    <n v="10272156"/>
    <s v="B 12"/>
    <s v="Sarahi Celeste Franco Chávez"/>
    <x v="1"/>
    <s v="Alto riesgo académico"/>
    <e v="#N/A"/>
    <x v="1"/>
    <x v="0"/>
  </r>
  <r>
    <x v="0"/>
    <n v="10272748"/>
    <s v="B 12"/>
    <s v="Carolina Del Pilar Mendoza Mendoza"/>
    <x v="0"/>
    <s v="Alto riesgo académico"/>
    <s v="na"/>
    <x v="0"/>
    <x v="0"/>
  </r>
  <r>
    <x v="0"/>
    <n v="10272854"/>
    <s v="B 12"/>
    <s v="Abril Díaz González"/>
    <x v="1"/>
    <s v="Alto riesgo académico"/>
    <s v="na"/>
    <x v="0"/>
    <x v="0"/>
  </r>
  <r>
    <x v="0"/>
    <n v="10273060"/>
    <s v="B 12"/>
    <s v="Cinthya Jazmin Rodríguez Magaña"/>
    <x v="0"/>
    <s v="Alto riesgo académico"/>
    <s v="na"/>
    <x v="0"/>
    <x v="0"/>
  </r>
  <r>
    <x v="0"/>
    <n v="10273834"/>
    <s v="B 12"/>
    <s v="Diana Isabel Ángeles Hernández"/>
    <x v="1"/>
    <s v="Sin riesgo académico"/>
    <s v="na"/>
    <x v="0"/>
    <x v="2"/>
  </r>
  <r>
    <x v="0"/>
    <n v="10274153"/>
    <s v="B 12"/>
    <s v="María Estefany Ortiz Garcia"/>
    <x v="0"/>
    <s v="Alto riesgo académico"/>
    <s v="na"/>
    <x v="0"/>
    <x v="0"/>
  </r>
  <r>
    <x v="0"/>
    <n v="10274308"/>
    <s v="B 12"/>
    <s v="Angélica del Rocío Arce Ramírez"/>
    <x v="1"/>
    <s v="Alto riesgo académico"/>
    <s v="na"/>
    <x v="0"/>
    <x v="0"/>
  </r>
  <r>
    <x v="0"/>
    <n v="10274506"/>
    <s v="B 12"/>
    <s v="Jorge Antonio Rodríguez Cabañas"/>
    <x v="0"/>
    <s v="Alto riesgo académico"/>
    <s v="na"/>
    <x v="0"/>
    <x v="0"/>
  </r>
  <r>
    <x v="0"/>
    <n v="10274777"/>
    <s v="B 12"/>
    <s v="Sarahi Celeste Franco Chávez"/>
    <x v="1"/>
    <s v="Alto riesgo académico"/>
    <s v="na"/>
    <x v="0"/>
    <x v="0"/>
  </r>
  <r>
    <x v="0"/>
    <n v="10275944"/>
    <s v="B 12"/>
    <s v="Luis Arturo Vargas Ginés"/>
    <x v="0"/>
    <s v="Alto riesgo académico"/>
    <e v="#N/A"/>
    <x v="1"/>
    <x v="0"/>
  </r>
  <r>
    <x v="0"/>
    <n v="10275984"/>
    <s v="B 12"/>
    <s v="Abril Díaz González"/>
    <x v="1"/>
    <s v="Alto riesgo académico"/>
    <s v="AEAL820919KS5"/>
    <x v="0"/>
    <x v="0"/>
  </r>
  <r>
    <x v="0"/>
    <n v="10276269"/>
    <s v="B 12"/>
    <s v="Norma Tabatha Cruz Rivera"/>
    <x v="0"/>
    <s v="Sin riesgo académico"/>
    <e v="#N/A"/>
    <x v="1"/>
    <x v="2"/>
  </r>
  <r>
    <x v="0"/>
    <n v="10276335"/>
    <s v="B 12"/>
    <s v="Diana Isabel Ángeles Hernández"/>
    <x v="1"/>
    <s v="Alto riesgo académico"/>
    <s v="IARO850417NX3"/>
    <x v="0"/>
    <x v="0"/>
  </r>
  <r>
    <x v="0"/>
    <n v="10276456"/>
    <s v="B 12"/>
    <s v="Carolina Del Pilar Mendoza Mendoza"/>
    <x v="0"/>
    <s v="Alto riesgo académico"/>
    <s v="na"/>
    <x v="0"/>
    <x v="0"/>
  </r>
  <r>
    <x v="0"/>
    <n v="10276538"/>
    <s v="B 12"/>
    <s v="Angélica del Rocío Arce Ramírez"/>
    <x v="1"/>
    <s v="Alto riesgo académico"/>
    <s v="na"/>
    <x v="0"/>
    <x v="0"/>
  </r>
  <r>
    <x v="0"/>
    <n v="10276749"/>
    <s v="B 12"/>
    <s v="Cinthya Jazmin Rodríguez Magaña"/>
    <x v="0"/>
    <s v="Alto riesgo académico"/>
    <s v="na"/>
    <x v="0"/>
    <x v="0"/>
  </r>
  <r>
    <x v="0"/>
    <n v="10276895"/>
    <s v="B 12"/>
    <s v="Sarahi Celeste Franco Chávez"/>
    <x v="1"/>
    <s v="Sin riesgo académico"/>
    <s v="na"/>
    <x v="0"/>
    <x v="2"/>
  </r>
  <r>
    <x v="0"/>
    <n v="10277071"/>
    <s v="B 12"/>
    <s v="María Estefany Ortiz Garcia"/>
    <x v="0"/>
    <s v="Alto riesgo académico"/>
    <s v="LISW720209LX1"/>
    <x v="0"/>
    <x v="0"/>
  </r>
  <r>
    <x v="0"/>
    <n v="10277205"/>
    <s v="B 12"/>
    <s v="Abril Díaz González"/>
    <x v="1"/>
    <s v="Riesgo académico"/>
    <s v="na"/>
    <x v="0"/>
    <x v="2"/>
  </r>
  <r>
    <x v="0"/>
    <n v="10277609"/>
    <s v="B 12"/>
    <s v="Jorge Antonio Rodríguez Cabañas"/>
    <x v="0"/>
    <s v="Alto riesgo académico"/>
    <s v="DEHA910621422"/>
    <x v="0"/>
    <x v="0"/>
  </r>
  <r>
    <x v="0"/>
    <n v="10278212"/>
    <s v="B 12"/>
    <s v="Diana Isabel Ángeles Hernández"/>
    <x v="1"/>
    <s v="Alto riesgo académico"/>
    <e v="#N/A"/>
    <x v="1"/>
    <x v="0"/>
  </r>
  <r>
    <x v="0"/>
    <n v="10278555"/>
    <s v="B 12"/>
    <s v="Luis Arturo Vargas Ginés"/>
    <x v="0"/>
    <s v="Alto riesgo académico"/>
    <s v="HHEFG870816781"/>
    <x v="0"/>
    <x v="0"/>
  </r>
  <r>
    <x v="0"/>
    <n v="10279142"/>
    <s v="B 12"/>
    <s v="Angélica del Rocío Arce Ramírez"/>
    <x v="1"/>
    <s v="Alto riesgo académico"/>
    <s v="na"/>
    <x v="0"/>
    <x v="0"/>
  </r>
  <r>
    <x v="0"/>
    <n v="10279144"/>
    <s v="B 12"/>
    <s v="Norma Tabatha Cruz Rivera"/>
    <x v="0"/>
    <s v="Alto riesgo académico"/>
    <s v="na"/>
    <x v="0"/>
    <x v="0"/>
  </r>
  <r>
    <x v="0"/>
    <n v="10279428"/>
    <s v="B 12"/>
    <s v="Sarahi Celeste Franco Chávez"/>
    <x v="1"/>
    <s v="Alto riesgo académico"/>
    <s v="na"/>
    <x v="0"/>
    <x v="0"/>
  </r>
  <r>
    <x v="0"/>
    <n v="10279467"/>
    <s v="B 12"/>
    <s v="Carolina Del Pilar Mendoza Mendoza"/>
    <x v="0"/>
    <s v="Alto riesgo académico"/>
    <e v="#N/A"/>
    <x v="1"/>
    <x v="0"/>
  </r>
  <r>
    <x v="0"/>
    <n v="10279486"/>
    <s v="B 12"/>
    <s v="Abril Díaz González"/>
    <x v="1"/>
    <s v="Alto riesgo académico"/>
    <s v="na"/>
    <x v="0"/>
    <x v="0"/>
  </r>
  <r>
    <x v="0"/>
    <n v="10280395"/>
    <s v="B 12"/>
    <s v="Cinthya Jazmin Rodríguez Magaña"/>
    <x v="0"/>
    <s v="Alto riesgo académico"/>
    <e v="#N/A"/>
    <x v="1"/>
    <x v="0"/>
  </r>
  <r>
    <x v="0"/>
    <n v="10280742"/>
    <s v="B 12"/>
    <s v="Diana Isabel Ángeles Hernández"/>
    <x v="1"/>
    <s v="Alto riesgo académico"/>
    <s v="na"/>
    <x v="0"/>
    <x v="0"/>
  </r>
  <r>
    <x v="0"/>
    <n v="10281297"/>
    <s v="B 12"/>
    <s v="María Estefany Ortiz Garcia"/>
    <x v="0"/>
    <s v="Alto riesgo académico"/>
    <e v="#N/A"/>
    <x v="1"/>
    <x v="0"/>
  </r>
  <r>
    <x v="0"/>
    <n v="10281562"/>
    <s v="B 12"/>
    <s v="Angélica del Rocío Arce Ramírez"/>
    <x v="1"/>
    <s v="Alto riesgo académico"/>
    <s v="LOBL751024IH5"/>
    <x v="0"/>
    <x v="0"/>
  </r>
  <r>
    <x v="0"/>
    <n v="10281656"/>
    <s v="B 12"/>
    <s v="Jorge Antonio Rodríguez Cabañas"/>
    <x v="0"/>
    <s v="Alto riesgo académico"/>
    <e v="#N/A"/>
    <x v="1"/>
    <x v="0"/>
  </r>
  <r>
    <x v="0"/>
    <n v="10282844"/>
    <s v="B 12"/>
    <s v="Sarahi Celeste Franco Chávez"/>
    <x v="1"/>
    <s v="Alto riesgo académico"/>
    <e v="#N/A"/>
    <x v="1"/>
    <x v="0"/>
  </r>
  <r>
    <x v="0"/>
    <n v="10283444"/>
    <s v="B 12"/>
    <s v="Luis Arturo Vargas Ginés"/>
    <x v="0"/>
    <s v="Alto riesgo académico"/>
    <s v="na"/>
    <x v="0"/>
    <x v="0"/>
  </r>
  <r>
    <x v="0"/>
    <n v="10283685"/>
    <s v="B 12"/>
    <s v="Abril Díaz González"/>
    <x v="1"/>
    <s v="Riesgo académico"/>
    <e v="#N/A"/>
    <x v="1"/>
    <x v="2"/>
  </r>
  <r>
    <x v="0"/>
    <n v="10283874"/>
    <s v="B 12"/>
    <s v="Norma Tabatha Cruz Rivera"/>
    <x v="0"/>
    <s v="Alto riesgo académico"/>
    <e v="#N/A"/>
    <x v="1"/>
    <x v="0"/>
  </r>
  <r>
    <x v="0"/>
    <n v="10284020"/>
    <s v="B 12"/>
    <s v="Diana Isabel Ángeles Hernández"/>
    <x v="1"/>
    <s v="Sin riesgo académico"/>
    <s v="na"/>
    <x v="0"/>
    <x v="2"/>
  </r>
  <r>
    <x v="0"/>
    <n v="10284116"/>
    <s v="B 12"/>
    <s v="Carolina Del Pilar Mendoza Mendoza"/>
    <x v="0"/>
    <s v="Alto riesgo académico"/>
    <s v="JEGL990825FI9"/>
    <x v="0"/>
    <x v="0"/>
  </r>
  <r>
    <x v="0"/>
    <n v="10284322"/>
    <s v="B 12"/>
    <s v="Angélica del Rocío Arce Ramírez"/>
    <x v="1"/>
    <s v="Alto riesgo académico"/>
    <e v="#N/A"/>
    <x v="1"/>
    <x v="0"/>
  </r>
  <r>
    <x v="0"/>
    <n v="10286438"/>
    <s v="B 12"/>
    <s v="Cinthya Jazmin Rodríguez Magaña"/>
    <x v="0"/>
    <s v="Riesgo académico"/>
    <s v="na"/>
    <x v="0"/>
    <x v="2"/>
  </r>
  <r>
    <x v="0"/>
    <n v="10138793"/>
    <s v="B 13"/>
    <s v="Sarahi Celeste Franco Chávez"/>
    <x v="1"/>
    <s v="Alto riesgo académico"/>
    <e v="#N/A"/>
    <x v="1"/>
    <x v="0"/>
  </r>
  <r>
    <x v="0"/>
    <n v="10236466"/>
    <s v="B 13"/>
    <s v="María Estefany Ortiz Garcia"/>
    <x v="0"/>
    <s v="Sin riesgo académico"/>
    <s v="POMF871214TV1"/>
    <x v="0"/>
    <x v="2"/>
  </r>
  <r>
    <x v="0"/>
    <n v="10238310"/>
    <s v="B 13"/>
    <s v="Abril Díaz González"/>
    <x v="1"/>
    <s v="Alto riesgo académico"/>
    <e v="#N/A"/>
    <x v="1"/>
    <x v="0"/>
  </r>
  <r>
    <x v="0"/>
    <n v="10248182"/>
    <s v="B 13"/>
    <s v="Jorge Antonio Rodríguez Cabañas"/>
    <x v="0"/>
    <s v="Alto riesgo académico"/>
    <s v="NAPD991124CW4"/>
    <x v="0"/>
    <x v="0"/>
  </r>
  <r>
    <x v="0"/>
    <n v="10250927"/>
    <s v="B 13"/>
    <s v="Diana Isabel Ángeles Hernández"/>
    <x v="1"/>
    <s v="Alto riesgo académico"/>
    <s v="na"/>
    <x v="0"/>
    <x v="0"/>
  </r>
  <r>
    <x v="0"/>
    <n v="10252618"/>
    <s v="B 13"/>
    <s v="Luis Arturo Vargas Ginés"/>
    <x v="0"/>
    <s v="Alto riesgo académico"/>
    <s v="na"/>
    <x v="0"/>
    <x v="0"/>
  </r>
  <r>
    <x v="0"/>
    <n v="10255616"/>
    <s v="B 13"/>
    <s v="Angélica del Rocío Arce Ramírez"/>
    <x v="1"/>
    <s v="Alto riesgo académico"/>
    <e v="#N/A"/>
    <x v="1"/>
    <x v="0"/>
  </r>
  <r>
    <x v="0"/>
    <n v="10256206"/>
    <s v="B 13"/>
    <s v="Norma Tabatha Cruz Rivera"/>
    <x v="0"/>
    <s v="Riesgo académico"/>
    <s v="BAFJ860223SC8"/>
    <x v="0"/>
    <x v="2"/>
  </r>
  <r>
    <x v="0"/>
    <n v="10256411"/>
    <s v="B 13"/>
    <s v="Sarahi Celeste Franco Chávez"/>
    <x v="1"/>
    <s v="Alto riesgo académico"/>
    <e v="#N/A"/>
    <x v="1"/>
    <x v="0"/>
  </r>
  <r>
    <x v="0"/>
    <n v="10256769"/>
    <s v="B 13"/>
    <s v="Carolina Del Pilar Mendoza Mendoza"/>
    <x v="0"/>
    <s v="Alto riesgo académico"/>
    <s v="GOMA9410288T4"/>
    <x v="0"/>
    <x v="0"/>
  </r>
  <r>
    <x v="0"/>
    <n v="10256940"/>
    <s v="B 13"/>
    <s v="Abril Díaz González"/>
    <x v="1"/>
    <s v="Alto riesgo académico"/>
    <s v="na"/>
    <x v="0"/>
    <x v="0"/>
  </r>
  <r>
    <x v="0"/>
    <n v="10257152"/>
    <s v="B 13"/>
    <s v="Cinthya Jazmin Rodríguez Magaña"/>
    <x v="0"/>
    <s v="Alto riesgo académico"/>
    <e v="#N/A"/>
    <x v="1"/>
    <x v="0"/>
  </r>
  <r>
    <x v="0"/>
    <n v="10257425"/>
    <s v="B 13"/>
    <s v="Diana Isabel Ángeles Hernández"/>
    <x v="1"/>
    <s v="Alto riesgo académico"/>
    <s v="na"/>
    <x v="0"/>
    <x v="0"/>
  </r>
  <r>
    <x v="0"/>
    <n v="10257762"/>
    <s v="B 13"/>
    <s v="María Estefany Ortiz Garcia"/>
    <x v="0"/>
    <s v="Riesgo académico"/>
    <s v="na"/>
    <x v="0"/>
    <x v="2"/>
  </r>
  <r>
    <x v="0"/>
    <n v="10257818"/>
    <s v="B 13"/>
    <s v="Angélica del Rocío Arce Ramírez"/>
    <x v="1"/>
    <s v="Alto riesgo académico"/>
    <e v="#N/A"/>
    <x v="1"/>
    <x v="0"/>
  </r>
  <r>
    <x v="0"/>
    <n v="10258256"/>
    <s v="B 13"/>
    <s v="Jorge Antonio Rodríguez Cabañas"/>
    <x v="0"/>
    <s v="Sin riesgo académico"/>
    <s v="na"/>
    <x v="0"/>
    <x v="2"/>
  </r>
  <r>
    <x v="0"/>
    <n v="10258339"/>
    <s v="B 13"/>
    <s v="Sarahi Celeste Franco Chávez"/>
    <x v="1"/>
    <s v="Alto riesgo académico"/>
    <s v="BOMA900211NU5"/>
    <x v="0"/>
    <x v="0"/>
  </r>
  <r>
    <x v="0"/>
    <n v="10258485"/>
    <s v="B 13"/>
    <s v="Luis Arturo Vargas Ginés"/>
    <x v="0"/>
    <s v="Alto riesgo académico"/>
    <s v="na"/>
    <x v="0"/>
    <x v="0"/>
  </r>
  <r>
    <x v="0"/>
    <n v="10259115"/>
    <s v="B 13"/>
    <s v="Abril Díaz González"/>
    <x v="1"/>
    <s v="Alto riesgo académico"/>
    <e v="#N/A"/>
    <x v="1"/>
    <x v="0"/>
  </r>
  <r>
    <x v="0"/>
    <n v="10259322"/>
    <s v="B 13"/>
    <s v="Norma Tabatha Cruz Rivera"/>
    <x v="0"/>
    <s v="Riesgo académico"/>
    <s v="na"/>
    <x v="0"/>
    <x v="2"/>
  </r>
  <r>
    <x v="0"/>
    <n v="10259973"/>
    <s v="B 13"/>
    <s v="Diana Isabel Ángeles Hernández"/>
    <x v="1"/>
    <s v="Alto riesgo académico"/>
    <s v="na"/>
    <x v="0"/>
    <x v="0"/>
  </r>
  <r>
    <x v="0"/>
    <n v="10260003"/>
    <s v="B 13"/>
    <s v="Carolina Del Pilar Mendoza Mendoza"/>
    <x v="0"/>
    <s v="Alto riesgo académico"/>
    <e v="#N/A"/>
    <x v="1"/>
    <x v="0"/>
  </r>
  <r>
    <x v="0"/>
    <n v="10260451"/>
    <s v="B 13"/>
    <s v="Angélica del Rocío Arce Ramírez"/>
    <x v="1"/>
    <s v="Alto riesgo académico"/>
    <s v="PERR670423GHA"/>
    <x v="0"/>
    <x v="0"/>
  </r>
  <r>
    <x v="0"/>
    <n v="10260596"/>
    <s v="B 13"/>
    <s v="Cinthya Jazmin Rodríguez Magaña"/>
    <x v="0"/>
    <s v="Sin riesgo académico"/>
    <s v="na"/>
    <x v="0"/>
    <x v="2"/>
  </r>
  <r>
    <x v="0"/>
    <n v="10260682"/>
    <s v="B 13"/>
    <s v="Sarahi Celeste Franco Chávez"/>
    <x v="1"/>
    <s v="Alto riesgo académico"/>
    <s v="na"/>
    <x v="0"/>
    <x v="0"/>
  </r>
  <r>
    <x v="0"/>
    <n v="10260929"/>
    <s v="B 13"/>
    <s v="María Estefany Ortiz Garcia"/>
    <x v="0"/>
    <s v="Alto riesgo académico"/>
    <s v="AAHG581108HB1"/>
    <x v="0"/>
    <x v="0"/>
  </r>
  <r>
    <x v="0"/>
    <n v="10261011"/>
    <s v="B 13"/>
    <s v="Abril Díaz González"/>
    <x v="1"/>
    <s v="Alto riesgo académico"/>
    <s v="na"/>
    <x v="0"/>
    <x v="0"/>
  </r>
  <r>
    <x v="0"/>
    <n v="10261510"/>
    <s v="B 13"/>
    <s v="Jorge Antonio Rodríguez Cabañas"/>
    <x v="0"/>
    <s v="Alto riesgo académico"/>
    <e v="#N/A"/>
    <x v="1"/>
    <x v="0"/>
  </r>
  <r>
    <x v="0"/>
    <n v="10261597"/>
    <s v="B 13"/>
    <s v="Diana Isabel Ángeles Hernández"/>
    <x v="1"/>
    <s v="Alto riesgo académico"/>
    <s v="na"/>
    <x v="0"/>
    <x v="0"/>
  </r>
  <r>
    <x v="0"/>
    <n v="10261844"/>
    <s v="B 13"/>
    <s v="Luis Arturo Vargas Ginés"/>
    <x v="0"/>
    <s v="Alto riesgo académico"/>
    <s v="na"/>
    <x v="0"/>
    <x v="0"/>
  </r>
  <r>
    <x v="0"/>
    <n v="10262343"/>
    <s v="B 13"/>
    <s v="Angélica del Rocío Arce Ramírez"/>
    <x v="1"/>
    <s v="Alto riesgo académico"/>
    <s v="na"/>
    <x v="0"/>
    <x v="0"/>
  </r>
  <r>
    <x v="0"/>
    <n v="10262527"/>
    <s v="B 13"/>
    <s v="Norma Tabatha Cruz Rivera"/>
    <x v="0"/>
    <s v="Alto riesgo académico"/>
    <s v="na"/>
    <x v="0"/>
    <x v="0"/>
  </r>
  <r>
    <x v="0"/>
    <n v="10262865"/>
    <s v="B 13"/>
    <s v="Sarahi Celeste Franco Chávez"/>
    <x v="1"/>
    <s v="Alto riesgo académico"/>
    <s v="na"/>
    <x v="0"/>
    <x v="0"/>
  </r>
  <r>
    <x v="0"/>
    <n v="10262867"/>
    <s v="B 13"/>
    <s v="Carolina Del Pilar Mendoza Mendoza"/>
    <x v="0"/>
    <s v="Alto riesgo académico"/>
    <s v="na"/>
    <x v="0"/>
    <x v="0"/>
  </r>
  <r>
    <x v="0"/>
    <n v="10263354"/>
    <s v="B 13"/>
    <s v="Abril Díaz González"/>
    <x v="1"/>
    <s v="Riesgo académico"/>
    <s v="na"/>
    <x v="0"/>
    <x v="2"/>
  </r>
  <r>
    <x v="0"/>
    <n v="10263534"/>
    <s v="B 13"/>
    <s v="Cinthya Jazmin Rodríguez Magaña"/>
    <x v="0"/>
    <s v="Alto riesgo académico"/>
    <s v="na"/>
    <x v="0"/>
    <x v="0"/>
  </r>
  <r>
    <x v="0"/>
    <n v="10263821"/>
    <s v="B 13"/>
    <s v="Diana Isabel Ángeles Hernández"/>
    <x v="1"/>
    <s v="Alto riesgo académico"/>
    <s v="SABJ701215LG2"/>
    <x v="0"/>
    <x v="0"/>
  </r>
  <r>
    <x v="0"/>
    <n v="10263865"/>
    <s v="B 13"/>
    <s v="María Estefany Ortiz Garcia"/>
    <x v="0"/>
    <s v="Alto riesgo académico"/>
    <e v="#N/A"/>
    <x v="1"/>
    <x v="0"/>
  </r>
  <r>
    <x v="0"/>
    <n v="10263868"/>
    <s v="B 13"/>
    <s v="Angélica del Rocío Arce Ramírez"/>
    <x v="1"/>
    <s v="Alto riesgo académico"/>
    <s v="na"/>
    <x v="0"/>
    <x v="0"/>
  </r>
  <r>
    <x v="0"/>
    <n v="10264006"/>
    <s v="B 13"/>
    <s v="Jorge Antonio Rodríguez Cabañas"/>
    <x v="0"/>
    <s v="Alto riesgo académico"/>
    <s v="GACA750930K43"/>
    <x v="0"/>
    <x v="0"/>
  </r>
  <r>
    <x v="0"/>
    <n v="10264789"/>
    <s v="B 13"/>
    <s v="Sarahi Celeste Franco Chávez"/>
    <x v="1"/>
    <s v="Alto riesgo académico"/>
    <e v="#N/A"/>
    <x v="1"/>
    <x v="0"/>
  </r>
  <r>
    <x v="0"/>
    <n v="10265534"/>
    <s v="B 13"/>
    <s v="Luis Arturo Vargas Ginés"/>
    <x v="0"/>
    <s v="Alto riesgo académico"/>
    <s v="na"/>
    <x v="0"/>
    <x v="0"/>
  </r>
  <r>
    <x v="0"/>
    <n v="10265751"/>
    <s v="B 13"/>
    <s v="Abril Díaz González"/>
    <x v="1"/>
    <s v="Alto riesgo académico"/>
    <s v="na"/>
    <x v="0"/>
    <x v="0"/>
  </r>
  <r>
    <x v="0"/>
    <n v="10266080"/>
    <s v="B 13"/>
    <s v="Norma Tabatha Cruz Rivera"/>
    <x v="0"/>
    <s v="Alto riesgo académico"/>
    <s v="na"/>
    <x v="0"/>
    <x v="0"/>
  </r>
  <r>
    <x v="0"/>
    <n v="10266465"/>
    <s v="B 13"/>
    <s v="Diana Isabel Ángeles Hernández"/>
    <x v="1"/>
    <s v="Alto riesgo académico"/>
    <s v="na"/>
    <x v="0"/>
    <x v="0"/>
  </r>
  <r>
    <x v="0"/>
    <n v="10266603"/>
    <s v="B 13"/>
    <s v="Carolina Del Pilar Mendoza Mendoza"/>
    <x v="0"/>
    <s v="Alto riesgo académico"/>
    <e v="#N/A"/>
    <x v="1"/>
    <x v="0"/>
  </r>
  <r>
    <x v="0"/>
    <n v="10266618"/>
    <s v="B 13"/>
    <s v="Angélica del Rocío Arce Ramírez"/>
    <x v="1"/>
    <s v="Riesgo académico"/>
    <s v="LAED9309277Q8"/>
    <x v="0"/>
    <x v="2"/>
  </r>
  <r>
    <x v="0"/>
    <n v="10266638"/>
    <s v="B 13"/>
    <s v="Cinthya Jazmin Rodríguez Magaña"/>
    <x v="0"/>
    <s v="Alto riesgo académico"/>
    <s v="AADF000731E89"/>
    <x v="0"/>
    <x v="0"/>
  </r>
  <r>
    <x v="0"/>
    <n v="10266736"/>
    <s v="B 13"/>
    <s v="Sarahi Celeste Franco Chávez"/>
    <x v="1"/>
    <s v="Sin riesgo académico"/>
    <s v="MAVS921026F36"/>
    <x v="0"/>
    <x v="2"/>
  </r>
  <r>
    <x v="0"/>
    <n v="10267290"/>
    <s v="B 13"/>
    <s v="María Estefany Ortiz Garcia"/>
    <x v="0"/>
    <s v="Riesgo académico"/>
    <s v="na"/>
    <x v="0"/>
    <x v="2"/>
  </r>
  <r>
    <x v="0"/>
    <n v="10267410"/>
    <s v="B 13"/>
    <s v="Abril Díaz González"/>
    <x v="1"/>
    <s v="Alto riesgo académico"/>
    <s v="MEAL771211MX1"/>
    <x v="0"/>
    <x v="0"/>
  </r>
  <r>
    <x v="0"/>
    <n v="10267758"/>
    <s v="B 13"/>
    <s v="Jorge Antonio Rodríguez Cabañas"/>
    <x v="0"/>
    <s v="Alto riesgo académico"/>
    <e v="#N/A"/>
    <x v="1"/>
    <x v="0"/>
  </r>
  <r>
    <x v="0"/>
    <n v="10268253"/>
    <s v="B 13"/>
    <s v="Diana Isabel Ángeles Hernández"/>
    <x v="1"/>
    <s v="Alto riesgo académico"/>
    <e v="#N/A"/>
    <x v="1"/>
    <x v="0"/>
  </r>
  <r>
    <x v="0"/>
    <n v="10268431"/>
    <s v="B 13"/>
    <s v="Luis Arturo Vargas Ginés"/>
    <x v="0"/>
    <s v="Alto riesgo académico"/>
    <e v="#N/A"/>
    <x v="1"/>
    <x v="0"/>
  </r>
  <r>
    <x v="0"/>
    <n v="10268587"/>
    <s v="B 13"/>
    <s v="Angélica del Rocío Arce Ramírez"/>
    <x v="1"/>
    <s v="Alto riesgo académico"/>
    <e v="#N/A"/>
    <x v="1"/>
    <x v="0"/>
  </r>
  <r>
    <x v="0"/>
    <n v="10268732"/>
    <s v="B 13"/>
    <s v="Norma Tabatha Cruz Rivera"/>
    <x v="0"/>
    <s v="Riesgo académico"/>
    <e v="#N/A"/>
    <x v="1"/>
    <x v="2"/>
  </r>
  <r>
    <x v="0"/>
    <n v="10269202"/>
    <s v="B 13"/>
    <s v="Sarahi Celeste Franco Chávez"/>
    <x v="1"/>
    <s v="Alto riesgo académico"/>
    <s v="na"/>
    <x v="0"/>
    <x v="0"/>
  </r>
  <r>
    <x v="0"/>
    <n v="10269208"/>
    <s v="B 13"/>
    <s v="Carolina Del Pilar Mendoza Mendoza"/>
    <x v="0"/>
    <s v="Alto riesgo académico"/>
    <e v="#N/A"/>
    <x v="1"/>
    <x v="0"/>
  </r>
  <r>
    <x v="0"/>
    <n v="10269214"/>
    <s v="B 13"/>
    <s v="Abril Díaz González"/>
    <x v="1"/>
    <s v="Alto riesgo académico"/>
    <e v="#N/A"/>
    <x v="1"/>
    <x v="0"/>
  </r>
  <r>
    <x v="0"/>
    <n v="10270378"/>
    <s v="B 13"/>
    <s v="Cinthya Jazmin Rodríguez Magaña"/>
    <x v="0"/>
    <s v="Sin riesgo académico"/>
    <s v="na"/>
    <x v="0"/>
    <x v="2"/>
  </r>
  <r>
    <x v="0"/>
    <n v="10202903"/>
    <s v="B 14"/>
    <s v="Diana Isabel Ángeles Hernández"/>
    <x v="1"/>
    <s v="Riesgo académico"/>
    <s v="VIR6206188U1"/>
    <x v="0"/>
    <x v="2"/>
  </r>
  <r>
    <x v="0"/>
    <n v="10224121"/>
    <s v="B 14"/>
    <s v="María Estefany Ortiz Garcia"/>
    <x v="0"/>
    <s v="Alto riesgo académico"/>
    <s v="na"/>
    <x v="0"/>
    <x v="0"/>
  </r>
  <r>
    <x v="0"/>
    <n v="10236122"/>
    <s v="B 14"/>
    <s v="Angélica del Rocío Arce Ramírez"/>
    <x v="1"/>
    <s v="Sin riesgo académico"/>
    <s v="MEGT911031US3"/>
    <x v="0"/>
    <x v="2"/>
  </r>
  <r>
    <x v="0"/>
    <n v="10239300"/>
    <s v="B 14"/>
    <s v="Jorge Antonio Rodríguez Cabañas"/>
    <x v="0"/>
    <s v="Alto riesgo académico"/>
    <s v="na"/>
    <x v="0"/>
    <x v="0"/>
  </r>
  <r>
    <x v="0"/>
    <n v="10243830"/>
    <s v="B 14"/>
    <s v="Sarahi Celeste Franco Chávez"/>
    <x v="1"/>
    <s v="Alto riesgo académico"/>
    <s v="SAVJ8903281Z"/>
    <x v="0"/>
    <x v="0"/>
  </r>
  <r>
    <x v="0"/>
    <n v="10244290"/>
    <s v="B 14"/>
    <s v="Luis Arturo Vargas Ginés"/>
    <x v="0"/>
    <s v="Alto riesgo académico"/>
    <s v="MASM940624MY9"/>
    <x v="0"/>
    <x v="0"/>
  </r>
  <r>
    <x v="0"/>
    <n v="10245044"/>
    <s v="B 14"/>
    <s v="Abril Díaz González"/>
    <x v="1"/>
    <s v="Alto riesgo académico"/>
    <e v="#N/A"/>
    <x v="1"/>
    <x v="0"/>
  </r>
  <r>
    <x v="0"/>
    <n v="10246017"/>
    <s v="B 14"/>
    <s v="Norma Tabatha Cruz Rivera"/>
    <x v="0"/>
    <s v="Alto riesgo académico"/>
    <e v="#N/A"/>
    <x v="1"/>
    <x v="0"/>
  </r>
  <r>
    <x v="0"/>
    <n v="10246296"/>
    <s v="B 14"/>
    <s v="Diana Isabel Ángeles Hernández"/>
    <x v="1"/>
    <s v="Alto riesgo académico"/>
    <s v="na"/>
    <x v="0"/>
    <x v="0"/>
  </r>
  <r>
    <x v="0"/>
    <n v="10246818"/>
    <s v="B 14"/>
    <s v="Carolina Del Pilar Mendoza Mendoza"/>
    <x v="0"/>
    <s v="Alto riesgo académico"/>
    <s v="na"/>
    <x v="0"/>
    <x v="0"/>
  </r>
  <r>
    <x v="0"/>
    <n v="10247031"/>
    <s v="B 14"/>
    <s v="Angélica del Rocío Arce Ramírez"/>
    <x v="1"/>
    <s v="Alto riesgo académico"/>
    <s v="na"/>
    <x v="0"/>
    <x v="0"/>
  </r>
  <r>
    <x v="0"/>
    <n v="10247053"/>
    <s v="B 14"/>
    <s v="Cinthya Jazmin Rodríguez Magaña"/>
    <x v="0"/>
    <s v="Riesgo académico"/>
    <s v="na"/>
    <x v="0"/>
    <x v="2"/>
  </r>
  <r>
    <x v="0"/>
    <n v="10247577"/>
    <s v="B 14"/>
    <s v="Sarahi Celeste Franco Chávez"/>
    <x v="1"/>
    <s v="Alto riesgo académico"/>
    <s v="na"/>
    <x v="0"/>
    <x v="0"/>
  </r>
  <r>
    <x v="0"/>
    <n v="10248144"/>
    <s v="B 14"/>
    <s v="María Estefany Ortiz Garcia"/>
    <x v="0"/>
    <s v="Alto riesgo académico"/>
    <s v="na"/>
    <x v="0"/>
    <x v="0"/>
  </r>
  <r>
    <x v="0"/>
    <n v="10248830"/>
    <s v="B 14"/>
    <s v="Abril Díaz González"/>
    <x v="1"/>
    <s v="Alto riesgo académico"/>
    <s v="na"/>
    <x v="0"/>
    <x v="0"/>
  </r>
  <r>
    <x v="0"/>
    <n v="10248866"/>
    <s v="B 14"/>
    <s v="Jorge Antonio Rodríguez Cabañas"/>
    <x v="0"/>
    <s v="Alto riesgo académico"/>
    <s v="na"/>
    <x v="0"/>
    <x v="0"/>
  </r>
  <r>
    <x v="0"/>
    <n v="10248934"/>
    <s v="B 14"/>
    <s v="Diana Isabel Ángeles Hernández"/>
    <x v="1"/>
    <s v="Alto riesgo académico"/>
    <s v="na"/>
    <x v="0"/>
    <x v="0"/>
  </r>
  <r>
    <x v="0"/>
    <n v="10249290"/>
    <s v="B 14"/>
    <s v="Luis Arturo Vargas Ginés"/>
    <x v="0"/>
    <s v="Riesgo académico"/>
    <s v="MEVD010315DLA"/>
    <x v="0"/>
    <x v="2"/>
  </r>
  <r>
    <x v="0"/>
    <n v="10249293"/>
    <s v="B 14"/>
    <s v="Angélica del Rocío Arce Ramírez"/>
    <x v="1"/>
    <s v="Alto riesgo académico"/>
    <s v="na"/>
    <x v="0"/>
    <x v="0"/>
  </r>
  <r>
    <x v="0"/>
    <n v="10249356"/>
    <s v="B 14"/>
    <s v="Norma Tabatha Cruz Rivera"/>
    <x v="0"/>
    <s v="Alto riesgo académico"/>
    <e v="#N/A"/>
    <x v="1"/>
    <x v="0"/>
  </r>
  <r>
    <x v="0"/>
    <n v="10249508"/>
    <s v="B 14"/>
    <s v="Sarahi Celeste Franco Chávez"/>
    <x v="1"/>
    <s v="Alto riesgo académico"/>
    <s v="na"/>
    <x v="0"/>
    <x v="0"/>
  </r>
  <r>
    <x v="0"/>
    <n v="10249894"/>
    <s v="B 14"/>
    <s v="Carolina Del Pilar Mendoza Mendoza"/>
    <x v="0"/>
    <s v="Alto riesgo académico"/>
    <s v="BAPA750108SF6"/>
    <x v="0"/>
    <x v="0"/>
  </r>
  <r>
    <x v="0"/>
    <n v="10249902"/>
    <s v="B 14"/>
    <s v="Abril Díaz González"/>
    <x v="1"/>
    <s v="Alto riesgo académico"/>
    <e v="#N/A"/>
    <x v="1"/>
    <x v="0"/>
  </r>
  <r>
    <x v="0"/>
    <n v="10250183"/>
    <s v="B 14"/>
    <s v="Cinthya Jazmin Rodríguez Magaña"/>
    <x v="0"/>
    <s v="Alto riesgo académico"/>
    <e v="#N/A"/>
    <x v="1"/>
    <x v="0"/>
  </r>
  <r>
    <x v="0"/>
    <n v="10250248"/>
    <s v="B 14"/>
    <s v="Diana Isabel Ángeles Hernández"/>
    <x v="1"/>
    <s v="Alto riesgo académico"/>
    <e v="#N/A"/>
    <x v="1"/>
    <x v="0"/>
  </r>
  <r>
    <x v="0"/>
    <n v="10250282"/>
    <s v="B 14"/>
    <s v="María Estefany Ortiz Garcia"/>
    <x v="0"/>
    <s v="Alto riesgo académico"/>
    <s v="na"/>
    <x v="0"/>
    <x v="0"/>
  </r>
  <r>
    <x v="0"/>
    <n v="10250417"/>
    <s v="B 14"/>
    <s v="Angélica del Rocío Arce Ramírez"/>
    <x v="1"/>
    <s v="Alto riesgo académico"/>
    <s v="HECR961009TQ5"/>
    <x v="0"/>
    <x v="0"/>
  </r>
  <r>
    <x v="0"/>
    <n v="10250473"/>
    <s v="B 14"/>
    <s v="Jorge Antonio Rodríguez Cabañas"/>
    <x v="0"/>
    <s v="Alto riesgo académico"/>
    <e v="#N/A"/>
    <x v="1"/>
    <x v="0"/>
  </r>
  <r>
    <x v="0"/>
    <n v="10250939"/>
    <s v="B 14"/>
    <s v="Sarahi Celeste Franco Chávez"/>
    <x v="1"/>
    <s v="Alto riesgo académico"/>
    <s v="MOAA820614QY8"/>
    <x v="0"/>
    <x v="0"/>
  </r>
  <r>
    <x v="0"/>
    <n v="10251321"/>
    <s v="B 14"/>
    <s v="Luis Arturo Vargas Ginés"/>
    <x v="0"/>
    <s v="Alto riesgo académico"/>
    <s v="na"/>
    <x v="0"/>
    <x v="0"/>
  </r>
  <r>
    <x v="0"/>
    <n v="10251378"/>
    <s v="B 14"/>
    <s v="Abril Díaz González"/>
    <x v="1"/>
    <s v="Alto riesgo académico"/>
    <e v="#N/A"/>
    <x v="1"/>
    <x v="0"/>
  </r>
  <r>
    <x v="0"/>
    <n v="10251595"/>
    <s v="B 14"/>
    <s v="Norma Tabatha Cruz Rivera"/>
    <x v="0"/>
    <s v="Alto riesgo académico"/>
    <s v="na"/>
    <x v="0"/>
    <x v="0"/>
  </r>
  <r>
    <x v="0"/>
    <n v="10251845"/>
    <s v="B 14"/>
    <s v="Diana Isabel Ángeles Hernández"/>
    <x v="1"/>
    <s v="Sin riesgo académico"/>
    <s v="HECE960531571"/>
    <x v="0"/>
    <x v="2"/>
  </r>
  <r>
    <x v="0"/>
    <n v="10252301"/>
    <s v="B 14"/>
    <s v="Carolina Del Pilar Mendoza Mendoza"/>
    <x v="0"/>
    <s v="Alto riesgo académico"/>
    <s v="MAPA680622E22"/>
    <x v="0"/>
    <x v="0"/>
  </r>
  <r>
    <x v="0"/>
    <n v="10252526"/>
    <s v="B 14"/>
    <s v="Angélica del Rocío Arce Ramírez"/>
    <x v="1"/>
    <s v="Alto riesgo académico"/>
    <s v="na"/>
    <x v="0"/>
    <x v="0"/>
  </r>
  <r>
    <x v="0"/>
    <n v="10252802"/>
    <s v="B 14"/>
    <s v="Cinthya Jazmin Rodríguez Magaña"/>
    <x v="0"/>
    <s v="Alto riesgo académico"/>
    <e v="#N/A"/>
    <x v="1"/>
    <x v="0"/>
  </r>
  <r>
    <x v="0"/>
    <n v="10253046"/>
    <s v="B 14"/>
    <s v="Sarahi Celeste Franco Chávez"/>
    <x v="1"/>
    <s v="Alto riesgo académico"/>
    <s v="na"/>
    <x v="0"/>
    <x v="0"/>
  </r>
  <r>
    <x v="0"/>
    <n v="10253640"/>
    <s v="B 14"/>
    <s v="María Estefany Ortiz Garcia"/>
    <x v="0"/>
    <s v="Alto riesgo académico"/>
    <e v="#N/A"/>
    <x v="1"/>
    <x v="0"/>
  </r>
  <r>
    <x v="0"/>
    <n v="10253679"/>
    <s v="B 14"/>
    <s v="Abril Díaz González"/>
    <x v="1"/>
    <s v="Alto riesgo académico"/>
    <s v="PEHB890913GG2"/>
    <x v="0"/>
    <x v="0"/>
  </r>
  <r>
    <x v="0"/>
    <n v="10253727"/>
    <s v="B 14"/>
    <s v="Jorge Antonio Rodríguez Cabañas"/>
    <x v="0"/>
    <s v="Alto riesgo académico"/>
    <s v="na"/>
    <x v="0"/>
    <x v="0"/>
  </r>
  <r>
    <x v="0"/>
    <n v="10253826"/>
    <s v="B 14"/>
    <s v="Diana Isabel Ángeles Hernández"/>
    <x v="1"/>
    <s v="Alto riesgo académico"/>
    <e v="#N/A"/>
    <x v="1"/>
    <x v="0"/>
  </r>
  <r>
    <x v="0"/>
    <n v="10254567"/>
    <s v="B 14"/>
    <s v="Luis Arturo Vargas Ginés"/>
    <x v="0"/>
    <s v="Alto riesgo académico"/>
    <e v="#N/A"/>
    <x v="1"/>
    <x v="0"/>
  </r>
  <r>
    <x v="0"/>
    <n v="10254568"/>
    <s v="B 14"/>
    <s v="Angélica del Rocío Arce Ramírez"/>
    <x v="1"/>
    <s v="Alto riesgo académico"/>
    <s v="SEMA860502H8A"/>
    <x v="0"/>
    <x v="0"/>
  </r>
  <r>
    <x v="0"/>
    <n v="10255072"/>
    <s v="B 14"/>
    <s v="Norma Tabatha Cruz Rivera"/>
    <x v="0"/>
    <s v="Alto riesgo académico"/>
    <s v="na"/>
    <x v="0"/>
    <x v="0"/>
  </r>
  <r>
    <x v="0"/>
    <n v="10255196"/>
    <s v="B 14"/>
    <s v="Sarahi Celeste Franco Chávez"/>
    <x v="1"/>
    <s v="Alto riesgo académico"/>
    <s v="RESA8502159KA"/>
    <x v="0"/>
    <x v="0"/>
  </r>
  <r>
    <x v="0"/>
    <n v="10255871"/>
    <s v="B 14"/>
    <s v="Carolina Del Pilar Mendoza Mendoza"/>
    <x v="0"/>
    <s v="Alto riesgo académico"/>
    <s v="na"/>
    <x v="0"/>
    <x v="0"/>
  </r>
  <r>
    <x v="0"/>
    <n v="10229943"/>
    <s v="B 15"/>
    <s v="Abril Díaz González"/>
    <x v="1"/>
    <s v="Alto riesgo académico"/>
    <s v="na"/>
    <x v="0"/>
    <x v="0"/>
  </r>
  <r>
    <x v="0"/>
    <n v="10233218"/>
    <s v="B 15"/>
    <s v="Cinthya Jazmin Rodríguez Magaña"/>
    <x v="0"/>
    <s v="Alto riesgo académico"/>
    <s v="GAVH610509L63"/>
    <x v="0"/>
    <x v="0"/>
  </r>
  <r>
    <x v="0"/>
    <n v="10235568"/>
    <s v="B 15"/>
    <s v="Diana Isabel Ángeles Hernández"/>
    <x v="1"/>
    <s v="Alto riesgo académico"/>
    <s v="na"/>
    <x v="0"/>
    <x v="0"/>
  </r>
  <r>
    <x v="0"/>
    <n v="10236063"/>
    <s v="B 15"/>
    <s v="María Estefany Ortiz Garcia"/>
    <x v="0"/>
    <s v="Alto riesgo académico"/>
    <e v="#N/A"/>
    <x v="1"/>
    <x v="0"/>
  </r>
  <r>
    <x v="0"/>
    <n v="10236227"/>
    <s v="B 15"/>
    <s v="Angélica del Rocío Arce Ramírez"/>
    <x v="1"/>
    <s v="Alto riesgo académico"/>
    <s v="na"/>
    <x v="0"/>
    <x v="0"/>
  </r>
  <r>
    <x v="0"/>
    <n v="10236589"/>
    <s v="B 15"/>
    <s v="Jorge Antonio Rodríguez Cabañas"/>
    <x v="0"/>
    <s v="Alto riesgo académico"/>
    <e v="#N/A"/>
    <x v="1"/>
    <x v="0"/>
  </r>
  <r>
    <x v="0"/>
    <n v="10236596"/>
    <s v="B 15"/>
    <s v="Sarahi Celeste Franco Chávez"/>
    <x v="1"/>
    <s v="Riesgo académico"/>
    <s v="CAOS930824PIA"/>
    <x v="0"/>
    <x v="2"/>
  </r>
  <r>
    <x v="0"/>
    <n v="10237062"/>
    <s v="B 15"/>
    <s v="Luis Arturo Vargas Ginés"/>
    <x v="0"/>
    <s v="Alto riesgo académico"/>
    <e v="#N/A"/>
    <x v="1"/>
    <x v="0"/>
  </r>
  <r>
    <x v="0"/>
    <n v="10237100"/>
    <s v="B 15"/>
    <s v="Abril Díaz González"/>
    <x v="1"/>
    <s v="Alto riesgo académico"/>
    <s v="na"/>
    <x v="0"/>
    <x v="0"/>
  </r>
  <r>
    <x v="0"/>
    <n v="10237887"/>
    <s v="B 15"/>
    <s v="Norma Tabatha Cruz Rivera"/>
    <x v="0"/>
    <s v="Alto riesgo académico"/>
    <e v="#N/A"/>
    <x v="1"/>
    <x v="0"/>
  </r>
  <r>
    <x v="0"/>
    <n v="10238565"/>
    <s v="B 15"/>
    <s v="Diana Isabel Ángeles Hernández"/>
    <x v="1"/>
    <s v="Alto riesgo académico"/>
    <s v="RIGL850924J57"/>
    <x v="0"/>
    <x v="0"/>
  </r>
  <r>
    <x v="0"/>
    <n v="10240137"/>
    <s v="B 15"/>
    <s v="Carolina Del Pilar Mendoza Mendoza"/>
    <x v="0"/>
    <s v="Alto riesgo académico"/>
    <s v="GAEJ910101SG1"/>
    <x v="0"/>
    <x v="0"/>
  </r>
  <r>
    <x v="0"/>
    <n v="10240294"/>
    <s v="B 15"/>
    <s v="Angélica del Rocío Arce Ramírez"/>
    <x v="1"/>
    <s v="Alto riesgo académico"/>
    <s v="na"/>
    <x v="0"/>
    <x v="0"/>
  </r>
  <r>
    <x v="0"/>
    <n v="10240646"/>
    <s v="B 15"/>
    <s v="Cinthya Jazmin Rodríguez Magaña"/>
    <x v="0"/>
    <s v="Alto riesgo académico"/>
    <e v="#N/A"/>
    <x v="1"/>
    <x v="0"/>
  </r>
  <r>
    <x v="0"/>
    <n v="10240894"/>
    <s v="B 15"/>
    <s v="Sarahi Celeste Franco Chávez"/>
    <x v="1"/>
    <s v="Alto riesgo académico"/>
    <s v="na"/>
    <x v="0"/>
    <x v="0"/>
  </r>
  <r>
    <x v="0"/>
    <n v="10241394"/>
    <s v="B 15"/>
    <s v="María Estefany Ortiz Garcia"/>
    <x v="0"/>
    <s v="Alto riesgo académico"/>
    <e v="#N/A"/>
    <x v="1"/>
    <x v="0"/>
  </r>
  <r>
    <x v="0"/>
    <n v="10241515"/>
    <s v="B 15"/>
    <s v="Abril Díaz González"/>
    <x v="1"/>
    <s v="Alto riesgo académico"/>
    <e v="#N/A"/>
    <x v="1"/>
    <x v="0"/>
  </r>
  <r>
    <x v="0"/>
    <n v="10241852"/>
    <s v="B 15"/>
    <s v="Jorge Antonio Rodríguez Cabañas"/>
    <x v="0"/>
    <s v="Alto riesgo académico"/>
    <e v="#N/A"/>
    <x v="1"/>
    <x v="0"/>
  </r>
  <r>
    <x v="0"/>
    <n v="10242007"/>
    <s v="B 15"/>
    <s v="Diana Isabel Ángeles Hernández"/>
    <x v="1"/>
    <s v="Alto riesgo académico"/>
    <s v="na"/>
    <x v="0"/>
    <x v="0"/>
  </r>
  <r>
    <x v="0"/>
    <n v="10242793"/>
    <s v="B 15"/>
    <s v="Luis Arturo Vargas Ginés"/>
    <x v="0"/>
    <s v="Alto riesgo académico"/>
    <s v="na"/>
    <x v="0"/>
    <x v="0"/>
  </r>
  <r>
    <x v="0"/>
    <n v="10244477"/>
    <s v="B 15"/>
    <s v="Angélica del Rocío Arce Ramírez"/>
    <x v="1"/>
    <s v="Alto riesgo académico"/>
    <s v="na"/>
    <x v="0"/>
    <x v="0"/>
  </r>
  <r>
    <x v="0"/>
    <n v="10246303"/>
    <s v="B 15"/>
    <s v="Norma Tabatha Cruz Rivera"/>
    <x v="0"/>
    <s v="Riesgo académico"/>
    <s v="na"/>
    <x v="0"/>
    <x v="2"/>
  </r>
  <r>
    <x v="0"/>
    <n v="10199963"/>
    <s v="B 16"/>
    <s v="Sarahi Celeste Franco Chávez"/>
    <x v="1"/>
    <s v="Alto riesgo académico"/>
    <s v="RUBJ6511124B9"/>
    <x v="0"/>
    <x v="0"/>
  </r>
  <r>
    <x v="0"/>
    <n v="10203260"/>
    <s v="B 16"/>
    <s v="Carolina Del Pilar Mendoza Mendoza"/>
    <x v="0"/>
    <s v="Alto riesgo académico"/>
    <s v="na"/>
    <x v="0"/>
    <x v="0"/>
  </r>
  <r>
    <x v="0"/>
    <n v="10207089"/>
    <s v="B 16"/>
    <s v="Abril Díaz González"/>
    <x v="1"/>
    <s v="Alto riesgo académico"/>
    <s v="na"/>
    <x v="0"/>
    <x v="0"/>
  </r>
  <r>
    <x v="0"/>
    <n v="10216293"/>
    <s v="B 16"/>
    <s v="Cinthya Jazmin Rodríguez Magaña"/>
    <x v="0"/>
    <s v="Alto riesgo académico"/>
    <e v="#N/A"/>
    <x v="1"/>
    <x v="0"/>
  </r>
  <r>
    <x v="0"/>
    <n v="10218362"/>
    <s v="B 16"/>
    <s v="Diana Isabel Ángeles Hernández"/>
    <x v="1"/>
    <s v="Alto riesgo académico"/>
    <s v="CECO9711095W6"/>
    <x v="0"/>
    <x v="0"/>
  </r>
  <r>
    <x v="0"/>
    <n v="10222195"/>
    <s v="B 16"/>
    <s v="María Estefany Ortiz Garcia"/>
    <x v="0"/>
    <s v="Riesgo académico"/>
    <s v="LEMJ950811DC8"/>
    <x v="0"/>
    <x v="2"/>
  </r>
  <r>
    <x v="0"/>
    <n v="10222414"/>
    <s v="B 16"/>
    <s v="Angélica del Rocío Arce Ramírez"/>
    <x v="1"/>
    <s v="Alto riesgo académico"/>
    <s v="na"/>
    <x v="0"/>
    <x v="0"/>
  </r>
  <r>
    <x v="0"/>
    <n v="10222595"/>
    <s v="B 16"/>
    <s v="Jorge Antonio Rodríguez Cabañas"/>
    <x v="0"/>
    <s v="Alto riesgo académico"/>
    <s v="DIMF840919AD2"/>
    <x v="0"/>
    <x v="0"/>
  </r>
  <r>
    <x v="0"/>
    <n v="10223170"/>
    <s v="B 16"/>
    <s v="Sarahi Celeste Franco Chávez"/>
    <x v="1"/>
    <s v="Alto riesgo académico"/>
    <s v="ROTV9309075T8"/>
    <x v="0"/>
    <x v="0"/>
  </r>
  <r>
    <x v="0"/>
    <n v="10224097"/>
    <s v="B 16"/>
    <s v="Luis Arturo Vargas Ginés"/>
    <x v="0"/>
    <s v="Alto riesgo académico"/>
    <s v="ZAED881121TE2"/>
    <x v="0"/>
    <x v="0"/>
  </r>
  <r>
    <x v="0"/>
    <n v="10224120"/>
    <s v="B 16"/>
    <s v="Abril Díaz González"/>
    <x v="1"/>
    <s v="Alto riesgo académico"/>
    <s v="na"/>
    <x v="0"/>
    <x v="0"/>
  </r>
  <r>
    <x v="0"/>
    <n v="10224448"/>
    <s v="B 16"/>
    <s v="Norma Tabatha Cruz Rivera"/>
    <x v="0"/>
    <s v="Alto riesgo académico"/>
    <s v="na"/>
    <x v="0"/>
    <x v="0"/>
  </r>
  <r>
    <x v="0"/>
    <n v="10225095"/>
    <s v="B 16"/>
    <s v="Diana Isabel Ángeles Hernández"/>
    <x v="1"/>
    <s v="Alto riesgo académico"/>
    <s v="BEOB830509DK9"/>
    <x v="0"/>
    <x v="0"/>
  </r>
  <r>
    <x v="0"/>
    <n v="10225372"/>
    <s v="B 16"/>
    <s v="Carolina Del Pilar Mendoza Mendoza"/>
    <x v="0"/>
    <s v="Alto riesgo académico"/>
    <s v="na"/>
    <x v="0"/>
    <x v="0"/>
  </r>
  <r>
    <x v="0"/>
    <n v="10225490"/>
    <s v="B 16"/>
    <s v="Angélica del Rocío Arce Ramírez"/>
    <x v="1"/>
    <s v="Alto riesgo académico"/>
    <e v="#N/A"/>
    <x v="1"/>
    <x v="0"/>
  </r>
  <r>
    <x v="0"/>
    <n v="10225838"/>
    <s v="B 16"/>
    <s v="Cinthya Jazmin Rodríguez Magaña"/>
    <x v="0"/>
    <s v="Alto riesgo académico"/>
    <s v="OOLO860420935"/>
    <x v="0"/>
    <x v="0"/>
  </r>
  <r>
    <x v="0"/>
    <n v="10226420"/>
    <s v="B 16"/>
    <s v="Sarahi Celeste Franco Chávez"/>
    <x v="1"/>
    <s v="Alto riesgo académico"/>
    <e v="#N/A"/>
    <x v="1"/>
    <x v="0"/>
  </r>
  <r>
    <x v="0"/>
    <n v="10226683"/>
    <s v="B 16"/>
    <s v="María Estefany Ortiz Garcia"/>
    <x v="0"/>
    <s v="Alto riesgo académico"/>
    <s v="na"/>
    <x v="0"/>
    <x v="0"/>
  </r>
  <r>
    <x v="0"/>
    <n v="10226751"/>
    <s v="B 16"/>
    <s v="Abril Díaz González"/>
    <x v="1"/>
    <s v="Alto riesgo académico"/>
    <s v="na"/>
    <x v="0"/>
    <x v="0"/>
  </r>
  <r>
    <x v="0"/>
    <n v="10227068"/>
    <s v="B 16"/>
    <s v="Jorge Antonio Rodríguez Cabañas"/>
    <x v="0"/>
    <s v="Alto riesgo académico"/>
    <s v="LUTB980130DLA"/>
    <x v="0"/>
    <x v="0"/>
  </r>
  <r>
    <x v="0"/>
    <n v="10227196"/>
    <s v="B 16"/>
    <s v="Diana Isabel Ángeles Hernández"/>
    <x v="1"/>
    <s v="Sin riesgo académico"/>
    <s v="na"/>
    <x v="0"/>
    <x v="2"/>
  </r>
  <r>
    <x v="0"/>
    <n v="10227455"/>
    <s v="B 16"/>
    <s v="Luis Arturo Vargas Ginés"/>
    <x v="0"/>
    <s v="Alto riesgo académico"/>
    <s v="na"/>
    <x v="0"/>
    <x v="0"/>
  </r>
  <r>
    <x v="0"/>
    <n v="10227936"/>
    <s v="B 16"/>
    <s v="Angélica del Rocío Arce Ramírez"/>
    <x v="1"/>
    <s v="Alto riesgo académico"/>
    <s v="na"/>
    <x v="0"/>
    <x v="0"/>
  </r>
  <r>
    <x v="0"/>
    <n v="10227974"/>
    <s v="B 16"/>
    <s v="Norma Tabatha Cruz Rivera"/>
    <x v="0"/>
    <s v="Riesgo académico"/>
    <e v="#N/A"/>
    <x v="1"/>
    <x v="2"/>
  </r>
  <r>
    <x v="0"/>
    <n v="10228053"/>
    <s v="B 16"/>
    <s v="Sarahi Celeste Franco Chávez"/>
    <x v="1"/>
    <s v="Alto riesgo académico"/>
    <s v="na"/>
    <x v="0"/>
    <x v="0"/>
  </r>
  <r>
    <x v="0"/>
    <n v="10229159"/>
    <s v="B 16"/>
    <s v="Carolina Del Pilar Mendoza Mendoza"/>
    <x v="0"/>
    <s v="Alto riesgo académico"/>
    <s v="VAGJ961209G18"/>
    <x v="0"/>
    <x v="0"/>
  </r>
  <r>
    <x v="0"/>
    <n v="10229532"/>
    <s v="B 16"/>
    <s v="Abril Díaz González"/>
    <x v="1"/>
    <s v="Alto riesgo académico"/>
    <e v="#N/A"/>
    <x v="1"/>
    <x v="0"/>
  </r>
  <r>
    <x v="0"/>
    <n v="10230041"/>
    <s v="B 16"/>
    <s v="Cinthya Jazmin Rodríguez Magaña"/>
    <x v="0"/>
    <s v="Alto riesgo académico"/>
    <s v="na"/>
    <x v="0"/>
    <x v="0"/>
  </r>
  <r>
    <x v="0"/>
    <n v="10230198"/>
    <s v="B 16"/>
    <s v="Diana Isabel Ángeles Hernández"/>
    <x v="1"/>
    <s v="Alto riesgo académico"/>
    <e v="#N/A"/>
    <x v="1"/>
    <x v="0"/>
  </r>
  <r>
    <x v="0"/>
    <n v="10230288"/>
    <s v="B 16"/>
    <s v="María Estefany Ortiz Garcia"/>
    <x v="0"/>
    <s v="Alto riesgo académico"/>
    <s v="na"/>
    <x v="0"/>
    <x v="0"/>
  </r>
  <r>
    <x v="0"/>
    <n v="10230304"/>
    <s v="B 16"/>
    <s v="Angélica del Rocío Arce Ramírez"/>
    <x v="1"/>
    <s v="Alto riesgo académico"/>
    <e v="#N/A"/>
    <x v="1"/>
    <x v="0"/>
  </r>
  <r>
    <x v="0"/>
    <n v="10231015"/>
    <s v="B 16"/>
    <s v="Jorge Antonio Rodríguez Cabañas"/>
    <x v="0"/>
    <s v="Alto riesgo académico"/>
    <s v="na"/>
    <x v="0"/>
    <x v="0"/>
  </r>
  <r>
    <x v="0"/>
    <n v="10231667"/>
    <s v="B 16"/>
    <s v="Sarahi Celeste Franco Chávez"/>
    <x v="1"/>
    <s v="Alto riesgo académico"/>
    <s v="EOML930823MV4"/>
    <x v="0"/>
    <x v="0"/>
  </r>
  <r>
    <x v="0"/>
    <n v="10231956"/>
    <s v="B 16"/>
    <s v="Luis Arturo Vargas Ginés"/>
    <x v="0"/>
    <s v="Alto riesgo académico"/>
    <e v="#N/A"/>
    <x v="1"/>
    <x v="0"/>
  </r>
  <r>
    <x v="0"/>
    <n v="10232986"/>
    <s v="B 16"/>
    <s v="Abril Díaz González"/>
    <x v="1"/>
    <s v="Alto riesgo académico"/>
    <e v="#N/A"/>
    <x v="1"/>
    <x v="0"/>
  </r>
  <r>
    <x v="0"/>
    <n v="10233152"/>
    <s v="B 16"/>
    <s v="Norma Tabatha Cruz Rivera"/>
    <x v="0"/>
    <s v="Alto riesgo académico"/>
    <s v="na"/>
    <x v="0"/>
    <x v="0"/>
  </r>
  <r>
    <x v="0"/>
    <n v="10234469"/>
    <s v="B 16"/>
    <s v="Diana Isabel Ángeles Hernández"/>
    <x v="1"/>
    <s v="Alto riesgo académico"/>
    <e v="#N/A"/>
    <x v="1"/>
    <x v="0"/>
  </r>
  <r>
    <x v="0"/>
    <n v="10235008"/>
    <s v="B 16"/>
    <s v="Carolina Del Pilar Mendoza Mendoza"/>
    <x v="0"/>
    <s v="Alto riesgo académico"/>
    <s v="ROVM930518787"/>
    <x v="0"/>
    <x v="0"/>
  </r>
  <r>
    <x v="0"/>
    <n v="10112244"/>
    <s v="B 17"/>
    <s v="Angélica del Rocío Arce Ramírez"/>
    <x v="1"/>
    <s v="Alto riesgo académico"/>
    <e v="#N/A"/>
    <x v="1"/>
    <x v="0"/>
  </r>
  <r>
    <x v="0"/>
    <n v="10201665"/>
    <s v="B 17"/>
    <s v="Cinthya Jazmin Rodríguez Magaña"/>
    <x v="0"/>
    <s v="Riesgo académico"/>
    <s v="na"/>
    <x v="0"/>
    <x v="2"/>
  </r>
  <r>
    <x v="0"/>
    <n v="10204398"/>
    <s v="B 17"/>
    <s v="Sarahi Celeste Franco Chávez"/>
    <x v="1"/>
    <s v="Riesgo académico"/>
    <e v="#N/A"/>
    <x v="1"/>
    <x v="2"/>
  </r>
  <r>
    <x v="0"/>
    <n v="10208325"/>
    <s v="B 17"/>
    <s v="María Estefany Ortiz Garcia"/>
    <x v="0"/>
    <s v="Alto riesgo académico"/>
    <e v="#N/A"/>
    <x v="1"/>
    <x v="0"/>
  </r>
  <r>
    <x v="0"/>
    <n v="10209829"/>
    <s v="B 17"/>
    <s v="Abril Díaz González"/>
    <x v="1"/>
    <s v="Alto riesgo académico"/>
    <e v="#N/A"/>
    <x v="1"/>
    <x v="0"/>
  </r>
  <r>
    <x v="0"/>
    <n v="10211070"/>
    <s v="B 17"/>
    <s v="Jorge Antonio Rodríguez Cabañas"/>
    <x v="0"/>
    <s v="Alto riesgo académico"/>
    <e v="#N/A"/>
    <x v="1"/>
    <x v="0"/>
  </r>
  <r>
    <x v="0"/>
    <n v="10214569"/>
    <s v="B 17"/>
    <s v="Diana Isabel Ángeles Hernández"/>
    <x v="1"/>
    <s v="Alto riesgo académico"/>
    <s v="na"/>
    <x v="0"/>
    <x v="0"/>
  </r>
  <r>
    <x v="0"/>
    <n v="10215577"/>
    <s v="B 17"/>
    <s v="Luis Arturo Vargas Ginés"/>
    <x v="0"/>
    <s v="Alto riesgo académico"/>
    <s v="na"/>
    <x v="0"/>
    <x v="0"/>
  </r>
  <r>
    <x v="0"/>
    <n v="10215596"/>
    <s v="B 17"/>
    <s v="Angélica del Rocío Arce Ramírez"/>
    <x v="1"/>
    <s v="Alto riesgo académico"/>
    <s v="na"/>
    <x v="0"/>
    <x v="0"/>
  </r>
  <r>
    <x v="0"/>
    <n v="10215633"/>
    <s v="B 17"/>
    <s v="Norma Tabatha Cruz Rivera"/>
    <x v="0"/>
    <s v="Alto riesgo académico"/>
    <e v="#N/A"/>
    <x v="1"/>
    <x v="0"/>
  </r>
  <r>
    <x v="0"/>
    <n v="10215821"/>
    <s v="B 17"/>
    <s v="Sarahi Celeste Franco Chávez"/>
    <x v="1"/>
    <s v="Alto riesgo académico"/>
    <e v="#N/A"/>
    <x v="1"/>
    <x v="0"/>
  </r>
  <r>
    <x v="0"/>
    <n v="10216004"/>
    <s v="B 17"/>
    <s v="Carolina Del Pilar Mendoza Mendoza"/>
    <x v="0"/>
    <s v="Alto riesgo académico"/>
    <s v="na"/>
    <x v="0"/>
    <x v="0"/>
  </r>
  <r>
    <x v="0"/>
    <n v="10216081"/>
    <s v="B 17"/>
    <s v="Abril Díaz González"/>
    <x v="1"/>
    <s v="Alto riesgo académico"/>
    <s v="na"/>
    <x v="0"/>
    <x v="0"/>
  </r>
  <r>
    <x v="0"/>
    <n v="10216155"/>
    <s v="B 17"/>
    <s v="Cinthya Jazmin Rodríguez Magaña"/>
    <x v="0"/>
    <s v="Alto riesgo académico"/>
    <s v="na"/>
    <x v="0"/>
    <x v="0"/>
  </r>
  <r>
    <x v="0"/>
    <n v="10216217"/>
    <s v="B 17"/>
    <s v="Diana Isabel Ángeles Hernández"/>
    <x v="1"/>
    <s v="Alto riesgo académico"/>
    <e v="#N/A"/>
    <x v="1"/>
    <x v="0"/>
  </r>
  <r>
    <x v="0"/>
    <n v="10216283"/>
    <s v="B 17"/>
    <s v="María Estefany Ortiz Garcia"/>
    <x v="0"/>
    <s v="Alto riesgo académico"/>
    <e v="#N/A"/>
    <x v="1"/>
    <x v="0"/>
  </r>
  <r>
    <x v="0"/>
    <n v="10216409"/>
    <s v="B 17"/>
    <s v="Angélica del Rocío Arce Ramírez"/>
    <x v="1"/>
    <s v="Alto riesgo académico"/>
    <s v="DUGR870923KQ5"/>
    <x v="0"/>
    <x v="0"/>
  </r>
  <r>
    <x v="0"/>
    <n v="10216501"/>
    <s v="B 17"/>
    <s v="Jorge Antonio Rodríguez Cabañas"/>
    <x v="0"/>
    <s v="Alto riesgo académico"/>
    <s v="PACG840205498"/>
    <x v="0"/>
    <x v="0"/>
  </r>
  <r>
    <x v="0"/>
    <n v="10217001"/>
    <s v="B 17"/>
    <s v="Sarahi Celeste Franco Chávez"/>
    <x v="1"/>
    <s v="Alto riesgo académico"/>
    <e v="#N/A"/>
    <x v="1"/>
    <x v="0"/>
  </r>
  <r>
    <x v="0"/>
    <n v="10217910"/>
    <s v="B 17"/>
    <s v="Luis Arturo Vargas Ginés"/>
    <x v="0"/>
    <s v="Sin riesgo académico"/>
    <s v="na"/>
    <x v="0"/>
    <x v="2"/>
  </r>
  <r>
    <x v="0"/>
    <n v="10218058"/>
    <s v="B 17"/>
    <s v="Abril Díaz González"/>
    <x v="1"/>
    <s v="Alto riesgo académico"/>
    <s v="na"/>
    <x v="0"/>
    <x v="0"/>
  </r>
  <r>
    <x v="0"/>
    <n v="10218239"/>
    <s v="B 17"/>
    <s v="Norma Tabatha Cruz Rivera"/>
    <x v="0"/>
    <e v="#N/A"/>
    <s v="EALV830405QD0"/>
    <x v="0"/>
    <x v="1"/>
  </r>
  <r>
    <x v="0"/>
    <n v="10218335"/>
    <s v="B 17"/>
    <s v="Diana Isabel Ángeles Hernández"/>
    <x v="1"/>
    <s v="Alto riesgo académico"/>
    <e v="#N/A"/>
    <x v="1"/>
    <x v="0"/>
  </r>
  <r>
    <x v="0"/>
    <n v="10218908"/>
    <s v="B 17"/>
    <s v="Carolina Del Pilar Mendoza Mendoza"/>
    <x v="0"/>
    <s v="Riesgo académico"/>
    <s v="na"/>
    <x v="0"/>
    <x v="2"/>
  </r>
  <r>
    <x v="0"/>
    <n v="10218966"/>
    <s v="B 17"/>
    <s v="Angélica del Rocío Arce Ramírez"/>
    <x v="1"/>
    <s v="Alto riesgo académico"/>
    <e v="#N/A"/>
    <x v="1"/>
    <x v="0"/>
  </r>
  <r>
    <x v="0"/>
    <n v="10219235"/>
    <s v="B 17"/>
    <s v="Cinthya Jazmin Rodríguez Magaña"/>
    <x v="0"/>
    <s v="Alto riesgo académico"/>
    <e v="#N/A"/>
    <x v="1"/>
    <x v="0"/>
  </r>
  <r>
    <x v="0"/>
    <n v="10219341"/>
    <s v="B 17"/>
    <s v="Sarahi Celeste Franco Chávez"/>
    <x v="1"/>
    <s v="Alto riesgo académico"/>
    <s v="na"/>
    <x v="0"/>
    <x v="0"/>
  </r>
  <r>
    <x v="0"/>
    <n v="10219646"/>
    <s v="B 17"/>
    <s v="María Estefany Ortiz Garcia"/>
    <x v="0"/>
    <s v="Alto riesgo académico"/>
    <s v="SASR711024NR6"/>
    <x v="0"/>
    <x v="0"/>
  </r>
  <r>
    <x v="0"/>
    <n v="10220778"/>
    <s v="B 17"/>
    <s v="Abril Díaz González"/>
    <x v="1"/>
    <s v="Alto riesgo académico"/>
    <s v="VIAS980407GU3"/>
    <x v="0"/>
    <x v="0"/>
  </r>
  <r>
    <x v="0"/>
    <n v="10220833"/>
    <s v="B 17"/>
    <s v="Jorge Antonio Rodríguez Cabañas"/>
    <x v="0"/>
    <s v="Riesgo académico"/>
    <e v="#N/A"/>
    <x v="1"/>
    <x v="2"/>
  </r>
  <r>
    <x v="0"/>
    <n v="10220958"/>
    <s v="B 17"/>
    <s v="Diana Isabel Ángeles Hernández"/>
    <x v="1"/>
    <s v="Alto riesgo académico"/>
    <e v="#N/A"/>
    <x v="1"/>
    <x v="0"/>
  </r>
  <r>
    <x v="0"/>
    <n v="10221147"/>
    <s v="B 17"/>
    <s v="Luis Arturo Vargas Ginés"/>
    <x v="0"/>
    <s v="Alto riesgo académico"/>
    <e v="#N/A"/>
    <x v="1"/>
    <x v="0"/>
  </r>
  <r>
    <x v="0"/>
    <n v="10221428"/>
    <s v="B 17"/>
    <s v="Angélica del Rocío Arce Ramírez"/>
    <x v="1"/>
    <s v="Alto riesgo académico"/>
    <s v="na"/>
    <x v="0"/>
    <x v="0"/>
  </r>
  <r>
    <x v="0"/>
    <n v="10221686"/>
    <s v="B 17"/>
    <s v="Norma Tabatha Cruz Rivera"/>
    <x v="0"/>
    <s v="Alto riesgo académico"/>
    <e v="#N/A"/>
    <x v="1"/>
    <x v="0"/>
  </r>
  <r>
    <x v="0"/>
    <n v="10221943"/>
    <s v="B 17"/>
    <s v="Sarahi Celeste Franco Chávez"/>
    <x v="1"/>
    <s v="Riesgo académico"/>
    <e v="#N/A"/>
    <x v="1"/>
    <x v="2"/>
  </r>
  <r>
    <x v="0"/>
    <n v="10223943"/>
    <s v="B 17"/>
    <s v="Carolina Del Pilar Mendoza Mendoza"/>
    <x v="0"/>
    <s v="Riesgo académico"/>
    <s v="na"/>
    <x v="0"/>
    <x v="2"/>
  </r>
  <r>
    <x v="0"/>
    <n v="10117582"/>
    <s v="B 18"/>
    <s v="Abril Díaz González"/>
    <x v="1"/>
    <s v="Alto riesgo académico"/>
    <e v="#N/A"/>
    <x v="1"/>
    <x v="0"/>
  </r>
  <r>
    <x v="0"/>
    <n v="10161204"/>
    <s v="B 18"/>
    <s v="Cinthya Jazmin Rodríguez Magaña"/>
    <x v="0"/>
    <s v="Alto riesgo académico"/>
    <s v="NOBJ690923EI0"/>
    <x v="0"/>
    <x v="0"/>
  </r>
  <r>
    <x v="0"/>
    <n v="10194372"/>
    <s v="B 18"/>
    <s v="Diana Isabel Ángeles Hernández"/>
    <x v="1"/>
    <s v="Alto riesgo académico"/>
    <s v="ROGB840307G15"/>
    <x v="0"/>
    <x v="0"/>
  </r>
  <r>
    <x v="0"/>
    <n v="10195091"/>
    <s v="B 18"/>
    <s v="María Estefany Ortiz Garcia"/>
    <x v="0"/>
    <s v="Alto riesgo académico"/>
    <s v="na"/>
    <x v="0"/>
    <x v="0"/>
  </r>
  <r>
    <x v="0"/>
    <n v="10195504"/>
    <s v="B 18"/>
    <s v="Angélica del Rocío Arce Ramírez"/>
    <x v="1"/>
    <s v="Alto riesgo académico"/>
    <e v="#N/A"/>
    <x v="1"/>
    <x v="0"/>
  </r>
  <r>
    <x v="0"/>
    <n v="10195886"/>
    <s v="B 18"/>
    <s v="Jorge Antonio Rodríguez Cabañas"/>
    <x v="0"/>
    <s v="Alto riesgo académico"/>
    <e v="#N/A"/>
    <x v="1"/>
    <x v="0"/>
  </r>
  <r>
    <x v="0"/>
    <n v="10197821"/>
    <s v="B 18"/>
    <s v="Sarahi Celeste Franco Chávez"/>
    <x v="1"/>
    <s v="Alto riesgo académico"/>
    <e v="#N/A"/>
    <x v="1"/>
    <x v="0"/>
  </r>
  <r>
    <x v="0"/>
    <n v="10198656"/>
    <s v="B 18"/>
    <s v="Luis Arturo Vargas Ginés"/>
    <x v="0"/>
    <s v="Alto riesgo académico"/>
    <s v="na"/>
    <x v="0"/>
    <x v="0"/>
  </r>
  <r>
    <x v="0"/>
    <n v="10199000"/>
    <s v="B 18"/>
    <s v="Abril Díaz González"/>
    <x v="1"/>
    <s v="Alto riesgo académico"/>
    <s v="GORE701027QZ4"/>
    <x v="0"/>
    <x v="0"/>
  </r>
  <r>
    <x v="0"/>
    <n v="10199247"/>
    <s v="B 18"/>
    <s v="Norma Tabatha Cruz Rivera"/>
    <x v="0"/>
    <s v="Alto riesgo académico"/>
    <e v="#N/A"/>
    <x v="1"/>
    <x v="0"/>
  </r>
  <r>
    <x v="0"/>
    <n v="10199513"/>
    <s v="B 18"/>
    <s v="Diana Isabel Ángeles Hernández"/>
    <x v="1"/>
    <s v="Alto riesgo académico"/>
    <s v="GOSG861005HQ4"/>
    <x v="0"/>
    <x v="0"/>
  </r>
  <r>
    <x v="0"/>
    <n v="10200158"/>
    <s v="B 18"/>
    <s v="Carolina Del Pilar Mendoza Mendoza"/>
    <x v="0"/>
    <s v="Alto riesgo académico"/>
    <s v="CADA900811887"/>
    <x v="0"/>
    <x v="0"/>
  </r>
  <r>
    <x v="0"/>
    <n v="10200284"/>
    <s v="B 18"/>
    <s v="Angélica del Rocío Arce Ramírez"/>
    <x v="1"/>
    <s v="Alto riesgo académico"/>
    <s v="na"/>
    <x v="0"/>
    <x v="0"/>
  </r>
  <r>
    <x v="0"/>
    <n v="10200479"/>
    <s v="B 18"/>
    <s v="Cinthya Jazmin Rodríguez Magaña"/>
    <x v="0"/>
    <s v="Alto riesgo académico"/>
    <s v="na"/>
    <x v="0"/>
    <x v="0"/>
  </r>
  <r>
    <x v="0"/>
    <n v="10200645"/>
    <s v="B 18"/>
    <s v="Sarahi Celeste Franco Chávez"/>
    <x v="1"/>
    <s v="Alto riesgo académico"/>
    <e v="#N/A"/>
    <x v="1"/>
    <x v="0"/>
  </r>
  <r>
    <x v="0"/>
    <n v="10201563"/>
    <s v="B 18"/>
    <s v="María Estefany Ortiz Garcia"/>
    <x v="0"/>
    <s v="Alto riesgo académico"/>
    <s v="na"/>
    <x v="0"/>
    <x v="0"/>
  </r>
  <r>
    <x v="0"/>
    <n v="10202166"/>
    <s v="B 18"/>
    <s v="Abril Díaz González"/>
    <x v="1"/>
    <s v="Alto riesgo académico"/>
    <e v="#N/A"/>
    <x v="1"/>
    <x v="0"/>
  </r>
  <r>
    <x v="0"/>
    <n v="10203363"/>
    <s v="B 18"/>
    <s v="Jorge Antonio Rodríguez Cabañas"/>
    <x v="0"/>
    <s v="Alto riesgo académico"/>
    <e v="#N/A"/>
    <x v="1"/>
    <x v="0"/>
  </r>
  <r>
    <x v="0"/>
    <n v="10203687"/>
    <s v="B 18"/>
    <s v="Diana Isabel Ángeles Hernández"/>
    <x v="1"/>
    <s v="Alto riesgo académico"/>
    <s v="na"/>
    <x v="0"/>
    <x v="0"/>
  </r>
  <r>
    <x v="0"/>
    <n v="10204606"/>
    <s v="B 18"/>
    <s v="Luis Arturo Vargas Ginés"/>
    <x v="0"/>
    <s v="Alto riesgo académico"/>
    <s v="na"/>
    <x v="0"/>
    <x v="0"/>
  </r>
  <r>
    <x v="0"/>
    <n v="10205038"/>
    <s v="B 18"/>
    <s v="Angélica del Rocío Arce Ramírez"/>
    <x v="1"/>
    <s v="Alto riesgo académico"/>
    <e v="#N/A"/>
    <x v="1"/>
    <x v="0"/>
  </r>
  <r>
    <x v="0"/>
    <n v="10205277"/>
    <s v="B 18"/>
    <s v="Norma Tabatha Cruz Rivera"/>
    <x v="0"/>
    <s v="Alto riesgo académico"/>
    <s v="na"/>
    <x v="0"/>
    <x v="0"/>
  </r>
  <r>
    <x v="0"/>
    <n v="10205445"/>
    <s v="B 18"/>
    <s v="Sarahi Celeste Franco Chávez"/>
    <x v="1"/>
    <s v="Alto riesgo académico"/>
    <e v="#N/A"/>
    <x v="1"/>
    <x v="0"/>
  </r>
  <r>
    <x v="0"/>
    <n v="10205995"/>
    <s v="B 18"/>
    <s v="Carolina Del Pilar Mendoza Mendoza"/>
    <x v="0"/>
    <s v="Alto riesgo académico"/>
    <s v="na"/>
    <x v="0"/>
    <x v="0"/>
  </r>
  <r>
    <x v="0"/>
    <n v="10206040"/>
    <s v="B 18"/>
    <s v="Abril Díaz González"/>
    <x v="1"/>
    <s v="Alto riesgo académico"/>
    <s v="na"/>
    <x v="0"/>
    <x v="0"/>
  </r>
  <r>
    <x v="0"/>
    <n v="10206073"/>
    <s v="B 18"/>
    <s v="Cinthya Jazmin Rodríguez Magaña"/>
    <x v="0"/>
    <s v="Alto riesgo académico"/>
    <e v="#N/A"/>
    <x v="1"/>
    <x v="0"/>
  </r>
  <r>
    <x v="0"/>
    <n v="10206076"/>
    <s v="B 18"/>
    <s v="Diana Isabel Ángeles Hernández"/>
    <x v="1"/>
    <s v="Sin riesgo académico"/>
    <s v="GOPM800115NV4"/>
    <x v="0"/>
    <x v="2"/>
  </r>
  <r>
    <x v="0"/>
    <n v="10206181"/>
    <s v="B 18"/>
    <s v="María Estefany Ortiz Garcia"/>
    <x v="0"/>
    <s v="Alto riesgo académico"/>
    <s v="na"/>
    <x v="0"/>
    <x v="0"/>
  </r>
  <r>
    <x v="0"/>
    <n v="10206262"/>
    <s v="B 18"/>
    <s v="Angélica del Rocío Arce Ramírez"/>
    <x v="1"/>
    <s v="Alto riesgo académico"/>
    <s v="na"/>
    <x v="0"/>
    <x v="0"/>
  </r>
  <r>
    <x v="0"/>
    <n v="10206475"/>
    <s v="B 18"/>
    <s v="Jorge Antonio Rodríguez Cabañas"/>
    <x v="0"/>
    <s v="Alto riesgo académico"/>
    <s v="SAPJ850322IG3"/>
    <x v="0"/>
    <x v="0"/>
  </r>
  <r>
    <x v="0"/>
    <n v="10206568"/>
    <s v="B 18"/>
    <s v="Sarahi Celeste Franco Chávez"/>
    <x v="1"/>
    <s v="Alto riesgo académico"/>
    <s v="na"/>
    <x v="0"/>
    <x v="0"/>
  </r>
  <r>
    <x v="0"/>
    <n v="10206987"/>
    <s v="B 18"/>
    <s v="Luis Arturo Vargas Ginés"/>
    <x v="0"/>
    <s v="Riesgo académico"/>
    <s v="na"/>
    <x v="0"/>
    <x v="2"/>
  </r>
  <r>
    <x v="0"/>
    <n v="10207433"/>
    <s v="B 18"/>
    <s v="Abril Díaz González"/>
    <x v="1"/>
    <s v="Alto riesgo académico"/>
    <e v="#N/A"/>
    <x v="1"/>
    <x v="0"/>
  </r>
  <r>
    <x v="0"/>
    <n v="10207632"/>
    <s v="B 18"/>
    <s v="Norma Tabatha Cruz Rivera"/>
    <x v="0"/>
    <s v="Alto riesgo académico"/>
    <e v="#N/A"/>
    <x v="1"/>
    <x v="0"/>
  </r>
  <r>
    <x v="0"/>
    <n v="10208035"/>
    <s v="B 18"/>
    <s v="Diana Isabel Ángeles Hernández"/>
    <x v="1"/>
    <s v="Alto riesgo académico"/>
    <s v="BAEP710119K70"/>
    <x v="0"/>
    <x v="0"/>
  </r>
  <r>
    <x v="0"/>
    <n v="10208202"/>
    <s v="B 18"/>
    <s v="Carolina Del Pilar Mendoza Mendoza"/>
    <x v="0"/>
    <s v="Alto riesgo académico"/>
    <s v="na"/>
    <x v="0"/>
    <x v="0"/>
  </r>
  <r>
    <x v="0"/>
    <n v="10208367"/>
    <s v="B 18"/>
    <s v="Angélica del Rocío Arce Ramírez"/>
    <x v="1"/>
    <s v="Alto riesgo académico"/>
    <s v="na"/>
    <x v="0"/>
    <x v="0"/>
  </r>
  <r>
    <x v="0"/>
    <n v="10208369"/>
    <s v="B 18"/>
    <s v="Cinthya Jazmin Rodríguez Magaña"/>
    <x v="0"/>
    <s v="Alto riesgo académico"/>
    <e v="#N/A"/>
    <x v="1"/>
    <x v="0"/>
  </r>
  <r>
    <x v="0"/>
    <n v="10208471"/>
    <s v="B 18"/>
    <s v="Sarahi Celeste Franco Chávez"/>
    <x v="1"/>
    <s v="Alto riesgo académico"/>
    <s v="na"/>
    <x v="0"/>
    <x v="0"/>
  </r>
  <r>
    <x v="0"/>
    <n v="10208646"/>
    <s v="B 18"/>
    <s v="María Estefany Ortiz Garcia"/>
    <x v="0"/>
    <s v="Riesgo académico"/>
    <s v="na"/>
    <x v="0"/>
    <x v="2"/>
  </r>
  <r>
    <x v="0"/>
    <n v="10208972"/>
    <s v="B 18"/>
    <s v="Abril Díaz González"/>
    <x v="1"/>
    <s v="Alto riesgo académico"/>
    <s v="na"/>
    <x v="0"/>
    <x v="0"/>
  </r>
  <r>
    <x v="0"/>
    <n v="10209218"/>
    <s v="B 18"/>
    <s v="Jorge Antonio Rodríguez Cabañas"/>
    <x v="0"/>
    <s v="Alto riesgo académico"/>
    <e v="#N/A"/>
    <x v="1"/>
    <x v="0"/>
  </r>
  <r>
    <x v="0"/>
    <n v="10209254"/>
    <s v="B 18"/>
    <s v="Diana Isabel Ángeles Hernández"/>
    <x v="1"/>
    <s v="Alto riesgo académico"/>
    <e v="#N/A"/>
    <x v="1"/>
    <x v="0"/>
  </r>
  <r>
    <x v="0"/>
    <n v="10209282"/>
    <s v="B 18"/>
    <s v="Luis Arturo Vargas Ginés"/>
    <x v="0"/>
    <s v="Alto riesgo académico"/>
    <s v="na"/>
    <x v="0"/>
    <x v="0"/>
  </r>
  <r>
    <x v="0"/>
    <n v="10209679"/>
    <s v="B 18"/>
    <s v="Angélica del Rocío Arce Ramírez"/>
    <x v="1"/>
    <s v="Alto riesgo académico"/>
    <s v="na"/>
    <x v="0"/>
    <x v="0"/>
  </r>
  <r>
    <x v="0"/>
    <n v="10209801"/>
    <s v="B 18"/>
    <s v="Norma Tabatha Cruz Rivera"/>
    <x v="0"/>
    <s v="Alto riesgo académico"/>
    <e v="#N/A"/>
    <x v="1"/>
    <x v="0"/>
  </r>
  <r>
    <x v="0"/>
    <n v="10209951"/>
    <s v="B 18"/>
    <s v="Sarahi Celeste Franco Chávez"/>
    <x v="1"/>
    <s v="Alto riesgo académico"/>
    <s v="JIFJ961225P47"/>
    <x v="0"/>
    <x v="0"/>
  </r>
  <r>
    <x v="0"/>
    <n v="10210228"/>
    <s v="B 18"/>
    <s v="Carolina Del Pilar Mendoza Mendoza"/>
    <x v="0"/>
    <s v="Alto riesgo académico"/>
    <s v="na"/>
    <x v="0"/>
    <x v="0"/>
  </r>
  <r>
    <x v="0"/>
    <n v="10210234"/>
    <s v="B 18"/>
    <s v="Abril Díaz González"/>
    <x v="1"/>
    <s v="Riesgo académico"/>
    <s v="na"/>
    <x v="0"/>
    <x v="2"/>
  </r>
  <r>
    <x v="0"/>
    <n v="10210519"/>
    <s v="B 18"/>
    <s v="Cinthya Jazmin Rodríguez Magaña"/>
    <x v="0"/>
    <s v="Alto riesgo académico"/>
    <e v="#N/A"/>
    <x v="1"/>
    <x v="0"/>
  </r>
  <r>
    <x v="0"/>
    <n v="10210585"/>
    <s v="B 18"/>
    <s v="Diana Isabel Ángeles Hernández"/>
    <x v="1"/>
    <s v="Alto riesgo académico"/>
    <s v="na"/>
    <x v="0"/>
    <x v="0"/>
  </r>
  <r>
    <x v="0"/>
    <n v="10211107"/>
    <s v="B 18"/>
    <s v="María Estefany Ortiz Garcia"/>
    <x v="0"/>
    <s v="Alto riesgo académico"/>
    <e v="#N/A"/>
    <x v="1"/>
    <x v="0"/>
  </r>
  <r>
    <x v="0"/>
    <n v="10211272"/>
    <s v="B 18"/>
    <s v="Angélica del Rocío Arce Ramírez"/>
    <x v="1"/>
    <s v="Riesgo académico"/>
    <s v="na"/>
    <x v="0"/>
    <x v="2"/>
  </r>
  <r>
    <x v="0"/>
    <n v="10211317"/>
    <s v="B 18"/>
    <s v="Jorge Antonio Rodríguez Cabañas"/>
    <x v="0"/>
    <s v="Alto riesgo académico"/>
    <s v="ROVL851129VDA"/>
    <x v="0"/>
    <x v="0"/>
  </r>
  <r>
    <x v="0"/>
    <n v="10211841"/>
    <s v="B 18"/>
    <s v="Sarahi Celeste Franco Chávez"/>
    <x v="1"/>
    <s v="Alto riesgo académico"/>
    <s v="na"/>
    <x v="0"/>
    <x v="0"/>
  </r>
  <r>
    <x v="0"/>
    <n v="10212012"/>
    <s v="B 18"/>
    <s v="Luis Arturo Vargas Ginés"/>
    <x v="0"/>
    <s v="Alto riesgo académico"/>
    <s v="na"/>
    <x v="0"/>
    <x v="0"/>
  </r>
  <r>
    <x v="0"/>
    <n v="10212270"/>
    <s v="B 18"/>
    <s v="Abril Díaz González"/>
    <x v="1"/>
    <s v="Alto riesgo académico"/>
    <e v="#N/A"/>
    <x v="1"/>
    <x v="0"/>
  </r>
  <r>
    <x v="0"/>
    <n v="10212658"/>
    <s v="B 18"/>
    <s v="Norma Tabatha Cruz Rivera"/>
    <x v="0"/>
    <s v="Alto riesgo académico"/>
    <s v="na"/>
    <x v="0"/>
    <x v="0"/>
  </r>
  <r>
    <x v="0"/>
    <n v="10212692"/>
    <s v="B 18"/>
    <s v="Diana Isabel Ángeles Hernández"/>
    <x v="1"/>
    <s v="Alto riesgo académico"/>
    <e v="#N/A"/>
    <x v="1"/>
    <x v="0"/>
  </r>
  <r>
    <x v="0"/>
    <n v="10212723"/>
    <s v="B 18"/>
    <s v="Carolina Del Pilar Mendoza Mendoza"/>
    <x v="0"/>
    <s v="Alto riesgo académico"/>
    <s v="na"/>
    <x v="0"/>
    <x v="0"/>
  </r>
  <r>
    <x v="0"/>
    <n v="10212820"/>
    <s v="B 18"/>
    <s v="Angélica del Rocío Arce Ramírez"/>
    <x v="1"/>
    <s v="Alto riesgo académico"/>
    <s v="na"/>
    <x v="0"/>
    <x v="0"/>
  </r>
  <r>
    <x v="0"/>
    <n v="10213925"/>
    <s v="B 18"/>
    <s v="Cinthya Jazmin Rodríguez Magaña"/>
    <x v="0"/>
    <s v="Sin riesgo académico"/>
    <s v="AEGM8112295B4"/>
    <x v="0"/>
    <x v="2"/>
  </r>
  <r>
    <x v="0"/>
    <n v="10214048"/>
    <s v="B 18"/>
    <s v="Sarahi Celeste Franco Chávez"/>
    <x v="1"/>
    <s v="Alto riesgo académico"/>
    <s v="RIAG730214RC0"/>
    <x v="0"/>
    <x v="0"/>
  </r>
  <r>
    <x v="0"/>
    <n v="10214103"/>
    <s v="B 18"/>
    <s v="María Estefany Ortiz Garcia"/>
    <x v="0"/>
    <s v="Alto riesgo académico"/>
    <e v="#N/A"/>
    <x v="1"/>
    <x v="0"/>
  </r>
  <r>
    <x v="0"/>
    <n v="10214113"/>
    <s v="B 18"/>
    <s v="Abril Díaz González"/>
    <x v="1"/>
    <s v="Alto riesgo académico"/>
    <s v="na"/>
    <x v="0"/>
    <x v="0"/>
  </r>
  <r>
    <x v="0"/>
    <n v="10214348"/>
    <s v="B 18"/>
    <s v="Jorge Antonio Rodríguez Cabañas"/>
    <x v="0"/>
    <s v="Alto riesgo académico"/>
    <s v="GOET860105FC0"/>
    <x v="0"/>
    <x v="0"/>
  </r>
  <r>
    <x v="0"/>
    <n v="10214700"/>
    <s v="B 18"/>
    <s v="Diana Isabel Ángeles Hernández"/>
    <x v="1"/>
    <s v="Alto riesgo académico"/>
    <e v="#N/A"/>
    <x v="1"/>
    <x v="0"/>
  </r>
  <r>
    <x v="0"/>
    <n v="10214761"/>
    <s v="B 18"/>
    <s v="Luis Arturo Vargas Ginés"/>
    <x v="0"/>
    <s v="Alto riesgo académico"/>
    <s v="na"/>
    <x v="0"/>
    <x v="0"/>
  </r>
  <r>
    <x v="0"/>
    <n v="10215143"/>
    <s v="B 18"/>
    <s v="Angélica del Rocío Arce Ramírez"/>
    <x v="1"/>
    <s v="Alto riesgo académico"/>
    <e v="#N/A"/>
    <x v="1"/>
    <x v="0"/>
  </r>
  <r>
    <x v="0"/>
    <n v="10215839"/>
    <s v="B 18"/>
    <s v="Norma Tabatha Cruz Rivera"/>
    <x v="0"/>
    <s v="Alto riesgo académico"/>
    <e v="#N/A"/>
    <x v="1"/>
    <x v="0"/>
  </r>
  <r>
    <x v="0"/>
    <n v="10218739"/>
    <s v="B 18"/>
    <s v="Sarahi Celeste Franco Chávez"/>
    <x v="1"/>
    <s v="Alto riesgo académico"/>
    <e v="#N/A"/>
    <x v="1"/>
    <x v="0"/>
  </r>
  <r>
    <x v="0"/>
    <n v="10219648"/>
    <s v="B 18"/>
    <s v="Carolina Del Pilar Mendoza Mendoza"/>
    <x v="0"/>
    <s v="Alto riesgo académico"/>
    <e v="#N/A"/>
    <x v="1"/>
    <x v="0"/>
  </r>
  <r>
    <x v="0"/>
    <n v="10226653"/>
    <s v="B 18"/>
    <s v="Abril Díaz González"/>
    <x v="1"/>
    <s v="Alto riesgo académico"/>
    <e v="#N/A"/>
    <x v="1"/>
    <x v="0"/>
  </r>
  <r>
    <x v="0"/>
    <n v="10235386"/>
    <s v="B 18"/>
    <s v="Cinthya Jazmin Rodríguez Magaña"/>
    <x v="0"/>
    <s v="Alto riesgo académico"/>
    <s v="na"/>
    <x v="0"/>
    <x v="0"/>
  </r>
  <r>
    <x v="0"/>
    <n v="10189027"/>
    <s v="B 19"/>
    <s v="Diana Isabel Ángeles Hernández"/>
    <x v="1"/>
    <s v="Alto riesgo académico"/>
    <e v="#N/A"/>
    <x v="1"/>
    <x v="0"/>
  </r>
  <r>
    <x v="0"/>
    <n v="10190043"/>
    <s v="B 19"/>
    <s v="María Estefany Ortiz Garcia"/>
    <x v="0"/>
    <s v="Alto riesgo académico"/>
    <e v="#N/A"/>
    <x v="1"/>
    <x v="0"/>
  </r>
  <r>
    <x v="0"/>
    <n v="10193547"/>
    <s v="B 19"/>
    <s v="Angélica del Rocío Arce Ramírez"/>
    <x v="1"/>
    <s v="Alto riesgo académico"/>
    <e v="#N/A"/>
    <x v="1"/>
    <x v="0"/>
  </r>
  <r>
    <x v="0"/>
    <n v="10193691"/>
    <s v="B 19"/>
    <s v="Jorge Antonio Rodríguez Cabañas"/>
    <x v="0"/>
    <s v="Alto riesgo académico"/>
    <s v="na"/>
    <x v="0"/>
    <x v="0"/>
  </r>
  <r>
    <x v="0"/>
    <n v="10194396"/>
    <s v="B 19"/>
    <s v="Sarahi Celeste Franco Chávez"/>
    <x v="1"/>
    <s v="Alto riesgo académico"/>
    <e v="#N/A"/>
    <x v="1"/>
    <x v="0"/>
  </r>
  <r>
    <x v="0"/>
    <n v="10194511"/>
    <s v="B 19"/>
    <s v="Luis Arturo Vargas Ginés"/>
    <x v="0"/>
    <s v="Alto riesgo académico"/>
    <s v="na"/>
    <x v="0"/>
    <x v="0"/>
  </r>
  <r>
    <x v="0"/>
    <n v="10194545"/>
    <s v="B 19"/>
    <s v="Abril Díaz González"/>
    <x v="1"/>
    <s v="Alto riesgo académico"/>
    <e v="#N/A"/>
    <x v="1"/>
    <x v="0"/>
  </r>
  <r>
    <x v="0"/>
    <n v="10194823"/>
    <s v="B 19"/>
    <s v="Norma Tabatha Cruz Rivera"/>
    <x v="0"/>
    <e v="#N/A"/>
    <e v="#N/A"/>
    <x v="1"/>
    <x v="1"/>
  </r>
  <r>
    <x v="0"/>
    <n v="10195007"/>
    <s v="B 19"/>
    <s v="Diana Isabel Ángeles Hernández"/>
    <x v="1"/>
    <s v="Alto riesgo académico"/>
    <s v="na"/>
    <x v="0"/>
    <x v="0"/>
  </r>
  <r>
    <x v="0"/>
    <n v="10195281"/>
    <s v="B 19"/>
    <s v="Carolina Del Pilar Mendoza Mendoza"/>
    <x v="0"/>
    <s v="Alto riesgo académico"/>
    <s v="na"/>
    <x v="0"/>
    <x v="0"/>
  </r>
  <r>
    <x v="0"/>
    <n v="10195492"/>
    <s v="B 19"/>
    <s v="Angélica del Rocío Arce Ramírez"/>
    <x v="1"/>
    <s v="Alto riesgo académico"/>
    <s v="na"/>
    <x v="0"/>
    <x v="0"/>
  </r>
  <r>
    <x v="0"/>
    <n v="10195519"/>
    <s v="B 19"/>
    <s v="Cinthya Jazmin Rodríguez Magaña"/>
    <x v="0"/>
    <s v="Alto riesgo académico"/>
    <e v="#N/A"/>
    <x v="1"/>
    <x v="0"/>
  </r>
  <r>
    <x v="0"/>
    <n v="10195647"/>
    <s v="B 19"/>
    <s v="Sarahi Celeste Franco Chávez"/>
    <x v="1"/>
    <s v="Alto riesgo académico"/>
    <s v="CIRS920210GK5"/>
    <x v="0"/>
    <x v="0"/>
  </r>
  <r>
    <x v="0"/>
    <n v="10195847"/>
    <s v="B 19"/>
    <s v="María Estefany Ortiz Garcia"/>
    <x v="0"/>
    <s v="Alto riesgo académico"/>
    <s v="na"/>
    <x v="0"/>
    <x v="0"/>
  </r>
  <r>
    <x v="0"/>
    <n v="10196606"/>
    <s v="B 19"/>
    <s v="Abril Díaz González"/>
    <x v="1"/>
    <s v="Alto riesgo académico"/>
    <s v="LOSJ001010538"/>
    <x v="0"/>
    <x v="0"/>
  </r>
  <r>
    <x v="0"/>
    <n v="10196646"/>
    <s v="B 19"/>
    <s v="Jorge Antonio Rodríguez Cabañas"/>
    <x v="0"/>
    <s v="Alto riesgo académico"/>
    <s v="CUSY891209LG5"/>
    <x v="0"/>
    <x v="0"/>
  </r>
  <r>
    <x v="0"/>
    <n v="10196673"/>
    <s v="B 19"/>
    <s v="Diana Isabel Ángeles Hernández"/>
    <x v="1"/>
    <s v="Alto riesgo académico"/>
    <s v="LIVA920307E90"/>
    <x v="0"/>
    <x v="0"/>
  </r>
  <r>
    <x v="0"/>
    <n v="10197185"/>
    <s v="B 19"/>
    <s v="Luis Arturo Vargas Ginés"/>
    <x v="0"/>
    <s v="Alto riesgo académico"/>
    <s v="TOOG620524NX9"/>
    <x v="0"/>
    <x v="0"/>
  </r>
  <r>
    <x v="0"/>
    <n v="10197330"/>
    <s v="B 19"/>
    <s v="Angélica del Rocío Arce Ramírez"/>
    <x v="1"/>
    <s v="Alto riesgo académico"/>
    <s v="MAML9105275F7"/>
    <x v="0"/>
    <x v="0"/>
  </r>
  <r>
    <x v="0"/>
    <n v="10197683"/>
    <s v="B 19"/>
    <s v="Norma Tabatha Cruz Rivera"/>
    <x v="0"/>
    <s v="Alto riesgo académico"/>
    <s v="na"/>
    <x v="0"/>
    <x v="0"/>
  </r>
  <r>
    <x v="0"/>
    <n v="10197938"/>
    <s v="B 19"/>
    <s v="Sarahi Celeste Franco Chávez"/>
    <x v="1"/>
    <s v="Alto riesgo académico"/>
    <e v="#N/A"/>
    <x v="1"/>
    <x v="0"/>
  </r>
  <r>
    <x v="0"/>
    <n v="10198410"/>
    <s v="B 19"/>
    <s v="Carolina Del Pilar Mendoza Mendoza"/>
    <x v="0"/>
    <s v="Alto riesgo académico"/>
    <s v="na"/>
    <x v="0"/>
    <x v="0"/>
  </r>
  <r>
    <x v="0"/>
    <n v="10199014"/>
    <s v="B 19"/>
    <s v="Abril Díaz González"/>
    <x v="1"/>
    <s v="Alto riesgo académico"/>
    <s v="na"/>
    <x v="0"/>
    <x v="0"/>
  </r>
  <r>
    <x v="0"/>
    <n v="10199485"/>
    <s v="B 19"/>
    <s v="Cinthya Jazmin Rodríguez Magaña"/>
    <x v="0"/>
    <s v="Alto riesgo académico"/>
    <s v="na"/>
    <x v="0"/>
    <x v="0"/>
  </r>
  <r>
    <x v="0"/>
    <n v="10199717"/>
    <s v="B 19"/>
    <s v="Diana Isabel Ángeles Hernández"/>
    <x v="1"/>
    <s v="Alto riesgo académico"/>
    <e v="#N/A"/>
    <x v="1"/>
    <x v="0"/>
  </r>
  <r>
    <x v="0"/>
    <n v="10199762"/>
    <s v="B 19"/>
    <s v="María Estefany Ortiz Garcia"/>
    <x v="0"/>
    <s v="Alto riesgo académico"/>
    <e v="#N/A"/>
    <x v="1"/>
    <x v="0"/>
  </r>
  <r>
    <x v="0"/>
    <n v="10200371"/>
    <s v="B 19"/>
    <s v="Angélica del Rocío Arce Ramírez"/>
    <x v="1"/>
    <e v="#N/A"/>
    <s v="GUSA890607IK8"/>
    <x v="0"/>
    <x v="1"/>
  </r>
  <r>
    <x v="0"/>
    <n v="10200475"/>
    <s v="B 19"/>
    <s v="Jorge Antonio Rodríguez Cabañas"/>
    <x v="0"/>
    <s v="Alto riesgo académico"/>
    <e v="#N/A"/>
    <x v="1"/>
    <x v="0"/>
  </r>
  <r>
    <x v="0"/>
    <n v="10200793"/>
    <s v="B 19"/>
    <s v="Sarahi Celeste Franco Chávez"/>
    <x v="1"/>
    <s v="Alto riesgo académico"/>
    <e v="#N/A"/>
    <x v="1"/>
    <x v="0"/>
  </r>
  <r>
    <x v="0"/>
    <n v="10201308"/>
    <s v="B 19"/>
    <s v="Luis Arturo Vargas Ginés"/>
    <x v="0"/>
    <s v="Riesgo académico"/>
    <s v="na"/>
    <x v="0"/>
    <x v="2"/>
  </r>
  <r>
    <x v="0"/>
    <n v="10201638"/>
    <s v="B 19"/>
    <s v="Abril Díaz González"/>
    <x v="1"/>
    <s v="Alto riesgo académico"/>
    <s v="na"/>
    <x v="0"/>
    <x v="0"/>
  </r>
  <r>
    <x v="0"/>
    <n v="10201656"/>
    <s v="B 19"/>
    <s v="Norma Tabatha Cruz Rivera"/>
    <x v="0"/>
    <s v="Alto riesgo académico"/>
    <e v="#N/A"/>
    <x v="1"/>
    <x v="0"/>
  </r>
  <r>
    <x v="0"/>
    <n v="10201661"/>
    <s v="B 19"/>
    <s v="Diana Isabel Ángeles Hernández"/>
    <x v="1"/>
    <s v="Alto riesgo académico"/>
    <s v="na"/>
    <x v="0"/>
    <x v="0"/>
  </r>
  <r>
    <x v="0"/>
    <n v="10202529"/>
    <s v="B 19"/>
    <s v="Carolina Del Pilar Mendoza Mendoza"/>
    <x v="0"/>
    <s v="Alto riesgo académico"/>
    <s v="na"/>
    <x v="0"/>
    <x v="0"/>
  </r>
  <r>
    <x v="0"/>
    <n v="10202655"/>
    <s v="B 19"/>
    <s v="Angélica del Rocío Arce Ramírez"/>
    <x v="1"/>
    <s v="Alto riesgo académico"/>
    <e v="#N/A"/>
    <x v="1"/>
    <x v="0"/>
  </r>
  <r>
    <x v="0"/>
    <n v="10202667"/>
    <s v="B 19"/>
    <s v="Cinthya Jazmin Rodríguez Magaña"/>
    <x v="0"/>
    <s v="Alto riesgo académico"/>
    <e v="#N/A"/>
    <x v="1"/>
    <x v="0"/>
  </r>
  <r>
    <x v="0"/>
    <n v="10203119"/>
    <s v="B 19"/>
    <s v="Sarahi Celeste Franco Chávez"/>
    <x v="1"/>
    <s v="Alto riesgo académico"/>
    <e v="#N/A"/>
    <x v="1"/>
    <x v="0"/>
  </r>
  <r>
    <x v="0"/>
    <n v="10203138"/>
    <s v="B 19"/>
    <s v="María Estefany Ortiz Garcia"/>
    <x v="0"/>
    <s v="Riesgo académico"/>
    <s v="QUGG650210TF8"/>
    <x v="0"/>
    <x v="2"/>
  </r>
  <r>
    <x v="0"/>
    <n v="10203140"/>
    <s v="B 19"/>
    <s v="Abril Díaz González"/>
    <x v="1"/>
    <s v="Riesgo académico"/>
    <e v="#N/A"/>
    <x v="1"/>
    <x v="2"/>
  </r>
  <r>
    <x v="0"/>
    <n v="10203147"/>
    <s v="B 19"/>
    <s v="Jorge Antonio Rodríguez Cabañas"/>
    <x v="0"/>
    <s v="Alto riesgo académico"/>
    <e v="#N/A"/>
    <x v="1"/>
    <x v="0"/>
  </r>
  <r>
    <x v="0"/>
    <n v="10203508"/>
    <s v="B 19"/>
    <s v="Diana Isabel Ángeles Hernández"/>
    <x v="1"/>
    <s v="Alto riesgo académico"/>
    <s v="LUNM731028G58"/>
    <x v="0"/>
    <x v="0"/>
  </r>
  <r>
    <x v="0"/>
    <n v="10038540"/>
    <s v="B 20"/>
    <s v="Luis Arturo Vargas Ginés"/>
    <x v="0"/>
    <s v="Alto riesgo académico"/>
    <e v="#N/A"/>
    <x v="1"/>
    <x v="0"/>
  </r>
  <r>
    <x v="0"/>
    <n v="10097135"/>
    <s v="B 20"/>
    <s v="Angélica del Rocío Arce Ramírez"/>
    <x v="1"/>
    <s v="Alto riesgo académico"/>
    <s v="GAHA720918ES6"/>
    <x v="0"/>
    <x v="0"/>
  </r>
  <r>
    <x v="0"/>
    <n v="10120098"/>
    <s v="B 20"/>
    <s v="Norma Tabatha Cruz Rivera"/>
    <x v="0"/>
    <s v="Alto riesgo académico"/>
    <s v="na"/>
    <x v="0"/>
    <x v="0"/>
  </r>
  <r>
    <x v="0"/>
    <n v="10186345"/>
    <s v="B 20"/>
    <s v="Sarahi Celeste Franco Chávez"/>
    <x v="1"/>
    <s v="Alto riesgo académico"/>
    <s v="na"/>
    <x v="0"/>
    <x v="0"/>
  </r>
  <r>
    <x v="0"/>
    <n v="10186497"/>
    <s v="B 20"/>
    <s v="Carolina Del Pilar Mendoza Mendoza"/>
    <x v="0"/>
    <s v="Alto riesgo académico"/>
    <s v="na"/>
    <x v="0"/>
    <x v="0"/>
  </r>
  <r>
    <x v="0"/>
    <n v="10187431"/>
    <s v="B 20"/>
    <s v="Abril Díaz González"/>
    <x v="1"/>
    <s v="Alto riesgo académico"/>
    <s v="na"/>
    <x v="0"/>
    <x v="0"/>
  </r>
  <r>
    <x v="0"/>
    <n v="10188217"/>
    <s v="B 20"/>
    <s v="Cinthya Jazmin Rodríguez Magaña"/>
    <x v="0"/>
    <s v="Alto riesgo académico"/>
    <s v="na"/>
    <x v="0"/>
    <x v="0"/>
  </r>
  <r>
    <x v="0"/>
    <n v="10188286"/>
    <s v="B 20"/>
    <s v="Diana Isabel Ángeles Hernández"/>
    <x v="1"/>
    <s v="Alto riesgo académico"/>
    <s v="na"/>
    <x v="0"/>
    <x v="0"/>
  </r>
  <r>
    <x v="0"/>
    <n v="10188400"/>
    <s v="B 20"/>
    <s v="María Estefany Ortiz Garcia"/>
    <x v="0"/>
    <s v="Alto riesgo académico"/>
    <s v="na"/>
    <x v="0"/>
    <x v="0"/>
  </r>
  <r>
    <x v="0"/>
    <n v="10188716"/>
    <s v="B 20"/>
    <s v="Angélica del Rocío Arce Ramírez"/>
    <x v="1"/>
    <s v="Alto riesgo académico"/>
    <s v="GOOS720525I69"/>
    <x v="0"/>
    <x v="0"/>
  </r>
  <r>
    <x v="0"/>
    <n v="10189358"/>
    <s v="B 20"/>
    <s v="Jorge Antonio Rodríguez Cabañas"/>
    <x v="0"/>
    <s v="Riesgo académico"/>
    <s v="na"/>
    <x v="0"/>
    <x v="2"/>
  </r>
  <r>
    <x v="0"/>
    <n v="10189438"/>
    <s v="B 20"/>
    <s v="Sarahi Celeste Franco Chávez"/>
    <x v="1"/>
    <s v="Alto riesgo académico"/>
    <e v="#N/A"/>
    <x v="1"/>
    <x v="0"/>
  </r>
  <r>
    <x v="0"/>
    <n v="10189645"/>
    <s v="B 20"/>
    <s v="Luis Arturo Vargas Ginés"/>
    <x v="0"/>
    <s v="Alto riesgo académico"/>
    <s v="na"/>
    <x v="0"/>
    <x v="0"/>
  </r>
  <r>
    <x v="0"/>
    <n v="10189779"/>
    <s v="B 20"/>
    <s v="Abril Díaz González"/>
    <x v="1"/>
    <s v="Alto riesgo académico"/>
    <s v="GUMM950207NY0"/>
    <x v="0"/>
    <x v="0"/>
  </r>
  <r>
    <x v="0"/>
    <n v="10190628"/>
    <s v="B 20"/>
    <s v="Norma Tabatha Cruz Rivera"/>
    <x v="0"/>
    <s v="Alto riesgo académico"/>
    <e v="#N/A"/>
    <x v="1"/>
    <x v="0"/>
  </r>
  <r>
    <x v="0"/>
    <n v="10190751"/>
    <s v="B 20"/>
    <s v="Diana Isabel Ángeles Hernández"/>
    <x v="1"/>
    <s v="Alto riesgo académico"/>
    <e v="#N/A"/>
    <x v="1"/>
    <x v="0"/>
  </r>
  <r>
    <x v="0"/>
    <n v="10190783"/>
    <s v="B 20"/>
    <s v="Carolina Del Pilar Mendoza Mendoza"/>
    <x v="0"/>
    <s v="Alto riesgo académico"/>
    <s v="AASM950330FP5"/>
    <x v="0"/>
    <x v="0"/>
  </r>
  <r>
    <x v="0"/>
    <n v="10190791"/>
    <s v="B 20"/>
    <s v="Angélica del Rocío Arce Ramírez"/>
    <x v="1"/>
    <s v="Alto riesgo académico"/>
    <e v="#N/A"/>
    <x v="1"/>
    <x v="0"/>
  </r>
  <r>
    <x v="0"/>
    <n v="10191564"/>
    <s v="B 20"/>
    <s v="Cinthya Jazmin Rodríguez Magaña"/>
    <x v="0"/>
    <s v="Sin riesgo académico"/>
    <e v="#N/A"/>
    <x v="1"/>
    <x v="2"/>
  </r>
  <r>
    <x v="0"/>
    <n v="10191727"/>
    <s v="B 20"/>
    <s v="Sarahi Celeste Franco Chávez"/>
    <x v="1"/>
    <s v="Alto riesgo académico"/>
    <e v="#N/A"/>
    <x v="1"/>
    <x v="0"/>
  </r>
  <r>
    <x v="0"/>
    <n v="10191764"/>
    <s v="B 20"/>
    <s v="María Estefany Ortiz Garcia"/>
    <x v="0"/>
    <s v="Alto riesgo académico"/>
    <s v="na"/>
    <x v="0"/>
    <x v="0"/>
  </r>
  <r>
    <x v="0"/>
    <n v="10191801"/>
    <s v="B 20"/>
    <s v="Abril Díaz González"/>
    <x v="1"/>
    <s v="Alto riesgo académico"/>
    <e v="#N/A"/>
    <x v="1"/>
    <x v="0"/>
  </r>
  <r>
    <x v="0"/>
    <n v="10191867"/>
    <s v="B 20"/>
    <s v="Jorge Antonio Rodríguez Cabañas"/>
    <x v="0"/>
    <s v="Alto riesgo académico"/>
    <e v="#N/A"/>
    <x v="1"/>
    <x v="0"/>
  </r>
  <r>
    <x v="0"/>
    <n v="10191955"/>
    <s v="B 20"/>
    <s v="Diana Isabel Ángeles Hernández"/>
    <x v="1"/>
    <s v="Alto riesgo académico"/>
    <e v="#N/A"/>
    <x v="1"/>
    <x v="0"/>
  </r>
  <r>
    <x v="0"/>
    <n v="10192079"/>
    <s v="B 20"/>
    <s v="Luis Arturo Vargas Ginés"/>
    <x v="0"/>
    <s v="Riesgo académico"/>
    <s v="na"/>
    <x v="0"/>
    <x v="2"/>
  </r>
  <r>
    <x v="0"/>
    <n v="10192279"/>
    <s v="B 20"/>
    <s v="Angélica del Rocío Arce Ramírez"/>
    <x v="1"/>
    <s v="Alto riesgo académico"/>
    <s v="SABE9406304M1"/>
    <x v="0"/>
    <x v="0"/>
  </r>
  <r>
    <x v="0"/>
    <n v="10192363"/>
    <s v="B 20"/>
    <s v="Norma Tabatha Cruz Rivera"/>
    <x v="0"/>
    <s v="Alto riesgo académico"/>
    <e v="#N/A"/>
    <x v="1"/>
    <x v="0"/>
  </r>
  <r>
    <x v="0"/>
    <n v="10192435"/>
    <s v="B 20"/>
    <s v="Sarahi Celeste Franco Chávez"/>
    <x v="1"/>
    <s v="Alto riesgo académico"/>
    <e v="#N/A"/>
    <x v="1"/>
    <x v="0"/>
  </r>
  <r>
    <x v="0"/>
    <n v="10192697"/>
    <s v="B 20"/>
    <s v="Carolina Del Pilar Mendoza Mendoza"/>
    <x v="0"/>
    <s v="Alto riesgo académico"/>
    <e v="#N/A"/>
    <x v="1"/>
    <x v="0"/>
  </r>
  <r>
    <x v="0"/>
    <n v="10192928"/>
    <s v="B 20"/>
    <s v="Abril Díaz González"/>
    <x v="1"/>
    <s v="Alto riesgo académico"/>
    <s v="CAP180328BJ0"/>
    <x v="0"/>
    <x v="0"/>
  </r>
  <r>
    <x v="0"/>
    <n v="10193562"/>
    <s v="B 20"/>
    <s v="Cinthya Jazmin Rodríguez Magaña"/>
    <x v="0"/>
    <s v="Alto riesgo académico"/>
    <e v="#N/A"/>
    <x v="1"/>
    <x v="0"/>
  </r>
  <r>
    <x v="0"/>
    <n v="10193638"/>
    <s v="B 20"/>
    <s v="Diana Isabel Ángeles Hernández"/>
    <x v="1"/>
    <s v="Alto riesgo académico"/>
    <e v="#N/A"/>
    <x v="1"/>
    <x v="0"/>
  </r>
  <r>
    <x v="0"/>
    <n v="10194461"/>
    <s v="B 20"/>
    <s v="María Estefany Ortiz Garcia"/>
    <x v="0"/>
    <s v="Alto riesgo académico"/>
    <s v="na"/>
    <x v="0"/>
    <x v="0"/>
  </r>
  <r>
    <x v="0"/>
    <n v="10195596"/>
    <s v="B 20"/>
    <s v="Angélica del Rocío Arce Ramírez"/>
    <x v="1"/>
    <s v="Alto riesgo académico"/>
    <s v="na"/>
    <x v="0"/>
    <x v="0"/>
  </r>
  <r>
    <x v="0"/>
    <n v="10096981"/>
    <s v="B 21"/>
    <s v="Jorge Antonio Rodríguez Cabañas"/>
    <x v="0"/>
    <s v="Riesgo académico"/>
    <s v="na"/>
    <x v="0"/>
    <x v="2"/>
  </r>
  <r>
    <x v="0"/>
    <n v="10098142"/>
    <s v="B 21"/>
    <s v="Sarahi Celeste Franco Chávez"/>
    <x v="1"/>
    <s v="Alto riesgo académico"/>
    <s v="na"/>
    <x v="0"/>
    <x v="0"/>
  </r>
  <r>
    <x v="0"/>
    <n v="10108847"/>
    <s v="B 21"/>
    <s v="Luis Arturo Vargas Ginés"/>
    <x v="0"/>
    <s v="Alto riesgo académico"/>
    <s v="ZAHL850503PD0"/>
    <x v="0"/>
    <x v="0"/>
  </r>
  <r>
    <x v="0"/>
    <n v="10131078"/>
    <s v="B 21"/>
    <s v="Abril Díaz González"/>
    <x v="1"/>
    <s v="Alto riesgo académico"/>
    <e v="#N/A"/>
    <x v="1"/>
    <x v="0"/>
  </r>
  <r>
    <x v="0"/>
    <n v="10142006"/>
    <s v="B 21"/>
    <s v="Norma Tabatha Cruz Rivera"/>
    <x v="0"/>
    <e v="#N/A"/>
    <e v="#N/A"/>
    <x v="1"/>
    <x v="1"/>
  </r>
  <r>
    <x v="0"/>
    <n v="10152936"/>
    <s v="B 21"/>
    <s v="Diana Isabel Ángeles Hernández"/>
    <x v="1"/>
    <s v="Alto riesgo académico"/>
    <s v="na"/>
    <x v="0"/>
    <x v="0"/>
  </r>
  <r>
    <x v="0"/>
    <n v="10186718"/>
    <s v="B 21"/>
    <s v="Carolina Del Pilar Mendoza Mendoza"/>
    <x v="0"/>
    <s v="Alto riesgo académico"/>
    <e v="#N/A"/>
    <x v="1"/>
    <x v="0"/>
  </r>
  <r>
    <x v="0"/>
    <n v="10186897"/>
    <s v="B 21"/>
    <s v="Angélica del Rocío Arce Ramírez"/>
    <x v="1"/>
    <s v="Alto riesgo académico"/>
    <e v="#N/A"/>
    <x v="1"/>
    <x v="0"/>
  </r>
  <r>
    <x v="0"/>
    <n v="10583454"/>
    <s v="B 21"/>
    <s v="Cinthya Jazmin Rodríguez Magaña"/>
    <x v="0"/>
    <s v="Alto riesgo académico"/>
    <s v="na"/>
    <x v="0"/>
    <x v="0"/>
  </r>
  <r>
    <x v="0"/>
    <n v="10589278"/>
    <s v="B 21"/>
    <s v="Sarahi Celeste Franco Chávez"/>
    <x v="1"/>
    <s v="Alto riesgo académico"/>
    <s v="na"/>
    <x v="0"/>
    <x v="0"/>
  </r>
  <r>
    <x v="0"/>
    <n v="10589538"/>
    <s v="B 21"/>
    <s v="María Estefany Ortiz Garcia"/>
    <x v="0"/>
    <s v="Alto riesgo académico"/>
    <e v="#N/A"/>
    <x v="1"/>
    <x v="0"/>
  </r>
  <r>
    <x v="0"/>
    <n v="10589620"/>
    <s v="B 21"/>
    <s v="Abril Díaz González"/>
    <x v="1"/>
    <s v="Alto riesgo académico"/>
    <s v="COPR920912BE7"/>
    <x v="0"/>
    <x v="0"/>
  </r>
  <r>
    <x v="0"/>
    <n v="10589814"/>
    <s v="B 21"/>
    <s v="Jorge Antonio Rodríguez Cabañas"/>
    <x v="0"/>
    <s v="Riesgo académico"/>
    <s v="na"/>
    <x v="0"/>
    <x v="2"/>
  </r>
  <r>
    <x v="0"/>
    <n v="10590295"/>
    <s v="B 21"/>
    <s v="Diana Isabel Ángeles Hernández"/>
    <x v="1"/>
    <s v="Alto riesgo académico"/>
    <e v="#N/A"/>
    <x v="1"/>
    <x v="0"/>
  </r>
  <r>
    <x v="0"/>
    <n v="10590347"/>
    <s v="B 21"/>
    <s v="Luis Arturo Vargas Ginés"/>
    <x v="0"/>
    <s v="Alto riesgo académico"/>
    <e v="#N/A"/>
    <x v="1"/>
    <x v="0"/>
  </r>
  <r>
    <x v="0"/>
    <n v="10590348"/>
    <s v="B 21"/>
    <s v="Angélica del Rocío Arce Ramírez"/>
    <x v="1"/>
    <s v="Alto riesgo académico"/>
    <e v="#N/A"/>
    <x v="1"/>
    <x v="0"/>
  </r>
  <r>
    <x v="0"/>
    <n v="10590368"/>
    <s v="B 21"/>
    <s v="Norma Tabatha Cruz Rivera"/>
    <x v="0"/>
    <s v="Alto riesgo académico"/>
    <s v="LOPD9711288H4"/>
    <x v="0"/>
    <x v="0"/>
  </r>
  <r>
    <x v="0"/>
    <n v="10096151"/>
    <s v="B 22"/>
    <s v="Sarahi Celeste Franco Chávez"/>
    <x v="1"/>
    <s v="Alto riesgo académico"/>
    <e v="#N/A"/>
    <x v="1"/>
    <x v="0"/>
  </r>
  <r>
    <x v="0"/>
    <n v="10584906"/>
    <s v="B 22"/>
    <s v="Carolina Del Pilar Mendoza Mendoza"/>
    <x v="0"/>
    <s v="Alto riesgo académico"/>
    <e v="#N/A"/>
    <x v="1"/>
    <x v="0"/>
  </r>
  <r>
    <x v="0"/>
    <n v="10587232"/>
    <s v="B 22"/>
    <s v="Abril Díaz González"/>
    <x v="1"/>
    <s v="Alto riesgo académico"/>
    <s v="VAOM879430PZ5"/>
    <x v="0"/>
    <x v="0"/>
  </r>
  <r>
    <x v="0"/>
    <n v="10587465"/>
    <s v="B 22"/>
    <s v="Cinthya Jazmin Rodríguez Magaña"/>
    <x v="0"/>
    <s v="Alto riesgo académico"/>
    <e v="#N/A"/>
    <x v="1"/>
    <x v="0"/>
  </r>
  <r>
    <x v="0"/>
    <n v="10587487"/>
    <s v="B 22"/>
    <s v="Diana Isabel Ángeles Hernández"/>
    <x v="1"/>
    <s v="Alto riesgo académico"/>
    <e v="#N/A"/>
    <x v="1"/>
    <x v="0"/>
  </r>
  <r>
    <x v="0"/>
    <n v="10588157"/>
    <s v="B 22"/>
    <s v="María Estefany Ortiz Garcia"/>
    <x v="0"/>
    <s v="Riesgo académico"/>
    <s v="na"/>
    <x v="0"/>
    <x v="2"/>
  </r>
  <r>
    <x v="0"/>
    <n v="10588204"/>
    <s v="B 22"/>
    <s v="Angélica del Rocío Arce Ramírez"/>
    <x v="1"/>
    <s v="Alto riesgo académico"/>
    <e v="#N/A"/>
    <x v="1"/>
    <x v="0"/>
  </r>
  <r>
    <x v="0"/>
    <n v="10588232"/>
    <s v="B 22"/>
    <s v="Jorge Antonio Rodríguez Cabañas"/>
    <x v="0"/>
    <s v="Alto riesgo académico"/>
    <e v="#N/A"/>
    <x v="1"/>
    <x v="0"/>
  </r>
  <r>
    <x v="0"/>
    <n v="10588266"/>
    <s v="B 22"/>
    <s v="Sarahi Celeste Franco Chávez"/>
    <x v="1"/>
    <s v="Alto riesgo académico"/>
    <s v="MARD8301269U9"/>
    <x v="0"/>
    <x v="0"/>
  </r>
  <r>
    <x v="0"/>
    <n v="10588353"/>
    <s v="B 22"/>
    <s v="Luis Arturo Vargas Ginés"/>
    <x v="0"/>
    <s v="Alto riesgo académico"/>
    <e v="#N/A"/>
    <x v="1"/>
    <x v="0"/>
  </r>
  <r>
    <x v="0"/>
    <n v="10588518"/>
    <s v="B 22"/>
    <s v="Abril Díaz González"/>
    <x v="1"/>
    <s v="Riesgo académico"/>
    <e v="#N/A"/>
    <x v="1"/>
    <x v="2"/>
  </r>
  <r>
    <x v="0"/>
    <n v="10588718"/>
    <s v="B 22"/>
    <s v="Norma Tabatha Cruz Rivera"/>
    <x v="0"/>
    <s v="Alto riesgo académico"/>
    <s v="LEDC8602075E6"/>
    <x v="0"/>
    <x v="0"/>
  </r>
  <r>
    <x v="0"/>
    <n v="10588845"/>
    <s v="B 22"/>
    <s v="Diana Isabel Ángeles Hernández"/>
    <x v="1"/>
    <s v="Alto riesgo académico"/>
    <e v="#N/A"/>
    <x v="1"/>
    <x v="0"/>
  </r>
  <r>
    <x v="0"/>
    <n v="10588912"/>
    <s v="B 22"/>
    <s v="Carolina Del Pilar Mendoza Mendoza"/>
    <x v="0"/>
    <s v="Alto riesgo académico"/>
    <e v="#N/A"/>
    <x v="1"/>
    <x v="0"/>
  </r>
  <r>
    <x v="0"/>
    <n v="10589056"/>
    <s v="B 22"/>
    <s v="Angélica del Rocío Arce Ramírez"/>
    <x v="1"/>
    <s v="Alto riesgo académico"/>
    <s v="na"/>
    <x v="0"/>
    <x v="0"/>
  </r>
  <r>
    <x v="0"/>
    <n v="10589146"/>
    <s v="B 22"/>
    <s v="Cinthya Jazmin Rodríguez Magaña"/>
    <x v="0"/>
    <s v="Alto riesgo académico"/>
    <e v="#N/A"/>
    <x v="1"/>
    <x v="0"/>
  </r>
  <r>
    <x v="0"/>
    <n v="10589548"/>
    <s v="B 22"/>
    <s v="Sarahi Celeste Franco Chávez"/>
    <x v="1"/>
    <s v="Alto riesgo académico"/>
    <s v="na"/>
    <x v="0"/>
    <x v="0"/>
  </r>
  <r>
    <x v="0"/>
    <n v="10007072"/>
    <s v="B 23"/>
    <s v="María Estefany Ortiz Garcia"/>
    <x v="0"/>
    <s v="Alto riesgo académico"/>
    <e v="#N/A"/>
    <x v="1"/>
    <x v="0"/>
  </r>
  <r>
    <x v="0"/>
    <n v="10037613"/>
    <s v="B 23"/>
    <s v="Abril Díaz González"/>
    <x v="1"/>
    <s v="Alto riesgo académico"/>
    <s v="na"/>
    <x v="0"/>
    <x v="0"/>
  </r>
  <r>
    <x v="0"/>
    <n v="10038237"/>
    <s v="B 23"/>
    <s v="Jorge Antonio Rodríguez Cabañas"/>
    <x v="0"/>
    <s v="Alto riesgo académico"/>
    <s v="na"/>
    <x v="0"/>
    <x v="0"/>
  </r>
  <r>
    <x v="0"/>
    <n v="10579158"/>
    <s v="B 23"/>
    <s v="Diana Isabel Ángeles Hernández"/>
    <x v="1"/>
    <s v="Alto riesgo académico"/>
    <s v="na"/>
    <x v="0"/>
    <x v="0"/>
  </r>
  <r>
    <x v="0"/>
    <n v="10580172"/>
    <s v="B 23"/>
    <s v="Luis Arturo Vargas Ginés"/>
    <x v="0"/>
    <s v="Alto riesgo académico"/>
    <s v="BASH7712208D7"/>
    <x v="0"/>
    <x v="0"/>
  </r>
  <r>
    <x v="0"/>
    <n v="10580736"/>
    <s v="B 23"/>
    <s v="Angélica del Rocío Arce Ramírez"/>
    <x v="1"/>
    <s v="Alto riesgo académico"/>
    <e v="#N/A"/>
    <x v="1"/>
    <x v="0"/>
  </r>
  <r>
    <x v="0"/>
    <n v="10580779"/>
    <s v="B 23"/>
    <s v="Norma Tabatha Cruz Rivera"/>
    <x v="0"/>
    <s v="Alto riesgo académico"/>
    <s v="TAMA921007L67"/>
    <x v="0"/>
    <x v="0"/>
  </r>
  <r>
    <x v="0"/>
    <n v="10580931"/>
    <s v="B 23"/>
    <s v="Sarahi Celeste Franco Chávez"/>
    <x v="1"/>
    <s v="Alto riesgo académico"/>
    <s v="na"/>
    <x v="0"/>
    <x v="0"/>
  </r>
  <r>
    <x v="0"/>
    <n v="10581252"/>
    <s v="B 23"/>
    <s v="Carolina Del Pilar Mendoza Mendoza"/>
    <x v="0"/>
    <s v="Alto riesgo académico"/>
    <s v="na"/>
    <x v="0"/>
    <x v="0"/>
  </r>
  <r>
    <x v="0"/>
    <n v="10581579"/>
    <s v="B 23"/>
    <s v="Abril Díaz González"/>
    <x v="1"/>
    <s v="Alto riesgo académico"/>
    <s v="LORJ960414Q21"/>
    <x v="0"/>
    <x v="0"/>
  </r>
  <r>
    <x v="0"/>
    <n v="10581699"/>
    <s v="B 23"/>
    <s v="Cinthya Jazmin Rodríguez Magaña"/>
    <x v="0"/>
    <s v="Alto riesgo académico"/>
    <s v="na"/>
    <x v="0"/>
    <x v="0"/>
  </r>
  <r>
    <x v="0"/>
    <n v="10581997"/>
    <s v="B 23"/>
    <s v="Diana Isabel Ángeles Hernández"/>
    <x v="1"/>
    <s v="Alto riesgo académico"/>
    <s v="AACL921221AI4"/>
    <x v="0"/>
    <x v="0"/>
  </r>
  <r>
    <x v="0"/>
    <n v="10582022"/>
    <s v="B 23"/>
    <s v="María Estefany Ortiz Garcia"/>
    <x v="0"/>
    <s v="Alto riesgo académico"/>
    <e v="#N/A"/>
    <x v="1"/>
    <x v="0"/>
  </r>
  <r>
    <x v="0"/>
    <n v="10582225"/>
    <s v="B 23"/>
    <s v="Angélica del Rocío Arce Ramírez"/>
    <x v="1"/>
    <s v="Alto riesgo académico"/>
    <s v="na"/>
    <x v="0"/>
    <x v="0"/>
  </r>
  <r>
    <x v="0"/>
    <n v="10582561"/>
    <s v="B 23"/>
    <s v="Jorge Antonio Rodríguez Cabañas"/>
    <x v="0"/>
    <s v="Alto riesgo académico"/>
    <s v="na"/>
    <x v="0"/>
    <x v="0"/>
  </r>
  <r>
    <x v="0"/>
    <n v="10582619"/>
    <s v="B 23"/>
    <s v="Sarahi Celeste Franco Chávez"/>
    <x v="1"/>
    <s v="Riesgo académico"/>
    <s v="na"/>
    <x v="0"/>
    <x v="2"/>
  </r>
  <r>
    <x v="0"/>
    <n v="10582752"/>
    <s v="B 23"/>
    <s v="Luis Arturo Vargas Ginés"/>
    <x v="0"/>
    <s v="Alto riesgo académico"/>
    <e v="#N/A"/>
    <x v="1"/>
    <x v="0"/>
  </r>
  <r>
    <x v="0"/>
    <n v="10583053"/>
    <s v="B 23"/>
    <s v="Abril Díaz González"/>
    <x v="1"/>
    <s v="Alto riesgo académico"/>
    <s v="na"/>
    <x v="0"/>
    <x v="0"/>
  </r>
  <r>
    <x v="0"/>
    <n v="10583426"/>
    <s v="B 23"/>
    <s v="Norma Tabatha Cruz Rivera"/>
    <x v="0"/>
    <s v="Alto riesgo académico"/>
    <e v="#N/A"/>
    <x v="1"/>
    <x v="0"/>
  </r>
  <r>
    <x v="0"/>
    <n v="10583462"/>
    <s v="B 23"/>
    <s v="Diana Isabel Ángeles Hernández"/>
    <x v="1"/>
    <s v="Riesgo académico"/>
    <s v="na"/>
    <x v="0"/>
    <x v="2"/>
  </r>
  <r>
    <x v="0"/>
    <n v="10583829"/>
    <s v="B 23"/>
    <s v="Carolina Del Pilar Mendoza Mendoza"/>
    <x v="0"/>
    <s v="Alto riesgo académico"/>
    <s v="na"/>
    <x v="0"/>
    <x v="0"/>
  </r>
  <r>
    <x v="0"/>
    <n v="10583830"/>
    <s v="B 23"/>
    <s v="Angélica del Rocío Arce Ramírez"/>
    <x v="1"/>
    <s v="Alto riesgo académico"/>
    <e v="#N/A"/>
    <x v="1"/>
    <x v="0"/>
  </r>
  <r>
    <x v="0"/>
    <n v="10583861"/>
    <s v="B 23"/>
    <s v="Cinthya Jazmin Rodríguez Magaña"/>
    <x v="0"/>
    <s v="Alto riesgo académico"/>
    <s v="na"/>
    <x v="0"/>
    <x v="0"/>
  </r>
  <r>
    <x v="0"/>
    <n v="10583927"/>
    <s v="B 23"/>
    <s v="Sarahi Celeste Franco Chávez"/>
    <x v="1"/>
    <s v="Alto riesgo académico"/>
    <e v="#N/A"/>
    <x v="1"/>
    <x v="0"/>
  </r>
  <r>
    <x v="0"/>
    <n v="10584087"/>
    <s v="B 23"/>
    <s v="María Estefany Ortiz Garcia"/>
    <x v="0"/>
    <s v="Riesgo académico"/>
    <s v="na"/>
    <x v="0"/>
    <x v="2"/>
  </r>
  <r>
    <x v="0"/>
    <n v="10584110"/>
    <s v="B 23"/>
    <s v="Abril Díaz González"/>
    <x v="1"/>
    <s v="Alto riesgo académico"/>
    <s v="na"/>
    <x v="0"/>
    <x v="0"/>
  </r>
  <r>
    <x v="0"/>
    <n v="10584136"/>
    <s v="B 23"/>
    <s v="Jorge Antonio Rodríguez Cabañas"/>
    <x v="0"/>
    <s v="Alto riesgo académico"/>
    <s v="na"/>
    <x v="0"/>
    <x v="0"/>
  </r>
  <r>
    <x v="0"/>
    <n v="10584211"/>
    <s v="B 23"/>
    <s v="Diana Isabel Ángeles Hernández"/>
    <x v="1"/>
    <s v="Riesgo académico"/>
    <s v="na"/>
    <x v="0"/>
    <x v="2"/>
  </r>
  <r>
    <x v="0"/>
    <n v="10584572"/>
    <s v="B 23"/>
    <s v="Luis Arturo Vargas Ginés"/>
    <x v="0"/>
    <s v="Alto riesgo académico"/>
    <e v="#N/A"/>
    <x v="1"/>
    <x v="0"/>
  </r>
  <r>
    <x v="0"/>
    <n v="10584598"/>
    <s v="B 23"/>
    <s v="Angélica del Rocío Arce Ramírez"/>
    <x v="1"/>
    <s v="Riesgo académico"/>
    <s v="na"/>
    <x v="0"/>
    <x v="2"/>
  </r>
  <r>
    <x v="0"/>
    <n v="10584604"/>
    <s v="B 23"/>
    <s v="Norma Tabatha Cruz Rivera"/>
    <x v="0"/>
    <s v="Riesgo académico"/>
    <e v="#N/A"/>
    <x v="1"/>
    <x v="2"/>
  </r>
  <r>
    <x v="0"/>
    <n v="10585148"/>
    <s v="B 23"/>
    <s v="Sarahi Celeste Franco Chávez"/>
    <x v="1"/>
    <s v="Alto riesgo académico"/>
    <s v="na"/>
    <x v="0"/>
    <x v="0"/>
  </r>
  <r>
    <x v="0"/>
    <n v="10585184"/>
    <s v="B 23"/>
    <s v="Carolina Del Pilar Mendoza Mendoza"/>
    <x v="0"/>
    <s v="Alto riesgo académico"/>
    <s v="CORG7405267PA"/>
    <x v="0"/>
    <x v="0"/>
  </r>
  <r>
    <x v="0"/>
    <n v="10585449"/>
    <s v="B 23"/>
    <s v="Abril Díaz González"/>
    <x v="1"/>
    <s v="Alto riesgo académico"/>
    <e v="#N/A"/>
    <x v="1"/>
    <x v="0"/>
  </r>
  <r>
    <x v="0"/>
    <n v="10585584"/>
    <s v="B 23"/>
    <s v="Cinthya Jazmin Rodríguez Magaña"/>
    <x v="0"/>
    <s v="Alto riesgo académico"/>
    <s v="MOGP910406TZA"/>
    <x v="0"/>
    <x v="0"/>
  </r>
  <r>
    <x v="0"/>
    <n v="10585610"/>
    <s v="B 23"/>
    <s v="Diana Isabel Ángeles Hernández"/>
    <x v="1"/>
    <s v="Alto riesgo académico"/>
    <e v="#N/A"/>
    <x v="1"/>
    <x v="0"/>
  </r>
  <r>
    <x v="0"/>
    <n v="10585639"/>
    <s v="B 23"/>
    <s v="María Estefany Ortiz Garcia"/>
    <x v="0"/>
    <s v="Alto riesgo académico"/>
    <s v="na"/>
    <x v="0"/>
    <x v="0"/>
  </r>
  <r>
    <x v="0"/>
    <n v="10585708"/>
    <s v="B 23"/>
    <s v="Angélica del Rocío Arce Ramírez"/>
    <x v="1"/>
    <s v="Alto riesgo académico"/>
    <s v="na"/>
    <x v="0"/>
    <x v="0"/>
  </r>
  <r>
    <x v="0"/>
    <n v="10585863"/>
    <s v="B 23"/>
    <s v="Jorge Antonio Rodríguez Cabañas"/>
    <x v="0"/>
    <s v="Riesgo académico"/>
    <s v="na"/>
    <x v="0"/>
    <x v="2"/>
  </r>
  <r>
    <x v="0"/>
    <n v="10585973"/>
    <s v="B 23"/>
    <s v="Sarahi Celeste Franco Chávez"/>
    <x v="1"/>
    <s v="Alto riesgo académico"/>
    <s v="na"/>
    <x v="0"/>
    <x v="0"/>
  </r>
  <r>
    <x v="0"/>
    <n v="10586114"/>
    <s v="B 23"/>
    <s v="Luis Arturo Vargas Ginés"/>
    <x v="0"/>
    <s v="Alto riesgo académico"/>
    <e v="#N/A"/>
    <x v="1"/>
    <x v="0"/>
  </r>
  <r>
    <x v="0"/>
    <n v="10577241"/>
    <s v="B 24"/>
    <s v="Abril Díaz González"/>
    <x v="1"/>
    <s v="Alto riesgo académico"/>
    <s v="MAGV910315EM2"/>
    <x v="0"/>
    <x v="0"/>
  </r>
  <r>
    <x v="0"/>
    <n v="10578102"/>
    <s v="B 24"/>
    <s v="Norma Tabatha Cruz Rivera"/>
    <x v="0"/>
    <s v="Alto riesgo académico"/>
    <s v="SIA130301CH2"/>
    <x v="0"/>
    <x v="0"/>
  </r>
  <r>
    <x v="0"/>
    <n v="10578115"/>
    <s v="B 24"/>
    <s v="Diana Isabel Ángeles Hernández"/>
    <x v="1"/>
    <s v="Alto riesgo académico"/>
    <e v="#N/A"/>
    <x v="1"/>
    <x v="0"/>
  </r>
  <r>
    <x v="0"/>
    <n v="10578338"/>
    <s v="B 24"/>
    <s v="Carolina Del Pilar Mendoza Mendoza"/>
    <x v="0"/>
    <s v="Alto riesgo académico"/>
    <s v="MECR7102236P4"/>
    <x v="0"/>
    <x v="0"/>
  </r>
  <r>
    <x v="0"/>
    <n v="10579386"/>
    <s v="B 24"/>
    <s v="Angélica del Rocío Arce Ramírez"/>
    <x v="1"/>
    <s v="Alto riesgo académico"/>
    <s v="na"/>
    <x v="0"/>
    <x v="0"/>
  </r>
  <r>
    <x v="0"/>
    <n v="10579414"/>
    <s v="B 24"/>
    <s v="Cinthya Jazmin Rodríguez Magaña"/>
    <x v="0"/>
    <s v="Alto riesgo académico"/>
    <e v="#N/A"/>
    <x v="1"/>
    <x v="0"/>
  </r>
  <r>
    <x v="0"/>
    <n v="10579538"/>
    <s v="B 24"/>
    <s v="Sarahi Celeste Franco Chávez"/>
    <x v="1"/>
    <s v="Alto riesgo académico"/>
    <e v="#N/A"/>
    <x v="1"/>
    <x v="0"/>
  </r>
  <r>
    <x v="0"/>
    <n v="10579821"/>
    <s v="B 24"/>
    <s v="María Estefany Ortiz Garcia"/>
    <x v="0"/>
    <s v="Alto riesgo académico"/>
    <s v="na"/>
    <x v="0"/>
    <x v="0"/>
  </r>
  <r>
    <x v="0"/>
    <n v="10579966"/>
    <s v="B 24"/>
    <s v="Abril Díaz González"/>
    <x v="1"/>
    <s v="Alto riesgo académico"/>
    <s v="na"/>
    <x v="0"/>
    <x v="0"/>
  </r>
  <r>
    <x v="0"/>
    <n v="10580318"/>
    <s v="B 24"/>
    <s v="Jorge Antonio Rodríguez Cabañas"/>
    <x v="0"/>
    <s v="Alto riesgo académico"/>
    <s v="na"/>
    <x v="0"/>
    <x v="0"/>
  </r>
  <r>
    <x v="0"/>
    <n v="10580327"/>
    <s v="B 24"/>
    <s v="Diana Isabel Ángeles Hernández"/>
    <x v="1"/>
    <s v="Alto riesgo académico"/>
    <e v="#N/A"/>
    <x v="1"/>
    <x v="0"/>
  </r>
  <r>
    <x v="0"/>
    <n v="10580636"/>
    <s v="B 24"/>
    <s v="Luis Arturo Vargas Ginés"/>
    <x v="0"/>
    <s v="Alto riesgo académico"/>
    <e v="#N/A"/>
    <x v="1"/>
    <x v="0"/>
  </r>
  <r>
    <x v="0"/>
    <n v="10573312"/>
    <s v="B 25"/>
    <s v="Angélica del Rocío Arce Ramírez"/>
    <x v="1"/>
    <s v="Alto riesgo académico"/>
    <s v="na"/>
    <x v="0"/>
    <x v="0"/>
  </r>
  <r>
    <x v="0"/>
    <n v="10574882"/>
    <s v="B 25"/>
    <s v="Norma Tabatha Cruz Rivera"/>
    <x v="0"/>
    <s v="Alto riesgo académico"/>
    <s v="na"/>
    <x v="0"/>
    <x v="0"/>
  </r>
  <r>
    <x v="0"/>
    <n v="10575101"/>
    <s v="B 25"/>
    <s v="Sarahi Celeste Franco Chávez"/>
    <x v="1"/>
    <s v="Alto riesgo académico"/>
    <s v="CSA890113AM2"/>
    <x v="0"/>
    <x v="0"/>
  </r>
  <r>
    <x v="0"/>
    <n v="10575475"/>
    <s v="B 25"/>
    <s v="Carolina Del Pilar Mendoza Mendoza"/>
    <x v="0"/>
    <s v="Alto riesgo académico"/>
    <e v="#N/A"/>
    <x v="1"/>
    <x v="0"/>
  </r>
  <r>
    <x v="0"/>
    <n v="10575749"/>
    <s v="B 25"/>
    <s v="Abril Díaz González"/>
    <x v="1"/>
    <s v="Alto riesgo académico"/>
    <s v="na"/>
    <x v="0"/>
    <x v="0"/>
  </r>
  <r>
    <x v="0"/>
    <n v="10575893"/>
    <s v="B 25"/>
    <s v="Cinthya Jazmin Rodríguez Magaña"/>
    <x v="0"/>
    <s v="Alto riesgo académico"/>
    <s v="na"/>
    <x v="0"/>
    <x v="0"/>
  </r>
  <r>
    <x v="0"/>
    <n v="10575932"/>
    <s v="B 25"/>
    <s v="Diana Isabel Ángeles Hernández"/>
    <x v="1"/>
    <s v="Alto riesgo académico"/>
    <s v="na"/>
    <x v="0"/>
    <x v="0"/>
  </r>
  <r>
    <x v="0"/>
    <n v="10576275"/>
    <s v="B 25"/>
    <s v="María Estefany Ortiz Garcia"/>
    <x v="0"/>
    <s v="Alto riesgo académico"/>
    <s v="na"/>
    <x v="0"/>
    <x v="0"/>
  </r>
  <r>
    <x v="0"/>
    <n v="10576712"/>
    <s v="B 25"/>
    <s v="Angélica del Rocío Arce Ramírez"/>
    <x v="1"/>
    <s v="Alto riesgo académico"/>
    <s v="na"/>
    <x v="0"/>
    <x v="0"/>
  </r>
  <r>
    <x v="0"/>
    <n v="10576819"/>
    <s v="B 25"/>
    <s v="Jorge Antonio Rodríguez Cabañas"/>
    <x v="0"/>
    <s v="Alto riesgo académico"/>
    <e v="#N/A"/>
    <x v="1"/>
    <x v="0"/>
  </r>
  <r>
    <x v="0"/>
    <n v="10576846"/>
    <s v="B 25"/>
    <s v="Sarahi Celeste Franco Chávez"/>
    <x v="1"/>
    <s v="Alto riesgo académico"/>
    <s v="na"/>
    <x v="0"/>
    <x v="0"/>
  </r>
  <r>
    <x v="0"/>
    <n v="10576980"/>
    <s v="B 25"/>
    <s v="Luis Arturo Vargas Ginés"/>
    <x v="0"/>
    <s v="Alto riesgo académico"/>
    <e v="#N/A"/>
    <x v="1"/>
    <x v="0"/>
  </r>
  <r>
    <x v="0"/>
    <n v="10577000"/>
    <s v="B 25"/>
    <s v="Abril Díaz González"/>
    <x v="1"/>
    <s v="Alto riesgo académico"/>
    <s v="na"/>
    <x v="0"/>
    <x v="0"/>
  </r>
  <r>
    <x v="0"/>
    <n v="10577212"/>
    <s v="B 25"/>
    <s v="Norma Tabatha Cruz Rivera"/>
    <x v="0"/>
    <s v="Alto riesgo académico"/>
    <s v="na"/>
    <x v="0"/>
    <x v="0"/>
  </r>
  <r>
    <x v="0"/>
    <n v="10577573"/>
    <s v="B 25"/>
    <s v="Diana Isabel Ángeles Hernández"/>
    <x v="1"/>
    <s v="Alto riesgo académico"/>
    <s v="na"/>
    <x v="0"/>
    <x v="0"/>
  </r>
  <r>
    <x v="0"/>
    <n v="10577941"/>
    <s v="B 25"/>
    <s v="Carolina Del Pilar Mendoza Mendoza"/>
    <x v="0"/>
    <s v="Riesgo académico"/>
    <s v="na"/>
    <x v="0"/>
    <x v="2"/>
  </r>
  <r>
    <x v="0"/>
    <n v="10578107"/>
    <s v="B 25"/>
    <s v="Angélica del Rocío Arce Ramírez"/>
    <x v="1"/>
    <s v="Alto riesgo académico"/>
    <s v="na"/>
    <x v="0"/>
    <x v="0"/>
  </r>
  <r>
    <x v="0"/>
    <n v="10578525"/>
    <s v="B 25"/>
    <s v="Cinthya Jazmin Rodríguez Magaña"/>
    <x v="0"/>
    <s v="Alto riesgo académico"/>
    <s v="na"/>
    <x v="0"/>
    <x v="0"/>
  </r>
  <r>
    <x v="0"/>
    <n v="10578552"/>
    <s v="B 25"/>
    <s v="Sarahi Celeste Franco Chávez"/>
    <x v="1"/>
    <s v="Riesgo académico"/>
    <s v="na"/>
    <x v="0"/>
    <x v="2"/>
  </r>
  <r>
    <x v="0"/>
    <n v="10579324"/>
    <s v="B 25"/>
    <s v="María Estefany Ortiz Garcia"/>
    <x v="0"/>
    <s v="Alto riesgo académico"/>
    <s v="na"/>
    <x v="0"/>
    <x v="0"/>
  </r>
  <r>
    <x v="0"/>
    <n v="10001599"/>
    <s v="B 25+"/>
    <s v="Abril Díaz González"/>
    <x v="1"/>
    <s v="Sin riesgo académico"/>
    <s v="na"/>
    <x v="0"/>
    <x v="2"/>
  </r>
  <r>
    <x v="0"/>
    <n v="10003927"/>
    <s v="B 25+"/>
    <s v="Jorge Antonio Rodríguez Cabañas"/>
    <x v="0"/>
    <s v="Alto riesgo académico"/>
    <s v="na"/>
    <x v="0"/>
    <x v="0"/>
  </r>
  <r>
    <x v="0"/>
    <n v="10005092"/>
    <s v="B 25+"/>
    <s v="Diana Isabel Ángeles Hernández"/>
    <x v="1"/>
    <s v="Riesgo académico"/>
    <e v="#N/A"/>
    <x v="1"/>
    <x v="2"/>
  </r>
  <r>
    <x v="0"/>
    <n v="10006303"/>
    <s v="B 25+"/>
    <s v="Luis Arturo Vargas Ginés"/>
    <x v="0"/>
    <s v="Riesgo académico"/>
    <s v="na"/>
    <x v="0"/>
    <x v="2"/>
  </r>
  <r>
    <x v="0"/>
    <n v="10007550"/>
    <s v="B 25+"/>
    <s v="Angélica del Rocío Arce Ramírez"/>
    <x v="1"/>
    <s v="Alto riesgo académico"/>
    <e v="#N/A"/>
    <x v="1"/>
    <x v="0"/>
  </r>
  <r>
    <x v="0"/>
    <n v="10007603"/>
    <s v="B 25+"/>
    <s v="Norma Tabatha Cruz Rivera"/>
    <x v="0"/>
    <s v="Alto riesgo académico"/>
    <e v="#N/A"/>
    <x v="1"/>
    <x v="0"/>
  </r>
  <r>
    <x v="0"/>
    <n v="10010240"/>
    <s v="B 25+"/>
    <s v="Sarahi Celeste Franco Chávez"/>
    <x v="1"/>
    <s v="Alto riesgo académico"/>
    <e v="#N/A"/>
    <x v="1"/>
    <x v="0"/>
  </r>
  <r>
    <x v="0"/>
    <n v="10010848"/>
    <s v="B 25+"/>
    <s v="Carolina Del Pilar Mendoza Mendoza"/>
    <x v="0"/>
    <s v="Alto riesgo académico"/>
    <s v="na"/>
    <x v="0"/>
    <x v="0"/>
  </r>
  <r>
    <x v="0"/>
    <n v="10014125"/>
    <s v="B 25+"/>
    <s v="Abril Díaz González"/>
    <x v="1"/>
    <s v="Alto riesgo académico"/>
    <e v="#N/A"/>
    <x v="1"/>
    <x v="0"/>
  </r>
  <r>
    <x v="0"/>
    <n v="10016866"/>
    <s v="B 25+"/>
    <s v="Cinthya Jazmin Rodríguez Magaña"/>
    <x v="0"/>
    <s v="Alto riesgo académico"/>
    <s v="na"/>
    <x v="0"/>
    <x v="0"/>
  </r>
  <r>
    <x v="0"/>
    <n v="10019239"/>
    <s v="B 25+"/>
    <s v="Diana Isabel Ángeles Hernández"/>
    <x v="1"/>
    <s v="Alto riesgo académico"/>
    <s v="na"/>
    <x v="0"/>
    <x v="0"/>
  </r>
  <r>
    <x v="0"/>
    <n v="10019386"/>
    <s v="B 25+"/>
    <s v="María Estefany Ortiz Garcia"/>
    <x v="0"/>
    <s v="Alto riesgo académico"/>
    <s v="na"/>
    <x v="0"/>
    <x v="0"/>
  </r>
  <r>
    <x v="0"/>
    <n v="10020655"/>
    <s v="B 25+"/>
    <s v="Angélica del Rocío Arce Ramírez"/>
    <x v="1"/>
    <s v="Alto riesgo académico"/>
    <s v="GAHS690414FP5"/>
    <x v="0"/>
    <x v="0"/>
  </r>
  <r>
    <x v="0"/>
    <n v="10021005"/>
    <s v="B 25+"/>
    <s v="Jorge Antonio Rodríguez Cabañas"/>
    <x v="0"/>
    <s v="Alto riesgo académico"/>
    <s v="na"/>
    <x v="0"/>
    <x v="0"/>
  </r>
  <r>
    <x v="0"/>
    <n v="10021261"/>
    <s v="B 25+"/>
    <s v="Sarahi Celeste Franco Chávez"/>
    <x v="1"/>
    <s v="Alto riesgo académico"/>
    <s v="ROMJ781103J12"/>
    <x v="0"/>
    <x v="0"/>
  </r>
  <r>
    <x v="0"/>
    <n v="10024603"/>
    <s v="B 25+"/>
    <s v="Luis Arturo Vargas Ginés"/>
    <x v="0"/>
    <s v="Alto riesgo académico"/>
    <s v="na"/>
    <x v="0"/>
    <x v="0"/>
  </r>
  <r>
    <x v="0"/>
    <n v="10026439"/>
    <s v="B 25+"/>
    <s v="Abril Díaz González"/>
    <x v="1"/>
    <s v="Alto riesgo académico"/>
    <s v="CUDH680607RTA"/>
    <x v="0"/>
    <x v="0"/>
  </r>
  <r>
    <x v="0"/>
    <n v="10026623"/>
    <s v="B 25+"/>
    <s v="Norma Tabatha Cruz Rivera"/>
    <x v="0"/>
    <s v="Alto riesgo académico"/>
    <e v="#N/A"/>
    <x v="1"/>
    <x v="0"/>
  </r>
  <r>
    <x v="0"/>
    <n v="10026709"/>
    <s v="B 25+"/>
    <s v="Diana Isabel Ángeles Hernández"/>
    <x v="1"/>
    <s v="Alto riesgo académico"/>
    <s v="na"/>
    <x v="0"/>
    <x v="0"/>
  </r>
  <r>
    <x v="0"/>
    <n v="10026743"/>
    <s v="B 25+"/>
    <s v="Carolina Del Pilar Mendoza Mendoza"/>
    <x v="0"/>
    <s v="Alto riesgo académico"/>
    <s v="na"/>
    <x v="0"/>
    <x v="0"/>
  </r>
  <r>
    <x v="0"/>
    <n v="10026867"/>
    <s v="B 25+"/>
    <s v="Angélica del Rocío Arce Ramírez"/>
    <x v="1"/>
    <s v="Alto riesgo académico"/>
    <s v="CAVE860524JD7"/>
    <x v="0"/>
    <x v="0"/>
  </r>
  <r>
    <x v="0"/>
    <n v="10027633"/>
    <s v="B 25+"/>
    <s v="Cinthya Jazmin Rodríguez Magaña"/>
    <x v="0"/>
    <s v="Alto riesgo académico"/>
    <s v="QUHR7406265B5"/>
    <x v="0"/>
    <x v="0"/>
  </r>
  <r>
    <x v="0"/>
    <n v="10027878"/>
    <s v="B 25+"/>
    <s v="Sarahi Celeste Franco Chávez"/>
    <x v="1"/>
    <s v="Alto riesgo académico"/>
    <s v="na"/>
    <x v="0"/>
    <x v="0"/>
  </r>
  <r>
    <x v="0"/>
    <n v="10027970"/>
    <s v="B 25+"/>
    <s v="María Estefany Ortiz Garcia"/>
    <x v="0"/>
    <s v="Alto riesgo académico"/>
    <s v="na"/>
    <x v="0"/>
    <x v="0"/>
  </r>
  <r>
    <x v="0"/>
    <n v="10028928"/>
    <s v="B 25+"/>
    <s v="Abril Díaz González"/>
    <x v="1"/>
    <s v="Alto riesgo académico"/>
    <e v="#N/A"/>
    <x v="1"/>
    <x v="0"/>
  </r>
  <r>
    <x v="0"/>
    <n v="10028961"/>
    <s v="B 25+"/>
    <s v="Jorge Antonio Rodríguez Cabañas"/>
    <x v="0"/>
    <s v="Alto riesgo académico"/>
    <s v="VECR6605114Q7"/>
    <x v="0"/>
    <x v="0"/>
  </r>
  <r>
    <x v="0"/>
    <n v="10029383"/>
    <s v="B 25+"/>
    <s v="Diana Isabel Ángeles Hernández"/>
    <x v="1"/>
    <s v="Alto riesgo académico"/>
    <s v="na"/>
    <x v="0"/>
    <x v="0"/>
  </r>
  <r>
    <x v="0"/>
    <n v="10030841"/>
    <s v="B 25+"/>
    <s v="Luis Arturo Vargas Ginés"/>
    <x v="0"/>
    <s v="Alto riesgo académico"/>
    <e v="#N/A"/>
    <x v="1"/>
    <x v="0"/>
  </r>
  <r>
    <x v="0"/>
    <n v="10030967"/>
    <s v="B 25+"/>
    <s v="Angélica del Rocío Arce Ramírez"/>
    <x v="1"/>
    <s v="Alto riesgo académico"/>
    <e v="#N/A"/>
    <x v="1"/>
    <x v="0"/>
  </r>
  <r>
    <x v="0"/>
    <n v="10031532"/>
    <s v="B 25+"/>
    <s v="Norma Tabatha Cruz Rivera"/>
    <x v="0"/>
    <s v="Alto riesgo académico"/>
    <s v="na"/>
    <x v="0"/>
    <x v="0"/>
  </r>
  <r>
    <x v="0"/>
    <n v="10032706"/>
    <s v="B 25+"/>
    <s v="Sarahi Celeste Franco Chávez"/>
    <x v="1"/>
    <s v="Alto riesgo académico"/>
    <e v="#N/A"/>
    <x v="1"/>
    <x v="0"/>
  </r>
  <r>
    <x v="0"/>
    <n v="10032870"/>
    <s v="B 25+"/>
    <s v="Carolina Del Pilar Mendoza Mendoza"/>
    <x v="0"/>
    <s v="Alto riesgo académico"/>
    <e v="#N/A"/>
    <x v="1"/>
    <x v="0"/>
  </r>
  <r>
    <x v="0"/>
    <n v="10032986"/>
    <s v="B 25+"/>
    <s v="Abril Díaz González"/>
    <x v="1"/>
    <s v="Alto riesgo académico"/>
    <e v="#N/A"/>
    <x v="1"/>
    <x v="0"/>
  </r>
  <r>
    <x v="0"/>
    <n v="10033164"/>
    <s v="B 25+"/>
    <s v="Cinthya Jazmin Rodríguez Magaña"/>
    <x v="0"/>
    <s v="Alto riesgo académico"/>
    <e v="#N/A"/>
    <x v="1"/>
    <x v="0"/>
  </r>
  <r>
    <x v="0"/>
    <n v="10034604"/>
    <s v="B 25+"/>
    <s v="Diana Isabel Ángeles Hernández"/>
    <x v="1"/>
    <s v="Riesgo académico"/>
    <e v="#N/A"/>
    <x v="1"/>
    <x v="2"/>
  </r>
  <r>
    <x v="0"/>
    <n v="10036180"/>
    <s v="B 25+"/>
    <s v="María Estefany Ortiz Garcia"/>
    <x v="0"/>
    <s v="Alto riesgo académico"/>
    <e v="#N/A"/>
    <x v="1"/>
    <x v="0"/>
  </r>
  <r>
    <x v="0"/>
    <n v="10036934"/>
    <s v="B 25+"/>
    <s v="Angélica del Rocío Arce Ramírez"/>
    <x v="1"/>
    <s v="Alto riesgo académico"/>
    <s v="VIJA921202BE7"/>
    <x v="0"/>
    <x v="0"/>
  </r>
  <r>
    <x v="0"/>
    <n v="10037390"/>
    <s v="B 25+"/>
    <s v="Jorge Antonio Rodríguez Cabañas"/>
    <x v="0"/>
    <s v="Alto riesgo académico"/>
    <e v="#N/A"/>
    <x v="1"/>
    <x v="0"/>
  </r>
  <r>
    <x v="0"/>
    <n v="10039224"/>
    <s v="B 25+"/>
    <s v="Sarahi Celeste Franco Chávez"/>
    <x v="1"/>
    <s v="Alto riesgo académico"/>
    <e v="#N/A"/>
    <x v="1"/>
    <x v="0"/>
  </r>
  <r>
    <x v="0"/>
    <n v="10040085"/>
    <s v="B 25+"/>
    <s v="Luis Arturo Vargas Ginés"/>
    <x v="0"/>
    <s v="Sin riesgo académico"/>
    <s v="na"/>
    <x v="0"/>
    <x v="2"/>
  </r>
  <r>
    <x v="0"/>
    <n v="10041165"/>
    <s v="B 25+"/>
    <s v="Abril Díaz González"/>
    <x v="1"/>
    <s v="Alto riesgo académico"/>
    <s v="na"/>
    <x v="0"/>
    <x v="0"/>
  </r>
  <r>
    <x v="0"/>
    <n v="10041712"/>
    <s v="B 25+"/>
    <s v="Norma Tabatha Cruz Rivera"/>
    <x v="0"/>
    <s v="Alto riesgo académico"/>
    <e v="#N/A"/>
    <x v="1"/>
    <x v="0"/>
  </r>
  <r>
    <x v="0"/>
    <n v="10041860"/>
    <s v="B 25+"/>
    <s v="Diana Isabel Ángeles Hernández"/>
    <x v="1"/>
    <s v="Riesgo académico"/>
    <e v="#N/A"/>
    <x v="1"/>
    <x v="2"/>
  </r>
  <r>
    <x v="0"/>
    <n v="10041951"/>
    <s v="B 25+"/>
    <s v="Carolina Del Pilar Mendoza Mendoza"/>
    <x v="0"/>
    <s v="Alto riesgo académico"/>
    <e v="#N/A"/>
    <x v="1"/>
    <x v="0"/>
  </r>
  <r>
    <x v="0"/>
    <n v="10042075"/>
    <s v="B 25+"/>
    <s v="Angélica del Rocío Arce Ramírez"/>
    <x v="1"/>
    <s v="Alto riesgo académico"/>
    <s v="na"/>
    <x v="0"/>
    <x v="0"/>
  </r>
  <r>
    <x v="0"/>
    <n v="10043606"/>
    <s v="B 25+"/>
    <s v="Cinthya Jazmin Rodríguez Magaña"/>
    <x v="0"/>
    <s v="Alto riesgo académico"/>
    <s v="MAT0512028X6"/>
    <x v="0"/>
    <x v="0"/>
  </r>
  <r>
    <x v="0"/>
    <n v="10044652"/>
    <s v="B 25+"/>
    <s v="Sarahi Celeste Franco Chávez"/>
    <x v="1"/>
    <s v="Alto riesgo académico"/>
    <s v="na"/>
    <x v="0"/>
    <x v="0"/>
  </r>
  <r>
    <x v="0"/>
    <n v="10045085"/>
    <s v="B 25+"/>
    <s v="María Estefany Ortiz Garcia"/>
    <x v="0"/>
    <s v="Alto riesgo académico"/>
    <e v="#N/A"/>
    <x v="1"/>
    <x v="0"/>
  </r>
  <r>
    <x v="0"/>
    <n v="10045107"/>
    <s v="B 25+"/>
    <s v="Abril Díaz González"/>
    <x v="1"/>
    <s v="Alto riesgo académico"/>
    <e v="#N/A"/>
    <x v="1"/>
    <x v="0"/>
  </r>
  <r>
    <x v="0"/>
    <n v="10045324"/>
    <s v="B 25+"/>
    <s v="Jorge Antonio Rodríguez Cabañas"/>
    <x v="0"/>
    <s v="Alto riesgo académico"/>
    <s v="MCE140513D94"/>
    <x v="0"/>
    <x v="0"/>
  </r>
  <r>
    <x v="0"/>
    <n v="10045343"/>
    <s v="B 25+"/>
    <s v="Diana Isabel Ángeles Hernández"/>
    <x v="1"/>
    <s v="Alto riesgo académico"/>
    <e v="#N/A"/>
    <x v="1"/>
    <x v="0"/>
  </r>
  <r>
    <x v="0"/>
    <n v="10045625"/>
    <s v="B 25+"/>
    <s v="Luis Arturo Vargas Ginés"/>
    <x v="0"/>
    <s v="Alto riesgo académico"/>
    <s v="MACM871015BY2"/>
    <x v="0"/>
    <x v="0"/>
  </r>
  <r>
    <x v="0"/>
    <n v="10046118"/>
    <s v="B 25+"/>
    <s v="Angélica del Rocío Arce Ramírez"/>
    <x v="1"/>
    <s v="Alto riesgo académico"/>
    <e v="#N/A"/>
    <x v="1"/>
    <x v="0"/>
  </r>
  <r>
    <x v="0"/>
    <n v="10046341"/>
    <s v="B 25+"/>
    <s v="Norma Tabatha Cruz Rivera"/>
    <x v="0"/>
    <s v="Alto riesgo académico"/>
    <s v="KICZ9001082E1"/>
    <x v="0"/>
    <x v="0"/>
  </r>
  <r>
    <x v="0"/>
    <n v="10046351"/>
    <s v="B 25+"/>
    <s v="Sarahi Celeste Franco Chávez"/>
    <x v="1"/>
    <s v="Alto riesgo académico"/>
    <s v="na"/>
    <x v="0"/>
    <x v="0"/>
  </r>
  <r>
    <x v="0"/>
    <n v="10047424"/>
    <s v="B 25+"/>
    <s v="Carolina Del Pilar Mendoza Mendoza"/>
    <x v="0"/>
    <s v="Alto riesgo académico"/>
    <s v="na"/>
    <x v="0"/>
    <x v="0"/>
  </r>
  <r>
    <x v="0"/>
    <n v="10048021"/>
    <s v="B 25+"/>
    <s v="Abril Díaz González"/>
    <x v="1"/>
    <s v="Alto riesgo académico"/>
    <s v="LURL930823IG6"/>
    <x v="0"/>
    <x v="0"/>
  </r>
  <r>
    <x v="0"/>
    <n v="10048108"/>
    <s v="B 25+"/>
    <s v="Cinthya Jazmin Rodríguez Magaña"/>
    <x v="0"/>
    <s v="Alto riesgo académico"/>
    <s v="na"/>
    <x v="0"/>
    <x v="0"/>
  </r>
  <r>
    <x v="0"/>
    <n v="10049092"/>
    <s v="B 25+"/>
    <s v="Diana Isabel Ángeles Hernández"/>
    <x v="1"/>
    <s v="Alto riesgo académico"/>
    <s v="CAMA7701299A0"/>
    <x v="0"/>
    <x v="0"/>
  </r>
  <r>
    <x v="0"/>
    <n v="10049396"/>
    <s v="B 25+"/>
    <s v="María Estefany Ortiz Garcia"/>
    <x v="0"/>
    <s v="Alto riesgo académico"/>
    <e v="#N/A"/>
    <x v="1"/>
    <x v="0"/>
  </r>
  <r>
    <x v="0"/>
    <n v="10049446"/>
    <s v="B 25+"/>
    <s v="Angélica del Rocío Arce Ramírez"/>
    <x v="1"/>
    <s v="Alto riesgo académico"/>
    <s v="na"/>
    <x v="0"/>
    <x v="0"/>
  </r>
  <r>
    <x v="0"/>
    <n v="10050596"/>
    <s v="B 25+"/>
    <s v="Jorge Antonio Rodríguez Cabañas"/>
    <x v="0"/>
    <s v="Alto riesgo académico"/>
    <e v="#N/A"/>
    <x v="1"/>
    <x v="0"/>
  </r>
  <r>
    <x v="0"/>
    <n v="10050958"/>
    <s v="B 25+"/>
    <s v="Sarahi Celeste Franco Chávez"/>
    <x v="1"/>
    <s v="Alto riesgo académico"/>
    <s v="ROGC780622EW5"/>
    <x v="0"/>
    <x v="0"/>
  </r>
  <r>
    <x v="0"/>
    <n v="10051445"/>
    <s v="B 25+"/>
    <s v="Luis Arturo Vargas Ginés"/>
    <x v="0"/>
    <s v="Alto riesgo académico"/>
    <e v="#N/A"/>
    <x v="1"/>
    <x v="0"/>
  </r>
  <r>
    <x v="0"/>
    <n v="10051936"/>
    <s v="B 25+"/>
    <s v="Abril Díaz González"/>
    <x v="1"/>
    <s v="Alto riesgo académico"/>
    <e v="#N/A"/>
    <x v="1"/>
    <x v="0"/>
  </r>
  <r>
    <x v="0"/>
    <n v="10052563"/>
    <s v="B 25+"/>
    <s v="Norma Tabatha Cruz Rivera"/>
    <x v="0"/>
    <s v="Alto riesgo académico"/>
    <s v="HEHF641006FB0"/>
    <x v="0"/>
    <x v="0"/>
  </r>
  <r>
    <x v="0"/>
    <n v="10052926"/>
    <s v="B 25+"/>
    <s v="Diana Isabel Ángeles Hernández"/>
    <x v="1"/>
    <s v="Alto riesgo académico"/>
    <e v="#N/A"/>
    <x v="1"/>
    <x v="0"/>
  </r>
  <r>
    <x v="0"/>
    <n v="10052990"/>
    <s v="B 25+"/>
    <s v="Carolina Del Pilar Mendoza Mendoza"/>
    <x v="0"/>
    <s v="Alto riesgo académico"/>
    <e v="#N/A"/>
    <x v="1"/>
    <x v="0"/>
  </r>
  <r>
    <x v="0"/>
    <n v="10563396"/>
    <s v="B 25+"/>
    <s v="Angélica del Rocío Arce Ramírez"/>
    <x v="1"/>
    <s v="Alto riesgo académico"/>
    <s v="na"/>
    <x v="0"/>
    <x v="0"/>
  </r>
  <r>
    <x v="0"/>
    <n v="10563794"/>
    <s v="B 25+"/>
    <s v="Cinthya Jazmin Rodríguez Magaña"/>
    <x v="0"/>
    <s v="Alto riesgo académico"/>
    <s v="na"/>
    <x v="0"/>
    <x v="0"/>
  </r>
  <r>
    <x v="0"/>
    <n v="10564089"/>
    <s v="B 25+"/>
    <s v="Sarahi Celeste Franco Chávez"/>
    <x v="1"/>
    <s v="Alto riesgo académico"/>
    <s v="GUGA7204202B4"/>
    <x v="0"/>
    <x v="0"/>
  </r>
  <r>
    <x v="0"/>
    <n v="10564676"/>
    <s v="B 25+"/>
    <s v="María Estefany Ortiz Garcia"/>
    <x v="0"/>
    <s v="Alto riesgo académico"/>
    <e v="#N/A"/>
    <x v="1"/>
    <x v="0"/>
  </r>
  <r>
    <x v="0"/>
    <n v="10564774"/>
    <s v="B 25+"/>
    <s v="Abril Díaz González"/>
    <x v="1"/>
    <s v="Alto riesgo académico"/>
    <s v="na"/>
    <x v="0"/>
    <x v="0"/>
  </r>
  <r>
    <x v="0"/>
    <n v="10566404"/>
    <s v="B 25+"/>
    <s v="Jorge Antonio Rodríguez Cabañas"/>
    <x v="0"/>
    <s v="Alto riesgo académico"/>
    <s v="GOCF831013IE9"/>
    <x v="0"/>
    <x v="0"/>
  </r>
  <r>
    <x v="0"/>
    <n v="10566632"/>
    <s v="B 25+"/>
    <s v="Diana Isabel Ángeles Hernández"/>
    <x v="1"/>
    <s v="Alto riesgo académico"/>
    <e v="#N/A"/>
    <x v="1"/>
    <x v="0"/>
  </r>
  <r>
    <x v="0"/>
    <n v="10566731"/>
    <s v="B 25+"/>
    <s v="Luis Arturo Vargas Ginés"/>
    <x v="0"/>
    <s v="Alto riesgo académico"/>
    <e v="#N/A"/>
    <x v="1"/>
    <x v="0"/>
  </r>
  <r>
    <x v="0"/>
    <n v="10566789"/>
    <s v="B 25+"/>
    <s v="Angélica del Rocío Arce Ramírez"/>
    <x v="1"/>
    <s v="Alto riesgo académico"/>
    <s v="REMD740615B58"/>
    <x v="0"/>
    <x v="0"/>
  </r>
  <r>
    <x v="0"/>
    <n v="10567602"/>
    <s v="B 25+"/>
    <s v="Norma Tabatha Cruz Rivera"/>
    <x v="0"/>
    <s v="Alto riesgo académico"/>
    <s v="GUAG791202C75"/>
    <x v="0"/>
    <x v="0"/>
  </r>
  <r>
    <x v="0"/>
    <n v="10567893"/>
    <s v="B 25+"/>
    <s v="Sarahi Celeste Franco Chávez"/>
    <x v="1"/>
    <s v="Alto riesgo académico"/>
    <s v="na"/>
    <x v="0"/>
    <x v="0"/>
  </r>
  <r>
    <x v="0"/>
    <n v="10568317"/>
    <s v="B 25+"/>
    <s v="Carolina Del Pilar Mendoza Mendoza"/>
    <x v="0"/>
    <s v="Alto riesgo académico"/>
    <e v="#N/A"/>
    <x v="1"/>
    <x v="0"/>
  </r>
  <r>
    <x v="0"/>
    <n v="10568384"/>
    <s v="B 25+"/>
    <s v="Abril Díaz González"/>
    <x v="1"/>
    <s v="Alto riesgo académico"/>
    <s v="AACA880404MN0"/>
    <x v="0"/>
    <x v="0"/>
  </r>
  <r>
    <x v="0"/>
    <n v="10568470"/>
    <s v="B 25+"/>
    <s v="Cinthya Jazmin Rodríguez Magaña"/>
    <x v="0"/>
    <s v="Riesgo académico"/>
    <s v="GABL760603GL5"/>
    <x v="0"/>
    <x v="2"/>
  </r>
  <r>
    <x v="0"/>
    <n v="10568621"/>
    <s v="B 25+"/>
    <s v="Diana Isabel Ángeles Hernández"/>
    <x v="1"/>
    <s v="Alto riesgo académico"/>
    <e v="#N/A"/>
    <x v="1"/>
    <x v="0"/>
  </r>
  <r>
    <x v="0"/>
    <n v="10569140"/>
    <s v="B 25+"/>
    <s v="María Estefany Ortiz Garcia"/>
    <x v="0"/>
    <s v="Alto riesgo académico"/>
    <s v="na"/>
    <x v="0"/>
    <x v="0"/>
  </r>
  <r>
    <x v="0"/>
    <n v="10569852"/>
    <s v="B 25+"/>
    <s v="Angélica del Rocío Arce Ramírez"/>
    <x v="1"/>
    <s v="Alto riesgo académico"/>
    <s v="na"/>
    <x v="0"/>
    <x v="0"/>
  </r>
  <r>
    <x v="0"/>
    <n v="10569859"/>
    <s v="B 25+"/>
    <s v="Jorge Antonio Rodríguez Cabañas"/>
    <x v="0"/>
    <s v="Alto riesgo académico"/>
    <e v="#N/A"/>
    <x v="1"/>
    <x v="0"/>
  </r>
  <r>
    <x v="0"/>
    <n v="10569931"/>
    <s v="B 25+"/>
    <s v="Sarahi Celeste Franco Chávez"/>
    <x v="1"/>
    <s v="Alto riesgo académico"/>
    <s v="HUPR5710055W7"/>
    <x v="0"/>
    <x v="0"/>
  </r>
  <r>
    <x v="0"/>
    <n v="10570014"/>
    <s v="B 25+"/>
    <s v="Luis Arturo Vargas Ginés"/>
    <x v="0"/>
    <s v="Riesgo académico"/>
    <s v="na"/>
    <x v="0"/>
    <x v="2"/>
  </r>
  <r>
    <x v="0"/>
    <n v="10570348"/>
    <s v="B 25+"/>
    <s v="Abril Díaz González"/>
    <x v="1"/>
    <s v="Alto riesgo académico"/>
    <e v="#N/A"/>
    <x v="1"/>
    <x v="0"/>
  </r>
  <r>
    <x v="0"/>
    <n v="10571425"/>
    <s v="B 25+"/>
    <s v="Norma Tabatha Cruz Rivera"/>
    <x v="0"/>
    <s v="Alto riesgo académico"/>
    <s v="na"/>
    <x v="0"/>
    <x v="0"/>
  </r>
  <r>
    <x v="0"/>
    <n v="10571577"/>
    <s v="B 25+"/>
    <s v="Diana Isabel Ángeles Hernández"/>
    <x v="1"/>
    <s v="Alto riesgo académico"/>
    <e v="#N/A"/>
    <x v="1"/>
    <x v="0"/>
  </r>
  <r>
    <x v="0"/>
    <n v="10571648"/>
    <s v="B 25+"/>
    <s v="Carolina Del Pilar Mendoza Mendoza"/>
    <x v="0"/>
    <s v="Alto riesgo académico"/>
    <e v="#N/A"/>
    <x v="1"/>
    <x v="0"/>
  </r>
  <r>
    <x v="0"/>
    <n v="10571866"/>
    <s v="B 25+"/>
    <s v="Angélica del Rocío Arce Ramírez"/>
    <x v="1"/>
    <s v="Alto riesgo académico"/>
    <s v="na"/>
    <x v="0"/>
    <x v="0"/>
  </r>
  <r>
    <x v="0"/>
    <n v="10572200"/>
    <s v="B 25+"/>
    <s v="Cinthya Jazmin Rodríguez Magaña"/>
    <x v="0"/>
    <s v="Alto riesgo académico"/>
    <e v="#N/A"/>
    <x v="1"/>
    <x v="0"/>
  </r>
  <r>
    <x v="0"/>
    <n v="10572416"/>
    <s v="B 25+"/>
    <s v="Sarahi Celeste Franco Chávez"/>
    <x v="1"/>
    <s v="Alto riesgo académico"/>
    <s v="GAGK860130V48"/>
    <x v="0"/>
    <x v="0"/>
  </r>
  <r>
    <x v="0"/>
    <n v="10573269"/>
    <s v="B 25+"/>
    <s v="María Estefany Ortiz Garcia"/>
    <x v="0"/>
    <s v="Alto riesgo académico"/>
    <s v="na"/>
    <x v="0"/>
    <x v="0"/>
  </r>
  <r>
    <x v="0"/>
    <n v="10574267"/>
    <s v="B 25+"/>
    <s v="Abril Díaz González"/>
    <x v="1"/>
    <e v="#N/A"/>
    <e v="#N/A"/>
    <x v="1"/>
    <x v="1"/>
  </r>
  <r>
    <x v="0"/>
    <n v="10574650"/>
    <s v="B 25+"/>
    <s v="Norma Tabatha Cruz Rivera"/>
    <x v="0"/>
    <s v="Alto riesgo académico"/>
    <s v="na"/>
    <x v="0"/>
    <x v="0"/>
  </r>
  <r>
    <x v="1"/>
    <n v="10413030"/>
    <s v="B 02"/>
    <s v="Alexa Daniela Almonacid Martagon"/>
    <x v="0"/>
    <s v="Alto riesgo académico"/>
    <e v="#N/A"/>
    <x v="1"/>
    <x v="0"/>
  </r>
  <r>
    <x v="1"/>
    <n v="10437885"/>
    <s v="B 02"/>
    <s v="Ana Karina Cárdenas Torres"/>
    <x v="1"/>
    <s v="Alto riesgo académico"/>
    <e v="#N/A"/>
    <x v="1"/>
    <x v="0"/>
  </r>
  <r>
    <x v="1"/>
    <n v="10439587"/>
    <s v="B 02"/>
    <s v="Alfonso Patricio Reyna Torres"/>
    <x v="0"/>
    <s v="Alto riesgo académico"/>
    <e v="#N/A"/>
    <x v="1"/>
    <x v="0"/>
  </r>
  <r>
    <x v="1"/>
    <n v="10443983"/>
    <s v="B 02"/>
    <s v="Cecilia Sanchez Reyes"/>
    <x v="1"/>
    <s v="Alto riesgo académico"/>
    <e v="#N/A"/>
    <x v="1"/>
    <x v="0"/>
  </r>
  <r>
    <x v="1"/>
    <n v="10446073"/>
    <s v="B 02"/>
    <s v="Angélica Callejas Pérez"/>
    <x v="0"/>
    <s v="Alto riesgo académico"/>
    <e v="#N/A"/>
    <x v="1"/>
    <x v="0"/>
  </r>
  <r>
    <x v="1"/>
    <n v="10450960"/>
    <s v="B 02"/>
    <s v="Daniel Mejía Ortiz"/>
    <x v="1"/>
    <s v="Alto riesgo académico"/>
    <e v="#N/A"/>
    <x v="1"/>
    <x v="0"/>
  </r>
  <r>
    <x v="1"/>
    <n v="10451084"/>
    <s v="B 02"/>
    <s v="Felipe de Jesús García Gómez"/>
    <x v="0"/>
    <s v="Alto riesgo académico"/>
    <e v="#N/A"/>
    <x v="1"/>
    <x v="0"/>
  </r>
  <r>
    <x v="1"/>
    <n v="10471609"/>
    <s v="B 02"/>
    <s v="Ernesto Gerardo Chavez Flores"/>
    <x v="1"/>
    <s v="Alto riesgo académico"/>
    <e v="#N/A"/>
    <x v="1"/>
    <x v="0"/>
  </r>
  <r>
    <x v="1"/>
    <n v="10588200"/>
    <s v="B 02"/>
    <s v="Gabriela Zuñiga Vega"/>
    <x v="0"/>
    <s v="Alto riesgo académico"/>
    <e v="#N/A"/>
    <x v="1"/>
    <x v="0"/>
  </r>
  <r>
    <x v="1"/>
    <n v="10003945"/>
    <s v="B 03"/>
    <s v="Leonardo Gonzalez Barreda"/>
    <x v="1"/>
    <s v="Alto riesgo académico"/>
    <e v="#N/A"/>
    <x v="1"/>
    <x v="0"/>
  </r>
  <r>
    <x v="1"/>
    <n v="10006708"/>
    <s v="B 03"/>
    <s v="Karla Paola Cabrera Ortíz"/>
    <x v="0"/>
    <s v="Alto riesgo académico"/>
    <e v="#N/A"/>
    <x v="1"/>
    <x v="0"/>
  </r>
  <r>
    <x v="1"/>
    <n v="10118909"/>
    <s v="B 03"/>
    <s v="Lizbeth Esquivel Garcia"/>
    <x v="1"/>
    <s v="Alto riesgo académico"/>
    <e v="#N/A"/>
    <x v="1"/>
    <x v="0"/>
  </r>
  <r>
    <x v="1"/>
    <n v="10128775"/>
    <s v="B 03"/>
    <s v="Juan Francisco Javier Jiménez Gómez"/>
    <x v="0"/>
    <s v="Alto riesgo académico"/>
    <e v="#N/A"/>
    <x v="1"/>
    <x v="0"/>
  </r>
  <r>
    <x v="1"/>
    <n v="10134852"/>
    <s v="B 03"/>
    <s v="Mauricio Pichardo Patiño"/>
    <x v="1"/>
    <s v="Alto riesgo académico"/>
    <e v="#N/A"/>
    <x v="1"/>
    <x v="0"/>
  </r>
  <r>
    <x v="1"/>
    <n v="10135775"/>
    <s v="B 03"/>
    <s v="Maria de Jésus Chávez"/>
    <x v="0"/>
    <s v="Alto riesgo académico"/>
    <e v="#N/A"/>
    <x v="1"/>
    <x v="0"/>
  </r>
  <r>
    <x v="1"/>
    <n v="10144248"/>
    <s v="B 03"/>
    <s v="Pamela Rubi Montiel Benitez"/>
    <x v="1"/>
    <s v="Alto riesgo académico"/>
    <e v="#N/A"/>
    <x v="1"/>
    <x v="0"/>
  </r>
  <r>
    <x v="1"/>
    <n v="10169517"/>
    <s v="B 03"/>
    <s v="María del Carmen Rangel Reyes"/>
    <x v="0"/>
    <s v="Alto riesgo académico"/>
    <e v="#N/A"/>
    <x v="1"/>
    <x v="0"/>
  </r>
  <r>
    <x v="1"/>
    <n v="10174468"/>
    <s v="B 03"/>
    <s v="Selene Guadalupe Buenrostro Meza"/>
    <x v="1"/>
    <s v="Alto riesgo académico"/>
    <e v="#N/A"/>
    <x v="1"/>
    <x v="0"/>
  </r>
  <r>
    <x v="1"/>
    <n v="10183447"/>
    <s v="B 03"/>
    <s v="Sergio Hernández Ramírez"/>
    <x v="0"/>
    <s v="Alto riesgo académico"/>
    <e v="#N/A"/>
    <x v="1"/>
    <x v="0"/>
  </r>
  <r>
    <x v="1"/>
    <n v="10212675"/>
    <s v="B 03"/>
    <s v="Ulises Uziel Garcia Toris"/>
    <x v="1"/>
    <s v="Alto riesgo académico"/>
    <e v="#N/A"/>
    <x v="1"/>
    <x v="0"/>
  </r>
  <r>
    <x v="1"/>
    <n v="10215982"/>
    <s v="B 03"/>
    <s v="Veronica Guillermina Pimentel Castañeda"/>
    <x v="0"/>
    <s v="Alto riesgo académico"/>
    <e v="#N/A"/>
    <x v="1"/>
    <x v="0"/>
  </r>
  <r>
    <x v="1"/>
    <n v="10230793"/>
    <s v="B 03"/>
    <s v="Yadira Hernández Islas"/>
    <x v="1"/>
    <s v="Alto riesgo académico"/>
    <e v="#N/A"/>
    <x v="1"/>
    <x v="0"/>
  </r>
  <r>
    <x v="1"/>
    <n v="10233960"/>
    <s v="B 03"/>
    <s v="Asesor 1"/>
    <x v="0"/>
    <s v="Alto riesgo académico"/>
    <e v="#N/A"/>
    <x v="1"/>
    <x v="0"/>
  </r>
  <r>
    <x v="1"/>
    <n v="10246369"/>
    <s v="B 03"/>
    <s v="Asesor 1"/>
    <x v="1"/>
    <s v="Alto riesgo académico"/>
    <e v="#N/A"/>
    <x v="1"/>
    <x v="0"/>
  </r>
  <r>
    <x v="1"/>
    <n v="10250408"/>
    <s v="B 03"/>
    <s v="Asesor 2"/>
    <x v="0"/>
    <s v="Alto riesgo académico"/>
    <e v="#N/A"/>
    <x v="1"/>
    <x v="0"/>
  </r>
  <r>
    <x v="1"/>
    <n v="10251785"/>
    <s v="B 03"/>
    <s v="Asesor 2"/>
    <x v="1"/>
    <s v="Alto riesgo académico"/>
    <e v="#N/A"/>
    <x v="1"/>
    <x v="0"/>
  </r>
  <r>
    <x v="1"/>
    <n v="10263768"/>
    <s v="B 03"/>
    <s v="Asesor 3"/>
    <x v="0"/>
    <s v="Alto riesgo académico"/>
    <e v="#N/A"/>
    <x v="1"/>
    <x v="0"/>
  </r>
  <r>
    <x v="1"/>
    <n v="10272692"/>
    <s v="B 03"/>
    <s v="Asesor 3"/>
    <x v="1"/>
    <s v="Alto riesgo académico"/>
    <e v="#N/A"/>
    <x v="1"/>
    <x v="0"/>
  </r>
  <r>
    <x v="1"/>
    <n v="10300914"/>
    <s v="B 03"/>
    <s v="Alexa Daniela Almonacid Martagon"/>
    <x v="0"/>
    <s v="Alto riesgo académico"/>
    <e v="#N/A"/>
    <x v="1"/>
    <x v="0"/>
  </r>
  <r>
    <x v="1"/>
    <n v="10331050"/>
    <s v="B 03"/>
    <s v="Ana Karina Cárdenas Torres"/>
    <x v="1"/>
    <s v="Alto riesgo académico"/>
    <e v="#N/A"/>
    <x v="1"/>
    <x v="0"/>
  </r>
  <r>
    <x v="1"/>
    <n v="10332152"/>
    <s v="B 03"/>
    <s v="Alfonso Patricio Reyna Torres"/>
    <x v="0"/>
    <s v="Alto riesgo académico"/>
    <e v="#N/A"/>
    <x v="1"/>
    <x v="0"/>
  </r>
  <r>
    <x v="1"/>
    <n v="10344147"/>
    <s v="B 03"/>
    <s v="Cecilia Sanchez Reyes"/>
    <x v="1"/>
    <s v="Alto riesgo académico"/>
    <e v="#N/A"/>
    <x v="1"/>
    <x v="0"/>
  </r>
  <r>
    <x v="1"/>
    <n v="10351428"/>
    <s v="B 03"/>
    <s v="Angélica Callejas Pérez"/>
    <x v="0"/>
    <s v="Alto riesgo académico"/>
    <e v="#N/A"/>
    <x v="1"/>
    <x v="0"/>
  </r>
  <r>
    <x v="1"/>
    <n v="10358330"/>
    <s v="B 03"/>
    <s v="Daniel Mejía Ortiz"/>
    <x v="1"/>
    <s v="Alto riesgo académico"/>
    <e v="#N/A"/>
    <x v="1"/>
    <x v="0"/>
  </r>
  <r>
    <x v="1"/>
    <n v="10371581"/>
    <s v="B 03"/>
    <s v="Felipe de Jesús García Gómez"/>
    <x v="0"/>
    <s v="Alto riesgo académico"/>
    <e v="#N/A"/>
    <x v="1"/>
    <x v="0"/>
  </r>
  <r>
    <x v="1"/>
    <n v="10376941"/>
    <s v="B 03"/>
    <s v="Ernesto Gerardo Chavez Flores"/>
    <x v="1"/>
    <s v="Alto riesgo académico"/>
    <e v="#N/A"/>
    <x v="1"/>
    <x v="0"/>
  </r>
  <r>
    <x v="1"/>
    <n v="10379951"/>
    <s v="B 03"/>
    <s v="Gabriela Zuñiga Vega"/>
    <x v="0"/>
    <s v="Alto riesgo académico"/>
    <e v="#N/A"/>
    <x v="1"/>
    <x v="0"/>
  </r>
  <r>
    <x v="1"/>
    <n v="10380059"/>
    <s v="B 03"/>
    <s v="Leonardo Gonzalez Barreda"/>
    <x v="1"/>
    <s v="Alto riesgo académico"/>
    <e v="#N/A"/>
    <x v="1"/>
    <x v="0"/>
  </r>
  <r>
    <x v="1"/>
    <n v="10380402"/>
    <s v="B 03"/>
    <s v="Karla Paola Cabrera Ortíz"/>
    <x v="0"/>
    <s v="Alto riesgo académico"/>
    <e v="#N/A"/>
    <x v="1"/>
    <x v="0"/>
  </r>
  <r>
    <x v="1"/>
    <n v="10384469"/>
    <s v="B 03"/>
    <s v="Lizbeth Esquivel Garcia"/>
    <x v="1"/>
    <s v="Alto riesgo académico"/>
    <e v="#N/A"/>
    <x v="1"/>
    <x v="0"/>
  </r>
  <r>
    <x v="1"/>
    <n v="10387250"/>
    <s v="B 03"/>
    <s v="Juan Francisco Javier Jiménez Gómez"/>
    <x v="0"/>
    <s v="Alto riesgo académico"/>
    <e v="#N/A"/>
    <x v="1"/>
    <x v="0"/>
  </r>
  <r>
    <x v="1"/>
    <n v="10392915"/>
    <s v="B 03"/>
    <s v="Mauricio Pichardo Patiño"/>
    <x v="1"/>
    <s v="Alto riesgo académico"/>
    <e v="#N/A"/>
    <x v="1"/>
    <x v="0"/>
  </r>
  <r>
    <x v="1"/>
    <n v="10397201"/>
    <s v="B 03"/>
    <s v="Maria de Jésus Chávez"/>
    <x v="0"/>
    <s v="Alto riesgo académico"/>
    <e v="#N/A"/>
    <x v="1"/>
    <x v="0"/>
  </r>
  <r>
    <x v="1"/>
    <n v="10400235"/>
    <s v="B 03"/>
    <s v="Pamela Rubi Montiel Benitez"/>
    <x v="1"/>
    <s v="Alto riesgo académico"/>
    <e v="#N/A"/>
    <x v="1"/>
    <x v="0"/>
  </r>
  <r>
    <x v="1"/>
    <n v="10400460"/>
    <s v="B 03"/>
    <s v="María del Carmen Rangel Reyes"/>
    <x v="0"/>
    <s v="Alto riesgo académico"/>
    <e v="#N/A"/>
    <x v="1"/>
    <x v="0"/>
  </r>
  <r>
    <x v="1"/>
    <n v="10400735"/>
    <s v="B 03"/>
    <s v="Selene Guadalupe Buenrostro Meza"/>
    <x v="1"/>
    <s v="Alto riesgo académico"/>
    <e v="#N/A"/>
    <x v="1"/>
    <x v="0"/>
  </r>
  <r>
    <x v="1"/>
    <n v="10402348"/>
    <s v="B 03"/>
    <s v="Sergio Hernández Ramírez"/>
    <x v="0"/>
    <s v="Alto riesgo académico"/>
    <e v="#N/A"/>
    <x v="1"/>
    <x v="0"/>
  </r>
  <r>
    <x v="1"/>
    <n v="10402774"/>
    <s v="B 03"/>
    <s v="Ulises Uziel Garcia Toris"/>
    <x v="1"/>
    <s v="Alto riesgo académico"/>
    <e v="#N/A"/>
    <x v="1"/>
    <x v="0"/>
  </r>
  <r>
    <x v="1"/>
    <n v="10403918"/>
    <s v="B 03"/>
    <s v="Veronica Guillermina Pimentel Castañeda"/>
    <x v="0"/>
    <s v="Alto riesgo académico"/>
    <e v="#N/A"/>
    <x v="1"/>
    <x v="0"/>
  </r>
  <r>
    <x v="1"/>
    <n v="10408624"/>
    <s v="B 03"/>
    <s v="Yadira Hernández Islas"/>
    <x v="1"/>
    <s v="Alto riesgo académico"/>
    <e v="#N/A"/>
    <x v="1"/>
    <x v="0"/>
  </r>
  <r>
    <x v="1"/>
    <n v="10409547"/>
    <s v="B 03"/>
    <s v="Asesor 1"/>
    <x v="0"/>
    <s v="Alto riesgo académico"/>
    <e v="#N/A"/>
    <x v="1"/>
    <x v="0"/>
  </r>
  <r>
    <x v="1"/>
    <n v="10409876"/>
    <s v="B 03"/>
    <s v="Asesor 1"/>
    <x v="1"/>
    <s v="Alto riesgo académico"/>
    <e v="#N/A"/>
    <x v="1"/>
    <x v="0"/>
  </r>
  <r>
    <x v="1"/>
    <n v="10410461"/>
    <s v="B 03"/>
    <s v="Asesor 2"/>
    <x v="0"/>
    <s v="Alto riesgo académico"/>
    <e v="#N/A"/>
    <x v="1"/>
    <x v="0"/>
  </r>
  <r>
    <x v="1"/>
    <n v="10411563"/>
    <s v="B 03"/>
    <s v="Asesor 2"/>
    <x v="1"/>
    <s v="Alto riesgo académico"/>
    <e v="#N/A"/>
    <x v="1"/>
    <x v="0"/>
  </r>
  <r>
    <x v="1"/>
    <n v="10412578"/>
    <s v="B 03"/>
    <s v="Asesor 3"/>
    <x v="0"/>
    <s v="Alto riesgo académico"/>
    <e v="#N/A"/>
    <x v="1"/>
    <x v="0"/>
  </r>
  <r>
    <x v="1"/>
    <n v="10412730"/>
    <s v="B 03"/>
    <s v="Asesor 3"/>
    <x v="1"/>
    <s v="Alto riesgo académico"/>
    <e v="#N/A"/>
    <x v="1"/>
    <x v="0"/>
  </r>
  <r>
    <x v="1"/>
    <n v="10414587"/>
    <s v="B 03"/>
    <s v="Alexa Daniela Almonacid Martagon"/>
    <x v="0"/>
    <s v="Alto riesgo académico"/>
    <e v="#N/A"/>
    <x v="1"/>
    <x v="0"/>
  </r>
  <r>
    <x v="1"/>
    <n v="10414683"/>
    <s v="B 03"/>
    <s v="Ana Karina Cárdenas Torres"/>
    <x v="1"/>
    <s v="Alto riesgo académico"/>
    <e v="#N/A"/>
    <x v="1"/>
    <x v="0"/>
  </r>
  <r>
    <x v="1"/>
    <n v="10414712"/>
    <s v="B 03"/>
    <s v="Alfonso Patricio Reyna Torres"/>
    <x v="0"/>
    <s v="Alto riesgo académico"/>
    <e v="#N/A"/>
    <x v="1"/>
    <x v="0"/>
  </r>
  <r>
    <x v="1"/>
    <n v="10414987"/>
    <s v="B 03"/>
    <s v="Cecilia Sanchez Reyes"/>
    <x v="1"/>
    <s v="Alto riesgo académico"/>
    <e v="#N/A"/>
    <x v="1"/>
    <x v="0"/>
  </r>
  <r>
    <x v="1"/>
    <n v="10415710"/>
    <s v="B 03"/>
    <s v="Angélica Callejas Pérez"/>
    <x v="0"/>
    <s v="Alto riesgo académico"/>
    <e v="#N/A"/>
    <x v="1"/>
    <x v="0"/>
  </r>
  <r>
    <x v="1"/>
    <n v="10415843"/>
    <s v="B 03"/>
    <s v="Daniel Mejía Ortiz"/>
    <x v="1"/>
    <s v="Alto riesgo académico"/>
    <e v="#N/A"/>
    <x v="1"/>
    <x v="0"/>
  </r>
  <r>
    <x v="1"/>
    <n v="10416132"/>
    <s v="B 03"/>
    <s v="Felipe de Jesús García Gómez"/>
    <x v="0"/>
    <s v="Alto riesgo académico"/>
    <e v="#N/A"/>
    <x v="1"/>
    <x v="0"/>
  </r>
  <r>
    <x v="1"/>
    <n v="10417255"/>
    <s v="B 03"/>
    <s v="Ernesto Gerardo Chavez Flores"/>
    <x v="1"/>
    <s v="Alto riesgo académico"/>
    <e v="#N/A"/>
    <x v="1"/>
    <x v="0"/>
  </r>
  <r>
    <x v="1"/>
    <n v="10417941"/>
    <s v="B 03"/>
    <s v="Gabriela Zuñiga Vega"/>
    <x v="0"/>
    <s v="Alto riesgo académico"/>
    <e v="#N/A"/>
    <x v="1"/>
    <x v="0"/>
  </r>
  <r>
    <x v="1"/>
    <n v="10419730"/>
    <s v="B 03"/>
    <s v="Leonardo Gonzalez Barreda"/>
    <x v="1"/>
    <s v="Alto riesgo académico"/>
    <e v="#N/A"/>
    <x v="1"/>
    <x v="0"/>
  </r>
  <r>
    <x v="1"/>
    <n v="10419757"/>
    <s v="B 03"/>
    <s v="Karla Paola Cabrera Ortíz"/>
    <x v="0"/>
    <s v="Alto riesgo académico"/>
    <e v="#N/A"/>
    <x v="1"/>
    <x v="0"/>
  </r>
  <r>
    <x v="1"/>
    <n v="10420509"/>
    <s v="B 03"/>
    <s v="Lizbeth Esquivel Garcia"/>
    <x v="1"/>
    <s v="Alto riesgo académico"/>
    <e v="#N/A"/>
    <x v="1"/>
    <x v="0"/>
  </r>
  <r>
    <x v="1"/>
    <n v="10420648"/>
    <s v="B 03"/>
    <s v="Juan Francisco Javier Jiménez Gómez"/>
    <x v="0"/>
    <s v="Alto riesgo académico"/>
    <e v="#N/A"/>
    <x v="1"/>
    <x v="0"/>
  </r>
  <r>
    <x v="1"/>
    <n v="10420869"/>
    <s v="B 03"/>
    <s v="Mauricio Pichardo Patiño"/>
    <x v="1"/>
    <s v="Alto riesgo académico"/>
    <e v="#N/A"/>
    <x v="1"/>
    <x v="0"/>
  </r>
  <r>
    <x v="1"/>
    <n v="10421477"/>
    <s v="B 03"/>
    <s v="Maria de Jésus Chávez"/>
    <x v="0"/>
    <s v="Alto riesgo académico"/>
    <e v="#N/A"/>
    <x v="1"/>
    <x v="0"/>
  </r>
  <r>
    <x v="1"/>
    <n v="10421716"/>
    <s v="B 03"/>
    <s v="Pamela Rubi Montiel Benitez"/>
    <x v="1"/>
    <s v="Alto riesgo académico"/>
    <e v="#N/A"/>
    <x v="1"/>
    <x v="0"/>
  </r>
  <r>
    <x v="1"/>
    <n v="10421835"/>
    <s v="B 03"/>
    <s v="María del Carmen Rangel Reyes"/>
    <x v="0"/>
    <s v="Alto riesgo académico"/>
    <e v="#N/A"/>
    <x v="1"/>
    <x v="0"/>
  </r>
  <r>
    <x v="1"/>
    <n v="10422374"/>
    <s v="B 03"/>
    <s v="Selene Guadalupe Buenrostro Meza"/>
    <x v="1"/>
    <s v="Alto riesgo académico"/>
    <e v="#N/A"/>
    <x v="1"/>
    <x v="0"/>
  </r>
  <r>
    <x v="1"/>
    <n v="10422487"/>
    <s v="B 03"/>
    <s v="Sergio Hernández Ramírez"/>
    <x v="0"/>
    <s v="Alto riesgo académico"/>
    <e v="#N/A"/>
    <x v="1"/>
    <x v="0"/>
  </r>
  <r>
    <x v="1"/>
    <n v="10423111"/>
    <s v="B 03"/>
    <s v="Ulises Uziel Garcia Toris"/>
    <x v="1"/>
    <s v="Alto riesgo académico"/>
    <e v="#N/A"/>
    <x v="1"/>
    <x v="0"/>
  </r>
  <r>
    <x v="1"/>
    <n v="10423651"/>
    <s v="B 03"/>
    <s v="Veronica Guillermina Pimentel Castañeda"/>
    <x v="0"/>
    <s v="Alto riesgo académico"/>
    <e v="#N/A"/>
    <x v="1"/>
    <x v="0"/>
  </r>
  <r>
    <x v="1"/>
    <n v="10424225"/>
    <s v="B 03"/>
    <s v="Yadira Hernández Islas"/>
    <x v="1"/>
    <s v="Alto riesgo académico"/>
    <e v="#N/A"/>
    <x v="1"/>
    <x v="0"/>
  </r>
  <r>
    <x v="1"/>
    <n v="10424238"/>
    <s v="B 03"/>
    <s v="Asesor 1"/>
    <x v="0"/>
    <s v="Alto riesgo académico"/>
    <e v="#N/A"/>
    <x v="1"/>
    <x v="0"/>
  </r>
  <r>
    <x v="1"/>
    <n v="10424620"/>
    <s v="B 03"/>
    <s v="Asesor 1"/>
    <x v="1"/>
    <s v="Alto riesgo académico"/>
    <e v="#N/A"/>
    <x v="1"/>
    <x v="0"/>
  </r>
  <r>
    <x v="1"/>
    <n v="10425129"/>
    <s v="B 03"/>
    <s v="Asesor 2"/>
    <x v="0"/>
    <s v="Alto riesgo académico"/>
    <e v="#N/A"/>
    <x v="1"/>
    <x v="0"/>
  </r>
  <r>
    <x v="1"/>
    <n v="10425171"/>
    <s v="B 03"/>
    <s v="Asesor 2"/>
    <x v="1"/>
    <s v="Alto riesgo académico"/>
    <e v="#N/A"/>
    <x v="1"/>
    <x v="0"/>
  </r>
  <r>
    <x v="1"/>
    <n v="10425362"/>
    <s v="B 03"/>
    <s v="Asesor 3"/>
    <x v="0"/>
    <s v="Alto riesgo académico"/>
    <e v="#N/A"/>
    <x v="1"/>
    <x v="0"/>
  </r>
  <r>
    <x v="1"/>
    <n v="10425500"/>
    <s v="B 03"/>
    <s v="Asesor 3"/>
    <x v="1"/>
    <s v="Alto riesgo académico"/>
    <e v="#N/A"/>
    <x v="1"/>
    <x v="0"/>
  </r>
  <r>
    <x v="1"/>
    <n v="10425718"/>
    <s v="B 03"/>
    <s v="Alexa Daniela Almonacid Martagon"/>
    <x v="0"/>
    <s v="Alto riesgo académico"/>
    <e v="#N/A"/>
    <x v="1"/>
    <x v="0"/>
  </r>
  <r>
    <x v="1"/>
    <n v="10425777"/>
    <s v="B 03"/>
    <s v="Ana Karina Cárdenas Torres"/>
    <x v="1"/>
    <s v="Alto riesgo académico"/>
    <e v="#N/A"/>
    <x v="1"/>
    <x v="0"/>
  </r>
  <r>
    <x v="1"/>
    <n v="10425778"/>
    <s v="B 03"/>
    <s v="Alfonso Patricio Reyna Torres"/>
    <x v="0"/>
    <s v="Alto riesgo académico"/>
    <e v="#N/A"/>
    <x v="1"/>
    <x v="0"/>
  </r>
  <r>
    <x v="1"/>
    <n v="10426268"/>
    <s v="B 03"/>
    <s v="Cecilia Sanchez Reyes"/>
    <x v="1"/>
    <s v="Alto riesgo académico"/>
    <e v="#N/A"/>
    <x v="1"/>
    <x v="0"/>
  </r>
  <r>
    <x v="1"/>
    <n v="10426398"/>
    <s v="B 03"/>
    <s v="Angélica Callejas Pérez"/>
    <x v="0"/>
    <s v="Alto riesgo académico"/>
    <e v="#N/A"/>
    <x v="1"/>
    <x v="0"/>
  </r>
  <r>
    <x v="1"/>
    <n v="10426542"/>
    <s v="B 03"/>
    <s v="Daniel Mejía Ortiz"/>
    <x v="1"/>
    <s v="Alto riesgo académico"/>
    <e v="#N/A"/>
    <x v="1"/>
    <x v="0"/>
  </r>
  <r>
    <x v="1"/>
    <n v="10426543"/>
    <s v="B 03"/>
    <s v="Felipe de Jesús García Gómez"/>
    <x v="0"/>
    <s v="Alto riesgo académico"/>
    <e v="#N/A"/>
    <x v="1"/>
    <x v="0"/>
  </r>
  <r>
    <x v="1"/>
    <n v="10426729"/>
    <s v="B 03"/>
    <s v="Ernesto Gerardo Chavez Flores"/>
    <x v="1"/>
    <s v="Alto riesgo académico"/>
    <e v="#N/A"/>
    <x v="1"/>
    <x v="0"/>
  </r>
  <r>
    <x v="1"/>
    <n v="10427037"/>
    <s v="B 03"/>
    <s v="Gabriela Zuñiga Vega"/>
    <x v="0"/>
    <s v="Alto riesgo académico"/>
    <e v="#N/A"/>
    <x v="1"/>
    <x v="0"/>
  </r>
  <r>
    <x v="1"/>
    <n v="10427498"/>
    <s v="B 03"/>
    <s v="Leonardo Gonzalez Barreda"/>
    <x v="1"/>
    <s v="Alto riesgo académico"/>
    <e v="#N/A"/>
    <x v="1"/>
    <x v="0"/>
  </r>
  <r>
    <x v="1"/>
    <n v="10427516"/>
    <s v="B 03"/>
    <s v="Karla Paola Cabrera Ortíz"/>
    <x v="0"/>
    <s v="Alto riesgo académico"/>
    <e v="#N/A"/>
    <x v="1"/>
    <x v="0"/>
  </r>
  <r>
    <x v="1"/>
    <n v="10427656"/>
    <s v="B 03"/>
    <s v="Lizbeth Esquivel Garcia"/>
    <x v="1"/>
    <s v="Alto riesgo académico"/>
    <e v="#N/A"/>
    <x v="1"/>
    <x v="0"/>
  </r>
  <r>
    <x v="1"/>
    <n v="10428080"/>
    <s v="B 03"/>
    <s v="Juan Francisco Javier Jiménez Gómez"/>
    <x v="0"/>
    <s v="Alto riesgo académico"/>
    <e v="#N/A"/>
    <x v="1"/>
    <x v="0"/>
  </r>
  <r>
    <x v="1"/>
    <n v="10428409"/>
    <s v="B 03"/>
    <s v="Mauricio Pichardo Patiño"/>
    <x v="1"/>
    <s v="Alto riesgo académico"/>
    <e v="#N/A"/>
    <x v="1"/>
    <x v="0"/>
  </r>
  <r>
    <x v="1"/>
    <n v="10428447"/>
    <s v="B 03"/>
    <s v="Maria de Jésus Chávez"/>
    <x v="0"/>
    <s v="Alto riesgo académico"/>
    <e v="#N/A"/>
    <x v="1"/>
    <x v="0"/>
  </r>
  <r>
    <x v="1"/>
    <n v="10428465"/>
    <s v="B 03"/>
    <s v="Pamela Rubi Montiel Benitez"/>
    <x v="1"/>
    <s v="Alto riesgo académico"/>
    <e v="#N/A"/>
    <x v="1"/>
    <x v="0"/>
  </r>
  <r>
    <x v="1"/>
    <n v="10428498"/>
    <s v="B 03"/>
    <s v="María del Carmen Rangel Reyes"/>
    <x v="0"/>
    <s v="Alto riesgo académico"/>
    <e v="#N/A"/>
    <x v="1"/>
    <x v="0"/>
  </r>
  <r>
    <x v="1"/>
    <n v="10428574"/>
    <s v="B 03"/>
    <s v="Selene Guadalupe Buenrostro Meza"/>
    <x v="1"/>
    <s v="Alto riesgo académico"/>
    <e v="#N/A"/>
    <x v="1"/>
    <x v="0"/>
  </r>
  <r>
    <x v="1"/>
    <n v="10428604"/>
    <s v="B 03"/>
    <s v="Sergio Hernández Ramírez"/>
    <x v="0"/>
    <s v="Alto riesgo académico"/>
    <e v="#N/A"/>
    <x v="1"/>
    <x v="0"/>
  </r>
  <r>
    <x v="1"/>
    <n v="10429076"/>
    <s v="B 03"/>
    <s v="Ulises Uziel Garcia Toris"/>
    <x v="1"/>
    <s v="Alto riesgo académico"/>
    <e v="#N/A"/>
    <x v="1"/>
    <x v="0"/>
  </r>
  <r>
    <x v="1"/>
    <n v="10429168"/>
    <s v="B 03"/>
    <s v="Veronica Guillermina Pimentel Castañeda"/>
    <x v="0"/>
    <s v="Alto riesgo académico"/>
    <e v="#N/A"/>
    <x v="1"/>
    <x v="0"/>
  </r>
  <r>
    <x v="1"/>
    <n v="10429238"/>
    <s v="B 03"/>
    <s v="Yadira Hernández Islas"/>
    <x v="1"/>
    <s v="Alto riesgo académico"/>
    <e v="#N/A"/>
    <x v="1"/>
    <x v="0"/>
  </r>
  <r>
    <x v="1"/>
    <n v="10429598"/>
    <s v="B 03"/>
    <s v="Asesor 1"/>
    <x v="0"/>
    <s v="Alto riesgo académico"/>
    <e v="#N/A"/>
    <x v="1"/>
    <x v="0"/>
  </r>
  <r>
    <x v="1"/>
    <n v="10429630"/>
    <s v="B 03"/>
    <s v="Asesor 1"/>
    <x v="1"/>
    <s v="Alto riesgo académico"/>
    <e v="#N/A"/>
    <x v="1"/>
    <x v="0"/>
  </r>
  <r>
    <x v="1"/>
    <n v="10430008"/>
    <s v="B 03"/>
    <s v="Asesor 2"/>
    <x v="0"/>
    <s v="Alto riesgo académico"/>
    <e v="#N/A"/>
    <x v="1"/>
    <x v="0"/>
  </r>
  <r>
    <x v="1"/>
    <n v="10430048"/>
    <s v="B 03"/>
    <s v="Asesor 2"/>
    <x v="1"/>
    <s v="Alto riesgo académico"/>
    <e v="#N/A"/>
    <x v="1"/>
    <x v="0"/>
  </r>
  <r>
    <x v="1"/>
    <n v="10430187"/>
    <s v="B 03"/>
    <s v="Asesor 3"/>
    <x v="0"/>
    <s v="Alto riesgo académico"/>
    <e v="#N/A"/>
    <x v="1"/>
    <x v="0"/>
  </r>
  <r>
    <x v="1"/>
    <n v="10430733"/>
    <s v="B 03"/>
    <s v="Asesor 3"/>
    <x v="1"/>
    <s v="Alto riesgo académico"/>
    <e v="#N/A"/>
    <x v="1"/>
    <x v="0"/>
  </r>
  <r>
    <x v="1"/>
    <n v="10430811"/>
    <s v="B 03"/>
    <s v="Alexa Daniela Almonacid Martagon"/>
    <x v="0"/>
    <s v="Alto riesgo académico"/>
    <e v="#N/A"/>
    <x v="1"/>
    <x v="0"/>
  </r>
  <r>
    <x v="1"/>
    <n v="10430813"/>
    <s v="B 03"/>
    <s v="Ana Karina Cárdenas Torres"/>
    <x v="1"/>
    <s v="Alto riesgo académico"/>
    <e v="#N/A"/>
    <x v="1"/>
    <x v="0"/>
  </r>
  <r>
    <x v="1"/>
    <n v="10430831"/>
    <s v="B 03"/>
    <s v="Alfonso Patricio Reyna Torres"/>
    <x v="0"/>
    <s v="Alto riesgo académico"/>
    <e v="#N/A"/>
    <x v="1"/>
    <x v="0"/>
  </r>
  <r>
    <x v="1"/>
    <n v="10430874"/>
    <s v="B 03"/>
    <s v="Cecilia Sanchez Reyes"/>
    <x v="1"/>
    <s v="Alto riesgo académico"/>
    <e v="#N/A"/>
    <x v="1"/>
    <x v="0"/>
  </r>
  <r>
    <x v="1"/>
    <n v="10430945"/>
    <s v="B 03"/>
    <s v="Angélica Callejas Pérez"/>
    <x v="0"/>
    <s v="Alto riesgo académico"/>
    <e v="#N/A"/>
    <x v="1"/>
    <x v="0"/>
  </r>
  <r>
    <x v="1"/>
    <n v="10431014"/>
    <s v="B 03"/>
    <s v="Daniel Mejía Ortiz"/>
    <x v="1"/>
    <s v="Alto riesgo académico"/>
    <e v="#N/A"/>
    <x v="1"/>
    <x v="0"/>
  </r>
  <r>
    <x v="1"/>
    <n v="10431225"/>
    <s v="B 03"/>
    <s v="Felipe de Jesús García Gómez"/>
    <x v="0"/>
    <s v="Alto riesgo académico"/>
    <e v="#N/A"/>
    <x v="1"/>
    <x v="0"/>
  </r>
  <r>
    <x v="1"/>
    <n v="10431375"/>
    <s v="B 03"/>
    <s v="Ernesto Gerardo Chavez Flores"/>
    <x v="1"/>
    <s v="Alto riesgo académico"/>
    <e v="#N/A"/>
    <x v="1"/>
    <x v="0"/>
  </r>
  <r>
    <x v="1"/>
    <n v="10431385"/>
    <s v="B 03"/>
    <s v="Gabriela Zuñiga Vega"/>
    <x v="0"/>
    <s v="Alto riesgo académico"/>
    <e v="#N/A"/>
    <x v="1"/>
    <x v="0"/>
  </r>
  <r>
    <x v="1"/>
    <n v="10431555"/>
    <s v="B 03"/>
    <s v="Leonardo Gonzalez Barreda"/>
    <x v="1"/>
    <s v="Alto riesgo académico"/>
    <e v="#N/A"/>
    <x v="1"/>
    <x v="0"/>
  </r>
  <r>
    <x v="1"/>
    <n v="10431580"/>
    <s v="B 03"/>
    <s v="Karla Paola Cabrera Ortíz"/>
    <x v="0"/>
    <s v="Alto riesgo académico"/>
    <e v="#N/A"/>
    <x v="1"/>
    <x v="0"/>
  </r>
  <r>
    <x v="1"/>
    <n v="10431658"/>
    <s v="B 03"/>
    <s v="Lizbeth Esquivel Garcia"/>
    <x v="1"/>
    <s v="Alto riesgo académico"/>
    <e v="#N/A"/>
    <x v="1"/>
    <x v="0"/>
  </r>
  <r>
    <x v="1"/>
    <n v="10431701"/>
    <s v="B 03"/>
    <s v="Juan Francisco Javier Jiménez Gómez"/>
    <x v="0"/>
    <s v="Alto riesgo académico"/>
    <e v="#N/A"/>
    <x v="1"/>
    <x v="0"/>
  </r>
  <r>
    <x v="1"/>
    <n v="10431739"/>
    <s v="B 03"/>
    <s v="Mauricio Pichardo Patiño"/>
    <x v="1"/>
    <s v="Alto riesgo académico"/>
    <e v="#N/A"/>
    <x v="1"/>
    <x v="0"/>
  </r>
  <r>
    <x v="1"/>
    <n v="10431933"/>
    <s v="B 03"/>
    <s v="Maria de Jésus Chávez"/>
    <x v="0"/>
    <s v="Alto riesgo académico"/>
    <e v="#N/A"/>
    <x v="1"/>
    <x v="0"/>
  </r>
  <r>
    <x v="1"/>
    <n v="10432146"/>
    <s v="B 03"/>
    <s v="Pamela Rubi Montiel Benitez"/>
    <x v="1"/>
    <s v="Alto riesgo académico"/>
    <e v="#N/A"/>
    <x v="1"/>
    <x v="0"/>
  </r>
  <r>
    <x v="1"/>
    <n v="10432209"/>
    <s v="B 03"/>
    <s v="María del Carmen Rangel Reyes"/>
    <x v="0"/>
    <s v="Alto riesgo académico"/>
    <e v="#N/A"/>
    <x v="1"/>
    <x v="0"/>
  </r>
  <r>
    <x v="1"/>
    <n v="10432338"/>
    <s v="B 03"/>
    <s v="Selene Guadalupe Buenrostro Meza"/>
    <x v="1"/>
    <s v="Alto riesgo académico"/>
    <e v="#N/A"/>
    <x v="1"/>
    <x v="0"/>
  </r>
  <r>
    <x v="1"/>
    <n v="10432446"/>
    <s v="B 03"/>
    <s v="Sergio Hernández Ramírez"/>
    <x v="0"/>
    <s v="Alto riesgo académico"/>
    <e v="#N/A"/>
    <x v="1"/>
    <x v="0"/>
  </r>
  <r>
    <x v="1"/>
    <n v="10432456"/>
    <s v="B 03"/>
    <s v="Ulises Uziel Garcia Toris"/>
    <x v="1"/>
    <s v="Alto riesgo académico"/>
    <e v="#N/A"/>
    <x v="1"/>
    <x v="0"/>
  </r>
  <r>
    <x v="1"/>
    <n v="10432459"/>
    <s v="B 03"/>
    <s v="Veronica Guillermina Pimentel Castañeda"/>
    <x v="0"/>
    <s v="Alto riesgo académico"/>
    <e v="#N/A"/>
    <x v="1"/>
    <x v="0"/>
  </r>
  <r>
    <x v="1"/>
    <n v="10432506"/>
    <s v="B 03"/>
    <s v="Yadira Hernández Islas"/>
    <x v="1"/>
    <s v="Alto riesgo académico"/>
    <e v="#N/A"/>
    <x v="1"/>
    <x v="0"/>
  </r>
  <r>
    <x v="1"/>
    <n v="10432876"/>
    <s v="B 03"/>
    <s v="Asesor 1"/>
    <x v="0"/>
    <s v="Alto riesgo académico"/>
    <e v="#N/A"/>
    <x v="1"/>
    <x v="0"/>
  </r>
  <r>
    <x v="1"/>
    <n v="10432877"/>
    <s v="B 03"/>
    <s v="Asesor 1"/>
    <x v="1"/>
    <s v="Alto riesgo académico"/>
    <e v="#N/A"/>
    <x v="1"/>
    <x v="0"/>
  </r>
  <r>
    <x v="1"/>
    <n v="10433047"/>
    <s v="B 03"/>
    <s v="Asesor 2"/>
    <x v="0"/>
    <s v="Alto riesgo académico"/>
    <e v="#N/A"/>
    <x v="1"/>
    <x v="0"/>
  </r>
  <r>
    <x v="1"/>
    <n v="10433056"/>
    <s v="B 03"/>
    <s v="Asesor 2"/>
    <x v="1"/>
    <s v="Alto riesgo académico"/>
    <e v="#N/A"/>
    <x v="1"/>
    <x v="0"/>
  </r>
  <r>
    <x v="1"/>
    <n v="10433099"/>
    <s v="B 03"/>
    <s v="Asesor 3"/>
    <x v="0"/>
    <s v="Alto riesgo académico"/>
    <e v="#N/A"/>
    <x v="1"/>
    <x v="0"/>
  </r>
  <r>
    <x v="1"/>
    <n v="10433131"/>
    <s v="B 03"/>
    <s v="Asesor 3"/>
    <x v="1"/>
    <s v="Alto riesgo académico"/>
    <e v="#N/A"/>
    <x v="1"/>
    <x v="0"/>
  </r>
  <r>
    <x v="1"/>
    <n v="10433142"/>
    <s v="B 03"/>
    <s v="Alexa Daniela Almonacid Martagon"/>
    <x v="0"/>
    <s v="Alto riesgo académico"/>
    <e v="#N/A"/>
    <x v="1"/>
    <x v="0"/>
  </r>
  <r>
    <x v="1"/>
    <n v="10433274"/>
    <s v="B 03"/>
    <s v="Ana Karina Cárdenas Torres"/>
    <x v="1"/>
    <s v="Alto riesgo académico"/>
    <e v="#N/A"/>
    <x v="1"/>
    <x v="0"/>
  </r>
  <r>
    <x v="1"/>
    <n v="10433487"/>
    <s v="B 03"/>
    <s v="Alfonso Patricio Reyna Torres"/>
    <x v="0"/>
    <s v="Alto riesgo académico"/>
    <e v="#N/A"/>
    <x v="1"/>
    <x v="0"/>
  </r>
  <r>
    <x v="1"/>
    <n v="10433492"/>
    <s v="B 03"/>
    <s v="Cecilia Sanchez Reyes"/>
    <x v="1"/>
    <s v="Alto riesgo académico"/>
    <e v="#N/A"/>
    <x v="1"/>
    <x v="0"/>
  </r>
  <r>
    <x v="1"/>
    <n v="10433516"/>
    <s v="B 03"/>
    <s v="Angélica Callejas Pérez"/>
    <x v="0"/>
    <s v="Alto riesgo académico"/>
    <e v="#N/A"/>
    <x v="1"/>
    <x v="0"/>
  </r>
  <r>
    <x v="1"/>
    <n v="10433520"/>
    <s v="B 03"/>
    <s v="Daniel Mejía Ortiz"/>
    <x v="1"/>
    <s v="Alto riesgo académico"/>
    <e v="#N/A"/>
    <x v="1"/>
    <x v="0"/>
  </r>
  <r>
    <x v="1"/>
    <n v="10433533"/>
    <s v="B 03"/>
    <s v="Felipe de Jesús García Gómez"/>
    <x v="0"/>
    <s v="Alto riesgo académico"/>
    <e v="#N/A"/>
    <x v="1"/>
    <x v="0"/>
  </r>
  <r>
    <x v="1"/>
    <n v="10433551"/>
    <s v="B 03"/>
    <s v="Ernesto Gerardo Chavez Flores"/>
    <x v="1"/>
    <s v="Alto riesgo académico"/>
    <e v="#N/A"/>
    <x v="1"/>
    <x v="0"/>
  </r>
  <r>
    <x v="1"/>
    <n v="10433612"/>
    <s v="B 03"/>
    <s v="Gabriela Zuñiga Vega"/>
    <x v="0"/>
    <s v="Alto riesgo académico"/>
    <e v="#N/A"/>
    <x v="1"/>
    <x v="0"/>
  </r>
  <r>
    <x v="1"/>
    <n v="10433616"/>
    <s v="B 03"/>
    <s v="Leonardo Gonzalez Barreda"/>
    <x v="1"/>
    <s v="Alto riesgo académico"/>
    <e v="#N/A"/>
    <x v="1"/>
    <x v="0"/>
  </r>
  <r>
    <x v="1"/>
    <n v="10433658"/>
    <s v="B 03"/>
    <s v="Karla Paola Cabrera Ortíz"/>
    <x v="0"/>
    <s v="Alto riesgo académico"/>
    <e v="#N/A"/>
    <x v="1"/>
    <x v="0"/>
  </r>
  <r>
    <x v="1"/>
    <n v="10433762"/>
    <s v="B 03"/>
    <s v="Lizbeth Esquivel Garcia"/>
    <x v="1"/>
    <s v="Alto riesgo académico"/>
    <e v="#N/A"/>
    <x v="1"/>
    <x v="0"/>
  </r>
  <r>
    <x v="1"/>
    <n v="10433875"/>
    <s v="B 03"/>
    <s v="Juan Francisco Javier Jiménez Gómez"/>
    <x v="0"/>
    <s v="Alto riesgo académico"/>
    <e v="#N/A"/>
    <x v="1"/>
    <x v="0"/>
  </r>
  <r>
    <x v="1"/>
    <n v="10433908"/>
    <s v="B 03"/>
    <s v="Mauricio Pichardo Patiño"/>
    <x v="1"/>
    <s v="Alto riesgo académico"/>
    <e v="#N/A"/>
    <x v="1"/>
    <x v="0"/>
  </r>
  <r>
    <x v="1"/>
    <n v="10433985"/>
    <s v="B 03"/>
    <s v="Maria de Jésus Chávez"/>
    <x v="0"/>
    <s v="Alto riesgo académico"/>
    <e v="#N/A"/>
    <x v="1"/>
    <x v="0"/>
  </r>
  <r>
    <x v="1"/>
    <n v="10434016"/>
    <s v="B 03"/>
    <s v="Pamela Rubi Montiel Benitez"/>
    <x v="1"/>
    <s v="Alto riesgo académico"/>
    <e v="#N/A"/>
    <x v="1"/>
    <x v="0"/>
  </r>
  <r>
    <x v="1"/>
    <n v="10434128"/>
    <s v="B 03"/>
    <s v="María del Carmen Rangel Reyes"/>
    <x v="0"/>
    <s v="Alto riesgo académico"/>
    <e v="#N/A"/>
    <x v="1"/>
    <x v="0"/>
  </r>
  <r>
    <x v="1"/>
    <n v="10434225"/>
    <s v="B 03"/>
    <s v="Selene Guadalupe Buenrostro Meza"/>
    <x v="1"/>
    <s v="Alto riesgo académico"/>
    <e v="#N/A"/>
    <x v="1"/>
    <x v="0"/>
  </r>
  <r>
    <x v="1"/>
    <n v="10434229"/>
    <s v="B 03"/>
    <s v="Sergio Hernández Ramírez"/>
    <x v="0"/>
    <s v="Alto riesgo académico"/>
    <e v="#N/A"/>
    <x v="1"/>
    <x v="0"/>
  </r>
  <r>
    <x v="1"/>
    <n v="10434307"/>
    <s v="B 03"/>
    <s v="Ulises Uziel Garcia Toris"/>
    <x v="1"/>
    <s v="Alto riesgo académico"/>
    <e v="#N/A"/>
    <x v="1"/>
    <x v="0"/>
  </r>
  <r>
    <x v="1"/>
    <n v="10434380"/>
    <s v="B 03"/>
    <s v="Veronica Guillermina Pimentel Castañeda"/>
    <x v="0"/>
    <s v="Alto riesgo académico"/>
    <e v="#N/A"/>
    <x v="1"/>
    <x v="0"/>
  </r>
  <r>
    <x v="1"/>
    <n v="10434403"/>
    <s v="B 03"/>
    <s v="Yadira Hernández Islas"/>
    <x v="1"/>
    <s v="Alto riesgo académico"/>
    <e v="#N/A"/>
    <x v="1"/>
    <x v="0"/>
  </r>
  <r>
    <x v="1"/>
    <n v="10434421"/>
    <s v="B 03"/>
    <s v="Asesor 1"/>
    <x v="0"/>
    <s v="Alto riesgo académico"/>
    <e v="#N/A"/>
    <x v="1"/>
    <x v="0"/>
  </r>
  <r>
    <x v="1"/>
    <n v="10434430"/>
    <s v="B 03"/>
    <s v="Asesor 1"/>
    <x v="1"/>
    <s v="Alto riesgo académico"/>
    <e v="#N/A"/>
    <x v="1"/>
    <x v="0"/>
  </r>
  <r>
    <x v="1"/>
    <n v="10434569"/>
    <s v="B 03"/>
    <s v="Asesor 2"/>
    <x v="0"/>
    <s v="Alto riesgo académico"/>
    <e v="#N/A"/>
    <x v="1"/>
    <x v="0"/>
  </r>
  <r>
    <x v="1"/>
    <n v="10434628"/>
    <s v="B 03"/>
    <s v="Asesor 2"/>
    <x v="1"/>
    <s v="Alto riesgo académico"/>
    <e v="#N/A"/>
    <x v="1"/>
    <x v="0"/>
  </r>
  <r>
    <x v="1"/>
    <n v="10434713"/>
    <s v="B 03"/>
    <s v="Asesor 3"/>
    <x v="0"/>
    <s v="Alto riesgo académico"/>
    <e v="#N/A"/>
    <x v="1"/>
    <x v="0"/>
  </r>
  <r>
    <x v="1"/>
    <n v="10434767"/>
    <s v="B 03"/>
    <s v="Asesor 3"/>
    <x v="1"/>
    <s v="Alto riesgo académico"/>
    <e v="#N/A"/>
    <x v="1"/>
    <x v="0"/>
  </r>
  <r>
    <x v="1"/>
    <n v="10434909"/>
    <s v="B 03"/>
    <s v="Alexa Daniela Almonacid Martagon"/>
    <x v="0"/>
    <s v="Alto riesgo académico"/>
    <e v="#N/A"/>
    <x v="1"/>
    <x v="0"/>
  </r>
  <r>
    <x v="1"/>
    <n v="10434969"/>
    <s v="B 03"/>
    <s v="Ana Karina Cárdenas Torres"/>
    <x v="1"/>
    <s v="Riesgo académico"/>
    <e v="#N/A"/>
    <x v="1"/>
    <x v="2"/>
  </r>
  <r>
    <x v="1"/>
    <n v="10434974"/>
    <s v="B 03"/>
    <s v="Alfonso Patricio Reyna Torres"/>
    <x v="0"/>
    <s v="Alto riesgo académico"/>
    <e v="#N/A"/>
    <x v="1"/>
    <x v="0"/>
  </r>
  <r>
    <x v="1"/>
    <n v="10435037"/>
    <s v="B 03"/>
    <s v="Cecilia Sanchez Reyes"/>
    <x v="1"/>
    <s v="Alto riesgo académico"/>
    <e v="#N/A"/>
    <x v="1"/>
    <x v="0"/>
  </r>
  <r>
    <x v="1"/>
    <n v="10435089"/>
    <s v="B 03"/>
    <s v="Angélica Callejas Pérez"/>
    <x v="0"/>
    <s v="Alto riesgo académico"/>
    <e v="#N/A"/>
    <x v="1"/>
    <x v="0"/>
  </r>
  <r>
    <x v="1"/>
    <n v="10435107"/>
    <s v="B 03"/>
    <s v="Daniel Mejía Ortiz"/>
    <x v="1"/>
    <s v="Alto riesgo académico"/>
    <e v="#N/A"/>
    <x v="1"/>
    <x v="0"/>
  </r>
  <r>
    <x v="1"/>
    <n v="10435139"/>
    <s v="B 03"/>
    <s v="Felipe de Jesús García Gómez"/>
    <x v="0"/>
    <s v="Alto riesgo académico"/>
    <e v="#N/A"/>
    <x v="1"/>
    <x v="0"/>
  </r>
  <r>
    <x v="1"/>
    <n v="10435229"/>
    <s v="B 03"/>
    <s v="Ernesto Gerardo Chavez Flores"/>
    <x v="1"/>
    <s v="Alto riesgo académico"/>
    <e v="#N/A"/>
    <x v="1"/>
    <x v="0"/>
  </r>
  <r>
    <x v="1"/>
    <n v="10435239"/>
    <s v="B 03"/>
    <s v="Gabriela Zuñiga Vega"/>
    <x v="0"/>
    <s v="Alto riesgo académico"/>
    <e v="#N/A"/>
    <x v="1"/>
    <x v="0"/>
  </r>
  <r>
    <x v="1"/>
    <n v="10435373"/>
    <s v="B 03"/>
    <s v="Leonardo Gonzalez Barreda"/>
    <x v="1"/>
    <s v="Alto riesgo académico"/>
    <e v="#N/A"/>
    <x v="1"/>
    <x v="0"/>
  </r>
  <r>
    <x v="1"/>
    <n v="10435475"/>
    <s v="B 03"/>
    <s v="Karla Paola Cabrera Ortíz"/>
    <x v="0"/>
    <s v="Alto riesgo académico"/>
    <e v="#N/A"/>
    <x v="1"/>
    <x v="0"/>
  </r>
  <r>
    <x v="1"/>
    <n v="10435483"/>
    <s v="B 03"/>
    <s v="Lizbeth Esquivel Garcia"/>
    <x v="1"/>
    <s v="Alto riesgo académico"/>
    <e v="#N/A"/>
    <x v="1"/>
    <x v="0"/>
  </r>
  <r>
    <x v="1"/>
    <n v="10435594"/>
    <s v="B 03"/>
    <s v="Juan Francisco Javier Jiménez Gómez"/>
    <x v="0"/>
    <s v="Alto riesgo académico"/>
    <e v="#N/A"/>
    <x v="1"/>
    <x v="0"/>
  </r>
  <r>
    <x v="1"/>
    <n v="10435608"/>
    <s v="B 03"/>
    <s v="Mauricio Pichardo Patiño"/>
    <x v="1"/>
    <s v="Alto riesgo académico"/>
    <e v="#N/A"/>
    <x v="1"/>
    <x v="0"/>
  </r>
  <r>
    <x v="1"/>
    <n v="10435879"/>
    <s v="B 03"/>
    <s v="Maria de Jésus Chávez"/>
    <x v="0"/>
    <s v="Alto riesgo académico"/>
    <e v="#N/A"/>
    <x v="1"/>
    <x v="0"/>
  </r>
  <r>
    <x v="1"/>
    <n v="10435969"/>
    <s v="B 03"/>
    <s v="Pamela Rubi Montiel Benitez"/>
    <x v="1"/>
    <s v="Alto riesgo académico"/>
    <e v="#N/A"/>
    <x v="1"/>
    <x v="0"/>
  </r>
  <r>
    <x v="1"/>
    <n v="10435996"/>
    <s v="B 03"/>
    <s v="María del Carmen Rangel Reyes"/>
    <x v="0"/>
    <s v="Alto riesgo académico"/>
    <e v="#N/A"/>
    <x v="1"/>
    <x v="0"/>
  </r>
  <r>
    <x v="1"/>
    <n v="10436019"/>
    <s v="B 03"/>
    <s v="Selene Guadalupe Buenrostro Meza"/>
    <x v="1"/>
    <s v="Alto riesgo académico"/>
    <e v="#N/A"/>
    <x v="1"/>
    <x v="0"/>
  </r>
  <r>
    <x v="1"/>
    <n v="10436037"/>
    <s v="B 03"/>
    <s v="Sergio Hernández Ramírez"/>
    <x v="0"/>
    <s v="Alto riesgo académico"/>
    <e v="#N/A"/>
    <x v="1"/>
    <x v="0"/>
  </r>
  <r>
    <x v="1"/>
    <n v="10436041"/>
    <s v="B 03"/>
    <s v="Ulises Uziel Garcia Toris"/>
    <x v="1"/>
    <s v="Alto riesgo académico"/>
    <e v="#N/A"/>
    <x v="1"/>
    <x v="0"/>
  </r>
  <r>
    <x v="1"/>
    <n v="10436091"/>
    <s v="B 03"/>
    <s v="Veronica Guillermina Pimentel Castañeda"/>
    <x v="0"/>
    <s v="Alto riesgo académico"/>
    <e v="#N/A"/>
    <x v="1"/>
    <x v="0"/>
  </r>
  <r>
    <x v="1"/>
    <n v="10436303"/>
    <s v="B 03"/>
    <s v="Yadira Hernández Islas"/>
    <x v="1"/>
    <s v="Alto riesgo académico"/>
    <e v="#N/A"/>
    <x v="1"/>
    <x v="0"/>
  </r>
  <r>
    <x v="1"/>
    <n v="10436324"/>
    <s v="B 03"/>
    <s v="Asesor 1"/>
    <x v="0"/>
    <s v="Alto riesgo académico"/>
    <e v="#N/A"/>
    <x v="1"/>
    <x v="0"/>
  </r>
  <r>
    <x v="1"/>
    <n v="10436332"/>
    <s v="B 03"/>
    <s v="Asesor 1"/>
    <x v="1"/>
    <s v="Alto riesgo académico"/>
    <e v="#N/A"/>
    <x v="1"/>
    <x v="0"/>
  </r>
  <r>
    <x v="1"/>
    <n v="10436480"/>
    <s v="B 03"/>
    <s v="Asesor 2"/>
    <x v="0"/>
    <s v="Alto riesgo académico"/>
    <e v="#N/A"/>
    <x v="1"/>
    <x v="0"/>
  </r>
  <r>
    <x v="1"/>
    <n v="10436481"/>
    <s v="B 03"/>
    <s v="Asesor 2"/>
    <x v="1"/>
    <s v="Alto riesgo académico"/>
    <e v="#N/A"/>
    <x v="1"/>
    <x v="0"/>
  </r>
  <r>
    <x v="1"/>
    <n v="10436574"/>
    <s v="B 03"/>
    <s v="Asesor 3"/>
    <x v="0"/>
    <s v="Alto riesgo académico"/>
    <e v="#N/A"/>
    <x v="1"/>
    <x v="0"/>
  </r>
  <r>
    <x v="1"/>
    <n v="10436739"/>
    <s v="B 03"/>
    <s v="Asesor 3"/>
    <x v="1"/>
    <s v="Alto riesgo académico"/>
    <e v="#N/A"/>
    <x v="1"/>
    <x v="0"/>
  </r>
  <r>
    <x v="1"/>
    <n v="10436788"/>
    <s v="B 03"/>
    <s v="Alexa Daniela Almonacid Martagon"/>
    <x v="0"/>
    <s v="Alto riesgo académico"/>
    <e v="#N/A"/>
    <x v="1"/>
    <x v="0"/>
  </r>
  <r>
    <x v="1"/>
    <n v="10436918"/>
    <s v="B 03"/>
    <s v="Ana Karina Cárdenas Torres"/>
    <x v="1"/>
    <s v="Alto riesgo académico"/>
    <e v="#N/A"/>
    <x v="1"/>
    <x v="0"/>
  </r>
  <r>
    <x v="1"/>
    <n v="10436925"/>
    <s v="B 03"/>
    <s v="Alfonso Patricio Reyna Torres"/>
    <x v="0"/>
    <s v="Alto riesgo académico"/>
    <e v="#N/A"/>
    <x v="1"/>
    <x v="0"/>
  </r>
  <r>
    <x v="1"/>
    <n v="10436935"/>
    <s v="B 03"/>
    <s v="Cecilia Sanchez Reyes"/>
    <x v="1"/>
    <s v="Alto riesgo académico"/>
    <e v="#N/A"/>
    <x v="1"/>
    <x v="0"/>
  </r>
  <r>
    <x v="1"/>
    <n v="10436944"/>
    <s v="B 03"/>
    <s v="Angélica Callejas Pérez"/>
    <x v="0"/>
    <s v="Alto riesgo académico"/>
    <e v="#N/A"/>
    <x v="1"/>
    <x v="0"/>
  </r>
  <r>
    <x v="1"/>
    <n v="10437019"/>
    <s v="B 03"/>
    <s v="Daniel Mejía Ortiz"/>
    <x v="1"/>
    <s v="Alto riesgo académico"/>
    <e v="#N/A"/>
    <x v="1"/>
    <x v="0"/>
  </r>
  <r>
    <x v="1"/>
    <n v="10437048"/>
    <s v="B 03"/>
    <s v="Felipe de Jesús García Gómez"/>
    <x v="0"/>
    <s v="Alto riesgo académico"/>
    <e v="#N/A"/>
    <x v="1"/>
    <x v="0"/>
  </r>
  <r>
    <x v="1"/>
    <n v="10437055"/>
    <s v="B 03"/>
    <s v="Ernesto Gerardo Chavez Flores"/>
    <x v="1"/>
    <s v="Alto riesgo académico"/>
    <e v="#N/A"/>
    <x v="1"/>
    <x v="0"/>
  </r>
  <r>
    <x v="1"/>
    <n v="10437235"/>
    <s v="B 03"/>
    <s v="Gabriela Zuñiga Vega"/>
    <x v="0"/>
    <s v="Alto riesgo académico"/>
    <e v="#N/A"/>
    <x v="1"/>
    <x v="0"/>
  </r>
  <r>
    <x v="1"/>
    <n v="10437289"/>
    <s v="B 03"/>
    <s v="Leonardo Gonzalez Barreda"/>
    <x v="1"/>
    <s v="Alto riesgo académico"/>
    <e v="#N/A"/>
    <x v="1"/>
    <x v="0"/>
  </r>
  <r>
    <x v="1"/>
    <n v="10437355"/>
    <s v="B 03"/>
    <s v="Karla Paola Cabrera Ortíz"/>
    <x v="0"/>
    <s v="Alto riesgo académico"/>
    <e v="#N/A"/>
    <x v="1"/>
    <x v="0"/>
  </r>
  <r>
    <x v="1"/>
    <n v="10437393"/>
    <s v="B 03"/>
    <s v="Lizbeth Esquivel Garcia"/>
    <x v="1"/>
    <s v="Alto riesgo académico"/>
    <e v="#N/A"/>
    <x v="1"/>
    <x v="0"/>
  </r>
  <r>
    <x v="1"/>
    <n v="10437395"/>
    <s v="B 03"/>
    <s v="Juan Francisco Javier Jiménez Gómez"/>
    <x v="0"/>
    <s v="Alto riesgo académico"/>
    <e v="#N/A"/>
    <x v="1"/>
    <x v="0"/>
  </r>
  <r>
    <x v="1"/>
    <n v="10437436"/>
    <s v="B 03"/>
    <s v="Mauricio Pichardo Patiño"/>
    <x v="1"/>
    <s v="Alto riesgo académico"/>
    <e v="#N/A"/>
    <x v="1"/>
    <x v="0"/>
  </r>
  <r>
    <x v="1"/>
    <n v="10437519"/>
    <s v="B 03"/>
    <s v="Maria de Jésus Chávez"/>
    <x v="0"/>
    <s v="Alto riesgo académico"/>
    <e v="#N/A"/>
    <x v="1"/>
    <x v="0"/>
  </r>
  <r>
    <x v="1"/>
    <n v="10437732"/>
    <s v="B 03"/>
    <s v="Pamela Rubi Montiel Benitez"/>
    <x v="1"/>
    <s v="Alto riesgo académico"/>
    <e v="#N/A"/>
    <x v="1"/>
    <x v="0"/>
  </r>
  <r>
    <x v="1"/>
    <n v="10437755"/>
    <s v="B 03"/>
    <s v="María del Carmen Rangel Reyes"/>
    <x v="0"/>
    <s v="Alto riesgo académico"/>
    <e v="#N/A"/>
    <x v="1"/>
    <x v="0"/>
  </r>
  <r>
    <x v="1"/>
    <n v="10437844"/>
    <s v="B 03"/>
    <s v="Selene Guadalupe Buenrostro Meza"/>
    <x v="1"/>
    <s v="Alto riesgo académico"/>
    <e v="#N/A"/>
    <x v="1"/>
    <x v="0"/>
  </r>
  <r>
    <x v="1"/>
    <n v="10437852"/>
    <s v="B 03"/>
    <s v="Sergio Hernández Ramírez"/>
    <x v="0"/>
    <s v="Alto riesgo académico"/>
    <e v="#N/A"/>
    <x v="1"/>
    <x v="0"/>
  </r>
  <r>
    <x v="1"/>
    <n v="10437948"/>
    <s v="B 03"/>
    <s v="Ulises Uziel Garcia Toris"/>
    <x v="1"/>
    <s v="Alto riesgo académico"/>
    <e v="#N/A"/>
    <x v="1"/>
    <x v="0"/>
  </r>
  <r>
    <x v="1"/>
    <n v="10437958"/>
    <s v="B 03"/>
    <s v="Veronica Guillermina Pimentel Castañeda"/>
    <x v="0"/>
    <s v="Alto riesgo académico"/>
    <e v="#N/A"/>
    <x v="1"/>
    <x v="0"/>
  </r>
  <r>
    <x v="1"/>
    <n v="10438040"/>
    <s v="B 03"/>
    <s v="Yadira Hernández Islas"/>
    <x v="1"/>
    <s v="Alto riesgo académico"/>
    <e v="#N/A"/>
    <x v="1"/>
    <x v="0"/>
  </r>
  <r>
    <x v="1"/>
    <n v="10438046"/>
    <s v="B 03"/>
    <s v="Asesor 1"/>
    <x v="0"/>
    <s v="Alto riesgo académico"/>
    <e v="#N/A"/>
    <x v="1"/>
    <x v="0"/>
  </r>
  <r>
    <x v="1"/>
    <n v="10438165"/>
    <s v="B 03"/>
    <s v="Asesor 1"/>
    <x v="1"/>
    <s v="Alto riesgo académico"/>
    <e v="#N/A"/>
    <x v="1"/>
    <x v="0"/>
  </r>
  <r>
    <x v="1"/>
    <n v="10438176"/>
    <s v="B 03"/>
    <s v="Asesor 2"/>
    <x v="0"/>
    <s v="Alto riesgo académico"/>
    <e v="#N/A"/>
    <x v="1"/>
    <x v="0"/>
  </r>
  <r>
    <x v="1"/>
    <n v="10438186"/>
    <s v="B 03"/>
    <s v="Asesor 2"/>
    <x v="1"/>
    <s v="Alto riesgo académico"/>
    <e v="#N/A"/>
    <x v="1"/>
    <x v="0"/>
  </r>
  <r>
    <x v="1"/>
    <n v="10438222"/>
    <s v="B 03"/>
    <s v="Asesor 3"/>
    <x v="0"/>
    <s v="Alto riesgo académico"/>
    <e v="#N/A"/>
    <x v="1"/>
    <x v="0"/>
  </r>
  <r>
    <x v="1"/>
    <n v="10438312"/>
    <s v="B 03"/>
    <s v="Asesor 3"/>
    <x v="1"/>
    <s v="Alto riesgo académico"/>
    <e v="#N/A"/>
    <x v="1"/>
    <x v="0"/>
  </r>
  <r>
    <x v="1"/>
    <n v="10438345"/>
    <s v="B 03"/>
    <s v="Alexa Daniela Almonacid Martagon"/>
    <x v="0"/>
    <s v="Alto riesgo académico"/>
    <e v="#N/A"/>
    <x v="1"/>
    <x v="0"/>
  </r>
  <r>
    <x v="1"/>
    <n v="10438357"/>
    <s v="B 03"/>
    <s v="Ana Karina Cárdenas Torres"/>
    <x v="1"/>
    <s v="Alto riesgo académico"/>
    <e v="#N/A"/>
    <x v="1"/>
    <x v="0"/>
  </r>
  <r>
    <x v="1"/>
    <n v="10438363"/>
    <s v="B 03"/>
    <s v="Alfonso Patricio Reyna Torres"/>
    <x v="0"/>
    <s v="Alto riesgo académico"/>
    <e v="#N/A"/>
    <x v="1"/>
    <x v="0"/>
  </r>
  <r>
    <x v="1"/>
    <n v="10438439"/>
    <s v="B 03"/>
    <s v="Cecilia Sanchez Reyes"/>
    <x v="1"/>
    <s v="Alto riesgo académico"/>
    <e v="#N/A"/>
    <x v="1"/>
    <x v="0"/>
  </r>
  <r>
    <x v="1"/>
    <n v="10438570"/>
    <s v="B 03"/>
    <s v="Angélica Callejas Pérez"/>
    <x v="0"/>
    <s v="Alto riesgo académico"/>
    <e v="#N/A"/>
    <x v="1"/>
    <x v="0"/>
  </r>
  <r>
    <x v="1"/>
    <n v="10438597"/>
    <s v="B 03"/>
    <s v="Daniel Mejía Ortiz"/>
    <x v="1"/>
    <s v="Alto riesgo académico"/>
    <e v="#N/A"/>
    <x v="1"/>
    <x v="0"/>
  </r>
  <r>
    <x v="1"/>
    <n v="10438600"/>
    <s v="B 03"/>
    <s v="Felipe de Jesús García Gómez"/>
    <x v="0"/>
    <s v="Alto riesgo académico"/>
    <e v="#N/A"/>
    <x v="1"/>
    <x v="0"/>
  </r>
  <r>
    <x v="1"/>
    <n v="10438616"/>
    <s v="B 03"/>
    <s v="Ernesto Gerardo Chavez Flores"/>
    <x v="1"/>
    <s v="Alto riesgo académico"/>
    <e v="#N/A"/>
    <x v="1"/>
    <x v="0"/>
  </r>
  <r>
    <x v="1"/>
    <n v="10438620"/>
    <s v="B 03"/>
    <s v="Gabriela Zuñiga Vega"/>
    <x v="0"/>
    <s v="Alto riesgo académico"/>
    <e v="#N/A"/>
    <x v="1"/>
    <x v="0"/>
  </r>
  <r>
    <x v="1"/>
    <n v="10438621"/>
    <s v="B 03"/>
    <s v="Leonardo Gonzalez Barreda"/>
    <x v="1"/>
    <s v="Alto riesgo académico"/>
    <e v="#N/A"/>
    <x v="1"/>
    <x v="0"/>
  </r>
  <r>
    <x v="1"/>
    <n v="10438644"/>
    <s v="B 03"/>
    <s v="Karla Paola Cabrera Ortíz"/>
    <x v="0"/>
    <s v="Alto riesgo académico"/>
    <e v="#N/A"/>
    <x v="1"/>
    <x v="0"/>
  </r>
  <r>
    <x v="1"/>
    <n v="10438662"/>
    <s v="B 03"/>
    <s v="Lizbeth Esquivel Garcia"/>
    <x v="1"/>
    <s v="Alto riesgo académico"/>
    <e v="#N/A"/>
    <x v="1"/>
    <x v="0"/>
  </r>
  <r>
    <x v="1"/>
    <n v="10438716"/>
    <s v="B 03"/>
    <s v="Juan Francisco Javier Jiménez Gómez"/>
    <x v="0"/>
    <s v="Alto riesgo académico"/>
    <e v="#N/A"/>
    <x v="1"/>
    <x v="0"/>
  </r>
  <r>
    <x v="1"/>
    <n v="10438811"/>
    <s v="B 03"/>
    <s v="Mauricio Pichardo Patiño"/>
    <x v="1"/>
    <s v="Alto riesgo académico"/>
    <e v="#N/A"/>
    <x v="1"/>
    <x v="0"/>
  </r>
  <r>
    <x v="1"/>
    <n v="10438855"/>
    <s v="B 03"/>
    <s v="Maria de Jésus Chávez"/>
    <x v="0"/>
    <s v="Alto riesgo académico"/>
    <e v="#N/A"/>
    <x v="1"/>
    <x v="0"/>
  </r>
  <r>
    <x v="1"/>
    <n v="10438873"/>
    <s v="B 03"/>
    <s v="Pamela Rubi Montiel Benitez"/>
    <x v="1"/>
    <s v="Alto riesgo académico"/>
    <e v="#N/A"/>
    <x v="1"/>
    <x v="0"/>
  </r>
  <r>
    <x v="1"/>
    <n v="10438899"/>
    <s v="B 03"/>
    <s v="María del Carmen Rangel Reyes"/>
    <x v="0"/>
    <s v="Alto riesgo académico"/>
    <e v="#N/A"/>
    <x v="1"/>
    <x v="0"/>
  </r>
  <r>
    <x v="1"/>
    <n v="10438926"/>
    <s v="B 03"/>
    <s v="Selene Guadalupe Buenrostro Meza"/>
    <x v="1"/>
    <s v="Alto riesgo académico"/>
    <e v="#N/A"/>
    <x v="1"/>
    <x v="0"/>
  </r>
  <r>
    <x v="1"/>
    <n v="10438945"/>
    <s v="B 03"/>
    <s v="Sergio Hernández Ramírez"/>
    <x v="0"/>
    <s v="Alto riesgo académico"/>
    <e v="#N/A"/>
    <x v="1"/>
    <x v="0"/>
  </r>
  <r>
    <x v="1"/>
    <n v="10438975"/>
    <s v="B 03"/>
    <s v="Ulises Uziel Garcia Toris"/>
    <x v="1"/>
    <s v="Alto riesgo académico"/>
    <e v="#N/A"/>
    <x v="1"/>
    <x v="0"/>
  </r>
  <r>
    <x v="1"/>
    <n v="10439107"/>
    <s v="B 03"/>
    <s v="Veronica Guillermina Pimentel Castañeda"/>
    <x v="0"/>
    <s v="Alto riesgo académico"/>
    <e v="#N/A"/>
    <x v="1"/>
    <x v="0"/>
  </r>
  <r>
    <x v="1"/>
    <n v="10439175"/>
    <s v="B 03"/>
    <s v="Yadira Hernández Islas"/>
    <x v="1"/>
    <s v="Alto riesgo académico"/>
    <e v="#N/A"/>
    <x v="1"/>
    <x v="0"/>
  </r>
  <r>
    <x v="1"/>
    <n v="10439199"/>
    <s v="B 03"/>
    <s v="Asesor 1"/>
    <x v="0"/>
    <s v="Alto riesgo académico"/>
    <e v="#N/A"/>
    <x v="1"/>
    <x v="0"/>
  </r>
  <r>
    <x v="1"/>
    <n v="10439213"/>
    <s v="B 03"/>
    <s v="Asesor 1"/>
    <x v="1"/>
    <s v="Alto riesgo académico"/>
    <e v="#N/A"/>
    <x v="1"/>
    <x v="0"/>
  </r>
  <r>
    <x v="1"/>
    <n v="10439229"/>
    <s v="B 03"/>
    <s v="Asesor 2"/>
    <x v="0"/>
    <s v="Alto riesgo académico"/>
    <e v="#N/A"/>
    <x v="1"/>
    <x v="0"/>
  </r>
  <r>
    <x v="1"/>
    <n v="10439238"/>
    <s v="B 03"/>
    <s v="Asesor 2"/>
    <x v="1"/>
    <s v="Alto riesgo académico"/>
    <e v="#N/A"/>
    <x v="1"/>
    <x v="0"/>
  </r>
  <r>
    <x v="1"/>
    <n v="10439334"/>
    <s v="B 03"/>
    <s v="Asesor 3"/>
    <x v="0"/>
    <s v="Alto riesgo académico"/>
    <e v="#N/A"/>
    <x v="1"/>
    <x v="0"/>
  </r>
  <r>
    <x v="1"/>
    <n v="10439337"/>
    <s v="B 03"/>
    <s v="Asesor 3"/>
    <x v="1"/>
    <s v="Alto riesgo académico"/>
    <e v="#N/A"/>
    <x v="1"/>
    <x v="0"/>
  </r>
  <r>
    <x v="1"/>
    <n v="10439369"/>
    <s v="B 03"/>
    <s v="Alexa Daniela Almonacid Martagon"/>
    <x v="0"/>
    <s v="Alto riesgo académico"/>
    <e v="#N/A"/>
    <x v="1"/>
    <x v="0"/>
  </r>
  <r>
    <x v="1"/>
    <n v="10439395"/>
    <s v="B 03"/>
    <s v="Ana Karina Cárdenas Torres"/>
    <x v="1"/>
    <s v="Alto riesgo académico"/>
    <e v="#N/A"/>
    <x v="1"/>
    <x v="0"/>
  </r>
  <r>
    <x v="1"/>
    <n v="10439459"/>
    <s v="B 03"/>
    <s v="Alfonso Patricio Reyna Torres"/>
    <x v="0"/>
    <s v="Alto riesgo académico"/>
    <e v="#N/A"/>
    <x v="1"/>
    <x v="0"/>
  </r>
  <r>
    <x v="1"/>
    <n v="10439487"/>
    <s v="B 03"/>
    <s v="Cecilia Sanchez Reyes"/>
    <x v="1"/>
    <s v="Riesgo académico"/>
    <e v="#N/A"/>
    <x v="1"/>
    <x v="2"/>
  </r>
  <r>
    <x v="1"/>
    <n v="10439509"/>
    <s v="B 03"/>
    <s v="Angélica Callejas Pérez"/>
    <x v="0"/>
    <s v="Alto riesgo académico"/>
    <e v="#N/A"/>
    <x v="1"/>
    <x v="0"/>
  </r>
  <r>
    <x v="1"/>
    <n v="10439521"/>
    <s v="B 03"/>
    <s v="Daniel Mejía Ortiz"/>
    <x v="1"/>
    <s v="Alto riesgo académico"/>
    <e v="#N/A"/>
    <x v="1"/>
    <x v="0"/>
  </r>
  <r>
    <x v="1"/>
    <n v="10439567"/>
    <s v="B 03"/>
    <s v="Felipe de Jesús García Gómez"/>
    <x v="0"/>
    <s v="Alto riesgo académico"/>
    <e v="#N/A"/>
    <x v="1"/>
    <x v="0"/>
  </r>
  <r>
    <x v="1"/>
    <n v="10439571"/>
    <s v="B 03"/>
    <s v="Ernesto Gerardo Chavez Flores"/>
    <x v="1"/>
    <s v="Alto riesgo académico"/>
    <e v="#N/A"/>
    <x v="1"/>
    <x v="0"/>
  </r>
  <r>
    <x v="1"/>
    <n v="10439575"/>
    <s v="B 03"/>
    <s v="Gabriela Zuñiga Vega"/>
    <x v="0"/>
    <s v="Alto riesgo académico"/>
    <e v="#N/A"/>
    <x v="1"/>
    <x v="0"/>
  </r>
  <r>
    <x v="1"/>
    <n v="10439643"/>
    <s v="B 03"/>
    <s v="Leonardo Gonzalez Barreda"/>
    <x v="1"/>
    <s v="Alto riesgo académico"/>
    <e v="#N/A"/>
    <x v="1"/>
    <x v="0"/>
  </r>
  <r>
    <x v="1"/>
    <n v="10439661"/>
    <s v="B 03"/>
    <s v="Karla Paola Cabrera Ortíz"/>
    <x v="0"/>
    <s v="Alto riesgo académico"/>
    <e v="#N/A"/>
    <x v="1"/>
    <x v="0"/>
  </r>
  <r>
    <x v="1"/>
    <n v="10439679"/>
    <s v="B 03"/>
    <s v="Lizbeth Esquivel Garcia"/>
    <x v="1"/>
    <s v="Alto riesgo académico"/>
    <e v="#N/A"/>
    <x v="1"/>
    <x v="0"/>
  </r>
  <r>
    <x v="1"/>
    <n v="10439832"/>
    <s v="B 03"/>
    <s v="Juan Francisco Javier Jiménez Gómez"/>
    <x v="0"/>
    <s v="Alto riesgo académico"/>
    <e v="#N/A"/>
    <x v="1"/>
    <x v="0"/>
  </r>
  <r>
    <x v="1"/>
    <n v="10439935"/>
    <s v="B 03"/>
    <s v="Mauricio Pichardo Patiño"/>
    <x v="1"/>
    <s v="Alto riesgo académico"/>
    <e v="#N/A"/>
    <x v="1"/>
    <x v="0"/>
  </r>
  <r>
    <x v="1"/>
    <n v="10439977"/>
    <s v="B 03"/>
    <s v="Maria de Jésus Chávez"/>
    <x v="0"/>
    <s v="Alto riesgo académico"/>
    <e v="#N/A"/>
    <x v="1"/>
    <x v="0"/>
  </r>
  <r>
    <x v="1"/>
    <n v="10440024"/>
    <s v="B 03"/>
    <s v="Pamela Rubi Montiel Benitez"/>
    <x v="1"/>
    <s v="Alto riesgo académico"/>
    <e v="#N/A"/>
    <x v="1"/>
    <x v="0"/>
  </r>
  <r>
    <x v="1"/>
    <n v="10440055"/>
    <s v="B 03"/>
    <s v="María del Carmen Rangel Reyes"/>
    <x v="0"/>
    <s v="Alto riesgo académico"/>
    <e v="#N/A"/>
    <x v="1"/>
    <x v="0"/>
  </r>
  <r>
    <x v="1"/>
    <n v="10440062"/>
    <s v="B 03"/>
    <s v="Selene Guadalupe Buenrostro Meza"/>
    <x v="1"/>
    <s v="Alto riesgo académico"/>
    <e v="#N/A"/>
    <x v="1"/>
    <x v="0"/>
  </r>
  <r>
    <x v="1"/>
    <n v="10440157"/>
    <s v="B 03"/>
    <s v="Sergio Hernández Ramírez"/>
    <x v="0"/>
    <s v="Alto riesgo académico"/>
    <e v="#N/A"/>
    <x v="1"/>
    <x v="0"/>
  </r>
  <r>
    <x v="1"/>
    <n v="10440168"/>
    <s v="B 03"/>
    <s v="Ulises Uziel Garcia Toris"/>
    <x v="1"/>
    <s v="Alto riesgo académico"/>
    <e v="#N/A"/>
    <x v="1"/>
    <x v="0"/>
  </r>
  <r>
    <x v="1"/>
    <n v="10440196"/>
    <s v="B 03"/>
    <s v="Veronica Guillermina Pimentel Castañeda"/>
    <x v="0"/>
    <s v="Alto riesgo académico"/>
    <e v="#N/A"/>
    <x v="1"/>
    <x v="0"/>
  </r>
  <r>
    <x v="1"/>
    <n v="10440207"/>
    <s v="B 03"/>
    <s v="Yadira Hernández Islas"/>
    <x v="1"/>
    <s v="Alto riesgo académico"/>
    <e v="#N/A"/>
    <x v="1"/>
    <x v="0"/>
  </r>
  <r>
    <x v="1"/>
    <n v="10440329"/>
    <s v="B 03"/>
    <s v="Asesor 1"/>
    <x v="0"/>
    <s v="Alto riesgo académico"/>
    <e v="#N/A"/>
    <x v="1"/>
    <x v="0"/>
  </r>
  <r>
    <x v="1"/>
    <n v="10440360"/>
    <s v="B 03"/>
    <s v="Asesor 1"/>
    <x v="1"/>
    <s v="Alto riesgo académico"/>
    <e v="#N/A"/>
    <x v="1"/>
    <x v="0"/>
  </r>
  <r>
    <x v="1"/>
    <n v="10440369"/>
    <s v="B 03"/>
    <s v="Asesor 2"/>
    <x v="0"/>
    <s v="Alto riesgo académico"/>
    <e v="#N/A"/>
    <x v="1"/>
    <x v="0"/>
  </r>
  <r>
    <x v="1"/>
    <n v="10440401"/>
    <s v="B 03"/>
    <s v="Asesor 2"/>
    <x v="1"/>
    <s v="Alto riesgo académico"/>
    <e v="#N/A"/>
    <x v="1"/>
    <x v="0"/>
  </r>
  <r>
    <x v="1"/>
    <n v="10440474"/>
    <s v="B 03"/>
    <s v="Asesor 3"/>
    <x v="0"/>
    <s v="Alto riesgo académico"/>
    <e v="#N/A"/>
    <x v="1"/>
    <x v="0"/>
  </r>
  <r>
    <x v="1"/>
    <n v="10440516"/>
    <s v="B 03"/>
    <s v="Asesor 3"/>
    <x v="1"/>
    <s v="Alto riesgo académico"/>
    <e v="#N/A"/>
    <x v="1"/>
    <x v="0"/>
  </r>
  <r>
    <x v="1"/>
    <n v="10440544"/>
    <s v="B 03"/>
    <s v="Alexa Daniela Almonacid Martagon"/>
    <x v="0"/>
    <s v="Alto riesgo académico"/>
    <e v="#N/A"/>
    <x v="1"/>
    <x v="0"/>
  </r>
  <r>
    <x v="1"/>
    <n v="10440553"/>
    <s v="B 03"/>
    <s v="Ana Karina Cárdenas Torres"/>
    <x v="1"/>
    <s v="Alto riesgo académico"/>
    <e v="#N/A"/>
    <x v="1"/>
    <x v="0"/>
  </r>
  <r>
    <x v="1"/>
    <n v="10440557"/>
    <s v="B 03"/>
    <s v="Alfonso Patricio Reyna Torres"/>
    <x v="0"/>
    <s v="Alto riesgo académico"/>
    <e v="#N/A"/>
    <x v="1"/>
    <x v="0"/>
  </r>
  <r>
    <x v="1"/>
    <n v="10440559"/>
    <s v="B 03"/>
    <s v="Cecilia Sanchez Reyes"/>
    <x v="1"/>
    <s v="Alto riesgo académico"/>
    <e v="#N/A"/>
    <x v="1"/>
    <x v="0"/>
  </r>
  <r>
    <x v="1"/>
    <n v="10440589"/>
    <s v="B 03"/>
    <s v="Angélica Callejas Pérez"/>
    <x v="0"/>
    <s v="Alto riesgo académico"/>
    <e v="#N/A"/>
    <x v="1"/>
    <x v="0"/>
  </r>
  <r>
    <x v="1"/>
    <n v="10440598"/>
    <s v="B 03"/>
    <s v="Daniel Mejía Ortiz"/>
    <x v="1"/>
    <s v="Alto riesgo académico"/>
    <e v="#N/A"/>
    <x v="1"/>
    <x v="0"/>
  </r>
  <r>
    <x v="1"/>
    <n v="10440638"/>
    <s v="B 03"/>
    <s v="Felipe de Jesús García Gómez"/>
    <x v="0"/>
    <s v="Alto riesgo académico"/>
    <e v="#N/A"/>
    <x v="1"/>
    <x v="0"/>
  </r>
  <r>
    <x v="1"/>
    <n v="10440709"/>
    <s v="B 03"/>
    <s v="Ernesto Gerardo Chavez Flores"/>
    <x v="1"/>
    <s v="Alto riesgo académico"/>
    <e v="#N/A"/>
    <x v="1"/>
    <x v="0"/>
  </r>
  <r>
    <x v="1"/>
    <n v="10440711"/>
    <s v="B 03"/>
    <s v="Gabriela Zuñiga Vega"/>
    <x v="0"/>
    <s v="Alto riesgo académico"/>
    <e v="#N/A"/>
    <x v="1"/>
    <x v="0"/>
  </r>
  <r>
    <x v="1"/>
    <n v="10440725"/>
    <s v="B 03"/>
    <s v="Leonardo Gonzalez Barreda"/>
    <x v="1"/>
    <s v="Alto riesgo académico"/>
    <e v="#N/A"/>
    <x v="1"/>
    <x v="0"/>
  </r>
  <r>
    <x v="1"/>
    <n v="10440760"/>
    <s v="B 03"/>
    <s v="Karla Paola Cabrera Ortíz"/>
    <x v="0"/>
    <s v="Alto riesgo académico"/>
    <e v="#N/A"/>
    <x v="1"/>
    <x v="0"/>
  </r>
  <r>
    <x v="1"/>
    <n v="10440766"/>
    <s v="B 03"/>
    <s v="Lizbeth Esquivel Garcia"/>
    <x v="1"/>
    <s v="Alto riesgo académico"/>
    <e v="#N/A"/>
    <x v="1"/>
    <x v="0"/>
  </r>
  <r>
    <x v="1"/>
    <n v="10440856"/>
    <s v="B 03"/>
    <s v="Juan Francisco Javier Jiménez Gómez"/>
    <x v="0"/>
    <s v="Alto riesgo académico"/>
    <e v="#N/A"/>
    <x v="1"/>
    <x v="0"/>
  </r>
  <r>
    <x v="1"/>
    <n v="10440864"/>
    <s v="B 03"/>
    <s v="Mauricio Pichardo Patiño"/>
    <x v="1"/>
    <s v="Alto riesgo académico"/>
    <e v="#N/A"/>
    <x v="1"/>
    <x v="0"/>
  </r>
  <r>
    <x v="1"/>
    <n v="10440901"/>
    <s v="B 03"/>
    <s v="Maria de Jésus Chávez"/>
    <x v="0"/>
    <s v="Alto riesgo académico"/>
    <e v="#N/A"/>
    <x v="1"/>
    <x v="0"/>
  </r>
  <r>
    <x v="1"/>
    <n v="10440933"/>
    <s v="B 03"/>
    <s v="Pamela Rubi Montiel Benitez"/>
    <x v="1"/>
    <s v="Alto riesgo académico"/>
    <e v="#N/A"/>
    <x v="1"/>
    <x v="0"/>
  </r>
  <r>
    <x v="1"/>
    <n v="10440959"/>
    <s v="B 03"/>
    <s v="María del Carmen Rangel Reyes"/>
    <x v="0"/>
    <s v="Alto riesgo académico"/>
    <e v="#N/A"/>
    <x v="1"/>
    <x v="0"/>
  </r>
  <r>
    <x v="1"/>
    <n v="10440968"/>
    <s v="B 03"/>
    <s v="Selene Guadalupe Buenrostro Meza"/>
    <x v="1"/>
    <s v="Alto riesgo académico"/>
    <e v="#N/A"/>
    <x v="1"/>
    <x v="0"/>
  </r>
  <r>
    <x v="1"/>
    <n v="10440973"/>
    <s v="B 03"/>
    <s v="Sergio Hernández Ramírez"/>
    <x v="0"/>
    <s v="Alto riesgo académico"/>
    <e v="#N/A"/>
    <x v="1"/>
    <x v="0"/>
  </r>
  <r>
    <x v="1"/>
    <n v="10441019"/>
    <s v="B 03"/>
    <s v="Ulises Uziel Garcia Toris"/>
    <x v="1"/>
    <s v="Alto riesgo académico"/>
    <e v="#N/A"/>
    <x v="1"/>
    <x v="0"/>
  </r>
  <r>
    <x v="1"/>
    <n v="10441066"/>
    <s v="B 03"/>
    <s v="Veronica Guillermina Pimentel Castañeda"/>
    <x v="0"/>
    <s v="Alto riesgo académico"/>
    <e v="#N/A"/>
    <x v="1"/>
    <x v="0"/>
  </r>
  <r>
    <x v="1"/>
    <n v="10441105"/>
    <s v="B 03"/>
    <s v="Yadira Hernández Islas"/>
    <x v="1"/>
    <s v="Alto riesgo académico"/>
    <e v="#N/A"/>
    <x v="1"/>
    <x v="0"/>
  </r>
  <r>
    <x v="1"/>
    <n v="10441113"/>
    <s v="B 03"/>
    <s v="Asesor 1"/>
    <x v="0"/>
    <s v="Alto riesgo académico"/>
    <e v="#N/A"/>
    <x v="1"/>
    <x v="0"/>
  </r>
  <r>
    <x v="1"/>
    <n v="10441125"/>
    <s v="B 03"/>
    <s v="Asesor 1"/>
    <x v="1"/>
    <s v="Alto riesgo académico"/>
    <e v="#N/A"/>
    <x v="1"/>
    <x v="0"/>
  </r>
  <r>
    <x v="1"/>
    <n v="10441127"/>
    <s v="B 03"/>
    <s v="Asesor 2"/>
    <x v="0"/>
    <s v="Alto riesgo académico"/>
    <e v="#N/A"/>
    <x v="1"/>
    <x v="0"/>
  </r>
  <r>
    <x v="1"/>
    <n v="10441173"/>
    <s v="B 03"/>
    <s v="Asesor 2"/>
    <x v="1"/>
    <s v="Alto riesgo académico"/>
    <e v="#N/A"/>
    <x v="1"/>
    <x v="0"/>
  </r>
  <r>
    <x v="1"/>
    <n v="10441177"/>
    <s v="B 03"/>
    <s v="Asesor 3"/>
    <x v="0"/>
    <s v="Alto riesgo académico"/>
    <e v="#N/A"/>
    <x v="1"/>
    <x v="0"/>
  </r>
  <r>
    <x v="1"/>
    <n v="10441201"/>
    <s v="B 03"/>
    <s v="Asesor 3"/>
    <x v="1"/>
    <s v="Alto riesgo académico"/>
    <e v="#N/A"/>
    <x v="1"/>
    <x v="0"/>
  </r>
  <r>
    <x v="1"/>
    <n v="10441223"/>
    <s v="B 03"/>
    <s v="Alexa Daniela Almonacid Martagon"/>
    <x v="0"/>
    <s v="Alto riesgo académico"/>
    <e v="#N/A"/>
    <x v="1"/>
    <x v="0"/>
  </r>
  <r>
    <x v="1"/>
    <n v="10441224"/>
    <s v="B 03"/>
    <s v="Ana Karina Cárdenas Torres"/>
    <x v="1"/>
    <s v="Alto riesgo académico"/>
    <e v="#N/A"/>
    <x v="1"/>
    <x v="0"/>
  </r>
  <r>
    <x v="1"/>
    <n v="10441238"/>
    <s v="B 03"/>
    <s v="Alfonso Patricio Reyna Torres"/>
    <x v="0"/>
    <s v="Alto riesgo académico"/>
    <e v="#N/A"/>
    <x v="1"/>
    <x v="0"/>
  </r>
  <r>
    <x v="1"/>
    <n v="10441239"/>
    <s v="B 03"/>
    <s v="Cecilia Sanchez Reyes"/>
    <x v="1"/>
    <s v="Alto riesgo académico"/>
    <e v="#N/A"/>
    <x v="1"/>
    <x v="0"/>
  </r>
  <r>
    <x v="1"/>
    <n v="10441245"/>
    <s v="B 03"/>
    <s v="Angélica Callejas Pérez"/>
    <x v="0"/>
    <s v="Alto riesgo académico"/>
    <e v="#N/A"/>
    <x v="1"/>
    <x v="0"/>
  </r>
  <r>
    <x v="1"/>
    <n v="10441261"/>
    <s v="B 03"/>
    <s v="Daniel Mejía Ortiz"/>
    <x v="1"/>
    <s v="Alto riesgo académico"/>
    <e v="#N/A"/>
    <x v="1"/>
    <x v="0"/>
  </r>
  <r>
    <x v="1"/>
    <n v="10441300"/>
    <s v="B 03"/>
    <s v="Felipe de Jesús García Gómez"/>
    <x v="0"/>
    <s v="Alto riesgo académico"/>
    <e v="#N/A"/>
    <x v="1"/>
    <x v="0"/>
  </r>
  <r>
    <x v="1"/>
    <n v="10441322"/>
    <s v="B 03"/>
    <s v="Ernesto Gerardo Chavez Flores"/>
    <x v="1"/>
    <s v="Alto riesgo académico"/>
    <e v="#N/A"/>
    <x v="1"/>
    <x v="0"/>
  </r>
  <r>
    <x v="1"/>
    <n v="10441333"/>
    <s v="B 03"/>
    <s v="Gabriela Zuñiga Vega"/>
    <x v="0"/>
    <s v="Alto riesgo académico"/>
    <e v="#N/A"/>
    <x v="1"/>
    <x v="0"/>
  </r>
  <r>
    <x v="1"/>
    <n v="10441364"/>
    <s v="B 03"/>
    <s v="Leonardo Gonzalez Barreda"/>
    <x v="1"/>
    <s v="Alto riesgo académico"/>
    <e v="#N/A"/>
    <x v="1"/>
    <x v="0"/>
  </r>
  <r>
    <x v="1"/>
    <n v="10441371"/>
    <s v="B 03"/>
    <s v="Karla Paola Cabrera Ortíz"/>
    <x v="0"/>
    <s v="Alto riesgo académico"/>
    <e v="#N/A"/>
    <x v="1"/>
    <x v="0"/>
  </r>
  <r>
    <x v="1"/>
    <n v="10441405"/>
    <s v="B 03"/>
    <s v="Lizbeth Esquivel Garcia"/>
    <x v="1"/>
    <s v="Alto riesgo académico"/>
    <e v="#N/A"/>
    <x v="1"/>
    <x v="0"/>
  </r>
  <r>
    <x v="1"/>
    <n v="10441407"/>
    <s v="B 03"/>
    <s v="Juan Francisco Javier Jiménez Gómez"/>
    <x v="0"/>
    <s v="Alto riesgo académico"/>
    <e v="#N/A"/>
    <x v="1"/>
    <x v="0"/>
  </r>
  <r>
    <x v="1"/>
    <n v="10441428"/>
    <s v="B 03"/>
    <s v="Mauricio Pichardo Patiño"/>
    <x v="1"/>
    <s v="Alto riesgo académico"/>
    <e v="#N/A"/>
    <x v="1"/>
    <x v="0"/>
  </r>
  <r>
    <x v="1"/>
    <n v="10441430"/>
    <s v="B 03"/>
    <s v="Maria de Jésus Chávez"/>
    <x v="0"/>
    <s v="Alto riesgo académico"/>
    <e v="#N/A"/>
    <x v="1"/>
    <x v="0"/>
  </r>
  <r>
    <x v="1"/>
    <n v="10441491"/>
    <s v="B 03"/>
    <s v="Pamela Rubi Montiel Benitez"/>
    <x v="1"/>
    <s v="Alto riesgo académico"/>
    <e v="#N/A"/>
    <x v="1"/>
    <x v="0"/>
  </r>
  <r>
    <x v="1"/>
    <n v="10441496"/>
    <s v="B 03"/>
    <s v="María del Carmen Rangel Reyes"/>
    <x v="0"/>
    <s v="Alto riesgo académico"/>
    <e v="#N/A"/>
    <x v="1"/>
    <x v="0"/>
  </r>
  <r>
    <x v="1"/>
    <n v="10441541"/>
    <s v="B 03"/>
    <s v="Selene Guadalupe Buenrostro Meza"/>
    <x v="1"/>
    <s v="Alto riesgo académico"/>
    <e v="#N/A"/>
    <x v="1"/>
    <x v="0"/>
  </r>
  <r>
    <x v="1"/>
    <n v="10441573"/>
    <s v="B 03"/>
    <s v="Sergio Hernández Ramírez"/>
    <x v="0"/>
    <s v="Alto riesgo académico"/>
    <e v="#N/A"/>
    <x v="1"/>
    <x v="0"/>
  </r>
  <r>
    <x v="1"/>
    <n v="10441597"/>
    <s v="B 03"/>
    <s v="Ulises Uziel Garcia Toris"/>
    <x v="1"/>
    <s v="Alto riesgo académico"/>
    <e v="#N/A"/>
    <x v="1"/>
    <x v="0"/>
  </r>
  <r>
    <x v="1"/>
    <n v="10441620"/>
    <s v="B 03"/>
    <s v="Veronica Guillermina Pimentel Castañeda"/>
    <x v="0"/>
    <s v="Alto riesgo académico"/>
    <e v="#N/A"/>
    <x v="1"/>
    <x v="0"/>
  </r>
  <r>
    <x v="1"/>
    <n v="10441630"/>
    <s v="B 03"/>
    <s v="Yadira Hernández Islas"/>
    <x v="1"/>
    <s v="Alto riesgo académico"/>
    <e v="#N/A"/>
    <x v="1"/>
    <x v="0"/>
  </r>
  <r>
    <x v="1"/>
    <n v="10441634"/>
    <s v="B 03"/>
    <s v="Asesor 1"/>
    <x v="0"/>
    <s v="Alto riesgo académico"/>
    <e v="#N/A"/>
    <x v="1"/>
    <x v="0"/>
  </r>
  <r>
    <x v="1"/>
    <n v="10441636"/>
    <s v="B 03"/>
    <s v="Asesor 1"/>
    <x v="1"/>
    <s v="Alto riesgo académico"/>
    <e v="#N/A"/>
    <x v="1"/>
    <x v="0"/>
  </r>
  <r>
    <x v="1"/>
    <n v="10441656"/>
    <s v="B 03"/>
    <s v="Asesor 2"/>
    <x v="0"/>
    <s v="Alto riesgo académico"/>
    <e v="#N/A"/>
    <x v="1"/>
    <x v="0"/>
  </r>
  <r>
    <x v="1"/>
    <n v="10441696"/>
    <s v="B 03"/>
    <s v="Asesor 2"/>
    <x v="1"/>
    <s v="Alto riesgo académico"/>
    <e v="#N/A"/>
    <x v="1"/>
    <x v="0"/>
  </r>
  <r>
    <x v="1"/>
    <n v="10441727"/>
    <s v="B 03"/>
    <s v="Asesor 3"/>
    <x v="0"/>
    <s v="Alto riesgo académico"/>
    <e v="#N/A"/>
    <x v="1"/>
    <x v="0"/>
  </r>
  <r>
    <x v="1"/>
    <n v="10441729"/>
    <s v="B 03"/>
    <s v="Asesor 3"/>
    <x v="1"/>
    <s v="Alto riesgo académico"/>
    <e v="#N/A"/>
    <x v="1"/>
    <x v="0"/>
  </r>
  <r>
    <x v="1"/>
    <n v="10441749"/>
    <s v="B 03"/>
    <s v="Alexa Daniela Almonacid Martagon"/>
    <x v="0"/>
    <s v="Alto riesgo académico"/>
    <e v="#N/A"/>
    <x v="1"/>
    <x v="0"/>
  </r>
  <r>
    <x v="1"/>
    <n v="10441752"/>
    <s v="B 03"/>
    <s v="Ana Karina Cárdenas Torres"/>
    <x v="1"/>
    <s v="Alto riesgo académico"/>
    <e v="#N/A"/>
    <x v="1"/>
    <x v="0"/>
  </r>
  <r>
    <x v="1"/>
    <n v="10441754"/>
    <s v="B 03"/>
    <s v="Alfonso Patricio Reyna Torres"/>
    <x v="0"/>
    <s v="Alto riesgo académico"/>
    <e v="#N/A"/>
    <x v="1"/>
    <x v="0"/>
  </r>
  <r>
    <x v="1"/>
    <n v="10441758"/>
    <s v="B 03"/>
    <s v="Cecilia Sanchez Reyes"/>
    <x v="1"/>
    <s v="Alto riesgo académico"/>
    <e v="#N/A"/>
    <x v="1"/>
    <x v="0"/>
  </r>
  <r>
    <x v="1"/>
    <n v="10441805"/>
    <s v="B 03"/>
    <s v="Angélica Callejas Pérez"/>
    <x v="0"/>
    <s v="Alto riesgo académico"/>
    <e v="#N/A"/>
    <x v="1"/>
    <x v="0"/>
  </r>
  <r>
    <x v="1"/>
    <n v="10441841"/>
    <s v="B 03"/>
    <s v="Daniel Mejía Ortiz"/>
    <x v="1"/>
    <s v="Alto riesgo académico"/>
    <e v="#N/A"/>
    <x v="1"/>
    <x v="0"/>
  </r>
  <r>
    <x v="1"/>
    <n v="10441899"/>
    <s v="B 03"/>
    <s v="Felipe de Jesús García Gómez"/>
    <x v="0"/>
    <s v="Alto riesgo académico"/>
    <e v="#N/A"/>
    <x v="1"/>
    <x v="0"/>
  </r>
  <r>
    <x v="1"/>
    <n v="10441921"/>
    <s v="B 03"/>
    <s v="Ernesto Gerardo Chavez Flores"/>
    <x v="1"/>
    <s v="Alto riesgo académico"/>
    <e v="#N/A"/>
    <x v="1"/>
    <x v="0"/>
  </r>
  <r>
    <x v="1"/>
    <n v="10441922"/>
    <s v="B 03"/>
    <s v="Gabriela Zuñiga Vega"/>
    <x v="0"/>
    <s v="Alto riesgo académico"/>
    <e v="#N/A"/>
    <x v="1"/>
    <x v="0"/>
  </r>
  <r>
    <x v="1"/>
    <n v="10441925"/>
    <s v="B 03"/>
    <s v="Leonardo Gonzalez Barreda"/>
    <x v="1"/>
    <s v="Alto riesgo académico"/>
    <e v="#N/A"/>
    <x v="1"/>
    <x v="0"/>
  </r>
  <r>
    <x v="1"/>
    <n v="10441926"/>
    <s v="B 03"/>
    <s v="Karla Paola Cabrera Ortíz"/>
    <x v="0"/>
    <s v="Alto riesgo académico"/>
    <e v="#N/A"/>
    <x v="1"/>
    <x v="0"/>
  </r>
  <r>
    <x v="1"/>
    <n v="10442014"/>
    <s v="B 03"/>
    <s v="Lizbeth Esquivel Garcia"/>
    <x v="1"/>
    <s v="Alto riesgo académico"/>
    <e v="#N/A"/>
    <x v="1"/>
    <x v="0"/>
  </r>
  <r>
    <x v="1"/>
    <n v="10442040"/>
    <s v="B 03"/>
    <s v="Juan Francisco Javier Jiménez Gómez"/>
    <x v="0"/>
    <s v="Alto riesgo académico"/>
    <e v="#N/A"/>
    <x v="1"/>
    <x v="0"/>
  </r>
  <r>
    <x v="1"/>
    <n v="10442134"/>
    <s v="B 03"/>
    <s v="Mauricio Pichardo Patiño"/>
    <x v="1"/>
    <s v="Alto riesgo académico"/>
    <e v="#N/A"/>
    <x v="1"/>
    <x v="0"/>
  </r>
  <r>
    <x v="1"/>
    <n v="10442174"/>
    <s v="B 03"/>
    <s v="Maria de Jésus Chávez"/>
    <x v="0"/>
    <s v="Alto riesgo académico"/>
    <e v="#N/A"/>
    <x v="1"/>
    <x v="0"/>
  </r>
  <r>
    <x v="1"/>
    <n v="10442185"/>
    <s v="B 03"/>
    <s v="Pamela Rubi Montiel Benitez"/>
    <x v="1"/>
    <s v="Alto riesgo académico"/>
    <e v="#N/A"/>
    <x v="1"/>
    <x v="0"/>
  </r>
  <r>
    <x v="1"/>
    <n v="10442199"/>
    <s v="B 03"/>
    <s v="María del Carmen Rangel Reyes"/>
    <x v="0"/>
    <s v="Alto riesgo académico"/>
    <e v="#N/A"/>
    <x v="1"/>
    <x v="0"/>
  </r>
  <r>
    <x v="1"/>
    <n v="10442205"/>
    <s v="B 03"/>
    <s v="Selene Guadalupe Buenrostro Meza"/>
    <x v="1"/>
    <s v="Alto riesgo académico"/>
    <e v="#N/A"/>
    <x v="1"/>
    <x v="0"/>
  </r>
  <r>
    <x v="1"/>
    <n v="10442211"/>
    <s v="B 03"/>
    <s v="Sergio Hernández Ramírez"/>
    <x v="0"/>
    <s v="Alto riesgo académico"/>
    <e v="#N/A"/>
    <x v="1"/>
    <x v="0"/>
  </r>
  <r>
    <x v="1"/>
    <n v="10442225"/>
    <s v="B 03"/>
    <s v="Ulises Uziel Garcia Toris"/>
    <x v="1"/>
    <s v="Alto riesgo académico"/>
    <e v="#N/A"/>
    <x v="1"/>
    <x v="0"/>
  </r>
  <r>
    <x v="1"/>
    <n v="10442233"/>
    <s v="B 03"/>
    <s v="Veronica Guillermina Pimentel Castañeda"/>
    <x v="0"/>
    <s v="Alto riesgo académico"/>
    <e v="#N/A"/>
    <x v="1"/>
    <x v="0"/>
  </r>
  <r>
    <x v="1"/>
    <n v="10442259"/>
    <s v="B 03"/>
    <s v="Yadira Hernández Islas"/>
    <x v="1"/>
    <s v="Alto riesgo académico"/>
    <e v="#N/A"/>
    <x v="1"/>
    <x v="0"/>
  </r>
  <r>
    <x v="1"/>
    <n v="10442271"/>
    <s v="B 03"/>
    <s v="Asesor 1"/>
    <x v="0"/>
    <s v="Alto riesgo académico"/>
    <e v="#N/A"/>
    <x v="1"/>
    <x v="0"/>
  </r>
  <r>
    <x v="1"/>
    <n v="10442307"/>
    <s v="B 03"/>
    <s v="Asesor 1"/>
    <x v="1"/>
    <s v="Alto riesgo académico"/>
    <e v="#N/A"/>
    <x v="1"/>
    <x v="0"/>
  </r>
  <r>
    <x v="1"/>
    <n v="10442347"/>
    <s v="B 03"/>
    <s v="Asesor 2"/>
    <x v="0"/>
    <s v="Alto riesgo académico"/>
    <e v="#N/A"/>
    <x v="1"/>
    <x v="0"/>
  </r>
  <r>
    <x v="1"/>
    <n v="10442363"/>
    <s v="B 03"/>
    <s v="Asesor 2"/>
    <x v="1"/>
    <s v="Alto riesgo académico"/>
    <e v="#N/A"/>
    <x v="1"/>
    <x v="0"/>
  </r>
  <r>
    <x v="1"/>
    <n v="10442386"/>
    <s v="B 03"/>
    <s v="Asesor 3"/>
    <x v="0"/>
    <s v="Alto riesgo académico"/>
    <e v="#N/A"/>
    <x v="1"/>
    <x v="0"/>
  </r>
  <r>
    <x v="1"/>
    <n v="10442388"/>
    <s v="B 03"/>
    <s v="Asesor 3"/>
    <x v="1"/>
    <s v="Alto riesgo académico"/>
    <e v="#N/A"/>
    <x v="1"/>
    <x v="0"/>
  </r>
  <r>
    <x v="1"/>
    <n v="10442393"/>
    <s v="B 03"/>
    <s v="Alexa Daniela Almonacid Martagon"/>
    <x v="0"/>
    <s v="Alto riesgo académico"/>
    <e v="#N/A"/>
    <x v="1"/>
    <x v="0"/>
  </r>
  <r>
    <x v="1"/>
    <n v="10442394"/>
    <s v="B 03"/>
    <s v="Ana Karina Cárdenas Torres"/>
    <x v="1"/>
    <s v="Alto riesgo académico"/>
    <e v="#N/A"/>
    <x v="1"/>
    <x v="0"/>
  </r>
  <r>
    <x v="1"/>
    <n v="10442401"/>
    <s v="B 03"/>
    <s v="Alfonso Patricio Reyna Torres"/>
    <x v="0"/>
    <s v="Alto riesgo académico"/>
    <e v="#N/A"/>
    <x v="1"/>
    <x v="0"/>
  </r>
  <r>
    <x v="1"/>
    <n v="10442438"/>
    <s v="B 03"/>
    <s v="Cecilia Sanchez Reyes"/>
    <x v="1"/>
    <s v="Alto riesgo académico"/>
    <e v="#N/A"/>
    <x v="1"/>
    <x v="0"/>
  </r>
  <r>
    <x v="1"/>
    <n v="10442444"/>
    <s v="B 03"/>
    <s v="Angélica Callejas Pérez"/>
    <x v="0"/>
    <s v="Alto riesgo académico"/>
    <e v="#N/A"/>
    <x v="1"/>
    <x v="0"/>
  </r>
  <r>
    <x v="1"/>
    <n v="10442457"/>
    <s v="B 03"/>
    <s v="Daniel Mejía Ortiz"/>
    <x v="1"/>
    <s v="Alto riesgo académico"/>
    <e v="#N/A"/>
    <x v="1"/>
    <x v="0"/>
  </r>
  <r>
    <x v="1"/>
    <n v="10442462"/>
    <s v="B 03"/>
    <s v="Felipe de Jesús García Gómez"/>
    <x v="0"/>
    <s v="Alto riesgo académico"/>
    <e v="#N/A"/>
    <x v="1"/>
    <x v="0"/>
  </r>
  <r>
    <x v="1"/>
    <n v="10442465"/>
    <s v="B 03"/>
    <s v="Ernesto Gerardo Chavez Flores"/>
    <x v="1"/>
    <s v="Alto riesgo académico"/>
    <e v="#N/A"/>
    <x v="1"/>
    <x v="0"/>
  </r>
  <r>
    <x v="1"/>
    <n v="10442499"/>
    <s v="B 03"/>
    <s v="Gabriela Zuñiga Vega"/>
    <x v="0"/>
    <s v="Alto riesgo académico"/>
    <e v="#N/A"/>
    <x v="1"/>
    <x v="0"/>
  </r>
  <r>
    <x v="1"/>
    <n v="10442502"/>
    <s v="B 03"/>
    <s v="Leonardo Gonzalez Barreda"/>
    <x v="1"/>
    <s v="Alto riesgo académico"/>
    <e v="#N/A"/>
    <x v="1"/>
    <x v="0"/>
  </r>
  <r>
    <x v="1"/>
    <n v="10442516"/>
    <s v="B 03"/>
    <s v="Karla Paola Cabrera Ortíz"/>
    <x v="0"/>
    <s v="Alto riesgo académico"/>
    <e v="#N/A"/>
    <x v="1"/>
    <x v="0"/>
  </r>
  <r>
    <x v="1"/>
    <n v="10442579"/>
    <s v="B 03"/>
    <s v="Lizbeth Esquivel Garcia"/>
    <x v="1"/>
    <s v="Alto riesgo académico"/>
    <e v="#N/A"/>
    <x v="1"/>
    <x v="0"/>
  </r>
  <r>
    <x v="1"/>
    <n v="10442614"/>
    <s v="B 03"/>
    <s v="Juan Francisco Javier Jiménez Gómez"/>
    <x v="0"/>
    <s v="Alto riesgo académico"/>
    <e v="#N/A"/>
    <x v="1"/>
    <x v="0"/>
  </r>
  <r>
    <x v="1"/>
    <n v="10442633"/>
    <s v="B 03"/>
    <s v="Mauricio Pichardo Patiño"/>
    <x v="1"/>
    <s v="Alto riesgo académico"/>
    <e v="#N/A"/>
    <x v="1"/>
    <x v="0"/>
  </r>
  <r>
    <x v="1"/>
    <n v="10442641"/>
    <s v="B 03"/>
    <s v="Maria de Jésus Chávez"/>
    <x v="0"/>
    <s v="Alto riesgo académico"/>
    <e v="#N/A"/>
    <x v="1"/>
    <x v="0"/>
  </r>
  <r>
    <x v="1"/>
    <n v="10442674"/>
    <s v="B 03"/>
    <s v="Pamela Rubi Montiel Benitez"/>
    <x v="1"/>
    <s v="Alto riesgo académico"/>
    <e v="#N/A"/>
    <x v="1"/>
    <x v="0"/>
  </r>
  <r>
    <x v="1"/>
    <n v="10442702"/>
    <s v="B 03"/>
    <s v="María del Carmen Rangel Reyes"/>
    <x v="0"/>
    <s v="Alto riesgo académico"/>
    <e v="#N/A"/>
    <x v="1"/>
    <x v="0"/>
  </r>
  <r>
    <x v="1"/>
    <n v="10442744"/>
    <s v="B 03"/>
    <s v="Selene Guadalupe Buenrostro Meza"/>
    <x v="1"/>
    <s v="Alto riesgo académico"/>
    <e v="#N/A"/>
    <x v="1"/>
    <x v="0"/>
  </r>
  <r>
    <x v="1"/>
    <n v="10442753"/>
    <s v="B 03"/>
    <s v="Sergio Hernández Ramírez"/>
    <x v="0"/>
    <s v="Alto riesgo académico"/>
    <e v="#N/A"/>
    <x v="1"/>
    <x v="0"/>
  </r>
  <r>
    <x v="1"/>
    <n v="10442767"/>
    <s v="B 03"/>
    <s v="Ulises Uziel Garcia Toris"/>
    <x v="1"/>
    <s v="Alto riesgo académico"/>
    <e v="#N/A"/>
    <x v="1"/>
    <x v="0"/>
  </r>
  <r>
    <x v="1"/>
    <n v="10442771"/>
    <s v="B 03"/>
    <s v="Veronica Guillermina Pimentel Castañeda"/>
    <x v="0"/>
    <s v="Alto riesgo académico"/>
    <e v="#N/A"/>
    <x v="1"/>
    <x v="0"/>
  </r>
  <r>
    <x v="1"/>
    <n v="10442807"/>
    <s v="B 03"/>
    <s v="Yadira Hernández Islas"/>
    <x v="1"/>
    <s v="Alto riesgo académico"/>
    <e v="#N/A"/>
    <x v="1"/>
    <x v="0"/>
  </r>
  <r>
    <x v="1"/>
    <n v="10442849"/>
    <s v="B 03"/>
    <s v="Asesor 1"/>
    <x v="0"/>
    <s v="Alto riesgo académico"/>
    <e v="#N/A"/>
    <x v="1"/>
    <x v="0"/>
  </r>
  <r>
    <x v="1"/>
    <n v="10442862"/>
    <s v="B 03"/>
    <s v="Asesor 1"/>
    <x v="1"/>
    <s v="Alto riesgo académico"/>
    <e v="#N/A"/>
    <x v="1"/>
    <x v="0"/>
  </r>
  <r>
    <x v="1"/>
    <n v="10442898"/>
    <s v="B 03"/>
    <s v="Asesor 2"/>
    <x v="0"/>
    <s v="Alto riesgo académico"/>
    <e v="#N/A"/>
    <x v="1"/>
    <x v="0"/>
  </r>
  <r>
    <x v="1"/>
    <n v="10442903"/>
    <s v="B 03"/>
    <s v="Asesor 2"/>
    <x v="1"/>
    <s v="Alto riesgo académico"/>
    <e v="#N/A"/>
    <x v="1"/>
    <x v="0"/>
  </r>
  <r>
    <x v="1"/>
    <n v="10442955"/>
    <s v="B 03"/>
    <s v="Asesor 3"/>
    <x v="0"/>
    <s v="Alto riesgo académico"/>
    <e v="#N/A"/>
    <x v="1"/>
    <x v="0"/>
  </r>
  <r>
    <x v="1"/>
    <n v="10443014"/>
    <s v="B 03"/>
    <s v="Asesor 3"/>
    <x v="1"/>
    <s v="Alto riesgo académico"/>
    <e v="#N/A"/>
    <x v="1"/>
    <x v="0"/>
  </r>
  <r>
    <x v="1"/>
    <n v="10443042"/>
    <s v="B 03"/>
    <s v="Alexa Daniela Almonacid Martagon"/>
    <x v="0"/>
    <s v="Alto riesgo académico"/>
    <e v="#N/A"/>
    <x v="1"/>
    <x v="0"/>
  </r>
  <r>
    <x v="1"/>
    <n v="10443099"/>
    <s v="B 03"/>
    <s v="Ana Karina Cárdenas Torres"/>
    <x v="1"/>
    <s v="Alto riesgo académico"/>
    <e v="#N/A"/>
    <x v="1"/>
    <x v="0"/>
  </r>
  <r>
    <x v="1"/>
    <n v="10443100"/>
    <s v="B 03"/>
    <s v="Alfonso Patricio Reyna Torres"/>
    <x v="0"/>
    <s v="Alto riesgo académico"/>
    <e v="#N/A"/>
    <x v="1"/>
    <x v="0"/>
  </r>
  <r>
    <x v="1"/>
    <n v="10443102"/>
    <s v="B 03"/>
    <s v="Cecilia Sanchez Reyes"/>
    <x v="1"/>
    <s v="Alto riesgo académico"/>
    <e v="#N/A"/>
    <x v="1"/>
    <x v="0"/>
  </r>
  <r>
    <x v="1"/>
    <n v="10443118"/>
    <s v="B 03"/>
    <s v="Angélica Callejas Pérez"/>
    <x v="0"/>
    <s v="Alto riesgo académico"/>
    <e v="#N/A"/>
    <x v="1"/>
    <x v="0"/>
  </r>
  <r>
    <x v="1"/>
    <n v="10443175"/>
    <s v="B 03"/>
    <s v="Daniel Mejía Ortiz"/>
    <x v="1"/>
    <s v="Alto riesgo académico"/>
    <e v="#N/A"/>
    <x v="1"/>
    <x v="0"/>
  </r>
  <r>
    <x v="1"/>
    <n v="10443232"/>
    <s v="B 03"/>
    <s v="Felipe de Jesús García Gómez"/>
    <x v="0"/>
    <s v="Alto riesgo académico"/>
    <e v="#N/A"/>
    <x v="1"/>
    <x v="0"/>
  </r>
  <r>
    <x v="1"/>
    <n v="10443278"/>
    <s v="B 03"/>
    <s v="Ernesto Gerardo Chavez Flores"/>
    <x v="1"/>
    <s v="Alto riesgo académico"/>
    <e v="#N/A"/>
    <x v="1"/>
    <x v="0"/>
  </r>
  <r>
    <x v="1"/>
    <n v="10443318"/>
    <s v="B 03"/>
    <s v="Gabriela Zuñiga Vega"/>
    <x v="0"/>
    <s v="Alto riesgo académico"/>
    <s v="na"/>
    <x v="0"/>
    <x v="0"/>
  </r>
  <r>
    <x v="1"/>
    <n v="10443337"/>
    <s v="B 03"/>
    <s v="Leonardo Gonzalez Barreda"/>
    <x v="1"/>
    <s v="Alto riesgo académico"/>
    <e v="#N/A"/>
    <x v="1"/>
    <x v="0"/>
  </r>
  <r>
    <x v="1"/>
    <n v="10443358"/>
    <s v="B 03"/>
    <s v="Karla Paola Cabrera Ortíz"/>
    <x v="0"/>
    <s v="Alto riesgo académico"/>
    <e v="#N/A"/>
    <x v="1"/>
    <x v="0"/>
  </r>
  <r>
    <x v="1"/>
    <n v="10443370"/>
    <s v="B 03"/>
    <s v="Lizbeth Esquivel Garcia"/>
    <x v="1"/>
    <s v="Alto riesgo académico"/>
    <e v="#N/A"/>
    <x v="1"/>
    <x v="0"/>
  </r>
  <r>
    <x v="1"/>
    <n v="10443371"/>
    <s v="B 03"/>
    <s v="Juan Francisco Javier Jiménez Gómez"/>
    <x v="0"/>
    <s v="Alto riesgo académico"/>
    <e v="#N/A"/>
    <x v="1"/>
    <x v="0"/>
  </r>
  <r>
    <x v="1"/>
    <n v="10443456"/>
    <s v="B 03"/>
    <s v="Mauricio Pichardo Patiño"/>
    <x v="1"/>
    <s v="Alto riesgo académico"/>
    <e v="#N/A"/>
    <x v="1"/>
    <x v="0"/>
  </r>
  <r>
    <x v="1"/>
    <n v="10443465"/>
    <s v="B 03"/>
    <s v="Maria de Jésus Chávez"/>
    <x v="0"/>
    <s v="Alto riesgo académico"/>
    <e v="#N/A"/>
    <x v="1"/>
    <x v="0"/>
  </r>
  <r>
    <x v="1"/>
    <n v="10443510"/>
    <s v="B 03"/>
    <s v="Pamela Rubi Montiel Benitez"/>
    <x v="1"/>
    <s v="Alto riesgo académico"/>
    <e v="#N/A"/>
    <x v="1"/>
    <x v="0"/>
  </r>
  <r>
    <x v="1"/>
    <n v="10443515"/>
    <s v="B 03"/>
    <s v="María del Carmen Rangel Reyes"/>
    <x v="0"/>
    <s v="Alto riesgo académico"/>
    <e v="#N/A"/>
    <x v="1"/>
    <x v="0"/>
  </r>
  <r>
    <x v="1"/>
    <n v="10443522"/>
    <s v="B 03"/>
    <s v="Selene Guadalupe Buenrostro Meza"/>
    <x v="1"/>
    <s v="Alto riesgo académico"/>
    <e v="#N/A"/>
    <x v="1"/>
    <x v="0"/>
  </r>
  <r>
    <x v="1"/>
    <n v="10443528"/>
    <s v="B 03"/>
    <s v="Sergio Hernández Ramírez"/>
    <x v="0"/>
    <s v="Alto riesgo académico"/>
    <e v="#N/A"/>
    <x v="1"/>
    <x v="0"/>
  </r>
  <r>
    <x v="1"/>
    <n v="10443540"/>
    <s v="B 03"/>
    <s v="Ulises Uziel Garcia Toris"/>
    <x v="1"/>
    <s v="Alto riesgo académico"/>
    <e v="#N/A"/>
    <x v="1"/>
    <x v="0"/>
  </r>
  <r>
    <x v="1"/>
    <n v="10443587"/>
    <s v="B 03"/>
    <s v="Veronica Guillermina Pimentel Castañeda"/>
    <x v="0"/>
    <s v="Alto riesgo académico"/>
    <e v="#N/A"/>
    <x v="1"/>
    <x v="0"/>
  </r>
  <r>
    <x v="1"/>
    <n v="10443626"/>
    <s v="B 03"/>
    <s v="Yadira Hernández Islas"/>
    <x v="1"/>
    <s v="Alto riesgo académico"/>
    <e v="#N/A"/>
    <x v="1"/>
    <x v="0"/>
  </r>
  <r>
    <x v="1"/>
    <n v="10443627"/>
    <s v="B 03"/>
    <s v="Asesor 1"/>
    <x v="0"/>
    <s v="Alto riesgo académico"/>
    <e v="#N/A"/>
    <x v="1"/>
    <x v="0"/>
  </r>
  <r>
    <x v="1"/>
    <n v="10443630"/>
    <s v="B 03"/>
    <s v="Asesor 1"/>
    <x v="1"/>
    <s v="Alto riesgo académico"/>
    <e v="#N/A"/>
    <x v="1"/>
    <x v="0"/>
  </r>
  <r>
    <x v="1"/>
    <n v="10443756"/>
    <s v="B 03"/>
    <s v="Asesor 2"/>
    <x v="0"/>
    <s v="Alto riesgo académico"/>
    <e v="#N/A"/>
    <x v="1"/>
    <x v="0"/>
  </r>
  <r>
    <x v="1"/>
    <n v="10443764"/>
    <s v="B 03"/>
    <s v="Asesor 2"/>
    <x v="1"/>
    <s v="Alto riesgo académico"/>
    <e v="#N/A"/>
    <x v="1"/>
    <x v="0"/>
  </r>
  <r>
    <x v="1"/>
    <n v="10443815"/>
    <s v="B 03"/>
    <s v="Asesor 3"/>
    <x v="0"/>
    <s v="Alto riesgo académico"/>
    <e v="#N/A"/>
    <x v="1"/>
    <x v="0"/>
  </r>
  <r>
    <x v="1"/>
    <n v="10443876"/>
    <s v="B 03"/>
    <s v="Asesor 3"/>
    <x v="1"/>
    <s v="Alto riesgo académico"/>
    <e v="#N/A"/>
    <x v="1"/>
    <x v="0"/>
  </r>
  <r>
    <x v="1"/>
    <n v="10443916"/>
    <s v="B 03"/>
    <s v="Alexa Daniela Almonacid Martagon"/>
    <x v="0"/>
    <s v="Alto riesgo académico"/>
    <e v="#N/A"/>
    <x v="1"/>
    <x v="0"/>
  </r>
  <r>
    <x v="1"/>
    <n v="10443968"/>
    <s v="B 03"/>
    <s v="Ana Karina Cárdenas Torres"/>
    <x v="1"/>
    <s v="Alto riesgo académico"/>
    <e v="#N/A"/>
    <x v="1"/>
    <x v="0"/>
  </r>
  <r>
    <x v="1"/>
    <n v="10443985"/>
    <s v="B 03"/>
    <s v="Alfonso Patricio Reyna Torres"/>
    <x v="0"/>
    <s v="Alto riesgo académico"/>
    <e v="#N/A"/>
    <x v="1"/>
    <x v="0"/>
  </r>
  <r>
    <x v="1"/>
    <n v="10444039"/>
    <s v="B 03"/>
    <s v="Cecilia Sanchez Reyes"/>
    <x v="1"/>
    <s v="Alto riesgo académico"/>
    <e v="#N/A"/>
    <x v="1"/>
    <x v="0"/>
  </r>
  <r>
    <x v="1"/>
    <n v="10444044"/>
    <s v="B 03"/>
    <s v="Angélica Callejas Pérez"/>
    <x v="0"/>
    <s v="Alto riesgo académico"/>
    <e v="#N/A"/>
    <x v="1"/>
    <x v="0"/>
  </r>
  <r>
    <x v="1"/>
    <n v="10444049"/>
    <s v="B 03"/>
    <s v="Daniel Mejía Ortiz"/>
    <x v="1"/>
    <s v="Alto riesgo académico"/>
    <e v="#N/A"/>
    <x v="1"/>
    <x v="0"/>
  </r>
  <r>
    <x v="1"/>
    <n v="10444069"/>
    <s v="B 03"/>
    <s v="Felipe de Jesús García Gómez"/>
    <x v="0"/>
    <s v="Alto riesgo académico"/>
    <e v="#N/A"/>
    <x v="1"/>
    <x v="0"/>
  </r>
  <r>
    <x v="1"/>
    <n v="10444071"/>
    <s v="B 03"/>
    <s v="Ernesto Gerardo Chavez Flores"/>
    <x v="1"/>
    <s v="Alto riesgo académico"/>
    <e v="#N/A"/>
    <x v="1"/>
    <x v="0"/>
  </r>
  <r>
    <x v="1"/>
    <n v="10444073"/>
    <s v="B 03"/>
    <s v="Gabriela Zuñiga Vega"/>
    <x v="0"/>
    <s v="Alto riesgo académico"/>
    <e v="#N/A"/>
    <x v="1"/>
    <x v="0"/>
  </r>
  <r>
    <x v="1"/>
    <n v="10444108"/>
    <s v="B 03"/>
    <s v="Leonardo Gonzalez Barreda"/>
    <x v="1"/>
    <s v="Alto riesgo académico"/>
    <e v="#N/A"/>
    <x v="1"/>
    <x v="0"/>
  </r>
  <r>
    <x v="1"/>
    <n v="10444116"/>
    <s v="B 03"/>
    <s v="Karla Paola Cabrera Ortíz"/>
    <x v="0"/>
    <s v="Alto riesgo académico"/>
    <e v="#N/A"/>
    <x v="1"/>
    <x v="0"/>
  </r>
  <r>
    <x v="1"/>
    <n v="10444218"/>
    <s v="B 03"/>
    <s v="Lizbeth Esquivel Garcia"/>
    <x v="1"/>
    <s v="Alto riesgo académico"/>
    <e v="#N/A"/>
    <x v="1"/>
    <x v="0"/>
  </r>
  <r>
    <x v="1"/>
    <n v="10444227"/>
    <s v="B 03"/>
    <s v="Juan Francisco Javier Jiménez Gómez"/>
    <x v="0"/>
    <s v="Alto riesgo académico"/>
    <e v="#N/A"/>
    <x v="1"/>
    <x v="0"/>
  </r>
  <r>
    <x v="1"/>
    <n v="10444262"/>
    <s v="B 03"/>
    <s v="Mauricio Pichardo Patiño"/>
    <x v="1"/>
    <s v="Alto riesgo académico"/>
    <e v="#N/A"/>
    <x v="1"/>
    <x v="0"/>
  </r>
  <r>
    <x v="1"/>
    <n v="10444316"/>
    <s v="B 03"/>
    <s v="Maria de Jésus Chávez"/>
    <x v="0"/>
    <s v="Alto riesgo académico"/>
    <e v="#N/A"/>
    <x v="1"/>
    <x v="0"/>
  </r>
  <r>
    <x v="1"/>
    <n v="10444332"/>
    <s v="B 03"/>
    <s v="Pamela Rubi Montiel Benitez"/>
    <x v="1"/>
    <s v="Alto riesgo académico"/>
    <e v="#N/A"/>
    <x v="1"/>
    <x v="0"/>
  </r>
  <r>
    <x v="1"/>
    <n v="10444341"/>
    <s v="B 03"/>
    <s v="María del Carmen Rangel Reyes"/>
    <x v="0"/>
    <s v="Alto riesgo académico"/>
    <e v="#N/A"/>
    <x v="1"/>
    <x v="0"/>
  </r>
  <r>
    <x v="1"/>
    <n v="10444367"/>
    <s v="B 03"/>
    <s v="Selene Guadalupe Buenrostro Meza"/>
    <x v="1"/>
    <s v="Alto riesgo académico"/>
    <e v="#N/A"/>
    <x v="1"/>
    <x v="0"/>
  </r>
  <r>
    <x v="1"/>
    <n v="10444380"/>
    <s v="B 03"/>
    <s v="Sergio Hernández Ramírez"/>
    <x v="0"/>
    <s v="Alto riesgo académico"/>
    <e v="#N/A"/>
    <x v="1"/>
    <x v="0"/>
  </r>
  <r>
    <x v="1"/>
    <n v="10444415"/>
    <s v="B 03"/>
    <s v="Ulises Uziel Garcia Toris"/>
    <x v="1"/>
    <s v="Alto riesgo académico"/>
    <e v="#N/A"/>
    <x v="1"/>
    <x v="0"/>
  </r>
  <r>
    <x v="1"/>
    <n v="10444419"/>
    <s v="B 03"/>
    <s v="Veronica Guillermina Pimentel Castañeda"/>
    <x v="0"/>
    <s v="Alto riesgo académico"/>
    <e v="#N/A"/>
    <x v="1"/>
    <x v="0"/>
  </r>
  <r>
    <x v="1"/>
    <n v="10444433"/>
    <s v="B 03"/>
    <s v="Yadira Hernández Islas"/>
    <x v="1"/>
    <s v="Alto riesgo académico"/>
    <e v="#N/A"/>
    <x v="1"/>
    <x v="0"/>
  </r>
  <r>
    <x v="1"/>
    <n v="10444438"/>
    <s v="B 03"/>
    <s v="Asesor 1"/>
    <x v="0"/>
    <s v="Alto riesgo académico"/>
    <e v="#N/A"/>
    <x v="1"/>
    <x v="0"/>
  </r>
  <r>
    <x v="1"/>
    <n v="10444469"/>
    <s v="B 03"/>
    <s v="Asesor 1"/>
    <x v="1"/>
    <s v="Alto riesgo académico"/>
    <e v="#N/A"/>
    <x v="1"/>
    <x v="0"/>
  </r>
  <r>
    <x v="1"/>
    <n v="10444528"/>
    <s v="B 03"/>
    <s v="Asesor 2"/>
    <x v="0"/>
    <s v="Alto riesgo académico"/>
    <e v="#N/A"/>
    <x v="1"/>
    <x v="0"/>
  </r>
  <r>
    <x v="1"/>
    <n v="10444554"/>
    <s v="B 03"/>
    <s v="Asesor 2"/>
    <x v="1"/>
    <s v="Alto riesgo académico"/>
    <e v="#N/A"/>
    <x v="1"/>
    <x v="0"/>
  </r>
  <r>
    <x v="1"/>
    <n v="10444559"/>
    <s v="B 03"/>
    <s v="Asesor 3"/>
    <x v="0"/>
    <s v="Alto riesgo académico"/>
    <e v="#N/A"/>
    <x v="1"/>
    <x v="0"/>
  </r>
  <r>
    <x v="1"/>
    <n v="10444579"/>
    <s v="B 03"/>
    <s v="Asesor 3"/>
    <x v="1"/>
    <s v="Alto riesgo académico"/>
    <e v="#N/A"/>
    <x v="1"/>
    <x v="0"/>
  </r>
  <r>
    <x v="1"/>
    <n v="10444600"/>
    <s v="B 03"/>
    <s v="Alexa Daniela Almonacid Martagon"/>
    <x v="0"/>
    <s v="Alto riesgo académico"/>
    <e v="#N/A"/>
    <x v="1"/>
    <x v="0"/>
  </r>
  <r>
    <x v="1"/>
    <n v="10444623"/>
    <s v="B 03"/>
    <s v="Ana Karina Cárdenas Torres"/>
    <x v="1"/>
    <s v="Alto riesgo académico"/>
    <e v="#N/A"/>
    <x v="1"/>
    <x v="0"/>
  </r>
  <r>
    <x v="1"/>
    <n v="10444632"/>
    <s v="B 03"/>
    <s v="Alfonso Patricio Reyna Torres"/>
    <x v="0"/>
    <s v="Alto riesgo académico"/>
    <e v="#N/A"/>
    <x v="1"/>
    <x v="0"/>
  </r>
  <r>
    <x v="1"/>
    <n v="10444643"/>
    <s v="B 03"/>
    <s v="Cecilia Sanchez Reyes"/>
    <x v="1"/>
    <s v="Alto riesgo académico"/>
    <e v="#N/A"/>
    <x v="1"/>
    <x v="0"/>
  </r>
  <r>
    <x v="1"/>
    <n v="10444674"/>
    <s v="B 03"/>
    <s v="Angélica Callejas Pérez"/>
    <x v="0"/>
    <s v="Alto riesgo académico"/>
    <e v="#N/A"/>
    <x v="1"/>
    <x v="0"/>
  </r>
  <r>
    <x v="1"/>
    <n v="10444675"/>
    <s v="B 03"/>
    <s v="Daniel Mejía Ortiz"/>
    <x v="1"/>
    <s v="Alto riesgo académico"/>
    <e v="#N/A"/>
    <x v="1"/>
    <x v="0"/>
  </r>
  <r>
    <x v="1"/>
    <n v="10444683"/>
    <s v="B 03"/>
    <s v="Felipe de Jesús García Gómez"/>
    <x v="0"/>
    <s v="Alto riesgo académico"/>
    <e v="#N/A"/>
    <x v="1"/>
    <x v="0"/>
  </r>
  <r>
    <x v="1"/>
    <n v="10444696"/>
    <s v="B 03"/>
    <s v="Ernesto Gerardo Chavez Flores"/>
    <x v="1"/>
    <s v="Alto riesgo académico"/>
    <e v="#N/A"/>
    <x v="1"/>
    <x v="0"/>
  </r>
  <r>
    <x v="1"/>
    <n v="10444722"/>
    <s v="B 03"/>
    <s v="Gabriela Zuñiga Vega"/>
    <x v="0"/>
    <s v="Alto riesgo académico"/>
    <e v="#N/A"/>
    <x v="1"/>
    <x v="0"/>
  </r>
  <r>
    <x v="1"/>
    <n v="10444831"/>
    <s v="B 03"/>
    <s v="Leonardo Gonzalez Barreda"/>
    <x v="1"/>
    <s v="Alto riesgo académico"/>
    <e v="#N/A"/>
    <x v="1"/>
    <x v="0"/>
  </r>
  <r>
    <x v="1"/>
    <n v="10444845"/>
    <s v="B 03"/>
    <s v="Karla Paola Cabrera Ortíz"/>
    <x v="0"/>
    <s v="Alto riesgo académico"/>
    <e v="#N/A"/>
    <x v="1"/>
    <x v="0"/>
  </r>
  <r>
    <x v="1"/>
    <n v="10444869"/>
    <s v="B 03"/>
    <s v="Lizbeth Esquivel Garcia"/>
    <x v="1"/>
    <s v="Alto riesgo académico"/>
    <e v="#N/A"/>
    <x v="1"/>
    <x v="0"/>
  </r>
  <r>
    <x v="1"/>
    <n v="10444907"/>
    <s v="B 03"/>
    <s v="Juan Francisco Javier Jiménez Gómez"/>
    <x v="0"/>
    <s v="Alto riesgo académico"/>
    <e v="#N/A"/>
    <x v="1"/>
    <x v="0"/>
  </r>
  <r>
    <x v="1"/>
    <n v="10444917"/>
    <s v="B 03"/>
    <s v="Mauricio Pichardo Patiño"/>
    <x v="1"/>
    <s v="Alto riesgo académico"/>
    <e v="#N/A"/>
    <x v="1"/>
    <x v="0"/>
  </r>
  <r>
    <x v="1"/>
    <n v="10444937"/>
    <s v="B 03"/>
    <s v="Maria de Jésus Chávez"/>
    <x v="0"/>
    <s v="Alto riesgo académico"/>
    <e v="#N/A"/>
    <x v="1"/>
    <x v="0"/>
  </r>
  <r>
    <x v="1"/>
    <n v="10444960"/>
    <s v="B 03"/>
    <s v="Pamela Rubi Montiel Benitez"/>
    <x v="1"/>
    <s v="Alto riesgo académico"/>
    <e v="#N/A"/>
    <x v="1"/>
    <x v="0"/>
  </r>
  <r>
    <x v="1"/>
    <n v="10444982"/>
    <s v="B 03"/>
    <s v="María del Carmen Rangel Reyes"/>
    <x v="0"/>
    <s v="Alto riesgo académico"/>
    <e v="#N/A"/>
    <x v="1"/>
    <x v="0"/>
  </r>
  <r>
    <x v="1"/>
    <n v="10445043"/>
    <s v="B 03"/>
    <s v="Selene Guadalupe Buenrostro Meza"/>
    <x v="1"/>
    <s v="Alto riesgo académico"/>
    <e v="#N/A"/>
    <x v="1"/>
    <x v="0"/>
  </r>
  <r>
    <x v="1"/>
    <n v="10445046"/>
    <s v="B 03"/>
    <s v="Sergio Hernández Ramírez"/>
    <x v="0"/>
    <s v="Alto riesgo académico"/>
    <e v="#N/A"/>
    <x v="1"/>
    <x v="0"/>
  </r>
  <r>
    <x v="1"/>
    <n v="10445048"/>
    <s v="B 03"/>
    <s v="Ulises Uziel Garcia Toris"/>
    <x v="1"/>
    <s v="Alto riesgo académico"/>
    <e v="#N/A"/>
    <x v="1"/>
    <x v="0"/>
  </r>
  <r>
    <x v="1"/>
    <n v="10445060"/>
    <s v="B 03"/>
    <s v="Veronica Guillermina Pimentel Castañeda"/>
    <x v="0"/>
    <s v="Alto riesgo académico"/>
    <e v="#N/A"/>
    <x v="1"/>
    <x v="0"/>
  </r>
  <r>
    <x v="1"/>
    <n v="10445063"/>
    <s v="B 03"/>
    <s v="Yadira Hernández Islas"/>
    <x v="1"/>
    <s v="Alto riesgo académico"/>
    <e v="#N/A"/>
    <x v="1"/>
    <x v="0"/>
  </r>
  <r>
    <x v="1"/>
    <n v="10445064"/>
    <s v="B 03"/>
    <s v="Asesor 1"/>
    <x v="0"/>
    <s v="Alto riesgo académico"/>
    <e v="#N/A"/>
    <x v="1"/>
    <x v="0"/>
  </r>
  <r>
    <x v="1"/>
    <n v="10445100"/>
    <s v="B 03"/>
    <s v="Asesor 1"/>
    <x v="1"/>
    <s v="Alto riesgo académico"/>
    <e v="#N/A"/>
    <x v="1"/>
    <x v="0"/>
  </r>
  <r>
    <x v="1"/>
    <n v="10445146"/>
    <s v="B 03"/>
    <s v="Asesor 2"/>
    <x v="0"/>
    <s v="Alto riesgo académico"/>
    <e v="#N/A"/>
    <x v="1"/>
    <x v="0"/>
  </r>
  <r>
    <x v="1"/>
    <n v="10445191"/>
    <s v="B 03"/>
    <s v="Asesor 2"/>
    <x v="1"/>
    <s v="Alto riesgo académico"/>
    <e v="#N/A"/>
    <x v="1"/>
    <x v="0"/>
  </r>
  <r>
    <x v="1"/>
    <n v="10445199"/>
    <s v="B 03"/>
    <s v="Asesor 3"/>
    <x v="0"/>
    <s v="Alto riesgo académico"/>
    <e v="#N/A"/>
    <x v="1"/>
    <x v="0"/>
  </r>
  <r>
    <x v="1"/>
    <n v="10445232"/>
    <s v="B 03"/>
    <s v="Asesor 3"/>
    <x v="1"/>
    <s v="Alto riesgo académico"/>
    <e v="#N/A"/>
    <x v="1"/>
    <x v="0"/>
  </r>
  <r>
    <x v="1"/>
    <n v="10445234"/>
    <s v="B 03"/>
    <s v="Alexa Daniela Almonacid Martagon"/>
    <x v="0"/>
    <s v="Alto riesgo académico"/>
    <e v="#N/A"/>
    <x v="1"/>
    <x v="0"/>
  </r>
  <r>
    <x v="1"/>
    <n v="10445246"/>
    <s v="B 03"/>
    <s v="Ana Karina Cárdenas Torres"/>
    <x v="1"/>
    <s v="Alto riesgo académico"/>
    <e v="#N/A"/>
    <x v="1"/>
    <x v="0"/>
  </r>
  <r>
    <x v="1"/>
    <n v="10445318"/>
    <s v="B 03"/>
    <s v="Alfonso Patricio Reyna Torres"/>
    <x v="0"/>
    <s v="Alto riesgo académico"/>
    <e v="#N/A"/>
    <x v="1"/>
    <x v="0"/>
  </r>
  <r>
    <x v="1"/>
    <n v="10445327"/>
    <s v="B 03"/>
    <s v="Cecilia Sanchez Reyes"/>
    <x v="1"/>
    <s v="Alto riesgo académico"/>
    <e v="#N/A"/>
    <x v="1"/>
    <x v="0"/>
  </r>
  <r>
    <x v="1"/>
    <n v="10445356"/>
    <s v="B 03"/>
    <s v="Angélica Callejas Pérez"/>
    <x v="0"/>
    <s v="Alto riesgo académico"/>
    <e v="#N/A"/>
    <x v="1"/>
    <x v="0"/>
  </r>
  <r>
    <x v="1"/>
    <n v="10445368"/>
    <s v="B 03"/>
    <s v="Daniel Mejía Ortiz"/>
    <x v="1"/>
    <s v="Alto riesgo académico"/>
    <e v="#N/A"/>
    <x v="1"/>
    <x v="0"/>
  </r>
  <r>
    <x v="1"/>
    <n v="10445369"/>
    <s v="B 03"/>
    <s v="Felipe de Jesús García Gómez"/>
    <x v="0"/>
    <s v="Alto riesgo académico"/>
    <e v="#N/A"/>
    <x v="1"/>
    <x v="0"/>
  </r>
  <r>
    <x v="1"/>
    <n v="10445474"/>
    <s v="B 03"/>
    <s v="Ernesto Gerardo Chavez Flores"/>
    <x v="1"/>
    <s v="Alto riesgo académico"/>
    <e v="#N/A"/>
    <x v="1"/>
    <x v="0"/>
  </r>
  <r>
    <x v="1"/>
    <n v="10445492"/>
    <s v="B 03"/>
    <s v="Gabriela Zuñiga Vega"/>
    <x v="0"/>
    <s v="Alto riesgo académico"/>
    <e v="#N/A"/>
    <x v="1"/>
    <x v="0"/>
  </r>
  <r>
    <x v="1"/>
    <n v="10445500"/>
    <s v="B 03"/>
    <s v="Leonardo Gonzalez Barreda"/>
    <x v="1"/>
    <s v="Alto riesgo académico"/>
    <e v="#N/A"/>
    <x v="1"/>
    <x v="0"/>
  </r>
  <r>
    <x v="1"/>
    <n v="10445522"/>
    <s v="B 03"/>
    <s v="Karla Paola Cabrera Ortíz"/>
    <x v="0"/>
    <s v="Alto riesgo académico"/>
    <e v="#N/A"/>
    <x v="1"/>
    <x v="0"/>
  </r>
  <r>
    <x v="1"/>
    <n v="10445540"/>
    <s v="B 03"/>
    <s v="Lizbeth Esquivel Garcia"/>
    <x v="1"/>
    <s v="Alto riesgo académico"/>
    <e v="#N/A"/>
    <x v="1"/>
    <x v="0"/>
  </r>
  <r>
    <x v="1"/>
    <n v="10445615"/>
    <s v="B 03"/>
    <s v="Juan Francisco Javier Jiménez Gómez"/>
    <x v="0"/>
    <s v="Alto riesgo académico"/>
    <e v="#N/A"/>
    <x v="1"/>
    <x v="0"/>
  </r>
  <r>
    <x v="1"/>
    <n v="10445629"/>
    <s v="B 03"/>
    <s v="Mauricio Pichardo Patiño"/>
    <x v="1"/>
    <s v="Alto riesgo académico"/>
    <e v="#N/A"/>
    <x v="1"/>
    <x v="0"/>
  </r>
  <r>
    <x v="1"/>
    <n v="10445656"/>
    <s v="B 03"/>
    <s v="Maria de Jésus Chávez"/>
    <x v="0"/>
    <s v="Alto riesgo académico"/>
    <e v="#N/A"/>
    <x v="1"/>
    <x v="0"/>
  </r>
  <r>
    <x v="1"/>
    <n v="10445704"/>
    <s v="B 03"/>
    <s v="Pamela Rubi Montiel Benitez"/>
    <x v="1"/>
    <s v="Alto riesgo académico"/>
    <e v="#N/A"/>
    <x v="1"/>
    <x v="0"/>
  </r>
  <r>
    <x v="1"/>
    <n v="10445717"/>
    <s v="B 03"/>
    <s v="María del Carmen Rangel Reyes"/>
    <x v="0"/>
    <s v="Alto riesgo académico"/>
    <e v="#N/A"/>
    <x v="1"/>
    <x v="0"/>
  </r>
  <r>
    <x v="1"/>
    <n v="10445800"/>
    <s v="B 03"/>
    <s v="Selene Guadalupe Buenrostro Meza"/>
    <x v="1"/>
    <s v="Alto riesgo académico"/>
    <e v="#N/A"/>
    <x v="1"/>
    <x v="0"/>
  </r>
  <r>
    <x v="1"/>
    <n v="10445806"/>
    <s v="B 03"/>
    <s v="Sergio Hernández Ramírez"/>
    <x v="0"/>
    <s v="Alto riesgo académico"/>
    <e v="#N/A"/>
    <x v="1"/>
    <x v="0"/>
  </r>
  <r>
    <x v="1"/>
    <n v="10445809"/>
    <s v="B 03"/>
    <s v="Ulises Uziel Garcia Toris"/>
    <x v="1"/>
    <s v="Alto riesgo académico"/>
    <e v="#N/A"/>
    <x v="1"/>
    <x v="0"/>
  </r>
  <r>
    <x v="1"/>
    <n v="10445815"/>
    <s v="B 03"/>
    <s v="Veronica Guillermina Pimentel Castañeda"/>
    <x v="0"/>
    <s v="Alto riesgo académico"/>
    <e v="#N/A"/>
    <x v="1"/>
    <x v="0"/>
  </r>
  <r>
    <x v="1"/>
    <n v="10445834"/>
    <s v="B 03"/>
    <s v="Yadira Hernández Islas"/>
    <x v="1"/>
    <s v="Alto riesgo académico"/>
    <e v="#N/A"/>
    <x v="1"/>
    <x v="0"/>
  </r>
  <r>
    <x v="1"/>
    <n v="10445848"/>
    <s v="B 03"/>
    <s v="Asesor 1"/>
    <x v="0"/>
    <s v="Alto riesgo académico"/>
    <e v="#N/A"/>
    <x v="1"/>
    <x v="0"/>
  </r>
  <r>
    <x v="1"/>
    <n v="10445948"/>
    <s v="B 03"/>
    <s v="Asesor 1"/>
    <x v="1"/>
    <s v="Alto riesgo académico"/>
    <e v="#N/A"/>
    <x v="1"/>
    <x v="0"/>
  </r>
  <r>
    <x v="1"/>
    <n v="10446029"/>
    <s v="B 03"/>
    <s v="Asesor 2"/>
    <x v="0"/>
    <s v="Alto riesgo académico"/>
    <e v="#N/A"/>
    <x v="1"/>
    <x v="0"/>
  </r>
  <r>
    <x v="1"/>
    <n v="10446050"/>
    <s v="B 03"/>
    <s v="Asesor 2"/>
    <x v="1"/>
    <s v="Alto riesgo académico"/>
    <e v="#N/A"/>
    <x v="1"/>
    <x v="0"/>
  </r>
  <r>
    <x v="1"/>
    <n v="10446095"/>
    <s v="B 03"/>
    <s v="Asesor 3"/>
    <x v="0"/>
    <s v="Alto riesgo académico"/>
    <e v="#N/A"/>
    <x v="1"/>
    <x v="0"/>
  </r>
  <r>
    <x v="1"/>
    <n v="10446102"/>
    <s v="B 03"/>
    <s v="Asesor 3"/>
    <x v="1"/>
    <s v="Alto riesgo académico"/>
    <e v="#N/A"/>
    <x v="1"/>
    <x v="0"/>
  </r>
  <r>
    <x v="1"/>
    <n v="10446105"/>
    <s v="B 03"/>
    <s v="Alexa Daniela Almonacid Martagon"/>
    <x v="0"/>
    <s v="Alto riesgo académico"/>
    <e v="#N/A"/>
    <x v="1"/>
    <x v="0"/>
  </r>
  <r>
    <x v="1"/>
    <n v="10446119"/>
    <s v="B 03"/>
    <s v="Ana Karina Cárdenas Torres"/>
    <x v="1"/>
    <s v="Alto riesgo académico"/>
    <e v="#N/A"/>
    <x v="1"/>
    <x v="0"/>
  </r>
  <r>
    <x v="1"/>
    <n v="10446123"/>
    <s v="B 03"/>
    <s v="Alfonso Patricio Reyna Torres"/>
    <x v="0"/>
    <s v="Alto riesgo académico"/>
    <e v="#N/A"/>
    <x v="1"/>
    <x v="0"/>
  </r>
  <r>
    <x v="1"/>
    <n v="10446186"/>
    <s v="B 03"/>
    <s v="Cecilia Sanchez Reyes"/>
    <x v="1"/>
    <s v="Alto riesgo académico"/>
    <e v="#N/A"/>
    <x v="1"/>
    <x v="0"/>
  </r>
  <r>
    <x v="1"/>
    <n v="10446209"/>
    <s v="B 03"/>
    <s v="Angélica Callejas Pérez"/>
    <x v="0"/>
    <s v="Alto riesgo académico"/>
    <e v="#N/A"/>
    <x v="1"/>
    <x v="0"/>
  </r>
  <r>
    <x v="1"/>
    <n v="10446219"/>
    <s v="B 03"/>
    <s v="Daniel Mejía Ortiz"/>
    <x v="1"/>
    <s v="Alto riesgo académico"/>
    <e v="#N/A"/>
    <x v="1"/>
    <x v="0"/>
  </r>
  <r>
    <x v="1"/>
    <n v="10446272"/>
    <s v="B 03"/>
    <s v="Felipe de Jesús García Gómez"/>
    <x v="0"/>
    <s v="Alto riesgo académico"/>
    <e v="#N/A"/>
    <x v="1"/>
    <x v="0"/>
  </r>
  <r>
    <x v="1"/>
    <n v="10446300"/>
    <s v="B 03"/>
    <s v="Ernesto Gerardo Chavez Flores"/>
    <x v="1"/>
    <s v="Alto riesgo académico"/>
    <e v="#N/A"/>
    <x v="1"/>
    <x v="0"/>
  </r>
  <r>
    <x v="1"/>
    <n v="10446323"/>
    <s v="B 03"/>
    <s v="Gabriela Zuñiga Vega"/>
    <x v="0"/>
    <s v="Alto riesgo académico"/>
    <e v="#N/A"/>
    <x v="1"/>
    <x v="0"/>
  </r>
  <r>
    <x v="1"/>
    <n v="10446326"/>
    <s v="B 03"/>
    <s v="Leonardo Gonzalez Barreda"/>
    <x v="1"/>
    <s v="Alto riesgo académico"/>
    <e v="#N/A"/>
    <x v="1"/>
    <x v="0"/>
  </r>
  <r>
    <x v="1"/>
    <n v="10446339"/>
    <s v="B 03"/>
    <s v="Karla Paola Cabrera Ortíz"/>
    <x v="0"/>
    <s v="Alto riesgo académico"/>
    <e v="#N/A"/>
    <x v="1"/>
    <x v="0"/>
  </r>
  <r>
    <x v="1"/>
    <n v="10446414"/>
    <s v="B 03"/>
    <s v="Lizbeth Esquivel Garcia"/>
    <x v="1"/>
    <s v="Alto riesgo académico"/>
    <s v="na"/>
    <x v="0"/>
    <x v="0"/>
  </r>
  <r>
    <x v="1"/>
    <n v="10446428"/>
    <s v="B 03"/>
    <s v="Juan Francisco Javier Jiménez Gómez"/>
    <x v="0"/>
    <s v="Alto riesgo académico"/>
    <e v="#N/A"/>
    <x v="1"/>
    <x v="0"/>
  </r>
  <r>
    <x v="1"/>
    <n v="10446452"/>
    <s v="B 03"/>
    <s v="Mauricio Pichardo Patiño"/>
    <x v="1"/>
    <s v="Alto riesgo académico"/>
    <e v="#N/A"/>
    <x v="1"/>
    <x v="0"/>
  </r>
  <r>
    <x v="1"/>
    <n v="10446492"/>
    <s v="B 03"/>
    <s v="Maria de Jésus Chávez"/>
    <x v="0"/>
    <s v="Alto riesgo académico"/>
    <e v="#N/A"/>
    <x v="1"/>
    <x v="0"/>
  </r>
  <r>
    <x v="1"/>
    <n v="10446519"/>
    <s v="B 03"/>
    <s v="Pamela Rubi Montiel Benitez"/>
    <x v="1"/>
    <s v="Alto riesgo académico"/>
    <e v="#N/A"/>
    <x v="1"/>
    <x v="0"/>
  </r>
  <r>
    <x v="1"/>
    <n v="10446570"/>
    <s v="B 03"/>
    <s v="María del Carmen Rangel Reyes"/>
    <x v="0"/>
    <s v="Alto riesgo académico"/>
    <e v="#N/A"/>
    <x v="1"/>
    <x v="0"/>
  </r>
  <r>
    <x v="1"/>
    <n v="10446582"/>
    <s v="B 03"/>
    <s v="Selene Guadalupe Buenrostro Meza"/>
    <x v="1"/>
    <s v="Alto riesgo académico"/>
    <e v="#N/A"/>
    <x v="1"/>
    <x v="0"/>
  </r>
  <r>
    <x v="1"/>
    <n v="10446633"/>
    <s v="B 03"/>
    <s v="Sergio Hernández Ramírez"/>
    <x v="0"/>
    <s v="Alto riesgo académico"/>
    <e v="#N/A"/>
    <x v="1"/>
    <x v="0"/>
  </r>
  <r>
    <x v="1"/>
    <n v="10446634"/>
    <s v="B 03"/>
    <s v="Ulises Uziel Garcia Toris"/>
    <x v="1"/>
    <s v="Alto riesgo académico"/>
    <e v="#N/A"/>
    <x v="1"/>
    <x v="0"/>
  </r>
  <r>
    <x v="1"/>
    <n v="10446643"/>
    <s v="B 03"/>
    <s v="Veronica Guillermina Pimentel Castañeda"/>
    <x v="0"/>
    <s v="Alto riesgo académico"/>
    <e v="#N/A"/>
    <x v="1"/>
    <x v="0"/>
  </r>
  <r>
    <x v="1"/>
    <n v="10446652"/>
    <s v="B 03"/>
    <s v="Yadira Hernández Islas"/>
    <x v="1"/>
    <s v="Alto riesgo académico"/>
    <e v="#N/A"/>
    <x v="1"/>
    <x v="0"/>
  </r>
  <r>
    <x v="1"/>
    <n v="10446656"/>
    <s v="B 03"/>
    <s v="Asesor 1"/>
    <x v="0"/>
    <s v="Alto riesgo académico"/>
    <e v="#N/A"/>
    <x v="1"/>
    <x v="0"/>
  </r>
  <r>
    <x v="1"/>
    <n v="10446671"/>
    <s v="B 03"/>
    <s v="Asesor 1"/>
    <x v="1"/>
    <s v="Alto riesgo académico"/>
    <e v="#N/A"/>
    <x v="1"/>
    <x v="0"/>
  </r>
  <r>
    <x v="1"/>
    <n v="10446711"/>
    <s v="B 03"/>
    <s v="Asesor 2"/>
    <x v="0"/>
    <s v="Alto riesgo académico"/>
    <e v="#N/A"/>
    <x v="1"/>
    <x v="0"/>
  </r>
  <r>
    <x v="1"/>
    <n v="10446714"/>
    <s v="B 03"/>
    <s v="Asesor 2"/>
    <x v="1"/>
    <s v="Alto riesgo académico"/>
    <e v="#N/A"/>
    <x v="1"/>
    <x v="0"/>
  </r>
  <r>
    <x v="1"/>
    <n v="10446716"/>
    <s v="B 03"/>
    <s v="Asesor 3"/>
    <x v="0"/>
    <s v="Alto riesgo académico"/>
    <e v="#N/A"/>
    <x v="1"/>
    <x v="0"/>
  </r>
  <r>
    <x v="1"/>
    <n v="10446719"/>
    <s v="B 03"/>
    <s v="Asesor 3"/>
    <x v="1"/>
    <s v="Alto riesgo académico"/>
    <e v="#N/A"/>
    <x v="1"/>
    <x v="0"/>
  </r>
  <r>
    <x v="1"/>
    <n v="10446723"/>
    <s v="B 03"/>
    <s v="Alexa Daniela Almonacid Martagon"/>
    <x v="0"/>
    <s v="Alto riesgo académico"/>
    <e v="#N/A"/>
    <x v="1"/>
    <x v="0"/>
  </r>
  <r>
    <x v="1"/>
    <n v="10446767"/>
    <s v="B 03"/>
    <s v="Ana Karina Cárdenas Torres"/>
    <x v="1"/>
    <s v="Alto riesgo académico"/>
    <e v="#N/A"/>
    <x v="1"/>
    <x v="0"/>
  </r>
  <r>
    <x v="1"/>
    <n v="10446771"/>
    <s v="B 03"/>
    <s v="Alfonso Patricio Reyna Torres"/>
    <x v="0"/>
    <s v="Alto riesgo académico"/>
    <e v="#N/A"/>
    <x v="1"/>
    <x v="0"/>
  </r>
  <r>
    <x v="1"/>
    <n v="10446785"/>
    <s v="B 03"/>
    <s v="Cecilia Sanchez Reyes"/>
    <x v="1"/>
    <s v="Alto riesgo académico"/>
    <e v="#N/A"/>
    <x v="1"/>
    <x v="0"/>
  </r>
  <r>
    <x v="1"/>
    <n v="10446824"/>
    <s v="B 03"/>
    <s v="Angélica Callejas Pérez"/>
    <x v="0"/>
    <s v="Riesgo académico"/>
    <s v="na"/>
    <x v="0"/>
    <x v="2"/>
  </r>
  <r>
    <x v="1"/>
    <n v="10446833"/>
    <s v="B 03"/>
    <s v="Daniel Mejía Ortiz"/>
    <x v="1"/>
    <s v="Alto riesgo académico"/>
    <e v="#N/A"/>
    <x v="1"/>
    <x v="0"/>
  </r>
  <r>
    <x v="1"/>
    <n v="10446848"/>
    <s v="B 03"/>
    <s v="Felipe de Jesús García Gómez"/>
    <x v="0"/>
    <s v="Alto riesgo académico"/>
    <e v="#N/A"/>
    <x v="1"/>
    <x v="0"/>
  </r>
  <r>
    <x v="1"/>
    <n v="10446855"/>
    <s v="B 03"/>
    <s v="Ernesto Gerardo Chavez Flores"/>
    <x v="1"/>
    <s v="Alto riesgo académico"/>
    <e v="#N/A"/>
    <x v="1"/>
    <x v="0"/>
  </r>
  <r>
    <x v="1"/>
    <n v="10446876"/>
    <s v="B 03"/>
    <s v="Gabriela Zuñiga Vega"/>
    <x v="0"/>
    <s v="Alto riesgo académico"/>
    <e v="#N/A"/>
    <x v="1"/>
    <x v="0"/>
  </r>
  <r>
    <x v="1"/>
    <n v="10446881"/>
    <s v="B 03"/>
    <s v="Leonardo Gonzalez Barreda"/>
    <x v="1"/>
    <s v="Alto riesgo académico"/>
    <e v="#N/A"/>
    <x v="1"/>
    <x v="0"/>
  </r>
  <r>
    <x v="1"/>
    <n v="10446897"/>
    <s v="B 03"/>
    <s v="Karla Paola Cabrera Ortíz"/>
    <x v="0"/>
    <s v="Alto riesgo académico"/>
    <e v="#N/A"/>
    <x v="1"/>
    <x v="0"/>
  </r>
  <r>
    <x v="1"/>
    <n v="10446900"/>
    <s v="B 03"/>
    <s v="Lizbeth Esquivel Garcia"/>
    <x v="1"/>
    <s v="Alto riesgo académico"/>
    <e v="#N/A"/>
    <x v="1"/>
    <x v="0"/>
  </r>
  <r>
    <x v="1"/>
    <n v="10446931"/>
    <s v="B 03"/>
    <s v="Juan Francisco Javier Jiménez Gómez"/>
    <x v="0"/>
    <s v="Alto riesgo académico"/>
    <e v="#N/A"/>
    <x v="1"/>
    <x v="0"/>
  </r>
  <r>
    <x v="1"/>
    <n v="10446960"/>
    <s v="B 03"/>
    <s v="Mauricio Pichardo Patiño"/>
    <x v="1"/>
    <s v="Alto riesgo académico"/>
    <e v="#N/A"/>
    <x v="1"/>
    <x v="0"/>
  </r>
  <r>
    <x v="1"/>
    <n v="10447031"/>
    <s v="B 03"/>
    <s v="Maria de Jésus Chávez"/>
    <x v="0"/>
    <s v="Alto riesgo académico"/>
    <e v="#N/A"/>
    <x v="1"/>
    <x v="0"/>
  </r>
  <r>
    <x v="1"/>
    <n v="10447064"/>
    <s v="B 03"/>
    <s v="Pamela Rubi Montiel Benitez"/>
    <x v="1"/>
    <s v="Alto riesgo académico"/>
    <e v="#N/A"/>
    <x v="1"/>
    <x v="0"/>
  </r>
  <r>
    <x v="1"/>
    <n v="10447078"/>
    <s v="B 03"/>
    <s v="María del Carmen Rangel Reyes"/>
    <x v="0"/>
    <s v="Alto riesgo académico"/>
    <e v="#N/A"/>
    <x v="1"/>
    <x v="0"/>
  </r>
  <r>
    <x v="1"/>
    <n v="10447091"/>
    <s v="B 03"/>
    <s v="Selene Guadalupe Buenrostro Meza"/>
    <x v="1"/>
    <s v="Alto riesgo académico"/>
    <e v="#N/A"/>
    <x v="1"/>
    <x v="0"/>
  </r>
  <r>
    <x v="1"/>
    <n v="10447119"/>
    <s v="B 03"/>
    <s v="Sergio Hernández Ramírez"/>
    <x v="0"/>
    <s v="Alto riesgo académico"/>
    <e v="#N/A"/>
    <x v="1"/>
    <x v="0"/>
  </r>
  <r>
    <x v="1"/>
    <n v="10447122"/>
    <s v="B 03"/>
    <s v="Ulises Uziel Garcia Toris"/>
    <x v="1"/>
    <s v="Alto riesgo académico"/>
    <e v="#N/A"/>
    <x v="1"/>
    <x v="0"/>
  </r>
  <r>
    <x v="1"/>
    <n v="10447149"/>
    <s v="B 03"/>
    <s v="Veronica Guillermina Pimentel Castañeda"/>
    <x v="0"/>
    <s v="Alto riesgo académico"/>
    <e v="#N/A"/>
    <x v="1"/>
    <x v="0"/>
  </r>
  <r>
    <x v="1"/>
    <n v="10447224"/>
    <s v="B 03"/>
    <s v="Yadira Hernández Islas"/>
    <x v="1"/>
    <s v="Alto riesgo académico"/>
    <e v="#N/A"/>
    <x v="1"/>
    <x v="0"/>
  </r>
  <r>
    <x v="1"/>
    <n v="10447241"/>
    <s v="B 03"/>
    <s v="Asesor 1"/>
    <x v="0"/>
    <s v="Alto riesgo académico"/>
    <e v="#N/A"/>
    <x v="1"/>
    <x v="0"/>
  </r>
  <r>
    <x v="1"/>
    <n v="10447306"/>
    <s v="B 03"/>
    <s v="Asesor 1"/>
    <x v="1"/>
    <s v="Alto riesgo académico"/>
    <e v="#N/A"/>
    <x v="1"/>
    <x v="0"/>
  </r>
  <r>
    <x v="1"/>
    <n v="10447313"/>
    <s v="B 03"/>
    <s v="Asesor 2"/>
    <x v="0"/>
    <s v="Alto riesgo académico"/>
    <e v="#N/A"/>
    <x v="1"/>
    <x v="0"/>
  </r>
  <r>
    <x v="1"/>
    <n v="10447402"/>
    <s v="B 03"/>
    <s v="Asesor 2"/>
    <x v="1"/>
    <s v="Alto riesgo académico"/>
    <e v="#N/A"/>
    <x v="1"/>
    <x v="0"/>
  </r>
  <r>
    <x v="1"/>
    <n v="10447409"/>
    <s v="B 03"/>
    <s v="Asesor 3"/>
    <x v="0"/>
    <s v="Alto riesgo académico"/>
    <e v="#N/A"/>
    <x v="1"/>
    <x v="0"/>
  </r>
  <r>
    <x v="1"/>
    <n v="10447424"/>
    <s v="B 03"/>
    <s v="Asesor 3"/>
    <x v="1"/>
    <s v="Alto riesgo académico"/>
    <e v="#N/A"/>
    <x v="1"/>
    <x v="0"/>
  </r>
  <r>
    <x v="1"/>
    <n v="10447448"/>
    <s v="B 03"/>
    <s v="Alexa Daniela Almonacid Martagon"/>
    <x v="0"/>
    <s v="Alto riesgo académico"/>
    <e v="#N/A"/>
    <x v="1"/>
    <x v="0"/>
  </r>
  <r>
    <x v="1"/>
    <n v="10447488"/>
    <s v="B 03"/>
    <s v="Ana Karina Cárdenas Torres"/>
    <x v="1"/>
    <s v="Alto riesgo académico"/>
    <e v="#N/A"/>
    <x v="1"/>
    <x v="0"/>
  </r>
  <r>
    <x v="1"/>
    <n v="10447509"/>
    <s v="B 03"/>
    <s v="Alfonso Patricio Reyna Torres"/>
    <x v="0"/>
    <s v="Alto riesgo académico"/>
    <e v="#N/A"/>
    <x v="1"/>
    <x v="0"/>
  </r>
  <r>
    <x v="1"/>
    <n v="10447603"/>
    <s v="B 03"/>
    <s v="Cecilia Sanchez Reyes"/>
    <x v="1"/>
    <s v="Alto riesgo académico"/>
    <e v="#N/A"/>
    <x v="1"/>
    <x v="0"/>
  </r>
  <r>
    <x v="1"/>
    <n v="10447608"/>
    <s v="B 03"/>
    <s v="Angélica Callejas Pérez"/>
    <x v="0"/>
    <s v="Alto riesgo académico"/>
    <e v="#N/A"/>
    <x v="1"/>
    <x v="0"/>
  </r>
  <r>
    <x v="1"/>
    <n v="10447610"/>
    <s v="B 03"/>
    <s v="Daniel Mejía Ortiz"/>
    <x v="1"/>
    <s v="Alto riesgo académico"/>
    <e v="#N/A"/>
    <x v="1"/>
    <x v="0"/>
  </r>
  <r>
    <x v="1"/>
    <n v="10447611"/>
    <s v="B 03"/>
    <s v="Felipe de Jesús García Gómez"/>
    <x v="0"/>
    <s v="Alto riesgo académico"/>
    <e v="#N/A"/>
    <x v="1"/>
    <x v="0"/>
  </r>
  <r>
    <x v="1"/>
    <n v="10447629"/>
    <s v="B 03"/>
    <s v="Ernesto Gerardo Chavez Flores"/>
    <x v="1"/>
    <s v="Alto riesgo académico"/>
    <e v="#N/A"/>
    <x v="1"/>
    <x v="0"/>
  </r>
  <r>
    <x v="1"/>
    <n v="10447640"/>
    <s v="B 03"/>
    <s v="Gabriela Zuñiga Vega"/>
    <x v="0"/>
    <s v="Alto riesgo académico"/>
    <e v="#N/A"/>
    <x v="1"/>
    <x v="0"/>
  </r>
  <r>
    <x v="1"/>
    <n v="10447641"/>
    <s v="B 03"/>
    <s v="Leonardo Gonzalez Barreda"/>
    <x v="1"/>
    <s v="Alto riesgo académico"/>
    <e v="#N/A"/>
    <x v="1"/>
    <x v="0"/>
  </r>
  <r>
    <x v="1"/>
    <n v="10447709"/>
    <s v="B 03"/>
    <s v="Karla Paola Cabrera Ortíz"/>
    <x v="0"/>
    <s v="Alto riesgo académico"/>
    <e v="#N/A"/>
    <x v="1"/>
    <x v="0"/>
  </r>
  <r>
    <x v="1"/>
    <n v="10447721"/>
    <s v="B 03"/>
    <s v="Lizbeth Esquivel Garcia"/>
    <x v="1"/>
    <s v="Alto riesgo académico"/>
    <e v="#N/A"/>
    <x v="1"/>
    <x v="0"/>
  </r>
  <r>
    <x v="1"/>
    <n v="10447730"/>
    <s v="B 03"/>
    <s v="Juan Francisco Javier Jiménez Gómez"/>
    <x v="0"/>
    <s v="Alto riesgo académico"/>
    <e v="#N/A"/>
    <x v="1"/>
    <x v="0"/>
  </r>
  <r>
    <x v="1"/>
    <n v="10447736"/>
    <s v="B 03"/>
    <s v="Mauricio Pichardo Patiño"/>
    <x v="1"/>
    <s v="Alto riesgo académico"/>
    <e v="#N/A"/>
    <x v="1"/>
    <x v="0"/>
  </r>
  <r>
    <x v="1"/>
    <n v="10447761"/>
    <s v="B 03"/>
    <s v="Maria de Jésus Chávez"/>
    <x v="0"/>
    <s v="Alto riesgo académico"/>
    <e v="#N/A"/>
    <x v="1"/>
    <x v="0"/>
  </r>
  <r>
    <x v="1"/>
    <n v="10447795"/>
    <s v="B 03"/>
    <s v="Pamela Rubi Montiel Benitez"/>
    <x v="1"/>
    <s v="Alto riesgo académico"/>
    <e v="#N/A"/>
    <x v="1"/>
    <x v="0"/>
  </r>
  <r>
    <x v="1"/>
    <n v="10447803"/>
    <s v="B 03"/>
    <s v="María del Carmen Rangel Reyes"/>
    <x v="0"/>
    <s v="Alto riesgo académico"/>
    <e v="#N/A"/>
    <x v="1"/>
    <x v="0"/>
  </r>
  <r>
    <x v="1"/>
    <n v="10447809"/>
    <s v="B 03"/>
    <s v="Selene Guadalupe Buenrostro Meza"/>
    <x v="1"/>
    <s v="Alto riesgo académico"/>
    <e v="#N/A"/>
    <x v="1"/>
    <x v="0"/>
  </r>
  <r>
    <x v="1"/>
    <n v="10447848"/>
    <s v="B 03"/>
    <s v="Sergio Hernández Ramírez"/>
    <x v="0"/>
    <s v="Alto riesgo académico"/>
    <e v="#N/A"/>
    <x v="1"/>
    <x v="0"/>
  </r>
  <r>
    <x v="1"/>
    <n v="10447871"/>
    <s v="B 03"/>
    <s v="Ulises Uziel Garcia Toris"/>
    <x v="1"/>
    <s v="Alto riesgo académico"/>
    <e v="#N/A"/>
    <x v="1"/>
    <x v="0"/>
  </r>
  <r>
    <x v="1"/>
    <n v="10447880"/>
    <s v="B 03"/>
    <s v="Veronica Guillermina Pimentel Castañeda"/>
    <x v="0"/>
    <s v="Alto riesgo académico"/>
    <e v="#N/A"/>
    <x v="1"/>
    <x v="0"/>
  </r>
  <r>
    <x v="1"/>
    <n v="10448042"/>
    <s v="B 03"/>
    <s v="Yadira Hernández Islas"/>
    <x v="1"/>
    <s v="Alto riesgo académico"/>
    <e v="#N/A"/>
    <x v="1"/>
    <x v="0"/>
  </r>
  <r>
    <x v="1"/>
    <n v="10448062"/>
    <s v="B 03"/>
    <s v="Asesor 1"/>
    <x v="0"/>
    <s v="Alto riesgo académico"/>
    <e v="#N/A"/>
    <x v="1"/>
    <x v="0"/>
  </r>
  <r>
    <x v="1"/>
    <n v="10448079"/>
    <s v="B 03"/>
    <s v="Asesor 1"/>
    <x v="1"/>
    <s v="Alto riesgo académico"/>
    <e v="#N/A"/>
    <x v="1"/>
    <x v="0"/>
  </r>
  <r>
    <x v="1"/>
    <n v="10448099"/>
    <s v="B 03"/>
    <s v="Asesor 2"/>
    <x v="0"/>
    <s v="Alto riesgo académico"/>
    <e v="#N/A"/>
    <x v="1"/>
    <x v="0"/>
  </r>
  <r>
    <x v="1"/>
    <n v="10448155"/>
    <s v="B 03"/>
    <s v="Asesor 2"/>
    <x v="1"/>
    <s v="Alto riesgo académico"/>
    <e v="#N/A"/>
    <x v="1"/>
    <x v="0"/>
  </r>
  <r>
    <x v="1"/>
    <n v="10448180"/>
    <s v="B 03"/>
    <s v="Asesor 3"/>
    <x v="0"/>
    <s v="Alto riesgo académico"/>
    <e v="#N/A"/>
    <x v="1"/>
    <x v="0"/>
  </r>
  <r>
    <x v="1"/>
    <n v="10448183"/>
    <s v="B 03"/>
    <s v="Asesor 3"/>
    <x v="1"/>
    <s v="Alto riesgo académico"/>
    <e v="#N/A"/>
    <x v="1"/>
    <x v="0"/>
  </r>
  <r>
    <x v="1"/>
    <n v="10448200"/>
    <s v="B 03"/>
    <s v="Alexa Daniela Almonacid Martagon"/>
    <x v="0"/>
    <s v="Alto riesgo académico"/>
    <e v="#N/A"/>
    <x v="1"/>
    <x v="0"/>
  </r>
  <r>
    <x v="1"/>
    <n v="10448265"/>
    <s v="B 03"/>
    <s v="Ana Karina Cárdenas Torres"/>
    <x v="1"/>
    <s v="Alto riesgo académico"/>
    <e v="#N/A"/>
    <x v="1"/>
    <x v="0"/>
  </r>
  <r>
    <x v="1"/>
    <n v="10448297"/>
    <s v="B 03"/>
    <s v="Alfonso Patricio Reyna Torres"/>
    <x v="0"/>
    <s v="Alto riesgo académico"/>
    <e v="#N/A"/>
    <x v="1"/>
    <x v="0"/>
  </r>
  <r>
    <x v="1"/>
    <n v="10448325"/>
    <s v="B 03"/>
    <s v="Cecilia Sanchez Reyes"/>
    <x v="1"/>
    <s v="Alto riesgo académico"/>
    <e v="#N/A"/>
    <x v="1"/>
    <x v="0"/>
  </r>
  <r>
    <x v="1"/>
    <n v="10448329"/>
    <s v="B 03"/>
    <s v="Angélica Callejas Pérez"/>
    <x v="0"/>
    <s v="Alto riesgo académico"/>
    <e v="#N/A"/>
    <x v="1"/>
    <x v="0"/>
  </r>
  <r>
    <x v="1"/>
    <n v="10448333"/>
    <s v="B 03"/>
    <s v="Daniel Mejía Ortiz"/>
    <x v="1"/>
    <s v="Alto riesgo académico"/>
    <e v="#N/A"/>
    <x v="1"/>
    <x v="0"/>
  </r>
  <r>
    <x v="1"/>
    <n v="10448428"/>
    <s v="B 03"/>
    <s v="Felipe de Jesús García Gómez"/>
    <x v="0"/>
    <s v="Alto riesgo académico"/>
    <e v="#N/A"/>
    <x v="1"/>
    <x v="0"/>
  </r>
  <r>
    <x v="1"/>
    <n v="10448445"/>
    <s v="B 03"/>
    <s v="Ernesto Gerardo Chavez Flores"/>
    <x v="1"/>
    <s v="Alto riesgo académico"/>
    <e v="#N/A"/>
    <x v="1"/>
    <x v="0"/>
  </r>
  <r>
    <x v="1"/>
    <n v="10448451"/>
    <s v="B 03"/>
    <s v="Gabriela Zuñiga Vega"/>
    <x v="0"/>
    <s v="Alto riesgo académico"/>
    <e v="#N/A"/>
    <x v="1"/>
    <x v="0"/>
  </r>
  <r>
    <x v="1"/>
    <n v="10448614"/>
    <s v="B 03"/>
    <s v="Leonardo Gonzalez Barreda"/>
    <x v="1"/>
    <s v="Alto riesgo académico"/>
    <e v="#N/A"/>
    <x v="1"/>
    <x v="0"/>
  </r>
  <r>
    <x v="1"/>
    <n v="10448617"/>
    <s v="B 03"/>
    <s v="Karla Paola Cabrera Ortíz"/>
    <x v="0"/>
    <s v="Alto riesgo académico"/>
    <e v="#N/A"/>
    <x v="1"/>
    <x v="0"/>
  </r>
  <r>
    <x v="1"/>
    <n v="10448656"/>
    <s v="B 03"/>
    <s v="Lizbeth Esquivel Garcia"/>
    <x v="1"/>
    <s v="Alto riesgo académico"/>
    <e v="#N/A"/>
    <x v="1"/>
    <x v="0"/>
  </r>
  <r>
    <x v="1"/>
    <n v="10448676"/>
    <s v="B 03"/>
    <s v="Juan Francisco Javier Jiménez Gómez"/>
    <x v="0"/>
    <s v="Alto riesgo académico"/>
    <e v="#N/A"/>
    <x v="1"/>
    <x v="0"/>
  </r>
  <r>
    <x v="1"/>
    <n v="10448707"/>
    <s v="B 03"/>
    <s v="Mauricio Pichardo Patiño"/>
    <x v="1"/>
    <s v="Alto riesgo académico"/>
    <e v="#N/A"/>
    <x v="1"/>
    <x v="0"/>
  </r>
  <r>
    <x v="1"/>
    <n v="10448735"/>
    <s v="B 03"/>
    <s v="Maria de Jésus Chávez"/>
    <x v="0"/>
    <s v="Alto riesgo académico"/>
    <e v="#N/A"/>
    <x v="1"/>
    <x v="0"/>
  </r>
  <r>
    <x v="1"/>
    <n v="10448761"/>
    <s v="B 03"/>
    <s v="Pamela Rubi Montiel Benitez"/>
    <x v="1"/>
    <s v="Alto riesgo académico"/>
    <e v="#N/A"/>
    <x v="1"/>
    <x v="0"/>
  </r>
  <r>
    <x v="1"/>
    <n v="10448810"/>
    <s v="B 03"/>
    <s v="María del Carmen Rangel Reyes"/>
    <x v="0"/>
    <s v="Alto riesgo académico"/>
    <e v="#N/A"/>
    <x v="1"/>
    <x v="0"/>
  </r>
  <r>
    <x v="1"/>
    <n v="10448813"/>
    <s v="B 03"/>
    <s v="Selene Guadalupe Buenrostro Meza"/>
    <x v="1"/>
    <s v="Alto riesgo académico"/>
    <e v="#N/A"/>
    <x v="1"/>
    <x v="0"/>
  </r>
  <r>
    <x v="1"/>
    <n v="10448922"/>
    <s v="B 03"/>
    <s v="Sergio Hernández Ramírez"/>
    <x v="0"/>
    <s v="Alto riesgo académico"/>
    <e v="#N/A"/>
    <x v="1"/>
    <x v="0"/>
  </r>
  <r>
    <x v="1"/>
    <n v="10448996"/>
    <s v="B 03"/>
    <s v="Ulises Uziel Garcia Toris"/>
    <x v="1"/>
    <s v="Alto riesgo académico"/>
    <e v="#N/A"/>
    <x v="1"/>
    <x v="0"/>
  </r>
  <r>
    <x v="1"/>
    <n v="10449064"/>
    <s v="B 03"/>
    <s v="Veronica Guillermina Pimentel Castañeda"/>
    <x v="0"/>
    <s v="Alto riesgo académico"/>
    <e v="#N/A"/>
    <x v="1"/>
    <x v="0"/>
  </r>
  <r>
    <x v="1"/>
    <n v="10449139"/>
    <s v="B 03"/>
    <s v="Yadira Hernández Islas"/>
    <x v="1"/>
    <s v="Alto riesgo académico"/>
    <e v="#N/A"/>
    <x v="1"/>
    <x v="0"/>
  </r>
  <r>
    <x v="1"/>
    <n v="10449171"/>
    <s v="B 03"/>
    <s v="Asesor 1"/>
    <x v="0"/>
    <s v="Alto riesgo académico"/>
    <e v="#N/A"/>
    <x v="1"/>
    <x v="0"/>
  </r>
  <r>
    <x v="1"/>
    <n v="10449279"/>
    <s v="B 03"/>
    <s v="Asesor 1"/>
    <x v="1"/>
    <s v="Alto riesgo académico"/>
    <e v="#N/A"/>
    <x v="1"/>
    <x v="0"/>
  </r>
  <r>
    <x v="1"/>
    <n v="10449320"/>
    <s v="B 03"/>
    <s v="Asesor 2"/>
    <x v="0"/>
    <s v="Alto riesgo académico"/>
    <e v="#N/A"/>
    <x v="1"/>
    <x v="0"/>
  </r>
  <r>
    <x v="1"/>
    <n v="10449345"/>
    <s v="B 03"/>
    <s v="Asesor 2"/>
    <x v="1"/>
    <s v="Alto riesgo académico"/>
    <e v="#N/A"/>
    <x v="1"/>
    <x v="0"/>
  </r>
  <r>
    <x v="1"/>
    <n v="10449346"/>
    <s v="B 03"/>
    <s v="Asesor 3"/>
    <x v="0"/>
    <s v="Alto riesgo académico"/>
    <e v="#N/A"/>
    <x v="1"/>
    <x v="0"/>
  </r>
  <r>
    <x v="1"/>
    <n v="10449389"/>
    <s v="B 03"/>
    <s v="Asesor 3"/>
    <x v="1"/>
    <s v="Alto riesgo académico"/>
    <e v="#N/A"/>
    <x v="1"/>
    <x v="0"/>
  </r>
  <r>
    <x v="1"/>
    <n v="10449391"/>
    <s v="B 03"/>
    <s v="Alexa Daniela Almonacid Martagon"/>
    <x v="0"/>
    <s v="Alto riesgo académico"/>
    <e v="#N/A"/>
    <x v="1"/>
    <x v="0"/>
  </r>
  <r>
    <x v="1"/>
    <n v="10449430"/>
    <s v="B 03"/>
    <s v="Ana Karina Cárdenas Torres"/>
    <x v="1"/>
    <s v="Alto riesgo académico"/>
    <e v="#N/A"/>
    <x v="1"/>
    <x v="0"/>
  </r>
  <r>
    <x v="1"/>
    <n v="10449444"/>
    <s v="B 03"/>
    <s v="Alfonso Patricio Reyna Torres"/>
    <x v="0"/>
    <s v="Alto riesgo académico"/>
    <e v="#N/A"/>
    <x v="1"/>
    <x v="0"/>
  </r>
  <r>
    <x v="1"/>
    <n v="10449470"/>
    <s v="B 03"/>
    <s v="Cecilia Sanchez Reyes"/>
    <x v="1"/>
    <s v="Alto riesgo académico"/>
    <e v="#N/A"/>
    <x v="1"/>
    <x v="0"/>
  </r>
  <r>
    <x v="1"/>
    <n v="10449482"/>
    <s v="B 03"/>
    <s v="Angélica Callejas Pérez"/>
    <x v="0"/>
    <s v="Alto riesgo académico"/>
    <e v="#N/A"/>
    <x v="1"/>
    <x v="0"/>
  </r>
  <r>
    <x v="1"/>
    <n v="10449594"/>
    <s v="B 03"/>
    <s v="Daniel Mejía Ortiz"/>
    <x v="1"/>
    <s v="Alto riesgo académico"/>
    <e v="#N/A"/>
    <x v="1"/>
    <x v="0"/>
  </r>
  <r>
    <x v="1"/>
    <n v="10449658"/>
    <s v="B 03"/>
    <s v="Felipe de Jesús García Gómez"/>
    <x v="0"/>
    <s v="Alto riesgo académico"/>
    <e v="#N/A"/>
    <x v="1"/>
    <x v="0"/>
  </r>
  <r>
    <x v="1"/>
    <n v="10449667"/>
    <s v="B 03"/>
    <s v="Ernesto Gerardo Chavez Flores"/>
    <x v="1"/>
    <s v="Alto riesgo académico"/>
    <e v="#N/A"/>
    <x v="1"/>
    <x v="0"/>
  </r>
  <r>
    <x v="1"/>
    <n v="10449694"/>
    <s v="B 03"/>
    <s v="Gabriela Zuñiga Vega"/>
    <x v="0"/>
    <s v="Alto riesgo académico"/>
    <e v="#N/A"/>
    <x v="1"/>
    <x v="0"/>
  </r>
  <r>
    <x v="1"/>
    <n v="10449721"/>
    <s v="B 03"/>
    <s v="Leonardo Gonzalez Barreda"/>
    <x v="1"/>
    <s v="Alto riesgo académico"/>
    <e v="#N/A"/>
    <x v="1"/>
    <x v="0"/>
  </r>
  <r>
    <x v="1"/>
    <n v="10449751"/>
    <s v="B 03"/>
    <s v="Karla Paola Cabrera Ortíz"/>
    <x v="0"/>
    <s v="Alto riesgo académico"/>
    <e v="#N/A"/>
    <x v="1"/>
    <x v="0"/>
  </r>
  <r>
    <x v="1"/>
    <n v="10449827"/>
    <s v="B 03"/>
    <s v="Lizbeth Esquivel Garcia"/>
    <x v="1"/>
    <s v="Alto riesgo académico"/>
    <e v="#N/A"/>
    <x v="1"/>
    <x v="0"/>
  </r>
  <r>
    <x v="1"/>
    <n v="10449839"/>
    <s v="B 03"/>
    <s v="Juan Francisco Javier Jiménez Gómez"/>
    <x v="0"/>
    <s v="Alto riesgo académico"/>
    <e v="#N/A"/>
    <x v="1"/>
    <x v="0"/>
  </r>
  <r>
    <x v="1"/>
    <n v="10449858"/>
    <s v="B 03"/>
    <s v="Mauricio Pichardo Patiño"/>
    <x v="1"/>
    <s v="Alto riesgo académico"/>
    <e v="#N/A"/>
    <x v="1"/>
    <x v="0"/>
  </r>
  <r>
    <x v="1"/>
    <n v="10449867"/>
    <s v="B 03"/>
    <s v="Maria de Jésus Chávez"/>
    <x v="0"/>
    <s v="Alto riesgo académico"/>
    <e v="#N/A"/>
    <x v="1"/>
    <x v="0"/>
  </r>
  <r>
    <x v="1"/>
    <n v="10449936"/>
    <s v="B 03"/>
    <s v="Pamela Rubi Montiel Benitez"/>
    <x v="1"/>
    <s v="Alto riesgo académico"/>
    <e v="#N/A"/>
    <x v="1"/>
    <x v="0"/>
  </r>
  <r>
    <x v="1"/>
    <n v="10449970"/>
    <s v="B 03"/>
    <s v="María del Carmen Rangel Reyes"/>
    <x v="0"/>
    <s v="Alto riesgo académico"/>
    <e v="#N/A"/>
    <x v="1"/>
    <x v="0"/>
  </r>
  <r>
    <x v="1"/>
    <n v="10449978"/>
    <s v="B 03"/>
    <s v="Selene Guadalupe Buenrostro Meza"/>
    <x v="1"/>
    <s v="Alto riesgo académico"/>
    <e v="#N/A"/>
    <x v="1"/>
    <x v="0"/>
  </r>
  <r>
    <x v="1"/>
    <n v="10450019"/>
    <s v="B 03"/>
    <s v="Sergio Hernández Ramírez"/>
    <x v="0"/>
    <s v="Alto riesgo académico"/>
    <e v="#N/A"/>
    <x v="1"/>
    <x v="0"/>
  </r>
  <r>
    <x v="1"/>
    <n v="10450055"/>
    <s v="B 03"/>
    <s v="Ulises Uziel Garcia Toris"/>
    <x v="1"/>
    <s v="Alto riesgo académico"/>
    <e v="#N/A"/>
    <x v="1"/>
    <x v="0"/>
  </r>
  <r>
    <x v="1"/>
    <n v="10450080"/>
    <s v="B 03"/>
    <s v="Veronica Guillermina Pimentel Castañeda"/>
    <x v="0"/>
    <s v="Alto riesgo académico"/>
    <e v="#N/A"/>
    <x v="1"/>
    <x v="0"/>
  </r>
  <r>
    <x v="1"/>
    <n v="10450153"/>
    <s v="B 03"/>
    <s v="Yadira Hernández Islas"/>
    <x v="1"/>
    <s v="Alto riesgo académico"/>
    <e v="#N/A"/>
    <x v="1"/>
    <x v="0"/>
  </r>
  <r>
    <x v="1"/>
    <n v="10450166"/>
    <s v="B 03"/>
    <s v="Asesor 1"/>
    <x v="0"/>
    <s v="Alto riesgo académico"/>
    <e v="#N/A"/>
    <x v="1"/>
    <x v="0"/>
  </r>
  <r>
    <x v="1"/>
    <n v="10450262"/>
    <s v="B 03"/>
    <s v="Asesor 1"/>
    <x v="1"/>
    <s v="Alto riesgo académico"/>
    <e v="#N/A"/>
    <x v="1"/>
    <x v="0"/>
  </r>
  <r>
    <x v="1"/>
    <n v="10450283"/>
    <s v="B 03"/>
    <s v="Asesor 2"/>
    <x v="0"/>
    <s v="Alto riesgo académico"/>
    <e v="#N/A"/>
    <x v="1"/>
    <x v="0"/>
  </r>
  <r>
    <x v="1"/>
    <n v="10450336"/>
    <s v="B 03"/>
    <s v="Asesor 2"/>
    <x v="1"/>
    <s v="Alto riesgo académico"/>
    <e v="#N/A"/>
    <x v="1"/>
    <x v="0"/>
  </r>
  <r>
    <x v="1"/>
    <n v="10450358"/>
    <s v="B 03"/>
    <s v="Asesor 3"/>
    <x v="0"/>
    <s v="Alto riesgo académico"/>
    <e v="#N/A"/>
    <x v="1"/>
    <x v="0"/>
  </r>
  <r>
    <x v="1"/>
    <n v="10450513"/>
    <s v="B 03"/>
    <s v="Asesor 3"/>
    <x v="1"/>
    <s v="Alto riesgo académico"/>
    <e v="#N/A"/>
    <x v="1"/>
    <x v="0"/>
  </r>
  <r>
    <x v="1"/>
    <n v="10450516"/>
    <s v="B 03"/>
    <s v="Alexa Daniela Almonacid Martagon"/>
    <x v="0"/>
    <s v="Alto riesgo académico"/>
    <e v="#N/A"/>
    <x v="1"/>
    <x v="0"/>
  </r>
  <r>
    <x v="1"/>
    <n v="10450526"/>
    <s v="B 03"/>
    <s v="Ana Karina Cárdenas Torres"/>
    <x v="1"/>
    <s v="Alto riesgo académico"/>
    <e v="#N/A"/>
    <x v="1"/>
    <x v="0"/>
  </r>
  <r>
    <x v="1"/>
    <n v="10450545"/>
    <s v="B 03"/>
    <s v="Alfonso Patricio Reyna Torres"/>
    <x v="0"/>
    <s v="Alto riesgo académico"/>
    <e v="#N/A"/>
    <x v="1"/>
    <x v="0"/>
  </r>
  <r>
    <x v="1"/>
    <n v="10450560"/>
    <s v="B 03"/>
    <s v="Cecilia Sanchez Reyes"/>
    <x v="1"/>
    <s v="Alto riesgo académico"/>
    <e v="#N/A"/>
    <x v="1"/>
    <x v="0"/>
  </r>
  <r>
    <x v="1"/>
    <n v="10450567"/>
    <s v="B 03"/>
    <s v="Angélica Callejas Pérez"/>
    <x v="0"/>
    <s v="Alto riesgo académico"/>
    <e v="#N/A"/>
    <x v="1"/>
    <x v="0"/>
  </r>
  <r>
    <x v="1"/>
    <n v="10450611"/>
    <s v="B 03"/>
    <s v="Daniel Mejía Ortiz"/>
    <x v="1"/>
    <s v="Alto riesgo académico"/>
    <e v="#N/A"/>
    <x v="1"/>
    <x v="0"/>
  </r>
  <r>
    <x v="1"/>
    <n v="10450621"/>
    <s v="B 03"/>
    <s v="Felipe de Jesús García Gómez"/>
    <x v="0"/>
    <s v="Alto riesgo académico"/>
    <e v="#N/A"/>
    <x v="1"/>
    <x v="0"/>
  </r>
  <r>
    <x v="1"/>
    <n v="10450630"/>
    <s v="B 03"/>
    <s v="Ernesto Gerardo Chavez Flores"/>
    <x v="1"/>
    <s v="Alto riesgo académico"/>
    <e v="#N/A"/>
    <x v="1"/>
    <x v="0"/>
  </r>
  <r>
    <x v="1"/>
    <n v="10450633"/>
    <s v="B 03"/>
    <s v="Gabriela Zuñiga Vega"/>
    <x v="0"/>
    <s v="Alto riesgo académico"/>
    <e v="#N/A"/>
    <x v="1"/>
    <x v="0"/>
  </r>
  <r>
    <x v="1"/>
    <n v="10450656"/>
    <s v="B 03"/>
    <s v="Leonardo Gonzalez Barreda"/>
    <x v="1"/>
    <s v="Alto riesgo académico"/>
    <e v="#N/A"/>
    <x v="1"/>
    <x v="0"/>
  </r>
  <r>
    <x v="1"/>
    <n v="10450884"/>
    <s v="B 03"/>
    <s v="Karla Paola Cabrera Ortíz"/>
    <x v="0"/>
    <s v="Alto riesgo académico"/>
    <e v="#N/A"/>
    <x v="1"/>
    <x v="0"/>
  </r>
  <r>
    <x v="1"/>
    <n v="10450922"/>
    <s v="B 03"/>
    <s v="Lizbeth Esquivel Garcia"/>
    <x v="1"/>
    <s v="Alto riesgo académico"/>
    <e v="#N/A"/>
    <x v="1"/>
    <x v="0"/>
  </r>
  <r>
    <x v="1"/>
    <n v="10450965"/>
    <s v="B 03"/>
    <s v="Juan Francisco Javier Jiménez Gómez"/>
    <x v="0"/>
    <s v="Alto riesgo académico"/>
    <e v="#N/A"/>
    <x v="1"/>
    <x v="0"/>
  </r>
  <r>
    <x v="1"/>
    <n v="10451046"/>
    <s v="B 03"/>
    <s v="Mauricio Pichardo Patiño"/>
    <x v="1"/>
    <s v="Alto riesgo académico"/>
    <e v="#N/A"/>
    <x v="1"/>
    <x v="0"/>
  </r>
  <r>
    <x v="1"/>
    <n v="10451048"/>
    <s v="B 03"/>
    <s v="Maria de Jésus Chávez"/>
    <x v="0"/>
    <s v="Alto riesgo académico"/>
    <e v="#N/A"/>
    <x v="1"/>
    <x v="0"/>
  </r>
  <r>
    <x v="1"/>
    <n v="10451067"/>
    <s v="B 03"/>
    <s v="Pamela Rubi Montiel Benitez"/>
    <x v="1"/>
    <s v="Alto riesgo académico"/>
    <e v="#N/A"/>
    <x v="1"/>
    <x v="0"/>
  </r>
  <r>
    <x v="1"/>
    <n v="10451071"/>
    <s v="B 03"/>
    <s v="María del Carmen Rangel Reyes"/>
    <x v="0"/>
    <s v="Alto riesgo académico"/>
    <e v="#N/A"/>
    <x v="1"/>
    <x v="0"/>
  </r>
  <r>
    <x v="1"/>
    <n v="10451088"/>
    <s v="B 03"/>
    <s v="Selene Guadalupe Buenrostro Meza"/>
    <x v="1"/>
    <s v="Alto riesgo académico"/>
    <e v="#N/A"/>
    <x v="1"/>
    <x v="0"/>
  </r>
  <r>
    <x v="1"/>
    <n v="10451139"/>
    <s v="B 03"/>
    <s v="Sergio Hernández Ramírez"/>
    <x v="0"/>
    <s v="Alto riesgo académico"/>
    <e v="#N/A"/>
    <x v="1"/>
    <x v="0"/>
  </r>
  <r>
    <x v="1"/>
    <n v="10451144"/>
    <s v="B 03"/>
    <s v="Ulises Uziel Garcia Toris"/>
    <x v="1"/>
    <s v="Alto riesgo académico"/>
    <s v="na"/>
    <x v="0"/>
    <x v="0"/>
  </r>
  <r>
    <x v="1"/>
    <n v="10451205"/>
    <s v="B 03"/>
    <s v="Veronica Guillermina Pimentel Castañeda"/>
    <x v="0"/>
    <s v="Alto riesgo académico"/>
    <e v="#N/A"/>
    <x v="1"/>
    <x v="0"/>
  </r>
  <r>
    <x v="1"/>
    <n v="10451264"/>
    <s v="B 03"/>
    <s v="Yadira Hernández Islas"/>
    <x v="1"/>
    <s v="Alto riesgo académico"/>
    <e v="#N/A"/>
    <x v="1"/>
    <x v="0"/>
  </r>
  <r>
    <x v="1"/>
    <n v="10451292"/>
    <s v="B 03"/>
    <s v="Asesor 1"/>
    <x v="0"/>
    <s v="Alto riesgo académico"/>
    <e v="#N/A"/>
    <x v="1"/>
    <x v="0"/>
  </r>
  <r>
    <x v="1"/>
    <n v="10451307"/>
    <s v="B 03"/>
    <s v="Asesor 1"/>
    <x v="1"/>
    <s v="Alto riesgo académico"/>
    <e v="#N/A"/>
    <x v="1"/>
    <x v="0"/>
  </r>
  <r>
    <x v="1"/>
    <n v="10451411"/>
    <s v="B 03"/>
    <s v="Asesor 2"/>
    <x v="0"/>
    <s v="Alto riesgo académico"/>
    <e v="#N/A"/>
    <x v="1"/>
    <x v="0"/>
  </r>
  <r>
    <x v="1"/>
    <n v="10451415"/>
    <s v="B 03"/>
    <s v="Asesor 2"/>
    <x v="1"/>
    <s v="Alto riesgo académico"/>
    <e v="#N/A"/>
    <x v="1"/>
    <x v="0"/>
  </r>
  <r>
    <x v="1"/>
    <n v="10451480"/>
    <s v="B 03"/>
    <s v="Asesor 3"/>
    <x v="0"/>
    <s v="Alto riesgo académico"/>
    <e v="#N/A"/>
    <x v="1"/>
    <x v="0"/>
  </r>
  <r>
    <x v="1"/>
    <n v="10451483"/>
    <s v="B 03"/>
    <s v="Asesor 3"/>
    <x v="1"/>
    <s v="Alto riesgo académico"/>
    <e v="#N/A"/>
    <x v="1"/>
    <x v="0"/>
  </r>
  <r>
    <x v="1"/>
    <n v="10451560"/>
    <s v="B 03"/>
    <s v="Alexa Daniela Almonacid Martagon"/>
    <x v="0"/>
    <s v="Alto riesgo académico"/>
    <e v="#N/A"/>
    <x v="1"/>
    <x v="0"/>
  </r>
  <r>
    <x v="1"/>
    <n v="10451614"/>
    <s v="B 03"/>
    <s v="Ana Karina Cárdenas Torres"/>
    <x v="1"/>
    <s v="Alto riesgo académico"/>
    <e v="#N/A"/>
    <x v="1"/>
    <x v="0"/>
  </r>
  <r>
    <x v="1"/>
    <n v="10451628"/>
    <s v="B 03"/>
    <s v="Alfonso Patricio Reyna Torres"/>
    <x v="0"/>
    <s v="Alto riesgo académico"/>
    <e v="#N/A"/>
    <x v="1"/>
    <x v="0"/>
  </r>
  <r>
    <x v="1"/>
    <n v="10451633"/>
    <s v="B 03"/>
    <s v="Cecilia Sanchez Reyes"/>
    <x v="1"/>
    <s v="Alto riesgo académico"/>
    <e v="#N/A"/>
    <x v="1"/>
    <x v="0"/>
  </r>
  <r>
    <x v="1"/>
    <n v="10451636"/>
    <s v="B 03"/>
    <s v="Angélica Callejas Pérez"/>
    <x v="0"/>
    <s v="Alto riesgo académico"/>
    <e v="#N/A"/>
    <x v="1"/>
    <x v="0"/>
  </r>
  <r>
    <x v="1"/>
    <n v="10451642"/>
    <s v="B 03"/>
    <s v="Daniel Mejía Ortiz"/>
    <x v="1"/>
    <s v="Alto riesgo académico"/>
    <e v="#N/A"/>
    <x v="1"/>
    <x v="0"/>
  </r>
  <r>
    <x v="1"/>
    <n v="10451652"/>
    <s v="B 03"/>
    <s v="Felipe de Jesús García Gómez"/>
    <x v="0"/>
    <s v="Alto riesgo académico"/>
    <e v="#N/A"/>
    <x v="1"/>
    <x v="0"/>
  </r>
  <r>
    <x v="1"/>
    <n v="10451663"/>
    <s v="B 03"/>
    <s v="Ernesto Gerardo Chavez Flores"/>
    <x v="1"/>
    <s v="Alto riesgo académico"/>
    <e v="#N/A"/>
    <x v="1"/>
    <x v="0"/>
  </r>
  <r>
    <x v="1"/>
    <n v="10451698"/>
    <s v="B 03"/>
    <s v="Gabriela Zuñiga Vega"/>
    <x v="0"/>
    <s v="Alto riesgo académico"/>
    <e v="#N/A"/>
    <x v="1"/>
    <x v="0"/>
  </r>
  <r>
    <x v="1"/>
    <n v="10451705"/>
    <s v="B 03"/>
    <s v="Leonardo Gonzalez Barreda"/>
    <x v="1"/>
    <s v="Alto riesgo académico"/>
    <e v="#N/A"/>
    <x v="1"/>
    <x v="0"/>
  </r>
  <r>
    <x v="1"/>
    <n v="10451708"/>
    <s v="B 03"/>
    <s v="Karla Paola Cabrera Ortíz"/>
    <x v="0"/>
    <s v="Alto riesgo académico"/>
    <e v="#N/A"/>
    <x v="1"/>
    <x v="0"/>
  </r>
  <r>
    <x v="1"/>
    <n v="10451766"/>
    <s v="B 03"/>
    <s v="Lizbeth Esquivel Garcia"/>
    <x v="1"/>
    <s v="Alto riesgo académico"/>
    <e v="#N/A"/>
    <x v="1"/>
    <x v="0"/>
  </r>
  <r>
    <x v="1"/>
    <n v="10451774"/>
    <s v="B 03"/>
    <s v="Juan Francisco Javier Jiménez Gómez"/>
    <x v="0"/>
    <s v="Alto riesgo académico"/>
    <e v="#N/A"/>
    <x v="1"/>
    <x v="0"/>
  </r>
  <r>
    <x v="1"/>
    <n v="10451778"/>
    <s v="B 03"/>
    <s v="Mauricio Pichardo Patiño"/>
    <x v="1"/>
    <s v="Alto riesgo académico"/>
    <e v="#N/A"/>
    <x v="1"/>
    <x v="0"/>
  </r>
  <r>
    <x v="1"/>
    <n v="10451816"/>
    <s v="B 03"/>
    <s v="Maria de Jésus Chávez"/>
    <x v="0"/>
    <s v="Alto riesgo académico"/>
    <e v="#N/A"/>
    <x v="1"/>
    <x v="0"/>
  </r>
  <r>
    <x v="1"/>
    <n v="10451887"/>
    <s v="B 03"/>
    <s v="Pamela Rubi Montiel Benitez"/>
    <x v="1"/>
    <s v="Alto riesgo académico"/>
    <e v="#N/A"/>
    <x v="1"/>
    <x v="0"/>
  </r>
  <r>
    <x v="1"/>
    <n v="10451918"/>
    <s v="B 03"/>
    <s v="María del Carmen Rangel Reyes"/>
    <x v="0"/>
    <s v="Alto riesgo académico"/>
    <e v="#N/A"/>
    <x v="1"/>
    <x v="0"/>
  </r>
  <r>
    <x v="1"/>
    <n v="10451924"/>
    <s v="B 03"/>
    <s v="Selene Guadalupe Buenrostro Meza"/>
    <x v="1"/>
    <s v="Alto riesgo académico"/>
    <e v="#N/A"/>
    <x v="1"/>
    <x v="0"/>
  </r>
  <r>
    <x v="1"/>
    <n v="10451939"/>
    <s v="B 03"/>
    <s v="Sergio Hernández Ramírez"/>
    <x v="0"/>
    <s v="Alto riesgo académico"/>
    <e v="#N/A"/>
    <x v="1"/>
    <x v="0"/>
  </r>
  <r>
    <x v="1"/>
    <n v="10451950"/>
    <s v="B 03"/>
    <s v="Ulises Uziel Garcia Toris"/>
    <x v="1"/>
    <s v="Alto riesgo académico"/>
    <e v="#N/A"/>
    <x v="1"/>
    <x v="0"/>
  </r>
  <r>
    <x v="1"/>
    <n v="10451970"/>
    <s v="B 03"/>
    <s v="Veronica Guillermina Pimentel Castañeda"/>
    <x v="0"/>
    <s v="Alto riesgo académico"/>
    <e v="#N/A"/>
    <x v="1"/>
    <x v="0"/>
  </r>
  <r>
    <x v="1"/>
    <n v="10452043"/>
    <s v="B 03"/>
    <s v="Yadira Hernández Islas"/>
    <x v="1"/>
    <s v="Alto riesgo académico"/>
    <e v="#N/A"/>
    <x v="1"/>
    <x v="0"/>
  </r>
  <r>
    <x v="1"/>
    <n v="10452047"/>
    <s v="B 03"/>
    <s v="Asesor 1"/>
    <x v="0"/>
    <s v="Alto riesgo académico"/>
    <e v="#N/A"/>
    <x v="1"/>
    <x v="0"/>
  </r>
  <r>
    <x v="1"/>
    <n v="10452056"/>
    <s v="B 03"/>
    <s v="Asesor 1"/>
    <x v="1"/>
    <s v="Alto riesgo académico"/>
    <e v="#N/A"/>
    <x v="1"/>
    <x v="0"/>
  </r>
  <r>
    <x v="1"/>
    <n v="10452057"/>
    <s v="B 03"/>
    <s v="Asesor 2"/>
    <x v="0"/>
    <s v="Alto riesgo académico"/>
    <e v="#N/A"/>
    <x v="1"/>
    <x v="0"/>
  </r>
  <r>
    <x v="1"/>
    <n v="10452084"/>
    <s v="B 03"/>
    <s v="Asesor 2"/>
    <x v="1"/>
    <s v="Alto riesgo académico"/>
    <e v="#N/A"/>
    <x v="1"/>
    <x v="0"/>
  </r>
  <r>
    <x v="1"/>
    <n v="10452094"/>
    <s v="B 03"/>
    <s v="Asesor 3"/>
    <x v="0"/>
    <s v="Alto riesgo académico"/>
    <e v="#N/A"/>
    <x v="1"/>
    <x v="0"/>
  </r>
  <r>
    <x v="1"/>
    <n v="10452116"/>
    <s v="B 03"/>
    <s v="Asesor 3"/>
    <x v="1"/>
    <s v="Alto riesgo académico"/>
    <e v="#N/A"/>
    <x v="1"/>
    <x v="0"/>
  </r>
  <r>
    <x v="1"/>
    <n v="10452141"/>
    <s v="B 03"/>
    <s v="Alexa Daniela Almonacid Martagon"/>
    <x v="0"/>
    <s v="Alto riesgo académico"/>
    <e v="#N/A"/>
    <x v="1"/>
    <x v="0"/>
  </r>
  <r>
    <x v="1"/>
    <n v="10452157"/>
    <s v="B 03"/>
    <s v="Ana Karina Cárdenas Torres"/>
    <x v="1"/>
    <s v="Alto riesgo académico"/>
    <e v="#N/A"/>
    <x v="1"/>
    <x v="0"/>
  </r>
  <r>
    <x v="1"/>
    <n v="10452190"/>
    <s v="B 03"/>
    <s v="Alfonso Patricio Reyna Torres"/>
    <x v="0"/>
    <s v="Alto riesgo académico"/>
    <e v="#N/A"/>
    <x v="1"/>
    <x v="0"/>
  </r>
  <r>
    <x v="1"/>
    <n v="10452209"/>
    <s v="B 03"/>
    <s v="Cecilia Sanchez Reyes"/>
    <x v="1"/>
    <s v="Alto riesgo académico"/>
    <e v="#N/A"/>
    <x v="1"/>
    <x v="0"/>
  </r>
  <r>
    <x v="1"/>
    <n v="10452218"/>
    <s v="B 03"/>
    <s v="Angélica Callejas Pérez"/>
    <x v="0"/>
    <s v="Alto riesgo académico"/>
    <e v="#N/A"/>
    <x v="1"/>
    <x v="0"/>
  </r>
  <r>
    <x v="1"/>
    <n v="10452222"/>
    <s v="B 03"/>
    <s v="Daniel Mejía Ortiz"/>
    <x v="1"/>
    <s v="Alto riesgo académico"/>
    <e v="#N/A"/>
    <x v="1"/>
    <x v="0"/>
  </r>
  <r>
    <x v="1"/>
    <n v="10452234"/>
    <s v="B 03"/>
    <s v="Felipe de Jesús García Gómez"/>
    <x v="0"/>
    <s v="Alto riesgo académico"/>
    <e v="#N/A"/>
    <x v="1"/>
    <x v="0"/>
  </r>
  <r>
    <x v="1"/>
    <n v="10452243"/>
    <s v="B 03"/>
    <s v="Ernesto Gerardo Chavez Flores"/>
    <x v="1"/>
    <s v="Alto riesgo académico"/>
    <e v="#N/A"/>
    <x v="1"/>
    <x v="0"/>
  </r>
  <r>
    <x v="1"/>
    <n v="10452249"/>
    <s v="B 03"/>
    <s v="Gabriela Zuñiga Vega"/>
    <x v="0"/>
    <s v="Alto riesgo académico"/>
    <e v="#N/A"/>
    <x v="1"/>
    <x v="0"/>
  </r>
  <r>
    <x v="1"/>
    <n v="10452259"/>
    <s v="B 03"/>
    <s v="Leonardo Gonzalez Barreda"/>
    <x v="1"/>
    <s v="Alto riesgo académico"/>
    <e v="#N/A"/>
    <x v="1"/>
    <x v="0"/>
  </r>
  <r>
    <x v="1"/>
    <n v="10452268"/>
    <s v="B 03"/>
    <s v="Karla Paola Cabrera Ortíz"/>
    <x v="0"/>
    <s v="Alto riesgo académico"/>
    <e v="#N/A"/>
    <x v="1"/>
    <x v="0"/>
  </r>
  <r>
    <x v="1"/>
    <n v="10452387"/>
    <s v="B 03"/>
    <s v="Lizbeth Esquivel Garcia"/>
    <x v="1"/>
    <s v="Alto riesgo académico"/>
    <e v="#N/A"/>
    <x v="1"/>
    <x v="0"/>
  </r>
  <r>
    <x v="1"/>
    <n v="10452401"/>
    <s v="B 03"/>
    <s v="Juan Francisco Javier Jiménez Gómez"/>
    <x v="0"/>
    <s v="Alto riesgo académico"/>
    <e v="#N/A"/>
    <x v="1"/>
    <x v="0"/>
  </r>
  <r>
    <x v="1"/>
    <n v="10452407"/>
    <s v="B 03"/>
    <s v="Mauricio Pichardo Patiño"/>
    <x v="1"/>
    <s v="Alto riesgo académico"/>
    <e v="#N/A"/>
    <x v="1"/>
    <x v="0"/>
  </r>
  <r>
    <x v="1"/>
    <n v="10452415"/>
    <s v="B 03"/>
    <s v="Maria de Jésus Chávez"/>
    <x v="0"/>
    <s v="Alto riesgo académico"/>
    <e v="#N/A"/>
    <x v="1"/>
    <x v="0"/>
  </r>
  <r>
    <x v="1"/>
    <n v="10452518"/>
    <s v="B 03"/>
    <s v="Pamela Rubi Montiel Benitez"/>
    <x v="1"/>
    <s v="Alto riesgo académico"/>
    <e v="#N/A"/>
    <x v="1"/>
    <x v="0"/>
  </r>
  <r>
    <x v="1"/>
    <n v="10452599"/>
    <s v="B 03"/>
    <s v="María del Carmen Rangel Reyes"/>
    <x v="0"/>
    <s v="Alto riesgo académico"/>
    <e v="#N/A"/>
    <x v="1"/>
    <x v="0"/>
  </r>
  <r>
    <x v="1"/>
    <n v="10452616"/>
    <s v="B 03"/>
    <s v="Selene Guadalupe Buenrostro Meza"/>
    <x v="1"/>
    <s v="Alto riesgo académico"/>
    <e v="#N/A"/>
    <x v="1"/>
    <x v="0"/>
  </r>
  <r>
    <x v="1"/>
    <n v="10452662"/>
    <s v="B 03"/>
    <s v="Sergio Hernández Ramírez"/>
    <x v="0"/>
    <s v="Alto riesgo académico"/>
    <e v="#N/A"/>
    <x v="1"/>
    <x v="0"/>
  </r>
  <r>
    <x v="1"/>
    <n v="10452672"/>
    <s v="B 03"/>
    <s v="Ulises Uziel Garcia Toris"/>
    <x v="1"/>
    <s v="Alto riesgo académico"/>
    <e v="#N/A"/>
    <x v="1"/>
    <x v="0"/>
  </r>
  <r>
    <x v="1"/>
    <n v="10452700"/>
    <s v="B 03"/>
    <s v="Veronica Guillermina Pimentel Castañeda"/>
    <x v="0"/>
    <s v="Alto riesgo académico"/>
    <e v="#N/A"/>
    <x v="1"/>
    <x v="0"/>
  </r>
  <r>
    <x v="1"/>
    <n v="10452751"/>
    <s v="B 03"/>
    <s v="Yadira Hernández Islas"/>
    <x v="1"/>
    <s v="Alto riesgo académico"/>
    <e v="#N/A"/>
    <x v="1"/>
    <x v="0"/>
  </r>
  <r>
    <x v="1"/>
    <n v="10452795"/>
    <s v="B 03"/>
    <s v="Asesor 1"/>
    <x v="0"/>
    <s v="Alto riesgo académico"/>
    <e v="#N/A"/>
    <x v="1"/>
    <x v="0"/>
  </r>
  <r>
    <x v="1"/>
    <n v="10452805"/>
    <s v="B 03"/>
    <s v="Asesor 1"/>
    <x v="1"/>
    <s v="Alto riesgo académico"/>
    <e v="#N/A"/>
    <x v="1"/>
    <x v="0"/>
  </r>
  <r>
    <x v="1"/>
    <n v="10452847"/>
    <s v="B 03"/>
    <s v="Asesor 2"/>
    <x v="0"/>
    <s v="Alto riesgo académico"/>
    <e v="#N/A"/>
    <x v="1"/>
    <x v="0"/>
  </r>
  <r>
    <x v="1"/>
    <n v="10452859"/>
    <s v="B 03"/>
    <s v="Asesor 2"/>
    <x v="1"/>
    <s v="Alto riesgo académico"/>
    <e v="#N/A"/>
    <x v="1"/>
    <x v="0"/>
  </r>
  <r>
    <x v="1"/>
    <n v="10453074"/>
    <s v="B 03"/>
    <s v="Asesor 3"/>
    <x v="0"/>
    <s v="Alto riesgo académico"/>
    <e v="#N/A"/>
    <x v="1"/>
    <x v="0"/>
  </r>
  <r>
    <x v="1"/>
    <n v="10453126"/>
    <s v="B 03"/>
    <s v="Asesor 3"/>
    <x v="1"/>
    <s v="Alto riesgo académico"/>
    <e v="#N/A"/>
    <x v="1"/>
    <x v="0"/>
  </r>
  <r>
    <x v="1"/>
    <n v="10453211"/>
    <s v="B 03"/>
    <s v="Alexa Daniela Almonacid Martagon"/>
    <x v="0"/>
    <s v="Alto riesgo académico"/>
    <e v="#N/A"/>
    <x v="1"/>
    <x v="0"/>
  </r>
  <r>
    <x v="1"/>
    <n v="10453212"/>
    <s v="B 03"/>
    <s v="Ana Karina Cárdenas Torres"/>
    <x v="1"/>
    <s v="Alto riesgo académico"/>
    <e v="#N/A"/>
    <x v="1"/>
    <x v="0"/>
  </r>
  <r>
    <x v="1"/>
    <n v="10453269"/>
    <s v="B 03"/>
    <s v="Alfonso Patricio Reyna Torres"/>
    <x v="0"/>
    <s v="Alto riesgo académico"/>
    <e v="#N/A"/>
    <x v="1"/>
    <x v="0"/>
  </r>
  <r>
    <x v="1"/>
    <n v="10453296"/>
    <s v="B 03"/>
    <s v="Cecilia Sanchez Reyes"/>
    <x v="1"/>
    <s v="Alto riesgo académico"/>
    <e v="#N/A"/>
    <x v="1"/>
    <x v="0"/>
  </r>
  <r>
    <x v="1"/>
    <n v="10453318"/>
    <s v="B 03"/>
    <s v="Angélica Callejas Pérez"/>
    <x v="0"/>
    <s v="Alto riesgo académico"/>
    <e v="#N/A"/>
    <x v="1"/>
    <x v="0"/>
  </r>
  <r>
    <x v="1"/>
    <n v="10453351"/>
    <s v="B 03"/>
    <s v="Daniel Mejía Ortiz"/>
    <x v="1"/>
    <s v="Alto riesgo académico"/>
    <e v="#N/A"/>
    <x v="1"/>
    <x v="0"/>
  </r>
  <r>
    <x v="1"/>
    <n v="10453439"/>
    <s v="B 03"/>
    <s v="Felipe de Jesús García Gómez"/>
    <x v="0"/>
    <s v="Alto riesgo académico"/>
    <e v="#N/A"/>
    <x v="1"/>
    <x v="0"/>
  </r>
  <r>
    <x v="1"/>
    <n v="10453543"/>
    <s v="B 03"/>
    <s v="Ernesto Gerardo Chavez Flores"/>
    <x v="1"/>
    <s v="Alto riesgo académico"/>
    <e v="#N/A"/>
    <x v="1"/>
    <x v="0"/>
  </r>
  <r>
    <x v="1"/>
    <n v="10453545"/>
    <s v="B 03"/>
    <s v="Gabriela Zuñiga Vega"/>
    <x v="0"/>
    <s v="Alto riesgo académico"/>
    <e v="#N/A"/>
    <x v="1"/>
    <x v="0"/>
  </r>
  <r>
    <x v="1"/>
    <n v="10453576"/>
    <s v="B 03"/>
    <s v="Leonardo Gonzalez Barreda"/>
    <x v="1"/>
    <s v="Alto riesgo académico"/>
    <e v="#N/A"/>
    <x v="1"/>
    <x v="0"/>
  </r>
  <r>
    <x v="1"/>
    <n v="10453678"/>
    <s v="B 03"/>
    <s v="Karla Paola Cabrera Ortíz"/>
    <x v="0"/>
    <s v="Alto riesgo académico"/>
    <e v="#N/A"/>
    <x v="1"/>
    <x v="0"/>
  </r>
  <r>
    <x v="1"/>
    <n v="10453835"/>
    <s v="B 03"/>
    <s v="Lizbeth Esquivel Garcia"/>
    <x v="1"/>
    <s v="Alto riesgo académico"/>
    <e v="#N/A"/>
    <x v="1"/>
    <x v="0"/>
  </r>
  <r>
    <x v="1"/>
    <n v="10453863"/>
    <s v="B 03"/>
    <s v="Juan Francisco Javier Jiménez Gómez"/>
    <x v="0"/>
    <s v="Alto riesgo académico"/>
    <e v="#N/A"/>
    <x v="1"/>
    <x v="0"/>
  </r>
  <r>
    <x v="1"/>
    <n v="10453876"/>
    <s v="B 03"/>
    <s v="Mauricio Pichardo Patiño"/>
    <x v="1"/>
    <s v="Alto riesgo académico"/>
    <e v="#N/A"/>
    <x v="1"/>
    <x v="0"/>
  </r>
  <r>
    <x v="1"/>
    <n v="10453898"/>
    <s v="B 03"/>
    <s v="Maria de Jésus Chávez"/>
    <x v="0"/>
    <s v="Alto riesgo académico"/>
    <e v="#N/A"/>
    <x v="1"/>
    <x v="0"/>
  </r>
  <r>
    <x v="1"/>
    <n v="10453913"/>
    <s v="B 03"/>
    <s v="Pamela Rubi Montiel Benitez"/>
    <x v="1"/>
    <s v="Alto riesgo académico"/>
    <e v="#N/A"/>
    <x v="1"/>
    <x v="0"/>
  </r>
  <r>
    <x v="1"/>
    <n v="10453915"/>
    <s v="B 03"/>
    <s v="María del Carmen Rangel Reyes"/>
    <x v="0"/>
    <s v="Alto riesgo académico"/>
    <e v="#N/A"/>
    <x v="1"/>
    <x v="0"/>
  </r>
  <r>
    <x v="1"/>
    <n v="10453995"/>
    <s v="B 03"/>
    <s v="Selene Guadalupe Buenrostro Meza"/>
    <x v="1"/>
    <s v="Alto riesgo académico"/>
    <e v="#N/A"/>
    <x v="1"/>
    <x v="0"/>
  </r>
  <r>
    <x v="1"/>
    <n v="10454042"/>
    <s v="B 03"/>
    <s v="Sergio Hernández Ramírez"/>
    <x v="0"/>
    <s v="Alto riesgo académico"/>
    <e v="#N/A"/>
    <x v="1"/>
    <x v="0"/>
  </r>
  <r>
    <x v="1"/>
    <n v="10454067"/>
    <s v="B 03"/>
    <s v="Ulises Uziel Garcia Toris"/>
    <x v="1"/>
    <s v="Alto riesgo académico"/>
    <e v="#N/A"/>
    <x v="1"/>
    <x v="0"/>
  </r>
  <r>
    <x v="1"/>
    <n v="10454077"/>
    <s v="B 03"/>
    <s v="Veronica Guillermina Pimentel Castañeda"/>
    <x v="0"/>
    <s v="Alto riesgo académico"/>
    <e v="#N/A"/>
    <x v="1"/>
    <x v="0"/>
  </r>
  <r>
    <x v="1"/>
    <n v="10454130"/>
    <s v="B 03"/>
    <s v="Yadira Hernández Islas"/>
    <x v="1"/>
    <s v="Alto riesgo académico"/>
    <e v="#N/A"/>
    <x v="1"/>
    <x v="0"/>
  </r>
  <r>
    <x v="1"/>
    <n v="10454177"/>
    <s v="B 03"/>
    <s v="Asesor 1"/>
    <x v="0"/>
    <s v="Alto riesgo académico"/>
    <e v="#N/A"/>
    <x v="1"/>
    <x v="0"/>
  </r>
  <r>
    <x v="1"/>
    <n v="10454229"/>
    <s v="B 03"/>
    <s v="Asesor 1"/>
    <x v="1"/>
    <s v="Alto riesgo académico"/>
    <e v="#N/A"/>
    <x v="1"/>
    <x v="0"/>
  </r>
  <r>
    <x v="1"/>
    <n v="10454284"/>
    <s v="B 03"/>
    <s v="Asesor 2"/>
    <x v="0"/>
    <s v="Alto riesgo académico"/>
    <e v="#N/A"/>
    <x v="1"/>
    <x v="0"/>
  </r>
  <r>
    <x v="1"/>
    <n v="10454335"/>
    <s v="B 03"/>
    <s v="Asesor 2"/>
    <x v="1"/>
    <s v="Alto riesgo académico"/>
    <e v="#N/A"/>
    <x v="1"/>
    <x v="0"/>
  </r>
  <r>
    <x v="1"/>
    <n v="10454355"/>
    <s v="B 03"/>
    <s v="Asesor 3"/>
    <x v="0"/>
    <s v="Alto riesgo académico"/>
    <e v="#N/A"/>
    <x v="1"/>
    <x v="0"/>
  </r>
  <r>
    <x v="1"/>
    <n v="10454437"/>
    <s v="B 03"/>
    <s v="Asesor 3"/>
    <x v="1"/>
    <s v="Alto riesgo académico"/>
    <e v="#N/A"/>
    <x v="1"/>
    <x v="0"/>
  </r>
  <r>
    <x v="1"/>
    <n v="10454524"/>
    <s v="B 03"/>
    <s v="Alexa Daniela Almonacid Martagon"/>
    <x v="0"/>
    <s v="Alto riesgo académico"/>
    <e v="#N/A"/>
    <x v="1"/>
    <x v="0"/>
  </r>
  <r>
    <x v="1"/>
    <n v="10454690"/>
    <s v="B 03"/>
    <s v="Ana Karina Cárdenas Torres"/>
    <x v="1"/>
    <s v="Alto riesgo académico"/>
    <e v="#N/A"/>
    <x v="1"/>
    <x v="0"/>
  </r>
  <r>
    <x v="1"/>
    <n v="10454791"/>
    <s v="B 03"/>
    <s v="Alfonso Patricio Reyna Torres"/>
    <x v="0"/>
    <s v="Alto riesgo académico"/>
    <e v="#N/A"/>
    <x v="1"/>
    <x v="0"/>
  </r>
  <r>
    <x v="1"/>
    <n v="10454815"/>
    <s v="B 03"/>
    <s v="Cecilia Sanchez Reyes"/>
    <x v="1"/>
    <s v="Alto riesgo académico"/>
    <e v="#N/A"/>
    <x v="1"/>
    <x v="0"/>
  </r>
  <r>
    <x v="1"/>
    <n v="10454819"/>
    <s v="B 03"/>
    <s v="Angélica Callejas Pérez"/>
    <x v="0"/>
    <s v="Alto riesgo académico"/>
    <e v="#N/A"/>
    <x v="1"/>
    <x v="0"/>
  </r>
  <r>
    <x v="1"/>
    <n v="10455130"/>
    <s v="B 03"/>
    <s v="Daniel Mejía Ortiz"/>
    <x v="1"/>
    <s v="Alto riesgo académico"/>
    <e v="#N/A"/>
    <x v="1"/>
    <x v="0"/>
  </r>
  <r>
    <x v="1"/>
    <n v="10455151"/>
    <s v="B 03"/>
    <s v="Felipe de Jesús García Gómez"/>
    <x v="0"/>
    <s v="Alto riesgo académico"/>
    <e v="#N/A"/>
    <x v="1"/>
    <x v="0"/>
  </r>
  <r>
    <x v="1"/>
    <n v="10455323"/>
    <s v="B 03"/>
    <s v="Ernesto Gerardo Chavez Flores"/>
    <x v="1"/>
    <s v="Alto riesgo académico"/>
    <e v="#N/A"/>
    <x v="1"/>
    <x v="0"/>
  </r>
  <r>
    <x v="1"/>
    <n v="10455695"/>
    <s v="B 03"/>
    <s v="Gabriela Zuñiga Vega"/>
    <x v="0"/>
    <s v="Alto riesgo académico"/>
    <e v="#N/A"/>
    <x v="1"/>
    <x v="0"/>
  </r>
  <r>
    <x v="1"/>
    <n v="10455884"/>
    <s v="B 03"/>
    <s v="Leonardo Gonzalez Barreda"/>
    <x v="1"/>
    <s v="Alto riesgo académico"/>
    <e v="#N/A"/>
    <x v="1"/>
    <x v="0"/>
  </r>
  <r>
    <x v="1"/>
    <n v="10456081"/>
    <s v="B 03"/>
    <s v="Karla Paola Cabrera Ortíz"/>
    <x v="0"/>
    <s v="Alto riesgo académico"/>
    <e v="#N/A"/>
    <x v="1"/>
    <x v="0"/>
  </r>
  <r>
    <x v="1"/>
    <n v="10456175"/>
    <s v="B 03"/>
    <s v="Lizbeth Esquivel Garcia"/>
    <x v="1"/>
    <s v="Alto riesgo académico"/>
    <e v="#N/A"/>
    <x v="1"/>
    <x v="0"/>
  </r>
  <r>
    <x v="1"/>
    <n v="10456205"/>
    <s v="B 03"/>
    <s v="Juan Francisco Javier Jiménez Gómez"/>
    <x v="0"/>
    <s v="Alto riesgo académico"/>
    <e v="#N/A"/>
    <x v="1"/>
    <x v="0"/>
  </r>
  <r>
    <x v="1"/>
    <n v="10456650"/>
    <s v="B 03"/>
    <s v="Mauricio Pichardo Patiño"/>
    <x v="1"/>
    <s v="Alto riesgo académico"/>
    <e v="#N/A"/>
    <x v="1"/>
    <x v="0"/>
  </r>
  <r>
    <x v="1"/>
    <n v="10456735"/>
    <s v="B 03"/>
    <s v="Maria de Jésus Chávez"/>
    <x v="0"/>
    <s v="Alto riesgo académico"/>
    <e v="#N/A"/>
    <x v="1"/>
    <x v="0"/>
  </r>
  <r>
    <x v="1"/>
    <n v="10564314"/>
    <s v="B 03"/>
    <s v="Pamela Rubi Montiel Benitez"/>
    <x v="1"/>
    <s v="Alto riesgo académico"/>
    <e v="#N/A"/>
    <x v="1"/>
    <x v="0"/>
  </r>
  <r>
    <x v="1"/>
    <n v="10576472"/>
    <s v="B 03"/>
    <s v="María del Carmen Rangel Reyes"/>
    <x v="0"/>
    <s v="Alto riesgo académico"/>
    <e v="#N/A"/>
    <x v="1"/>
    <x v="0"/>
  </r>
  <r>
    <x v="1"/>
    <n v="10049368"/>
    <s v="B 04"/>
    <s v="Selene Guadalupe Buenrostro Meza"/>
    <x v="1"/>
    <s v="Alto riesgo académico"/>
    <s v="ROGA860206TA4"/>
    <x v="0"/>
    <x v="0"/>
  </r>
  <r>
    <x v="1"/>
    <n v="10118895"/>
    <s v="B 04"/>
    <s v="Sergio Hernández Ramírez"/>
    <x v="0"/>
    <s v="Alto riesgo académico"/>
    <e v="#N/A"/>
    <x v="1"/>
    <x v="0"/>
  </r>
  <r>
    <x v="1"/>
    <n v="10135513"/>
    <s v="B 04"/>
    <s v="Ulises Uziel Garcia Toris"/>
    <x v="1"/>
    <s v="Alto riesgo académico"/>
    <e v="#N/A"/>
    <x v="1"/>
    <x v="0"/>
  </r>
  <r>
    <x v="1"/>
    <n v="10159816"/>
    <s v="B 04"/>
    <s v="Veronica Guillermina Pimentel Castañeda"/>
    <x v="0"/>
    <s v="Alto riesgo académico"/>
    <e v="#N/A"/>
    <x v="1"/>
    <x v="0"/>
  </r>
  <r>
    <x v="1"/>
    <n v="10167016"/>
    <s v="B 04"/>
    <s v="Yadira Hernández Islas"/>
    <x v="1"/>
    <s v="Alto riesgo académico"/>
    <e v="#N/A"/>
    <x v="1"/>
    <x v="0"/>
  </r>
  <r>
    <x v="1"/>
    <n v="10220726"/>
    <s v="B 04"/>
    <s v="Asesor 1"/>
    <x v="0"/>
    <s v="Alto riesgo académico"/>
    <e v="#N/A"/>
    <x v="1"/>
    <x v="0"/>
  </r>
  <r>
    <x v="1"/>
    <n v="10229027"/>
    <s v="B 04"/>
    <s v="Asesor 1"/>
    <x v="1"/>
    <s v="Alto riesgo académico"/>
    <e v="#N/A"/>
    <x v="1"/>
    <x v="0"/>
  </r>
  <r>
    <x v="1"/>
    <n v="10239837"/>
    <s v="B 04"/>
    <s v="Asesor 2"/>
    <x v="0"/>
    <s v="Alto riesgo académico"/>
    <e v="#N/A"/>
    <x v="1"/>
    <x v="0"/>
  </r>
  <r>
    <x v="1"/>
    <n v="10251553"/>
    <s v="B 04"/>
    <s v="Asesor 2"/>
    <x v="1"/>
    <s v="Alto riesgo académico"/>
    <e v="#N/A"/>
    <x v="1"/>
    <x v="0"/>
  </r>
  <r>
    <x v="1"/>
    <n v="10261522"/>
    <s v="B 04"/>
    <s v="Asesor 3"/>
    <x v="0"/>
    <s v="Alto riesgo académico"/>
    <e v="#N/A"/>
    <x v="1"/>
    <x v="0"/>
  </r>
  <r>
    <x v="1"/>
    <n v="10273999"/>
    <s v="B 04"/>
    <s v="Asesor 3"/>
    <x v="1"/>
    <s v="Alto riesgo académico"/>
    <e v="#N/A"/>
    <x v="1"/>
    <x v="0"/>
  </r>
  <r>
    <x v="1"/>
    <n v="10357571"/>
    <s v="B 04"/>
    <s v="Alexa Daniela Almonacid Martagon"/>
    <x v="0"/>
    <s v="Alto riesgo académico"/>
    <e v="#N/A"/>
    <x v="1"/>
    <x v="0"/>
  </r>
  <r>
    <x v="1"/>
    <n v="10358550"/>
    <s v="B 04"/>
    <s v="Ana Karina Cárdenas Torres"/>
    <x v="1"/>
    <s v="Alto riesgo académico"/>
    <e v="#N/A"/>
    <x v="1"/>
    <x v="0"/>
  </r>
  <r>
    <x v="1"/>
    <n v="10362021"/>
    <s v="B 04"/>
    <s v="Alfonso Patricio Reyna Torres"/>
    <x v="0"/>
    <s v="Alto riesgo académico"/>
    <e v="#N/A"/>
    <x v="1"/>
    <x v="0"/>
  </r>
  <r>
    <x v="1"/>
    <n v="10362344"/>
    <s v="B 04"/>
    <s v="Cecilia Sanchez Reyes"/>
    <x v="1"/>
    <s v="Alto riesgo académico"/>
    <e v="#N/A"/>
    <x v="1"/>
    <x v="0"/>
  </r>
  <r>
    <x v="1"/>
    <n v="10367852"/>
    <s v="B 04"/>
    <s v="Angélica Callejas Pérez"/>
    <x v="0"/>
    <s v="Alto riesgo académico"/>
    <e v="#N/A"/>
    <x v="1"/>
    <x v="0"/>
  </r>
  <r>
    <x v="1"/>
    <n v="10374839"/>
    <s v="B 04"/>
    <s v="Daniel Mejía Ortiz"/>
    <x v="1"/>
    <s v="Alto riesgo académico"/>
    <e v="#N/A"/>
    <x v="1"/>
    <x v="0"/>
  </r>
  <r>
    <x v="1"/>
    <n v="10376436"/>
    <s v="B 04"/>
    <s v="Felipe de Jesús García Gómez"/>
    <x v="0"/>
    <s v="Alto riesgo académico"/>
    <e v="#N/A"/>
    <x v="1"/>
    <x v="0"/>
  </r>
  <r>
    <x v="1"/>
    <n v="10383112"/>
    <s v="B 04"/>
    <s v="Ernesto Gerardo Chavez Flores"/>
    <x v="1"/>
    <s v="Alto riesgo académico"/>
    <e v="#N/A"/>
    <x v="1"/>
    <x v="0"/>
  </r>
  <r>
    <x v="1"/>
    <n v="10390742"/>
    <s v="B 04"/>
    <s v="Gabriela Zuñiga Vega"/>
    <x v="0"/>
    <s v="Alto riesgo académico"/>
    <e v="#N/A"/>
    <x v="1"/>
    <x v="0"/>
  </r>
  <r>
    <x v="1"/>
    <n v="10394554"/>
    <s v="B 04"/>
    <s v="Leonardo Gonzalez Barreda"/>
    <x v="1"/>
    <s v="Alto riesgo académico"/>
    <e v="#N/A"/>
    <x v="1"/>
    <x v="0"/>
  </r>
  <r>
    <x v="1"/>
    <n v="10395612"/>
    <s v="B 04"/>
    <s v="Karla Paola Cabrera Ortíz"/>
    <x v="0"/>
    <s v="Alto riesgo académico"/>
    <e v="#N/A"/>
    <x v="1"/>
    <x v="0"/>
  </r>
  <r>
    <x v="1"/>
    <n v="10396474"/>
    <s v="B 04"/>
    <s v="Lizbeth Esquivel Garcia"/>
    <x v="1"/>
    <s v="Alto riesgo académico"/>
    <e v="#N/A"/>
    <x v="1"/>
    <x v="0"/>
  </r>
  <r>
    <x v="1"/>
    <n v="10396545"/>
    <s v="B 04"/>
    <s v="Juan Francisco Javier Jiménez Gómez"/>
    <x v="0"/>
    <s v="Alto riesgo académico"/>
    <e v="#N/A"/>
    <x v="1"/>
    <x v="0"/>
  </r>
  <r>
    <x v="1"/>
    <n v="10396730"/>
    <s v="B 04"/>
    <s v="Mauricio Pichardo Patiño"/>
    <x v="1"/>
    <s v="Alto riesgo académico"/>
    <e v="#N/A"/>
    <x v="1"/>
    <x v="0"/>
  </r>
  <r>
    <x v="1"/>
    <n v="10398085"/>
    <s v="B 04"/>
    <s v="Maria de Jésus Chávez"/>
    <x v="0"/>
    <s v="Alto riesgo académico"/>
    <e v="#N/A"/>
    <x v="1"/>
    <x v="0"/>
  </r>
  <r>
    <x v="1"/>
    <n v="10398399"/>
    <s v="B 04"/>
    <s v="Pamela Rubi Montiel Benitez"/>
    <x v="1"/>
    <s v="Alto riesgo académico"/>
    <e v="#N/A"/>
    <x v="1"/>
    <x v="0"/>
  </r>
  <r>
    <x v="1"/>
    <n v="10398850"/>
    <s v="B 04"/>
    <s v="María del Carmen Rangel Reyes"/>
    <x v="0"/>
    <s v="Alto riesgo académico"/>
    <e v="#N/A"/>
    <x v="1"/>
    <x v="0"/>
  </r>
  <r>
    <x v="1"/>
    <n v="10399100"/>
    <s v="B 04"/>
    <s v="Selene Guadalupe Buenrostro Meza"/>
    <x v="1"/>
    <s v="Alto riesgo académico"/>
    <e v="#N/A"/>
    <x v="1"/>
    <x v="0"/>
  </r>
  <r>
    <x v="1"/>
    <n v="10399695"/>
    <s v="B 04"/>
    <s v="Sergio Hernández Ramírez"/>
    <x v="0"/>
    <s v="Alto riesgo académico"/>
    <e v="#N/A"/>
    <x v="1"/>
    <x v="0"/>
  </r>
  <r>
    <x v="1"/>
    <n v="10400234"/>
    <s v="B 04"/>
    <s v="Ulises Uziel Garcia Toris"/>
    <x v="1"/>
    <s v="Alto riesgo académico"/>
    <e v="#N/A"/>
    <x v="1"/>
    <x v="0"/>
  </r>
  <r>
    <x v="1"/>
    <n v="10400676"/>
    <s v="B 04"/>
    <s v="Veronica Guillermina Pimentel Castañeda"/>
    <x v="0"/>
    <s v="Alto riesgo académico"/>
    <e v="#N/A"/>
    <x v="1"/>
    <x v="0"/>
  </r>
  <r>
    <x v="1"/>
    <n v="10401149"/>
    <s v="B 04"/>
    <s v="Yadira Hernández Islas"/>
    <x v="1"/>
    <s v="Alto riesgo académico"/>
    <e v="#N/A"/>
    <x v="1"/>
    <x v="0"/>
  </r>
  <r>
    <x v="1"/>
    <n v="10401196"/>
    <s v="B 04"/>
    <s v="Asesor 1"/>
    <x v="0"/>
    <s v="Alto riesgo académico"/>
    <e v="#N/A"/>
    <x v="1"/>
    <x v="0"/>
  </r>
  <r>
    <x v="1"/>
    <n v="10402902"/>
    <s v="B 04"/>
    <s v="Asesor 1"/>
    <x v="1"/>
    <s v="Alto riesgo académico"/>
    <e v="#N/A"/>
    <x v="1"/>
    <x v="0"/>
  </r>
  <r>
    <x v="1"/>
    <n v="10402928"/>
    <s v="B 04"/>
    <s v="Asesor 2"/>
    <x v="0"/>
    <s v="Alto riesgo académico"/>
    <e v="#N/A"/>
    <x v="1"/>
    <x v="0"/>
  </r>
  <r>
    <x v="1"/>
    <n v="10403099"/>
    <s v="B 04"/>
    <s v="Asesor 2"/>
    <x v="1"/>
    <s v="Alto riesgo académico"/>
    <e v="#N/A"/>
    <x v="1"/>
    <x v="0"/>
  </r>
  <r>
    <x v="1"/>
    <n v="10404015"/>
    <s v="B 04"/>
    <s v="Asesor 3"/>
    <x v="0"/>
    <s v="Alto riesgo académico"/>
    <e v="#N/A"/>
    <x v="1"/>
    <x v="0"/>
  </r>
  <r>
    <x v="1"/>
    <n v="10404276"/>
    <s v="B 04"/>
    <s v="Asesor 3"/>
    <x v="1"/>
    <s v="Alto riesgo académico"/>
    <e v="#N/A"/>
    <x v="1"/>
    <x v="0"/>
  </r>
  <r>
    <x v="1"/>
    <n v="10405066"/>
    <s v="B 04"/>
    <s v="Alexa Daniela Almonacid Martagon"/>
    <x v="0"/>
    <s v="Alto riesgo académico"/>
    <e v="#N/A"/>
    <x v="1"/>
    <x v="0"/>
  </r>
  <r>
    <x v="1"/>
    <n v="10405648"/>
    <s v="B 04"/>
    <s v="Ana Karina Cárdenas Torres"/>
    <x v="1"/>
    <s v="Alto riesgo académico"/>
    <e v="#N/A"/>
    <x v="1"/>
    <x v="0"/>
  </r>
  <r>
    <x v="1"/>
    <n v="10406097"/>
    <s v="B 04"/>
    <s v="Alfonso Patricio Reyna Torres"/>
    <x v="0"/>
    <s v="Alto riesgo académico"/>
    <e v="#N/A"/>
    <x v="1"/>
    <x v="0"/>
  </r>
  <r>
    <x v="1"/>
    <n v="10406632"/>
    <s v="B 04"/>
    <s v="Cecilia Sanchez Reyes"/>
    <x v="1"/>
    <s v="Alto riesgo académico"/>
    <e v="#N/A"/>
    <x v="1"/>
    <x v="0"/>
  </r>
  <r>
    <x v="1"/>
    <n v="10406687"/>
    <s v="B 04"/>
    <s v="Angélica Callejas Pérez"/>
    <x v="0"/>
    <s v="Alto riesgo académico"/>
    <e v="#N/A"/>
    <x v="1"/>
    <x v="0"/>
  </r>
  <r>
    <x v="1"/>
    <n v="10407159"/>
    <s v="B 04"/>
    <s v="Daniel Mejía Ortiz"/>
    <x v="1"/>
    <s v="Alto riesgo académico"/>
    <e v="#N/A"/>
    <x v="1"/>
    <x v="0"/>
  </r>
  <r>
    <x v="1"/>
    <n v="10407573"/>
    <s v="B 04"/>
    <s v="Felipe de Jesús García Gómez"/>
    <x v="0"/>
    <s v="Alto riesgo académico"/>
    <e v="#N/A"/>
    <x v="1"/>
    <x v="0"/>
  </r>
  <r>
    <x v="1"/>
    <n v="10407612"/>
    <s v="B 04"/>
    <s v="Ernesto Gerardo Chavez Flores"/>
    <x v="1"/>
    <s v="Alto riesgo académico"/>
    <e v="#N/A"/>
    <x v="1"/>
    <x v="0"/>
  </r>
  <r>
    <x v="1"/>
    <n v="10408440"/>
    <s v="B 04"/>
    <s v="Gabriela Zuñiga Vega"/>
    <x v="0"/>
    <s v="Alto riesgo académico"/>
    <e v="#N/A"/>
    <x v="1"/>
    <x v="0"/>
  </r>
  <r>
    <x v="1"/>
    <n v="10409088"/>
    <s v="B 04"/>
    <s v="Leonardo Gonzalez Barreda"/>
    <x v="1"/>
    <s v="Alto riesgo académico"/>
    <e v="#N/A"/>
    <x v="1"/>
    <x v="0"/>
  </r>
  <r>
    <x v="1"/>
    <n v="10409397"/>
    <s v="B 04"/>
    <s v="Karla Paola Cabrera Ortíz"/>
    <x v="0"/>
    <s v="Alto riesgo académico"/>
    <e v="#N/A"/>
    <x v="1"/>
    <x v="0"/>
  </r>
  <r>
    <x v="1"/>
    <n v="10409500"/>
    <s v="B 04"/>
    <s v="Lizbeth Esquivel Garcia"/>
    <x v="1"/>
    <s v="Alto riesgo académico"/>
    <e v="#N/A"/>
    <x v="1"/>
    <x v="0"/>
  </r>
  <r>
    <x v="1"/>
    <n v="10409535"/>
    <s v="B 04"/>
    <s v="Juan Francisco Javier Jiménez Gómez"/>
    <x v="0"/>
    <s v="Alto riesgo académico"/>
    <e v="#N/A"/>
    <x v="1"/>
    <x v="0"/>
  </r>
  <r>
    <x v="1"/>
    <n v="10409684"/>
    <s v="B 04"/>
    <s v="Mauricio Pichardo Patiño"/>
    <x v="1"/>
    <s v="Alto riesgo académico"/>
    <e v="#N/A"/>
    <x v="1"/>
    <x v="0"/>
  </r>
  <r>
    <x v="1"/>
    <n v="10409902"/>
    <s v="B 04"/>
    <s v="Maria de Jésus Chávez"/>
    <x v="0"/>
    <s v="Alto riesgo académico"/>
    <e v="#N/A"/>
    <x v="1"/>
    <x v="0"/>
  </r>
  <r>
    <x v="1"/>
    <n v="10409943"/>
    <s v="B 04"/>
    <s v="Pamela Rubi Montiel Benitez"/>
    <x v="1"/>
    <s v="Alto riesgo académico"/>
    <e v="#N/A"/>
    <x v="1"/>
    <x v="0"/>
  </r>
  <r>
    <x v="1"/>
    <n v="10409965"/>
    <s v="B 04"/>
    <s v="María del Carmen Rangel Reyes"/>
    <x v="0"/>
    <s v="Alto riesgo académico"/>
    <e v="#N/A"/>
    <x v="1"/>
    <x v="0"/>
  </r>
  <r>
    <x v="1"/>
    <n v="10410194"/>
    <s v="B 04"/>
    <s v="Selene Guadalupe Buenrostro Meza"/>
    <x v="1"/>
    <s v="Alto riesgo académico"/>
    <e v="#N/A"/>
    <x v="1"/>
    <x v="0"/>
  </r>
  <r>
    <x v="1"/>
    <n v="10410222"/>
    <s v="B 04"/>
    <s v="Sergio Hernández Ramírez"/>
    <x v="0"/>
    <s v="Alto riesgo académico"/>
    <e v="#N/A"/>
    <x v="1"/>
    <x v="0"/>
  </r>
  <r>
    <x v="1"/>
    <n v="10410375"/>
    <s v="B 04"/>
    <s v="Ulises Uziel Garcia Toris"/>
    <x v="1"/>
    <s v="Alto riesgo académico"/>
    <e v="#N/A"/>
    <x v="1"/>
    <x v="0"/>
  </r>
  <r>
    <x v="1"/>
    <n v="10410414"/>
    <s v="B 04"/>
    <s v="Veronica Guillermina Pimentel Castañeda"/>
    <x v="0"/>
    <s v="Alto riesgo académico"/>
    <e v="#N/A"/>
    <x v="1"/>
    <x v="0"/>
  </r>
  <r>
    <x v="1"/>
    <n v="10410593"/>
    <s v="B 04"/>
    <s v="Yadira Hernández Islas"/>
    <x v="1"/>
    <s v="Alto riesgo académico"/>
    <e v="#N/A"/>
    <x v="1"/>
    <x v="0"/>
  </r>
  <r>
    <x v="1"/>
    <n v="10410615"/>
    <s v="B 04"/>
    <s v="Asesor 1"/>
    <x v="0"/>
    <s v="Alto riesgo académico"/>
    <e v="#N/A"/>
    <x v="1"/>
    <x v="0"/>
  </r>
  <r>
    <x v="1"/>
    <n v="10410681"/>
    <s v="B 04"/>
    <s v="Asesor 1"/>
    <x v="1"/>
    <s v="Alto riesgo académico"/>
    <e v="#N/A"/>
    <x v="1"/>
    <x v="0"/>
  </r>
  <r>
    <x v="1"/>
    <n v="10410736"/>
    <s v="B 04"/>
    <s v="Asesor 2"/>
    <x v="0"/>
    <s v="Alto riesgo académico"/>
    <e v="#N/A"/>
    <x v="1"/>
    <x v="0"/>
  </r>
  <r>
    <x v="1"/>
    <n v="10410863"/>
    <s v="B 04"/>
    <s v="Asesor 2"/>
    <x v="1"/>
    <s v="Alto riesgo académico"/>
    <e v="#N/A"/>
    <x v="1"/>
    <x v="0"/>
  </r>
  <r>
    <x v="1"/>
    <n v="10410967"/>
    <s v="B 04"/>
    <s v="Asesor 3"/>
    <x v="0"/>
    <s v="Alto riesgo académico"/>
    <e v="#N/A"/>
    <x v="1"/>
    <x v="0"/>
  </r>
  <r>
    <x v="1"/>
    <n v="10410971"/>
    <s v="B 04"/>
    <s v="Asesor 3"/>
    <x v="1"/>
    <s v="Riesgo académico"/>
    <e v="#N/A"/>
    <x v="1"/>
    <x v="2"/>
  </r>
  <r>
    <x v="1"/>
    <n v="10411513"/>
    <s v="B 04"/>
    <s v="Alexa Daniela Almonacid Martagon"/>
    <x v="0"/>
    <s v="Alto riesgo académico"/>
    <e v="#N/A"/>
    <x v="1"/>
    <x v="0"/>
  </r>
  <r>
    <x v="1"/>
    <n v="10411520"/>
    <s v="B 04"/>
    <s v="Ana Karina Cárdenas Torres"/>
    <x v="1"/>
    <s v="Alto riesgo académico"/>
    <e v="#N/A"/>
    <x v="1"/>
    <x v="0"/>
  </r>
  <r>
    <x v="1"/>
    <n v="10411758"/>
    <s v="B 04"/>
    <s v="Alfonso Patricio Reyna Torres"/>
    <x v="0"/>
    <s v="Alto riesgo académico"/>
    <e v="#N/A"/>
    <x v="1"/>
    <x v="0"/>
  </r>
  <r>
    <x v="1"/>
    <n v="10411943"/>
    <s v="B 04"/>
    <s v="Cecilia Sanchez Reyes"/>
    <x v="1"/>
    <s v="Alto riesgo académico"/>
    <e v="#N/A"/>
    <x v="1"/>
    <x v="0"/>
  </r>
  <r>
    <x v="1"/>
    <n v="10411970"/>
    <s v="B 04"/>
    <s v="Angélica Callejas Pérez"/>
    <x v="0"/>
    <s v="Alto riesgo académico"/>
    <e v="#N/A"/>
    <x v="1"/>
    <x v="0"/>
  </r>
  <r>
    <x v="1"/>
    <n v="10412065"/>
    <s v="B 04"/>
    <s v="Daniel Mejía Ortiz"/>
    <x v="1"/>
    <s v="Alto riesgo académico"/>
    <e v="#N/A"/>
    <x v="1"/>
    <x v="0"/>
  </r>
  <r>
    <x v="1"/>
    <n v="10412099"/>
    <s v="B 04"/>
    <s v="Felipe de Jesús García Gómez"/>
    <x v="0"/>
    <s v="Alto riesgo académico"/>
    <e v="#N/A"/>
    <x v="1"/>
    <x v="0"/>
  </r>
  <r>
    <x v="1"/>
    <n v="10412287"/>
    <s v="B 04"/>
    <s v="Ernesto Gerardo Chavez Flores"/>
    <x v="1"/>
    <s v="Alto riesgo académico"/>
    <e v="#N/A"/>
    <x v="1"/>
    <x v="0"/>
  </r>
  <r>
    <x v="1"/>
    <n v="10412344"/>
    <s v="B 04"/>
    <s v="Gabriela Zuñiga Vega"/>
    <x v="0"/>
    <s v="Alto riesgo académico"/>
    <e v="#N/A"/>
    <x v="1"/>
    <x v="0"/>
  </r>
  <r>
    <x v="1"/>
    <n v="10412686"/>
    <s v="B 04"/>
    <s v="Leonardo Gonzalez Barreda"/>
    <x v="1"/>
    <s v="Alto riesgo académico"/>
    <e v="#N/A"/>
    <x v="1"/>
    <x v="0"/>
  </r>
  <r>
    <x v="1"/>
    <n v="10412901"/>
    <s v="B 04"/>
    <s v="Karla Paola Cabrera Ortíz"/>
    <x v="0"/>
    <s v="Alto riesgo académico"/>
    <e v="#N/A"/>
    <x v="1"/>
    <x v="0"/>
  </r>
  <r>
    <x v="1"/>
    <n v="10412992"/>
    <s v="B 04"/>
    <s v="Lizbeth Esquivel Garcia"/>
    <x v="1"/>
    <s v="Alto riesgo académico"/>
    <e v="#N/A"/>
    <x v="1"/>
    <x v="0"/>
  </r>
  <r>
    <x v="1"/>
    <n v="10413008"/>
    <s v="B 04"/>
    <s v="Juan Francisco Javier Jiménez Gómez"/>
    <x v="0"/>
    <s v="Alto riesgo académico"/>
    <e v="#N/A"/>
    <x v="1"/>
    <x v="0"/>
  </r>
  <r>
    <x v="1"/>
    <n v="10413014"/>
    <s v="B 04"/>
    <s v="Mauricio Pichardo Patiño"/>
    <x v="1"/>
    <s v="Alto riesgo académico"/>
    <e v="#N/A"/>
    <x v="1"/>
    <x v="0"/>
  </r>
  <r>
    <x v="1"/>
    <n v="10413027"/>
    <s v="B 04"/>
    <s v="Maria de Jésus Chávez"/>
    <x v="0"/>
    <s v="Alto riesgo académico"/>
    <e v="#N/A"/>
    <x v="1"/>
    <x v="0"/>
  </r>
  <r>
    <x v="1"/>
    <n v="10413106"/>
    <s v="B 04"/>
    <s v="Pamela Rubi Montiel Benitez"/>
    <x v="1"/>
    <s v="Alto riesgo académico"/>
    <e v="#N/A"/>
    <x v="1"/>
    <x v="0"/>
  </r>
  <r>
    <x v="1"/>
    <n v="10413372"/>
    <s v="B 04"/>
    <s v="María del Carmen Rangel Reyes"/>
    <x v="0"/>
    <s v="Alto riesgo académico"/>
    <e v="#N/A"/>
    <x v="1"/>
    <x v="0"/>
  </r>
  <r>
    <x v="1"/>
    <n v="10413382"/>
    <s v="B 04"/>
    <s v="Selene Guadalupe Buenrostro Meza"/>
    <x v="1"/>
    <s v="Alto riesgo académico"/>
    <e v="#N/A"/>
    <x v="1"/>
    <x v="0"/>
  </r>
  <r>
    <x v="1"/>
    <n v="10413484"/>
    <s v="B 04"/>
    <s v="Sergio Hernández Ramírez"/>
    <x v="0"/>
    <s v="Alto riesgo académico"/>
    <e v="#N/A"/>
    <x v="1"/>
    <x v="0"/>
  </r>
  <r>
    <x v="1"/>
    <n v="10413536"/>
    <s v="B 04"/>
    <s v="Ulises Uziel Garcia Toris"/>
    <x v="1"/>
    <s v="Alto riesgo académico"/>
    <e v="#N/A"/>
    <x v="1"/>
    <x v="0"/>
  </r>
  <r>
    <x v="1"/>
    <n v="10413560"/>
    <s v="B 04"/>
    <s v="Veronica Guillermina Pimentel Castañeda"/>
    <x v="0"/>
    <s v="Alto riesgo académico"/>
    <e v="#N/A"/>
    <x v="1"/>
    <x v="0"/>
  </r>
  <r>
    <x v="1"/>
    <n v="10413565"/>
    <s v="B 04"/>
    <s v="Yadira Hernández Islas"/>
    <x v="1"/>
    <s v="Alto riesgo académico"/>
    <e v="#N/A"/>
    <x v="1"/>
    <x v="0"/>
  </r>
  <r>
    <x v="1"/>
    <n v="10413622"/>
    <s v="B 04"/>
    <s v="Asesor 1"/>
    <x v="0"/>
    <s v="Alto riesgo académico"/>
    <e v="#N/A"/>
    <x v="1"/>
    <x v="0"/>
  </r>
  <r>
    <x v="1"/>
    <n v="10413623"/>
    <s v="B 04"/>
    <s v="Asesor 1"/>
    <x v="1"/>
    <s v="Alto riesgo académico"/>
    <e v="#N/A"/>
    <x v="1"/>
    <x v="0"/>
  </r>
  <r>
    <x v="1"/>
    <n v="10413624"/>
    <s v="B 04"/>
    <s v="Asesor 2"/>
    <x v="0"/>
    <s v="Alto riesgo académico"/>
    <e v="#N/A"/>
    <x v="1"/>
    <x v="0"/>
  </r>
  <r>
    <x v="1"/>
    <n v="10413636"/>
    <s v="B 04"/>
    <s v="Asesor 2"/>
    <x v="1"/>
    <s v="Alto riesgo académico"/>
    <e v="#N/A"/>
    <x v="1"/>
    <x v="0"/>
  </r>
  <r>
    <x v="1"/>
    <n v="10413683"/>
    <s v="B 04"/>
    <s v="Asesor 3"/>
    <x v="0"/>
    <s v="Alto riesgo académico"/>
    <e v="#N/A"/>
    <x v="1"/>
    <x v="0"/>
  </r>
  <r>
    <x v="1"/>
    <n v="10413902"/>
    <s v="B 04"/>
    <s v="Asesor 3"/>
    <x v="1"/>
    <s v="Alto riesgo académico"/>
    <e v="#N/A"/>
    <x v="1"/>
    <x v="0"/>
  </r>
  <r>
    <x v="1"/>
    <n v="10413913"/>
    <s v="B 04"/>
    <s v="Alexa Daniela Almonacid Martagon"/>
    <x v="0"/>
    <s v="Alto riesgo académico"/>
    <e v="#N/A"/>
    <x v="1"/>
    <x v="0"/>
  </r>
  <r>
    <x v="1"/>
    <n v="10413921"/>
    <s v="B 04"/>
    <s v="Ana Karina Cárdenas Torres"/>
    <x v="1"/>
    <s v="Alto riesgo académico"/>
    <e v="#N/A"/>
    <x v="1"/>
    <x v="0"/>
  </r>
  <r>
    <x v="1"/>
    <n v="10414053"/>
    <s v="B 04"/>
    <s v="Alfonso Patricio Reyna Torres"/>
    <x v="0"/>
    <s v="Alto riesgo académico"/>
    <e v="#N/A"/>
    <x v="1"/>
    <x v="0"/>
  </r>
  <r>
    <x v="1"/>
    <n v="10414126"/>
    <s v="B 04"/>
    <s v="Cecilia Sanchez Reyes"/>
    <x v="1"/>
    <s v="Alto riesgo académico"/>
    <e v="#N/A"/>
    <x v="1"/>
    <x v="0"/>
  </r>
  <r>
    <x v="1"/>
    <n v="10414237"/>
    <s v="B 04"/>
    <s v="Angélica Callejas Pérez"/>
    <x v="0"/>
    <s v="Alto riesgo académico"/>
    <e v="#N/A"/>
    <x v="1"/>
    <x v="0"/>
  </r>
  <r>
    <x v="1"/>
    <n v="10414368"/>
    <s v="B 04"/>
    <s v="Daniel Mejía Ortiz"/>
    <x v="1"/>
    <s v="Alto riesgo académico"/>
    <e v="#N/A"/>
    <x v="1"/>
    <x v="0"/>
  </r>
  <r>
    <x v="1"/>
    <n v="10414610"/>
    <s v="B 04"/>
    <s v="Felipe de Jesús García Gómez"/>
    <x v="0"/>
    <s v="Alto riesgo académico"/>
    <s v="na"/>
    <x v="0"/>
    <x v="0"/>
  </r>
  <r>
    <x v="1"/>
    <n v="10414752"/>
    <s v="B 04"/>
    <s v="Ernesto Gerardo Chavez Flores"/>
    <x v="1"/>
    <s v="Alto riesgo académico"/>
    <e v="#N/A"/>
    <x v="1"/>
    <x v="0"/>
  </r>
  <r>
    <x v="1"/>
    <n v="10414803"/>
    <s v="B 04"/>
    <s v="Gabriela Zuñiga Vega"/>
    <x v="0"/>
    <s v="Alto riesgo académico"/>
    <e v="#N/A"/>
    <x v="1"/>
    <x v="0"/>
  </r>
  <r>
    <x v="1"/>
    <n v="10414815"/>
    <s v="B 04"/>
    <s v="Leonardo Gonzalez Barreda"/>
    <x v="1"/>
    <s v="Alto riesgo académico"/>
    <e v="#N/A"/>
    <x v="1"/>
    <x v="0"/>
  </r>
  <r>
    <x v="1"/>
    <n v="10414933"/>
    <s v="B 04"/>
    <s v="Karla Paola Cabrera Ortíz"/>
    <x v="0"/>
    <s v="Alto riesgo académico"/>
    <e v="#N/A"/>
    <x v="1"/>
    <x v="0"/>
  </r>
  <r>
    <x v="1"/>
    <n v="10415011"/>
    <s v="B 04"/>
    <s v="Lizbeth Esquivel Garcia"/>
    <x v="1"/>
    <s v="Alto riesgo académico"/>
    <e v="#N/A"/>
    <x v="1"/>
    <x v="0"/>
  </r>
  <r>
    <x v="1"/>
    <n v="10415189"/>
    <s v="B 04"/>
    <s v="Juan Francisco Javier Jiménez Gómez"/>
    <x v="0"/>
    <s v="Alto riesgo académico"/>
    <e v="#N/A"/>
    <x v="1"/>
    <x v="0"/>
  </r>
  <r>
    <x v="1"/>
    <n v="10415238"/>
    <s v="B 04"/>
    <s v="Mauricio Pichardo Patiño"/>
    <x v="1"/>
    <s v="Alto riesgo académico"/>
    <e v="#N/A"/>
    <x v="1"/>
    <x v="0"/>
  </r>
  <r>
    <x v="1"/>
    <n v="10415341"/>
    <s v="B 04"/>
    <s v="Maria de Jésus Chávez"/>
    <x v="0"/>
    <s v="Alto riesgo académico"/>
    <e v="#N/A"/>
    <x v="1"/>
    <x v="0"/>
  </r>
  <r>
    <x v="1"/>
    <n v="10415822"/>
    <s v="B 04"/>
    <s v="Pamela Rubi Montiel Benitez"/>
    <x v="1"/>
    <s v="Alto riesgo académico"/>
    <e v="#N/A"/>
    <x v="1"/>
    <x v="0"/>
  </r>
  <r>
    <x v="1"/>
    <n v="10415841"/>
    <s v="B 04"/>
    <s v="María del Carmen Rangel Reyes"/>
    <x v="0"/>
    <s v="Alto riesgo académico"/>
    <e v="#N/A"/>
    <x v="1"/>
    <x v="0"/>
  </r>
  <r>
    <x v="1"/>
    <n v="10416032"/>
    <s v="B 04"/>
    <s v="Selene Guadalupe Buenrostro Meza"/>
    <x v="1"/>
    <s v="Alto riesgo académico"/>
    <e v="#N/A"/>
    <x v="1"/>
    <x v="0"/>
  </r>
  <r>
    <x v="1"/>
    <n v="10416142"/>
    <s v="B 04"/>
    <s v="Sergio Hernández Ramírez"/>
    <x v="0"/>
    <s v="Alto riesgo académico"/>
    <e v="#N/A"/>
    <x v="1"/>
    <x v="0"/>
  </r>
  <r>
    <x v="1"/>
    <n v="10416208"/>
    <s v="B 04"/>
    <s v="Ulises Uziel Garcia Toris"/>
    <x v="1"/>
    <s v="Riesgo académico"/>
    <e v="#N/A"/>
    <x v="1"/>
    <x v="2"/>
  </r>
  <r>
    <x v="1"/>
    <n v="10416359"/>
    <s v="B 04"/>
    <s v="Veronica Guillermina Pimentel Castañeda"/>
    <x v="0"/>
    <s v="Alto riesgo académico"/>
    <e v="#N/A"/>
    <x v="1"/>
    <x v="0"/>
  </r>
  <r>
    <x v="1"/>
    <n v="10416536"/>
    <s v="B 04"/>
    <s v="Yadira Hernández Islas"/>
    <x v="1"/>
    <s v="Alto riesgo académico"/>
    <e v="#N/A"/>
    <x v="1"/>
    <x v="0"/>
  </r>
  <r>
    <x v="1"/>
    <n v="10416561"/>
    <s v="B 04"/>
    <s v="Asesor 1"/>
    <x v="0"/>
    <s v="Alto riesgo académico"/>
    <e v="#N/A"/>
    <x v="1"/>
    <x v="0"/>
  </r>
  <r>
    <x v="1"/>
    <n v="10416577"/>
    <s v="B 04"/>
    <s v="Asesor 1"/>
    <x v="1"/>
    <s v="Alto riesgo académico"/>
    <e v="#N/A"/>
    <x v="1"/>
    <x v="0"/>
  </r>
  <r>
    <x v="1"/>
    <n v="10416722"/>
    <s v="B 04"/>
    <s v="Asesor 2"/>
    <x v="0"/>
    <s v="Alto riesgo académico"/>
    <e v="#N/A"/>
    <x v="1"/>
    <x v="0"/>
  </r>
  <r>
    <x v="1"/>
    <n v="10416731"/>
    <s v="B 04"/>
    <s v="Asesor 2"/>
    <x v="1"/>
    <s v="Alto riesgo académico"/>
    <e v="#N/A"/>
    <x v="1"/>
    <x v="0"/>
  </r>
  <r>
    <x v="1"/>
    <n v="10416771"/>
    <s v="B 04"/>
    <s v="Asesor 3"/>
    <x v="0"/>
    <s v="Alto riesgo académico"/>
    <e v="#N/A"/>
    <x v="1"/>
    <x v="0"/>
  </r>
  <r>
    <x v="1"/>
    <n v="10416818"/>
    <s v="B 04"/>
    <s v="Asesor 3"/>
    <x v="1"/>
    <s v="Alto riesgo académico"/>
    <e v="#N/A"/>
    <x v="1"/>
    <x v="0"/>
  </r>
  <r>
    <x v="1"/>
    <n v="10416833"/>
    <s v="B 04"/>
    <s v="Alexa Daniela Almonacid Martagon"/>
    <x v="0"/>
    <s v="Alto riesgo académico"/>
    <e v="#N/A"/>
    <x v="1"/>
    <x v="0"/>
  </r>
  <r>
    <x v="1"/>
    <n v="10416941"/>
    <s v="B 04"/>
    <s v="Ana Karina Cárdenas Torres"/>
    <x v="1"/>
    <s v="Alto riesgo académico"/>
    <e v="#N/A"/>
    <x v="1"/>
    <x v="0"/>
  </r>
  <r>
    <x v="1"/>
    <n v="10417080"/>
    <s v="B 04"/>
    <s v="Alfonso Patricio Reyna Torres"/>
    <x v="0"/>
    <s v="Alto riesgo académico"/>
    <e v="#N/A"/>
    <x v="1"/>
    <x v="0"/>
  </r>
  <r>
    <x v="1"/>
    <n v="10417085"/>
    <s v="B 04"/>
    <s v="Cecilia Sanchez Reyes"/>
    <x v="1"/>
    <s v="Alto riesgo académico"/>
    <e v="#N/A"/>
    <x v="1"/>
    <x v="0"/>
  </r>
  <r>
    <x v="1"/>
    <n v="10417108"/>
    <s v="B 04"/>
    <s v="Angélica Callejas Pérez"/>
    <x v="0"/>
    <s v="Alto riesgo académico"/>
    <e v="#N/A"/>
    <x v="1"/>
    <x v="0"/>
  </r>
  <r>
    <x v="1"/>
    <n v="10417341"/>
    <s v="B 04"/>
    <s v="Daniel Mejía Ortiz"/>
    <x v="1"/>
    <s v="Alto riesgo académico"/>
    <e v="#N/A"/>
    <x v="1"/>
    <x v="0"/>
  </r>
  <r>
    <x v="1"/>
    <n v="10417402"/>
    <s v="B 04"/>
    <s v="Felipe de Jesús García Gómez"/>
    <x v="0"/>
    <s v="Alto riesgo académico"/>
    <e v="#N/A"/>
    <x v="1"/>
    <x v="0"/>
  </r>
  <r>
    <x v="1"/>
    <n v="10417483"/>
    <s v="B 04"/>
    <s v="Ernesto Gerardo Chavez Flores"/>
    <x v="1"/>
    <s v="Alto riesgo académico"/>
    <e v="#N/A"/>
    <x v="1"/>
    <x v="0"/>
  </r>
  <r>
    <x v="1"/>
    <n v="10417521"/>
    <s v="B 04"/>
    <s v="Gabriela Zuñiga Vega"/>
    <x v="0"/>
    <s v="Alto riesgo académico"/>
    <e v="#N/A"/>
    <x v="1"/>
    <x v="0"/>
  </r>
  <r>
    <x v="1"/>
    <n v="10417552"/>
    <s v="B 04"/>
    <s v="Leonardo Gonzalez Barreda"/>
    <x v="1"/>
    <s v="Alto riesgo académico"/>
    <e v="#N/A"/>
    <x v="1"/>
    <x v="0"/>
  </r>
  <r>
    <x v="1"/>
    <n v="10417599"/>
    <s v="B 04"/>
    <s v="Karla Paola Cabrera Ortíz"/>
    <x v="0"/>
    <s v="Alto riesgo académico"/>
    <e v="#N/A"/>
    <x v="1"/>
    <x v="0"/>
  </r>
  <r>
    <x v="1"/>
    <n v="10417717"/>
    <s v="B 04"/>
    <s v="Lizbeth Esquivel Garcia"/>
    <x v="1"/>
    <s v="Alto riesgo académico"/>
    <e v="#N/A"/>
    <x v="1"/>
    <x v="0"/>
  </r>
  <r>
    <x v="1"/>
    <n v="10417765"/>
    <s v="B 04"/>
    <s v="Juan Francisco Javier Jiménez Gómez"/>
    <x v="0"/>
    <s v="Alto riesgo académico"/>
    <e v="#N/A"/>
    <x v="1"/>
    <x v="0"/>
  </r>
  <r>
    <x v="1"/>
    <n v="10417869"/>
    <s v="B 04"/>
    <s v="Mauricio Pichardo Patiño"/>
    <x v="1"/>
    <s v="Alto riesgo académico"/>
    <e v="#N/A"/>
    <x v="1"/>
    <x v="0"/>
  </r>
  <r>
    <x v="1"/>
    <n v="10417870"/>
    <s v="B 04"/>
    <s v="Maria de Jésus Chávez"/>
    <x v="0"/>
    <s v="Alto riesgo académico"/>
    <e v="#N/A"/>
    <x v="1"/>
    <x v="0"/>
  </r>
  <r>
    <x v="1"/>
    <n v="10417900"/>
    <s v="B 04"/>
    <s v="Pamela Rubi Montiel Benitez"/>
    <x v="1"/>
    <s v="Alto riesgo académico"/>
    <e v="#N/A"/>
    <x v="1"/>
    <x v="0"/>
  </r>
  <r>
    <x v="1"/>
    <n v="10417912"/>
    <s v="B 04"/>
    <s v="María del Carmen Rangel Reyes"/>
    <x v="0"/>
    <s v="Alto riesgo académico"/>
    <e v="#N/A"/>
    <x v="1"/>
    <x v="0"/>
  </r>
  <r>
    <x v="1"/>
    <n v="10417936"/>
    <s v="B 04"/>
    <s v="Selene Guadalupe Buenrostro Meza"/>
    <x v="1"/>
    <s v="Alto riesgo académico"/>
    <e v="#N/A"/>
    <x v="1"/>
    <x v="0"/>
  </r>
  <r>
    <x v="1"/>
    <n v="10417969"/>
    <s v="B 04"/>
    <s v="Sergio Hernández Ramírez"/>
    <x v="0"/>
    <s v="Alto riesgo académico"/>
    <e v="#N/A"/>
    <x v="1"/>
    <x v="0"/>
  </r>
  <r>
    <x v="1"/>
    <n v="10418016"/>
    <s v="B 04"/>
    <s v="Ulises Uziel Garcia Toris"/>
    <x v="1"/>
    <s v="Alto riesgo académico"/>
    <e v="#N/A"/>
    <x v="1"/>
    <x v="0"/>
  </r>
  <r>
    <x v="1"/>
    <n v="10418108"/>
    <s v="B 04"/>
    <s v="Veronica Guillermina Pimentel Castañeda"/>
    <x v="0"/>
    <s v="Alto riesgo académico"/>
    <e v="#N/A"/>
    <x v="1"/>
    <x v="0"/>
  </r>
  <r>
    <x v="1"/>
    <n v="10418136"/>
    <s v="B 04"/>
    <s v="Yadira Hernández Islas"/>
    <x v="1"/>
    <s v="Riesgo académico"/>
    <e v="#N/A"/>
    <x v="1"/>
    <x v="2"/>
  </r>
  <r>
    <x v="1"/>
    <n v="10418220"/>
    <s v="B 04"/>
    <s v="Asesor 1"/>
    <x v="0"/>
    <s v="Alto riesgo académico"/>
    <e v="#N/A"/>
    <x v="1"/>
    <x v="0"/>
  </r>
  <r>
    <x v="1"/>
    <n v="10418229"/>
    <s v="B 04"/>
    <s v="Asesor 1"/>
    <x v="1"/>
    <s v="Alto riesgo académico"/>
    <e v="#N/A"/>
    <x v="1"/>
    <x v="0"/>
  </r>
  <r>
    <x v="1"/>
    <n v="10418253"/>
    <s v="B 04"/>
    <s v="Asesor 2"/>
    <x v="0"/>
    <s v="Alto riesgo académico"/>
    <e v="#N/A"/>
    <x v="1"/>
    <x v="0"/>
  </r>
  <r>
    <x v="1"/>
    <n v="10418255"/>
    <s v="B 04"/>
    <s v="Asesor 2"/>
    <x v="1"/>
    <s v="Alto riesgo académico"/>
    <e v="#N/A"/>
    <x v="1"/>
    <x v="0"/>
  </r>
  <r>
    <x v="1"/>
    <n v="10418297"/>
    <s v="B 04"/>
    <s v="Asesor 3"/>
    <x v="0"/>
    <s v="Alto riesgo académico"/>
    <e v="#N/A"/>
    <x v="1"/>
    <x v="0"/>
  </r>
  <r>
    <x v="1"/>
    <n v="10418321"/>
    <s v="B 04"/>
    <s v="Asesor 3"/>
    <x v="1"/>
    <s v="Alto riesgo académico"/>
    <e v="#N/A"/>
    <x v="1"/>
    <x v="0"/>
  </r>
  <r>
    <x v="1"/>
    <n v="10418330"/>
    <s v="B 04"/>
    <s v="Alexa Daniela Almonacid Martagon"/>
    <x v="0"/>
    <s v="Alto riesgo académico"/>
    <e v="#N/A"/>
    <x v="1"/>
    <x v="0"/>
  </r>
  <r>
    <x v="1"/>
    <n v="10418335"/>
    <s v="B 04"/>
    <s v="Ana Karina Cárdenas Torres"/>
    <x v="1"/>
    <s v="Alto riesgo académico"/>
    <e v="#N/A"/>
    <x v="1"/>
    <x v="0"/>
  </r>
  <r>
    <x v="1"/>
    <n v="10418373"/>
    <s v="B 04"/>
    <s v="Alfonso Patricio Reyna Torres"/>
    <x v="0"/>
    <s v="Alto riesgo académico"/>
    <e v="#N/A"/>
    <x v="1"/>
    <x v="0"/>
  </r>
  <r>
    <x v="1"/>
    <n v="10418419"/>
    <s v="B 04"/>
    <s v="Cecilia Sanchez Reyes"/>
    <x v="1"/>
    <s v="Alto riesgo académico"/>
    <e v="#N/A"/>
    <x v="1"/>
    <x v="0"/>
  </r>
  <r>
    <x v="1"/>
    <n v="10418420"/>
    <s v="B 04"/>
    <s v="Angélica Callejas Pérez"/>
    <x v="0"/>
    <s v="Alto riesgo académico"/>
    <e v="#N/A"/>
    <x v="1"/>
    <x v="0"/>
  </r>
  <r>
    <x v="1"/>
    <n v="10418425"/>
    <s v="B 04"/>
    <s v="Daniel Mejía Ortiz"/>
    <x v="1"/>
    <s v="Alto riesgo académico"/>
    <e v="#N/A"/>
    <x v="1"/>
    <x v="0"/>
  </r>
  <r>
    <x v="1"/>
    <n v="10418450"/>
    <s v="B 04"/>
    <s v="Felipe de Jesús García Gómez"/>
    <x v="0"/>
    <s v="Alto riesgo académico"/>
    <e v="#N/A"/>
    <x v="1"/>
    <x v="0"/>
  </r>
  <r>
    <x v="1"/>
    <n v="10418486"/>
    <s v="B 04"/>
    <s v="Ernesto Gerardo Chavez Flores"/>
    <x v="1"/>
    <s v="Alto riesgo académico"/>
    <e v="#N/A"/>
    <x v="1"/>
    <x v="0"/>
  </r>
  <r>
    <x v="1"/>
    <n v="10418508"/>
    <s v="B 04"/>
    <s v="Gabriela Zuñiga Vega"/>
    <x v="0"/>
    <s v="Alto riesgo académico"/>
    <e v="#N/A"/>
    <x v="1"/>
    <x v="0"/>
  </r>
  <r>
    <x v="1"/>
    <n v="10418528"/>
    <s v="B 04"/>
    <s v="Leonardo Gonzalez Barreda"/>
    <x v="1"/>
    <s v="Alto riesgo académico"/>
    <e v="#N/A"/>
    <x v="1"/>
    <x v="0"/>
  </r>
  <r>
    <x v="1"/>
    <n v="10418593"/>
    <s v="B 04"/>
    <s v="Karla Paola Cabrera Ortíz"/>
    <x v="0"/>
    <s v="Alto riesgo académico"/>
    <e v="#N/A"/>
    <x v="1"/>
    <x v="0"/>
  </r>
  <r>
    <x v="1"/>
    <n v="10418595"/>
    <s v="B 04"/>
    <s v="Lizbeth Esquivel Garcia"/>
    <x v="1"/>
    <s v="Alto riesgo académico"/>
    <e v="#N/A"/>
    <x v="1"/>
    <x v="0"/>
  </r>
  <r>
    <x v="1"/>
    <n v="10418762"/>
    <s v="B 04"/>
    <s v="Juan Francisco Javier Jiménez Gómez"/>
    <x v="0"/>
    <s v="Alto riesgo académico"/>
    <e v="#N/A"/>
    <x v="1"/>
    <x v="0"/>
  </r>
  <r>
    <x v="1"/>
    <n v="10418930"/>
    <s v="B 04"/>
    <s v="Mauricio Pichardo Patiño"/>
    <x v="1"/>
    <s v="Alto riesgo académico"/>
    <e v="#N/A"/>
    <x v="1"/>
    <x v="0"/>
  </r>
  <r>
    <x v="1"/>
    <n v="10418953"/>
    <s v="B 04"/>
    <s v="Maria de Jésus Chávez"/>
    <x v="0"/>
    <s v="Alto riesgo académico"/>
    <e v="#N/A"/>
    <x v="1"/>
    <x v="0"/>
  </r>
  <r>
    <x v="1"/>
    <n v="10419128"/>
    <s v="B 04"/>
    <s v="Pamela Rubi Montiel Benitez"/>
    <x v="1"/>
    <s v="Riesgo académico"/>
    <e v="#N/A"/>
    <x v="1"/>
    <x v="2"/>
  </r>
  <r>
    <x v="1"/>
    <n v="10419145"/>
    <s v="B 04"/>
    <s v="María del Carmen Rangel Reyes"/>
    <x v="0"/>
    <s v="Alto riesgo académico"/>
    <e v="#N/A"/>
    <x v="1"/>
    <x v="0"/>
  </r>
  <r>
    <x v="1"/>
    <n v="10419359"/>
    <s v="B 04"/>
    <s v="Selene Guadalupe Buenrostro Meza"/>
    <x v="1"/>
    <s v="Alto riesgo académico"/>
    <e v="#N/A"/>
    <x v="1"/>
    <x v="0"/>
  </r>
  <r>
    <x v="1"/>
    <n v="10419367"/>
    <s v="B 04"/>
    <s v="Sergio Hernández Ramírez"/>
    <x v="0"/>
    <s v="Alto riesgo académico"/>
    <e v="#N/A"/>
    <x v="1"/>
    <x v="0"/>
  </r>
  <r>
    <x v="1"/>
    <n v="10419416"/>
    <s v="B 04"/>
    <s v="Ulises Uziel Garcia Toris"/>
    <x v="1"/>
    <s v="Alto riesgo académico"/>
    <e v="#N/A"/>
    <x v="1"/>
    <x v="0"/>
  </r>
  <r>
    <x v="1"/>
    <n v="10419462"/>
    <s v="B 04"/>
    <s v="Veronica Guillermina Pimentel Castañeda"/>
    <x v="0"/>
    <s v="Alto riesgo académico"/>
    <e v="#N/A"/>
    <x v="1"/>
    <x v="0"/>
  </r>
  <r>
    <x v="1"/>
    <n v="10419482"/>
    <s v="B 04"/>
    <s v="Yadira Hernández Islas"/>
    <x v="1"/>
    <s v="Alto riesgo académico"/>
    <s v="na"/>
    <x v="0"/>
    <x v="0"/>
  </r>
  <r>
    <x v="1"/>
    <n v="10419493"/>
    <s v="B 04"/>
    <s v="Asesor 1"/>
    <x v="0"/>
    <s v="Alto riesgo académico"/>
    <e v="#N/A"/>
    <x v="1"/>
    <x v="0"/>
  </r>
  <r>
    <x v="1"/>
    <n v="10419524"/>
    <s v="B 04"/>
    <s v="Asesor 1"/>
    <x v="1"/>
    <s v="Alto riesgo académico"/>
    <e v="#N/A"/>
    <x v="1"/>
    <x v="0"/>
  </r>
  <r>
    <x v="1"/>
    <n v="10419855"/>
    <s v="B 04"/>
    <s v="Asesor 2"/>
    <x v="0"/>
    <s v="Alto riesgo académico"/>
    <e v="#N/A"/>
    <x v="1"/>
    <x v="0"/>
  </r>
  <r>
    <x v="1"/>
    <n v="10419894"/>
    <s v="B 04"/>
    <s v="Asesor 2"/>
    <x v="1"/>
    <s v="Alto riesgo académico"/>
    <e v="#N/A"/>
    <x v="1"/>
    <x v="0"/>
  </r>
  <r>
    <x v="1"/>
    <n v="10419912"/>
    <s v="B 04"/>
    <s v="Asesor 3"/>
    <x v="0"/>
    <s v="Alto riesgo académico"/>
    <e v="#N/A"/>
    <x v="1"/>
    <x v="0"/>
  </r>
  <r>
    <x v="1"/>
    <n v="10420036"/>
    <s v="B 04"/>
    <s v="Asesor 3"/>
    <x v="1"/>
    <s v="Alto riesgo académico"/>
    <e v="#N/A"/>
    <x v="1"/>
    <x v="0"/>
  </r>
  <r>
    <x v="1"/>
    <n v="10420262"/>
    <s v="B 04"/>
    <s v="Alexa Daniela Almonacid Martagon"/>
    <x v="0"/>
    <s v="Alto riesgo académico"/>
    <e v="#N/A"/>
    <x v="1"/>
    <x v="0"/>
  </r>
  <r>
    <x v="1"/>
    <n v="10420737"/>
    <s v="B 04"/>
    <s v="Ana Karina Cárdenas Torres"/>
    <x v="1"/>
    <s v="Alto riesgo académico"/>
    <e v="#N/A"/>
    <x v="1"/>
    <x v="0"/>
  </r>
  <r>
    <x v="1"/>
    <n v="10420743"/>
    <s v="B 04"/>
    <s v="Alfonso Patricio Reyna Torres"/>
    <x v="0"/>
    <s v="Alto riesgo académico"/>
    <e v="#N/A"/>
    <x v="1"/>
    <x v="0"/>
  </r>
  <r>
    <x v="1"/>
    <n v="10421047"/>
    <s v="B 04"/>
    <s v="Cecilia Sanchez Reyes"/>
    <x v="1"/>
    <s v="Alto riesgo académico"/>
    <e v="#N/A"/>
    <x v="1"/>
    <x v="0"/>
  </r>
  <r>
    <x v="1"/>
    <n v="10421077"/>
    <s v="B 04"/>
    <s v="Angélica Callejas Pérez"/>
    <x v="0"/>
    <s v="Alto riesgo académico"/>
    <e v="#N/A"/>
    <x v="1"/>
    <x v="0"/>
  </r>
  <r>
    <x v="1"/>
    <n v="10421092"/>
    <s v="B 04"/>
    <s v="Daniel Mejía Ortiz"/>
    <x v="1"/>
    <s v="Alto riesgo académico"/>
    <e v="#N/A"/>
    <x v="1"/>
    <x v="0"/>
  </r>
  <r>
    <x v="1"/>
    <n v="10421181"/>
    <s v="B 04"/>
    <s v="Felipe de Jesús García Gómez"/>
    <x v="0"/>
    <s v="Alto riesgo académico"/>
    <e v="#N/A"/>
    <x v="1"/>
    <x v="0"/>
  </r>
  <r>
    <x v="1"/>
    <n v="10421216"/>
    <s v="B 04"/>
    <s v="Ernesto Gerardo Chavez Flores"/>
    <x v="1"/>
    <s v="Alto riesgo académico"/>
    <e v="#N/A"/>
    <x v="1"/>
    <x v="0"/>
  </r>
  <r>
    <x v="1"/>
    <n v="10421249"/>
    <s v="B 04"/>
    <s v="Gabriela Zuñiga Vega"/>
    <x v="0"/>
    <s v="Alto riesgo académico"/>
    <e v="#N/A"/>
    <x v="1"/>
    <x v="0"/>
  </r>
  <r>
    <x v="1"/>
    <n v="10421488"/>
    <s v="B 04"/>
    <s v="Leonardo Gonzalez Barreda"/>
    <x v="1"/>
    <s v="Alto riesgo académico"/>
    <e v="#N/A"/>
    <x v="1"/>
    <x v="0"/>
  </r>
  <r>
    <x v="1"/>
    <n v="10421518"/>
    <s v="B 04"/>
    <s v="Karla Paola Cabrera Ortíz"/>
    <x v="0"/>
    <s v="Alto riesgo académico"/>
    <e v="#N/A"/>
    <x v="1"/>
    <x v="0"/>
  </r>
  <r>
    <x v="1"/>
    <n v="10421589"/>
    <s v="B 04"/>
    <s v="Lizbeth Esquivel Garcia"/>
    <x v="1"/>
    <s v="Alto riesgo académico"/>
    <e v="#N/A"/>
    <x v="1"/>
    <x v="0"/>
  </r>
  <r>
    <x v="1"/>
    <n v="10421609"/>
    <s v="B 04"/>
    <s v="Juan Francisco Javier Jiménez Gómez"/>
    <x v="0"/>
    <s v="Alto riesgo académico"/>
    <e v="#N/A"/>
    <x v="1"/>
    <x v="0"/>
  </r>
  <r>
    <x v="1"/>
    <n v="10421663"/>
    <s v="B 04"/>
    <s v="Mauricio Pichardo Patiño"/>
    <x v="1"/>
    <s v="Alto riesgo académico"/>
    <e v="#N/A"/>
    <x v="1"/>
    <x v="0"/>
  </r>
  <r>
    <x v="1"/>
    <n v="10421733"/>
    <s v="B 04"/>
    <s v="Maria de Jésus Chávez"/>
    <x v="0"/>
    <s v="Alto riesgo académico"/>
    <e v="#N/A"/>
    <x v="1"/>
    <x v="0"/>
  </r>
  <r>
    <x v="1"/>
    <n v="10421739"/>
    <s v="B 04"/>
    <s v="Pamela Rubi Montiel Benitez"/>
    <x v="1"/>
    <s v="Alto riesgo académico"/>
    <e v="#N/A"/>
    <x v="1"/>
    <x v="0"/>
  </r>
  <r>
    <x v="1"/>
    <n v="10421743"/>
    <s v="B 04"/>
    <s v="María del Carmen Rangel Reyes"/>
    <x v="0"/>
    <s v="Alto riesgo académico"/>
    <e v="#N/A"/>
    <x v="1"/>
    <x v="0"/>
  </r>
  <r>
    <x v="1"/>
    <n v="10421748"/>
    <s v="B 04"/>
    <s v="Selene Guadalupe Buenrostro Meza"/>
    <x v="1"/>
    <s v="Alto riesgo académico"/>
    <e v="#N/A"/>
    <x v="1"/>
    <x v="0"/>
  </r>
  <r>
    <x v="1"/>
    <n v="10421768"/>
    <s v="B 04"/>
    <s v="Sergio Hernández Ramírez"/>
    <x v="0"/>
    <s v="Alto riesgo académico"/>
    <e v="#N/A"/>
    <x v="1"/>
    <x v="0"/>
  </r>
  <r>
    <x v="1"/>
    <n v="10421784"/>
    <s v="B 04"/>
    <s v="Ulises Uziel Garcia Toris"/>
    <x v="1"/>
    <s v="Alto riesgo académico"/>
    <e v="#N/A"/>
    <x v="1"/>
    <x v="0"/>
  </r>
  <r>
    <x v="1"/>
    <n v="10421840"/>
    <s v="B 04"/>
    <s v="Veronica Guillermina Pimentel Castañeda"/>
    <x v="0"/>
    <s v="Riesgo académico"/>
    <e v="#N/A"/>
    <x v="1"/>
    <x v="2"/>
  </r>
  <r>
    <x v="1"/>
    <n v="10421841"/>
    <s v="B 04"/>
    <s v="Yadira Hernández Islas"/>
    <x v="1"/>
    <s v="Alto riesgo académico"/>
    <e v="#N/A"/>
    <x v="1"/>
    <x v="0"/>
  </r>
  <r>
    <x v="1"/>
    <n v="10421855"/>
    <s v="B 04"/>
    <s v="Asesor 1"/>
    <x v="0"/>
    <s v="Alto riesgo académico"/>
    <e v="#N/A"/>
    <x v="1"/>
    <x v="0"/>
  </r>
  <r>
    <x v="1"/>
    <n v="10421991"/>
    <s v="B 04"/>
    <s v="Asesor 1"/>
    <x v="1"/>
    <s v="Alto riesgo académico"/>
    <e v="#N/A"/>
    <x v="1"/>
    <x v="0"/>
  </r>
  <r>
    <x v="1"/>
    <n v="10422023"/>
    <s v="B 04"/>
    <s v="Asesor 2"/>
    <x v="0"/>
    <s v="Alto riesgo académico"/>
    <e v="#N/A"/>
    <x v="1"/>
    <x v="0"/>
  </r>
  <r>
    <x v="1"/>
    <n v="10422054"/>
    <s v="B 04"/>
    <s v="Asesor 2"/>
    <x v="1"/>
    <s v="Alto riesgo académico"/>
    <e v="#N/A"/>
    <x v="1"/>
    <x v="0"/>
  </r>
  <r>
    <x v="1"/>
    <n v="10422077"/>
    <s v="B 04"/>
    <s v="Asesor 3"/>
    <x v="0"/>
    <s v="Alto riesgo académico"/>
    <e v="#N/A"/>
    <x v="1"/>
    <x v="0"/>
  </r>
  <r>
    <x v="1"/>
    <n v="10422111"/>
    <s v="B 04"/>
    <s v="Asesor 3"/>
    <x v="1"/>
    <s v="Alto riesgo académico"/>
    <e v="#N/A"/>
    <x v="1"/>
    <x v="0"/>
  </r>
  <r>
    <x v="1"/>
    <n v="10422122"/>
    <s v="B 04"/>
    <s v="Alexa Daniela Almonacid Martagon"/>
    <x v="0"/>
    <s v="Alto riesgo académico"/>
    <e v="#N/A"/>
    <x v="1"/>
    <x v="0"/>
  </r>
  <r>
    <x v="1"/>
    <n v="10422140"/>
    <s v="B 04"/>
    <s v="Ana Karina Cárdenas Torres"/>
    <x v="1"/>
    <s v="Alto riesgo académico"/>
    <e v="#N/A"/>
    <x v="1"/>
    <x v="0"/>
  </r>
  <r>
    <x v="1"/>
    <n v="10422209"/>
    <s v="B 04"/>
    <s v="Alfonso Patricio Reyna Torres"/>
    <x v="0"/>
    <s v="Alto riesgo académico"/>
    <e v="#N/A"/>
    <x v="1"/>
    <x v="0"/>
  </r>
  <r>
    <x v="1"/>
    <n v="10422248"/>
    <s v="B 04"/>
    <s v="Cecilia Sanchez Reyes"/>
    <x v="1"/>
    <s v="Alto riesgo académico"/>
    <e v="#N/A"/>
    <x v="1"/>
    <x v="0"/>
  </r>
  <r>
    <x v="1"/>
    <n v="10422286"/>
    <s v="B 04"/>
    <s v="Angélica Callejas Pérez"/>
    <x v="0"/>
    <s v="Alto riesgo académico"/>
    <e v="#N/A"/>
    <x v="1"/>
    <x v="0"/>
  </r>
  <r>
    <x v="1"/>
    <n v="10422296"/>
    <s v="B 04"/>
    <s v="Daniel Mejía Ortiz"/>
    <x v="1"/>
    <s v="Alto riesgo académico"/>
    <e v="#N/A"/>
    <x v="1"/>
    <x v="0"/>
  </r>
  <r>
    <x v="1"/>
    <n v="10422353"/>
    <s v="B 04"/>
    <s v="Felipe de Jesús García Gómez"/>
    <x v="0"/>
    <s v="Alto riesgo académico"/>
    <e v="#N/A"/>
    <x v="1"/>
    <x v="0"/>
  </r>
  <r>
    <x v="1"/>
    <n v="10422403"/>
    <s v="B 04"/>
    <s v="Ernesto Gerardo Chavez Flores"/>
    <x v="1"/>
    <s v="Alto riesgo académico"/>
    <e v="#N/A"/>
    <x v="1"/>
    <x v="0"/>
  </r>
  <r>
    <x v="1"/>
    <n v="10422459"/>
    <s v="B 04"/>
    <s v="Gabriela Zuñiga Vega"/>
    <x v="0"/>
    <s v="Alto riesgo académico"/>
    <e v="#N/A"/>
    <x v="1"/>
    <x v="0"/>
  </r>
  <r>
    <x v="1"/>
    <n v="10422486"/>
    <s v="B 04"/>
    <s v="Leonardo Gonzalez Barreda"/>
    <x v="1"/>
    <s v="Alto riesgo académico"/>
    <e v="#N/A"/>
    <x v="1"/>
    <x v="0"/>
  </r>
  <r>
    <x v="1"/>
    <n v="10422490"/>
    <s v="B 04"/>
    <s v="Karla Paola Cabrera Ortíz"/>
    <x v="0"/>
    <s v="Alto riesgo académico"/>
    <e v="#N/A"/>
    <x v="1"/>
    <x v="0"/>
  </r>
  <r>
    <x v="1"/>
    <n v="10422900"/>
    <s v="B 04"/>
    <s v="Lizbeth Esquivel Garcia"/>
    <x v="1"/>
    <s v="Alto riesgo académico"/>
    <e v="#N/A"/>
    <x v="1"/>
    <x v="0"/>
  </r>
  <r>
    <x v="1"/>
    <n v="10422904"/>
    <s v="B 04"/>
    <s v="Juan Francisco Javier Jiménez Gómez"/>
    <x v="0"/>
    <s v="Alto riesgo académico"/>
    <e v="#N/A"/>
    <x v="1"/>
    <x v="0"/>
  </r>
  <r>
    <x v="1"/>
    <n v="10422940"/>
    <s v="B 04"/>
    <s v="Mauricio Pichardo Patiño"/>
    <x v="1"/>
    <s v="Alto riesgo académico"/>
    <e v="#N/A"/>
    <x v="1"/>
    <x v="0"/>
  </r>
  <r>
    <x v="1"/>
    <n v="10423014"/>
    <s v="B 04"/>
    <s v="Maria de Jésus Chávez"/>
    <x v="0"/>
    <s v="Alto riesgo académico"/>
    <e v="#N/A"/>
    <x v="1"/>
    <x v="0"/>
  </r>
  <r>
    <x v="1"/>
    <n v="10423048"/>
    <s v="B 04"/>
    <s v="Pamela Rubi Montiel Benitez"/>
    <x v="1"/>
    <s v="Alto riesgo académico"/>
    <e v="#N/A"/>
    <x v="1"/>
    <x v="0"/>
  </r>
  <r>
    <x v="1"/>
    <n v="10423104"/>
    <s v="B 04"/>
    <s v="María del Carmen Rangel Reyes"/>
    <x v="0"/>
    <s v="Alto riesgo académico"/>
    <e v="#N/A"/>
    <x v="1"/>
    <x v="0"/>
  </r>
  <r>
    <x v="1"/>
    <n v="10423232"/>
    <s v="B 04"/>
    <s v="Selene Guadalupe Buenrostro Meza"/>
    <x v="1"/>
    <s v="Alto riesgo académico"/>
    <e v="#N/A"/>
    <x v="1"/>
    <x v="0"/>
  </r>
  <r>
    <x v="1"/>
    <n v="10423326"/>
    <s v="B 04"/>
    <s v="Sergio Hernández Ramírez"/>
    <x v="0"/>
    <s v="Alto riesgo académico"/>
    <e v="#N/A"/>
    <x v="1"/>
    <x v="0"/>
  </r>
  <r>
    <x v="1"/>
    <n v="10423430"/>
    <s v="B 04"/>
    <s v="Ulises Uziel Garcia Toris"/>
    <x v="1"/>
    <s v="Alto riesgo académico"/>
    <e v="#N/A"/>
    <x v="1"/>
    <x v="0"/>
  </r>
  <r>
    <x v="1"/>
    <n v="10423434"/>
    <s v="B 04"/>
    <s v="Veronica Guillermina Pimentel Castañeda"/>
    <x v="0"/>
    <s v="Alto riesgo académico"/>
    <e v="#N/A"/>
    <x v="1"/>
    <x v="0"/>
  </r>
  <r>
    <x v="1"/>
    <n v="10423441"/>
    <s v="B 04"/>
    <s v="Yadira Hernández Islas"/>
    <x v="1"/>
    <s v="Alto riesgo académico"/>
    <e v="#N/A"/>
    <x v="1"/>
    <x v="0"/>
  </r>
  <r>
    <x v="1"/>
    <n v="10423452"/>
    <s v="B 04"/>
    <s v="Asesor 1"/>
    <x v="0"/>
    <s v="Alto riesgo académico"/>
    <e v="#N/A"/>
    <x v="1"/>
    <x v="0"/>
  </r>
  <r>
    <x v="1"/>
    <n v="10423584"/>
    <s v="B 04"/>
    <s v="Asesor 1"/>
    <x v="1"/>
    <s v="Alto riesgo académico"/>
    <e v="#N/A"/>
    <x v="1"/>
    <x v="0"/>
  </r>
  <r>
    <x v="1"/>
    <n v="10423635"/>
    <s v="B 04"/>
    <s v="Asesor 2"/>
    <x v="0"/>
    <s v="Alto riesgo académico"/>
    <e v="#N/A"/>
    <x v="1"/>
    <x v="0"/>
  </r>
  <r>
    <x v="1"/>
    <n v="10423725"/>
    <s v="B 04"/>
    <s v="Asesor 2"/>
    <x v="1"/>
    <s v="Alto riesgo académico"/>
    <e v="#N/A"/>
    <x v="1"/>
    <x v="0"/>
  </r>
  <r>
    <x v="1"/>
    <n v="10423752"/>
    <s v="B 04"/>
    <s v="Asesor 3"/>
    <x v="0"/>
    <s v="Alto riesgo académico"/>
    <e v="#N/A"/>
    <x v="1"/>
    <x v="0"/>
  </r>
  <r>
    <x v="1"/>
    <n v="10423834"/>
    <s v="B 04"/>
    <s v="Asesor 3"/>
    <x v="1"/>
    <s v="Alto riesgo académico"/>
    <e v="#N/A"/>
    <x v="1"/>
    <x v="0"/>
  </r>
  <r>
    <x v="1"/>
    <n v="10423889"/>
    <s v="B 04"/>
    <s v="Alexa Daniela Almonacid Martagon"/>
    <x v="0"/>
    <s v="Alto riesgo académico"/>
    <e v="#N/A"/>
    <x v="1"/>
    <x v="0"/>
  </r>
  <r>
    <x v="1"/>
    <n v="10424010"/>
    <s v="B 04"/>
    <s v="Ana Karina Cárdenas Torres"/>
    <x v="1"/>
    <s v="Alto riesgo académico"/>
    <e v="#N/A"/>
    <x v="1"/>
    <x v="0"/>
  </r>
  <r>
    <x v="1"/>
    <n v="10424026"/>
    <s v="B 04"/>
    <s v="Alfonso Patricio Reyna Torres"/>
    <x v="0"/>
    <s v="Alto riesgo académico"/>
    <e v="#N/A"/>
    <x v="1"/>
    <x v="0"/>
  </r>
  <r>
    <x v="1"/>
    <n v="10424041"/>
    <s v="B 04"/>
    <s v="Cecilia Sanchez Reyes"/>
    <x v="1"/>
    <s v="Alto riesgo académico"/>
    <e v="#N/A"/>
    <x v="1"/>
    <x v="0"/>
  </r>
  <r>
    <x v="1"/>
    <n v="10424087"/>
    <s v="B 04"/>
    <s v="Angélica Callejas Pérez"/>
    <x v="0"/>
    <s v="Alto riesgo académico"/>
    <e v="#N/A"/>
    <x v="1"/>
    <x v="0"/>
  </r>
  <r>
    <x v="1"/>
    <n v="10424106"/>
    <s v="B 04"/>
    <s v="Daniel Mejía Ortiz"/>
    <x v="1"/>
    <s v="Alto riesgo académico"/>
    <e v="#N/A"/>
    <x v="1"/>
    <x v="0"/>
  </r>
  <r>
    <x v="1"/>
    <n v="10424215"/>
    <s v="B 04"/>
    <s v="Felipe de Jesús García Gómez"/>
    <x v="0"/>
    <s v="Alto riesgo académico"/>
    <e v="#N/A"/>
    <x v="1"/>
    <x v="0"/>
  </r>
  <r>
    <x v="1"/>
    <n v="10424256"/>
    <s v="B 04"/>
    <s v="Ernesto Gerardo Chavez Flores"/>
    <x v="1"/>
    <s v="Alto riesgo académico"/>
    <e v="#N/A"/>
    <x v="1"/>
    <x v="0"/>
  </r>
  <r>
    <x v="1"/>
    <n v="10424319"/>
    <s v="B 04"/>
    <s v="Gabriela Zuñiga Vega"/>
    <x v="0"/>
    <s v="Alto riesgo académico"/>
    <e v="#N/A"/>
    <x v="1"/>
    <x v="0"/>
  </r>
  <r>
    <x v="1"/>
    <n v="10424365"/>
    <s v="B 04"/>
    <s v="Leonardo Gonzalez Barreda"/>
    <x v="1"/>
    <s v="Alto riesgo académico"/>
    <e v="#N/A"/>
    <x v="1"/>
    <x v="0"/>
  </r>
  <r>
    <x v="1"/>
    <n v="10424372"/>
    <s v="B 04"/>
    <s v="Karla Paola Cabrera Ortíz"/>
    <x v="0"/>
    <s v="Alto riesgo académico"/>
    <e v="#N/A"/>
    <x v="1"/>
    <x v="0"/>
  </r>
  <r>
    <x v="1"/>
    <n v="10424408"/>
    <s v="B 04"/>
    <s v="Lizbeth Esquivel Garcia"/>
    <x v="1"/>
    <s v="Alto riesgo académico"/>
    <e v="#N/A"/>
    <x v="1"/>
    <x v="0"/>
  </r>
  <r>
    <x v="1"/>
    <n v="10424415"/>
    <s v="B 04"/>
    <s v="Juan Francisco Javier Jiménez Gómez"/>
    <x v="0"/>
    <s v="Alto riesgo académico"/>
    <e v="#N/A"/>
    <x v="1"/>
    <x v="0"/>
  </r>
  <r>
    <x v="1"/>
    <n v="10424578"/>
    <s v="B 04"/>
    <s v="Mauricio Pichardo Patiño"/>
    <x v="1"/>
    <s v="Alto riesgo académico"/>
    <e v="#N/A"/>
    <x v="1"/>
    <x v="0"/>
  </r>
  <r>
    <x v="1"/>
    <n v="10424637"/>
    <s v="B 04"/>
    <s v="Maria de Jésus Chávez"/>
    <x v="0"/>
    <s v="Alto riesgo académico"/>
    <e v="#N/A"/>
    <x v="1"/>
    <x v="0"/>
  </r>
  <r>
    <x v="1"/>
    <n v="10424673"/>
    <s v="B 04"/>
    <s v="Pamela Rubi Montiel Benitez"/>
    <x v="1"/>
    <s v="Alto riesgo académico"/>
    <e v="#N/A"/>
    <x v="1"/>
    <x v="0"/>
  </r>
  <r>
    <x v="1"/>
    <n v="10424691"/>
    <s v="B 04"/>
    <s v="María del Carmen Rangel Reyes"/>
    <x v="0"/>
    <s v="Alto riesgo académico"/>
    <e v="#N/A"/>
    <x v="1"/>
    <x v="0"/>
  </r>
  <r>
    <x v="1"/>
    <n v="10424741"/>
    <s v="B 04"/>
    <s v="Selene Guadalupe Buenrostro Meza"/>
    <x v="1"/>
    <s v="Alto riesgo académico"/>
    <e v="#N/A"/>
    <x v="1"/>
    <x v="0"/>
  </r>
  <r>
    <x v="1"/>
    <n v="10424799"/>
    <s v="B 04"/>
    <s v="Sergio Hernández Ramírez"/>
    <x v="0"/>
    <s v="Alto riesgo académico"/>
    <e v="#N/A"/>
    <x v="1"/>
    <x v="0"/>
  </r>
  <r>
    <x v="1"/>
    <n v="10424808"/>
    <s v="B 04"/>
    <s v="Ulises Uziel Garcia Toris"/>
    <x v="1"/>
    <s v="Alto riesgo académico"/>
    <e v="#N/A"/>
    <x v="1"/>
    <x v="0"/>
  </r>
  <r>
    <x v="1"/>
    <n v="10424883"/>
    <s v="B 04"/>
    <s v="Veronica Guillermina Pimentel Castañeda"/>
    <x v="0"/>
    <s v="Alto riesgo académico"/>
    <e v="#N/A"/>
    <x v="1"/>
    <x v="0"/>
  </r>
  <r>
    <x v="1"/>
    <n v="10424908"/>
    <s v="B 04"/>
    <s v="Yadira Hernández Islas"/>
    <x v="1"/>
    <s v="Alto riesgo académico"/>
    <e v="#N/A"/>
    <x v="1"/>
    <x v="0"/>
  </r>
  <r>
    <x v="1"/>
    <n v="10424963"/>
    <s v="B 04"/>
    <s v="Asesor 1"/>
    <x v="0"/>
    <s v="Alto riesgo académico"/>
    <e v="#N/A"/>
    <x v="1"/>
    <x v="0"/>
  </r>
  <r>
    <x v="1"/>
    <n v="10424972"/>
    <s v="B 04"/>
    <s v="Asesor 1"/>
    <x v="1"/>
    <s v="Alto riesgo académico"/>
    <e v="#N/A"/>
    <x v="1"/>
    <x v="0"/>
  </r>
  <r>
    <x v="1"/>
    <n v="10425030"/>
    <s v="B 04"/>
    <s v="Asesor 2"/>
    <x v="0"/>
    <s v="Alto riesgo académico"/>
    <e v="#N/A"/>
    <x v="1"/>
    <x v="0"/>
  </r>
  <r>
    <x v="1"/>
    <n v="10425052"/>
    <s v="B 04"/>
    <s v="Asesor 2"/>
    <x v="1"/>
    <s v="Alto riesgo académico"/>
    <e v="#N/A"/>
    <x v="1"/>
    <x v="0"/>
  </r>
  <r>
    <x v="1"/>
    <n v="10425170"/>
    <s v="B 04"/>
    <s v="Asesor 3"/>
    <x v="0"/>
    <s v="Alto riesgo académico"/>
    <e v="#N/A"/>
    <x v="1"/>
    <x v="0"/>
  </r>
  <r>
    <x v="1"/>
    <n v="10425187"/>
    <s v="B 04"/>
    <s v="Asesor 3"/>
    <x v="1"/>
    <s v="Alto riesgo académico"/>
    <e v="#N/A"/>
    <x v="1"/>
    <x v="0"/>
  </r>
  <r>
    <x v="1"/>
    <n v="10425200"/>
    <s v="B 04"/>
    <s v="Alexa Daniela Almonacid Martagon"/>
    <x v="0"/>
    <s v="Alto riesgo académico"/>
    <e v="#N/A"/>
    <x v="1"/>
    <x v="0"/>
  </r>
  <r>
    <x v="1"/>
    <n v="10425411"/>
    <s v="B 04"/>
    <s v="Ana Karina Cárdenas Torres"/>
    <x v="1"/>
    <s v="Alto riesgo académico"/>
    <e v="#N/A"/>
    <x v="1"/>
    <x v="0"/>
  </r>
  <r>
    <x v="1"/>
    <n v="10425438"/>
    <s v="B 04"/>
    <s v="Alfonso Patricio Reyna Torres"/>
    <x v="0"/>
    <s v="Alto riesgo académico"/>
    <e v="#N/A"/>
    <x v="1"/>
    <x v="0"/>
  </r>
  <r>
    <x v="1"/>
    <n v="10425448"/>
    <s v="B 04"/>
    <s v="Cecilia Sanchez Reyes"/>
    <x v="1"/>
    <s v="Alto riesgo académico"/>
    <e v="#N/A"/>
    <x v="1"/>
    <x v="0"/>
  </r>
  <r>
    <x v="1"/>
    <n v="10425489"/>
    <s v="B 04"/>
    <s v="Angélica Callejas Pérez"/>
    <x v="0"/>
    <s v="Alto riesgo académico"/>
    <s v="na"/>
    <x v="0"/>
    <x v="0"/>
  </r>
  <r>
    <x v="1"/>
    <n v="10425551"/>
    <s v="B 04"/>
    <s v="Daniel Mejía Ortiz"/>
    <x v="1"/>
    <s v="Alto riesgo académico"/>
    <e v="#N/A"/>
    <x v="1"/>
    <x v="0"/>
  </r>
  <r>
    <x v="1"/>
    <n v="10425705"/>
    <s v="B 04"/>
    <s v="Felipe de Jesús García Gómez"/>
    <x v="0"/>
    <s v="Alto riesgo académico"/>
    <e v="#N/A"/>
    <x v="1"/>
    <x v="0"/>
  </r>
  <r>
    <x v="1"/>
    <n v="10425749"/>
    <s v="B 04"/>
    <s v="Ernesto Gerardo Chavez Flores"/>
    <x v="1"/>
    <s v="Alto riesgo académico"/>
    <e v="#N/A"/>
    <x v="1"/>
    <x v="0"/>
  </r>
  <r>
    <x v="1"/>
    <n v="10425795"/>
    <s v="B 04"/>
    <s v="Gabriela Zuñiga Vega"/>
    <x v="0"/>
    <s v="Alto riesgo académico"/>
    <e v="#N/A"/>
    <x v="1"/>
    <x v="0"/>
  </r>
  <r>
    <x v="1"/>
    <n v="10425796"/>
    <s v="B 04"/>
    <s v="Leonardo Gonzalez Barreda"/>
    <x v="1"/>
    <s v="Alto riesgo académico"/>
    <e v="#N/A"/>
    <x v="1"/>
    <x v="0"/>
  </r>
  <r>
    <x v="1"/>
    <n v="10425798"/>
    <s v="B 04"/>
    <s v="Karla Paola Cabrera Ortíz"/>
    <x v="0"/>
    <s v="Alto riesgo académico"/>
    <e v="#N/A"/>
    <x v="1"/>
    <x v="0"/>
  </r>
  <r>
    <x v="1"/>
    <n v="10425822"/>
    <s v="B 04"/>
    <s v="Lizbeth Esquivel Garcia"/>
    <x v="1"/>
    <s v="Alto riesgo académico"/>
    <e v="#N/A"/>
    <x v="1"/>
    <x v="0"/>
  </r>
  <r>
    <x v="1"/>
    <n v="10425829"/>
    <s v="B 04"/>
    <s v="Juan Francisco Javier Jiménez Gómez"/>
    <x v="0"/>
    <s v="Alto riesgo académico"/>
    <e v="#N/A"/>
    <x v="1"/>
    <x v="0"/>
  </r>
  <r>
    <x v="1"/>
    <n v="10425859"/>
    <s v="B 04"/>
    <s v="Mauricio Pichardo Patiño"/>
    <x v="1"/>
    <s v="Alto riesgo académico"/>
    <e v="#N/A"/>
    <x v="1"/>
    <x v="0"/>
  </r>
  <r>
    <x v="1"/>
    <n v="10425873"/>
    <s v="B 04"/>
    <s v="Maria de Jésus Chávez"/>
    <x v="0"/>
    <s v="Alto riesgo académico"/>
    <e v="#N/A"/>
    <x v="1"/>
    <x v="0"/>
  </r>
  <r>
    <x v="1"/>
    <n v="10425909"/>
    <s v="B 04"/>
    <s v="Pamela Rubi Montiel Benitez"/>
    <x v="1"/>
    <s v="Alto riesgo académico"/>
    <e v="#N/A"/>
    <x v="1"/>
    <x v="0"/>
  </r>
  <r>
    <x v="1"/>
    <n v="10425936"/>
    <s v="B 04"/>
    <s v="María del Carmen Rangel Reyes"/>
    <x v="0"/>
    <s v="Alto riesgo académico"/>
    <e v="#N/A"/>
    <x v="1"/>
    <x v="0"/>
  </r>
  <r>
    <x v="1"/>
    <n v="10425983"/>
    <s v="B 04"/>
    <s v="Selene Guadalupe Buenrostro Meza"/>
    <x v="1"/>
    <s v="Alto riesgo académico"/>
    <e v="#N/A"/>
    <x v="1"/>
    <x v="0"/>
  </r>
  <r>
    <x v="1"/>
    <n v="10426167"/>
    <s v="B 04"/>
    <s v="Sergio Hernández Ramírez"/>
    <x v="0"/>
    <s v="Alto riesgo académico"/>
    <e v="#N/A"/>
    <x v="1"/>
    <x v="0"/>
  </r>
  <r>
    <x v="1"/>
    <n v="10426219"/>
    <s v="B 04"/>
    <s v="Ulises Uziel Garcia Toris"/>
    <x v="1"/>
    <s v="Alto riesgo académico"/>
    <e v="#N/A"/>
    <x v="1"/>
    <x v="0"/>
  </r>
  <r>
    <x v="1"/>
    <n v="10426251"/>
    <s v="B 04"/>
    <s v="Veronica Guillermina Pimentel Castañeda"/>
    <x v="0"/>
    <s v="Alto riesgo académico"/>
    <e v="#N/A"/>
    <x v="1"/>
    <x v="0"/>
  </r>
  <r>
    <x v="1"/>
    <n v="10426272"/>
    <s v="B 04"/>
    <s v="Yadira Hernández Islas"/>
    <x v="1"/>
    <s v="Alto riesgo académico"/>
    <e v="#N/A"/>
    <x v="1"/>
    <x v="0"/>
  </r>
  <r>
    <x v="1"/>
    <n v="10426277"/>
    <s v="B 04"/>
    <s v="Asesor 1"/>
    <x v="0"/>
    <s v="Alto riesgo académico"/>
    <e v="#N/A"/>
    <x v="1"/>
    <x v="0"/>
  </r>
  <r>
    <x v="1"/>
    <n v="10426303"/>
    <s v="B 04"/>
    <s v="Asesor 1"/>
    <x v="1"/>
    <s v="Alto riesgo académico"/>
    <e v="#N/A"/>
    <x v="1"/>
    <x v="0"/>
  </r>
  <r>
    <x v="1"/>
    <n v="10426394"/>
    <s v="B 04"/>
    <s v="Asesor 2"/>
    <x v="0"/>
    <s v="Alto riesgo académico"/>
    <e v="#N/A"/>
    <x v="1"/>
    <x v="0"/>
  </r>
  <r>
    <x v="1"/>
    <n v="10426411"/>
    <s v="B 04"/>
    <s v="Asesor 2"/>
    <x v="1"/>
    <s v="Alto riesgo académico"/>
    <e v="#N/A"/>
    <x v="1"/>
    <x v="0"/>
  </r>
  <r>
    <x v="1"/>
    <n v="10426480"/>
    <s v="B 04"/>
    <s v="Asesor 3"/>
    <x v="0"/>
    <s v="Alto riesgo académico"/>
    <e v="#N/A"/>
    <x v="1"/>
    <x v="0"/>
  </r>
  <r>
    <x v="1"/>
    <n v="10426705"/>
    <s v="B 04"/>
    <s v="Asesor 3"/>
    <x v="1"/>
    <s v="Alto riesgo académico"/>
    <e v="#N/A"/>
    <x v="1"/>
    <x v="0"/>
  </r>
  <r>
    <x v="1"/>
    <n v="10426735"/>
    <s v="B 04"/>
    <s v="Alexa Daniela Almonacid Martagon"/>
    <x v="0"/>
    <s v="Alto riesgo académico"/>
    <e v="#N/A"/>
    <x v="1"/>
    <x v="0"/>
  </r>
  <r>
    <x v="1"/>
    <n v="10426853"/>
    <s v="B 04"/>
    <s v="Ana Karina Cárdenas Torres"/>
    <x v="1"/>
    <s v="Alto riesgo académico"/>
    <e v="#N/A"/>
    <x v="1"/>
    <x v="0"/>
  </r>
  <r>
    <x v="1"/>
    <n v="10426877"/>
    <s v="B 04"/>
    <s v="Alfonso Patricio Reyna Torres"/>
    <x v="0"/>
    <s v="Alto riesgo académico"/>
    <e v="#N/A"/>
    <x v="1"/>
    <x v="0"/>
  </r>
  <r>
    <x v="1"/>
    <n v="10426889"/>
    <s v="B 04"/>
    <s v="Cecilia Sanchez Reyes"/>
    <x v="1"/>
    <s v="Alto riesgo académico"/>
    <e v="#N/A"/>
    <x v="1"/>
    <x v="0"/>
  </r>
  <r>
    <x v="1"/>
    <n v="10426991"/>
    <s v="B 04"/>
    <s v="Angélica Callejas Pérez"/>
    <x v="0"/>
    <s v="Alto riesgo académico"/>
    <e v="#N/A"/>
    <x v="1"/>
    <x v="0"/>
  </r>
  <r>
    <x v="1"/>
    <n v="10427041"/>
    <s v="B 04"/>
    <s v="Daniel Mejía Ortiz"/>
    <x v="1"/>
    <s v="Alto riesgo académico"/>
    <e v="#N/A"/>
    <x v="1"/>
    <x v="0"/>
  </r>
  <r>
    <x v="1"/>
    <n v="10427084"/>
    <s v="B 04"/>
    <s v="Felipe de Jesús García Gómez"/>
    <x v="0"/>
    <s v="Alto riesgo académico"/>
    <e v="#N/A"/>
    <x v="1"/>
    <x v="0"/>
  </r>
  <r>
    <x v="1"/>
    <n v="10427147"/>
    <s v="B 04"/>
    <s v="Ernesto Gerardo Chavez Flores"/>
    <x v="1"/>
    <s v="Alto riesgo académico"/>
    <e v="#N/A"/>
    <x v="1"/>
    <x v="0"/>
  </r>
  <r>
    <x v="1"/>
    <n v="10427173"/>
    <s v="B 04"/>
    <s v="Gabriela Zuñiga Vega"/>
    <x v="0"/>
    <s v="Alto riesgo académico"/>
    <e v="#N/A"/>
    <x v="1"/>
    <x v="0"/>
  </r>
  <r>
    <x v="1"/>
    <n v="10427182"/>
    <s v="B 04"/>
    <s v="Leonardo Gonzalez Barreda"/>
    <x v="1"/>
    <s v="Alto riesgo académico"/>
    <e v="#N/A"/>
    <x v="1"/>
    <x v="0"/>
  </r>
  <r>
    <x v="1"/>
    <n v="10427277"/>
    <s v="B 04"/>
    <s v="Karla Paola Cabrera Ortíz"/>
    <x v="0"/>
    <s v="Alto riesgo académico"/>
    <e v="#N/A"/>
    <x v="1"/>
    <x v="0"/>
  </r>
  <r>
    <x v="1"/>
    <n v="10427349"/>
    <s v="B 04"/>
    <s v="Lizbeth Esquivel Garcia"/>
    <x v="1"/>
    <s v="Alto riesgo académico"/>
    <e v="#N/A"/>
    <x v="1"/>
    <x v="0"/>
  </r>
  <r>
    <x v="1"/>
    <n v="10427389"/>
    <s v="B 04"/>
    <s v="Juan Francisco Javier Jiménez Gómez"/>
    <x v="0"/>
    <s v="Alto riesgo académico"/>
    <e v="#N/A"/>
    <x v="1"/>
    <x v="0"/>
  </r>
  <r>
    <x v="1"/>
    <n v="10427414"/>
    <s v="B 04"/>
    <s v="Mauricio Pichardo Patiño"/>
    <x v="1"/>
    <s v="Alto riesgo académico"/>
    <e v="#N/A"/>
    <x v="1"/>
    <x v="0"/>
  </r>
  <r>
    <x v="1"/>
    <n v="10427417"/>
    <s v="B 04"/>
    <s v="Maria de Jésus Chávez"/>
    <x v="0"/>
    <s v="Alto riesgo académico"/>
    <e v="#N/A"/>
    <x v="1"/>
    <x v="0"/>
  </r>
  <r>
    <x v="1"/>
    <n v="10427549"/>
    <s v="B 04"/>
    <s v="Pamela Rubi Montiel Benitez"/>
    <x v="1"/>
    <s v="Alto riesgo académico"/>
    <e v="#N/A"/>
    <x v="1"/>
    <x v="0"/>
  </r>
  <r>
    <x v="1"/>
    <n v="10427660"/>
    <s v="B 04"/>
    <s v="María del Carmen Rangel Reyes"/>
    <x v="0"/>
    <s v="Riesgo académico"/>
    <e v="#N/A"/>
    <x v="1"/>
    <x v="2"/>
  </r>
  <r>
    <x v="1"/>
    <n v="10427687"/>
    <s v="B 04"/>
    <s v="Selene Guadalupe Buenrostro Meza"/>
    <x v="1"/>
    <s v="Alto riesgo académico"/>
    <e v="#N/A"/>
    <x v="1"/>
    <x v="0"/>
  </r>
  <r>
    <x v="1"/>
    <n v="10427868"/>
    <s v="B 04"/>
    <s v="Sergio Hernández Ramírez"/>
    <x v="0"/>
    <s v="Alto riesgo académico"/>
    <e v="#N/A"/>
    <x v="1"/>
    <x v="0"/>
  </r>
  <r>
    <x v="1"/>
    <n v="10427874"/>
    <s v="B 04"/>
    <s v="Ulises Uziel Garcia Toris"/>
    <x v="1"/>
    <s v="Riesgo académico"/>
    <s v="na"/>
    <x v="0"/>
    <x v="2"/>
  </r>
  <r>
    <x v="1"/>
    <n v="10427882"/>
    <s v="B 04"/>
    <s v="Veronica Guillermina Pimentel Castañeda"/>
    <x v="0"/>
    <s v="Alto riesgo académico"/>
    <e v="#N/A"/>
    <x v="1"/>
    <x v="0"/>
  </r>
  <r>
    <x v="1"/>
    <n v="10427897"/>
    <s v="B 04"/>
    <s v="Yadira Hernández Islas"/>
    <x v="1"/>
    <s v="Alto riesgo académico"/>
    <e v="#N/A"/>
    <x v="1"/>
    <x v="0"/>
  </r>
  <r>
    <x v="1"/>
    <n v="10427960"/>
    <s v="B 04"/>
    <s v="Asesor 1"/>
    <x v="0"/>
    <s v="Alto riesgo académico"/>
    <e v="#N/A"/>
    <x v="1"/>
    <x v="0"/>
  </r>
  <r>
    <x v="1"/>
    <n v="10428028"/>
    <s v="B 04"/>
    <s v="Asesor 1"/>
    <x v="1"/>
    <s v="Alto riesgo académico"/>
    <e v="#N/A"/>
    <x v="1"/>
    <x v="0"/>
  </r>
  <r>
    <x v="1"/>
    <n v="10428056"/>
    <s v="B 04"/>
    <s v="Asesor 2"/>
    <x v="0"/>
    <s v="Alto riesgo académico"/>
    <e v="#N/A"/>
    <x v="1"/>
    <x v="0"/>
  </r>
  <r>
    <x v="1"/>
    <n v="10428058"/>
    <s v="B 04"/>
    <s v="Asesor 2"/>
    <x v="1"/>
    <s v="Alto riesgo académico"/>
    <e v="#N/A"/>
    <x v="1"/>
    <x v="0"/>
  </r>
  <r>
    <x v="1"/>
    <n v="10428078"/>
    <s v="B 04"/>
    <s v="Asesor 3"/>
    <x v="0"/>
    <s v="Alto riesgo académico"/>
    <e v="#N/A"/>
    <x v="1"/>
    <x v="0"/>
  </r>
  <r>
    <x v="1"/>
    <n v="10428101"/>
    <s v="B 04"/>
    <s v="Asesor 3"/>
    <x v="1"/>
    <s v="Alto riesgo académico"/>
    <e v="#N/A"/>
    <x v="1"/>
    <x v="0"/>
  </r>
  <r>
    <x v="1"/>
    <n v="10428114"/>
    <s v="B 04"/>
    <s v="Alexa Daniela Almonacid Martagon"/>
    <x v="0"/>
    <s v="Alto riesgo académico"/>
    <e v="#N/A"/>
    <x v="1"/>
    <x v="0"/>
  </r>
  <r>
    <x v="1"/>
    <n v="10428293"/>
    <s v="B 04"/>
    <s v="Ana Karina Cárdenas Torres"/>
    <x v="1"/>
    <s v="Alto riesgo académico"/>
    <e v="#N/A"/>
    <x v="1"/>
    <x v="0"/>
  </r>
  <r>
    <x v="1"/>
    <n v="10428313"/>
    <s v="B 04"/>
    <s v="Alfonso Patricio Reyna Torres"/>
    <x v="0"/>
    <s v="Alto riesgo académico"/>
    <e v="#N/A"/>
    <x v="1"/>
    <x v="0"/>
  </r>
  <r>
    <x v="1"/>
    <n v="10428347"/>
    <s v="B 04"/>
    <s v="Cecilia Sanchez Reyes"/>
    <x v="1"/>
    <s v="Alto riesgo académico"/>
    <e v="#N/A"/>
    <x v="1"/>
    <x v="0"/>
  </r>
  <r>
    <x v="1"/>
    <n v="10428402"/>
    <s v="B 04"/>
    <s v="Angélica Callejas Pérez"/>
    <x v="0"/>
    <s v="Alto riesgo académico"/>
    <e v="#N/A"/>
    <x v="1"/>
    <x v="0"/>
  </r>
  <r>
    <x v="1"/>
    <n v="10428440"/>
    <s v="B 04"/>
    <s v="Daniel Mejía Ortiz"/>
    <x v="1"/>
    <s v="Alto riesgo académico"/>
    <e v="#N/A"/>
    <x v="1"/>
    <x v="0"/>
  </r>
  <r>
    <x v="1"/>
    <n v="10428464"/>
    <s v="B 04"/>
    <s v="Felipe de Jesús García Gómez"/>
    <x v="0"/>
    <s v="Alto riesgo académico"/>
    <e v="#N/A"/>
    <x v="1"/>
    <x v="0"/>
  </r>
  <r>
    <x v="1"/>
    <n v="10428528"/>
    <s v="B 04"/>
    <s v="Ernesto Gerardo Chavez Flores"/>
    <x v="1"/>
    <s v="Alto riesgo académico"/>
    <e v="#N/A"/>
    <x v="1"/>
    <x v="0"/>
  </r>
  <r>
    <x v="1"/>
    <n v="10428573"/>
    <s v="B 04"/>
    <s v="Gabriela Zuñiga Vega"/>
    <x v="0"/>
    <s v="Alto riesgo académico"/>
    <e v="#N/A"/>
    <x v="1"/>
    <x v="0"/>
  </r>
  <r>
    <x v="1"/>
    <n v="10428583"/>
    <s v="B 04"/>
    <s v="Leonardo Gonzalez Barreda"/>
    <x v="1"/>
    <s v="Alto riesgo académico"/>
    <e v="#N/A"/>
    <x v="1"/>
    <x v="0"/>
  </r>
  <r>
    <x v="1"/>
    <n v="10428590"/>
    <s v="B 04"/>
    <s v="Karla Paola Cabrera Ortíz"/>
    <x v="0"/>
    <s v="Alto riesgo académico"/>
    <e v="#N/A"/>
    <x v="1"/>
    <x v="0"/>
  </r>
  <r>
    <x v="1"/>
    <n v="10428635"/>
    <s v="B 04"/>
    <s v="Lizbeth Esquivel Garcia"/>
    <x v="1"/>
    <s v="Alto riesgo académico"/>
    <e v="#N/A"/>
    <x v="1"/>
    <x v="0"/>
  </r>
  <r>
    <x v="1"/>
    <n v="10428644"/>
    <s v="B 04"/>
    <s v="Juan Francisco Javier Jiménez Gómez"/>
    <x v="0"/>
    <s v="Alto riesgo académico"/>
    <e v="#N/A"/>
    <x v="1"/>
    <x v="0"/>
  </r>
  <r>
    <x v="1"/>
    <n v="10428744"/>
    <s v="B 04"/>
    <s v="Mauricio Pichardo Patiño"/>
    <x v="1"/>
    <s v="Alto riesgo académico"/>
    <e v="#N/A"/>
    <x v="1"/>
    <x v="0"/>
  </r>
  <r>
    <x v="1"/>
    <n v="10428749"/>
    <s v="B 04"/>
    <s v="Maria de Jésus Chávez"/>
    <x v="0"/>
    <s v="Alto riesgo académico"/>
    <e v="#N/A"/>
    <x v="1"/>
    <x v="0"/>
  </r>
  <r>
    <x v="1"/>
    <n v="10428755"/>
    <s v="B 04"/>
    <s v="Pamela Rubi Montiel Benitez"/>
    <x v="1"/>
    <s v="Alto riesgo académico"/>
    <e v="#N/A"/>
    <x v="1"/>
    <x v="0"/>
  </r>
  <r>
    <x v="1"/>
    <n v="10428818"/>
    <s v="B 04"/>
    <s v="María del Carmen Rangel Reyes"/>
    <x v="0"/>
    <s v="Alto riesgo académico"/>
    <e v="#N/A"/>
    <x v="1"/>
    <x v="0"/>
  </r>
  <r>
    <x v="1"/>
    <n v="10428868"/>
    <s v="B 04"/>
    <s v="Selene Guadalupe Buenrostro Meza"/>
    <x v="1"/>
    <s v="Alto riesgo académico"/>
    <e v="#N/A"/>
    <x v="1"/>
    <x v="0"/>
  </r>
  <r>
    <x v="1"/>
    <n v="10428871"/>
    <s v="B 04"/>
    <s v="Sergio Hernández Ramírez"/>
    <x v="0"/>
    <s v="Alto riesgo académico"/>
    <e v="#N/A"/>
    <x v="1"/>
    <x v="0"/>
  </r>
  <r>
    <x v="1"/>
    <n v="10428888"/>
    <s v="B 04"/>
    <s v="Ulises Uziel Garcia Toris"/>
    <x v="1"/>
    <s v="Alto riesgo académico"/>
    <e v="#N/A"/>
    <x v="1"/>
    <x v="0"/>
  </r>
  <r>
    <x v="1"/>
    <n v="10428914"/>
    <s v="B 04"/>
    <s v="Veronica Guillermina Pimentel Castañeda"/>
    <x v="0"/>
    <s v="Alto riesgo académico"/>
    <e v="#N/A"/>
    <x v="1"/>
    <x v="0"/>
  </r>
  <r>
    <x v="1"/>
    <n v="10428960"/>
    <s v="B 04"/>
    <s v="Yadira Hernández Islas"/>
    <x v="1"/>
    <s v="Alto riesgo académico"/>
    <e v="#N/A"/>
    <x v="1"/>
    <x v="0"/>
  </r>
  <r>
    <x v="1"/>
    <n v="10428963"/>
    <s v="B 04"/>
    <s v="Asesor 1"/>
    <x v="0"/>
    <s v="Alto riesgo académico"/>
    <e v="#N/A"/>
    <x v="1"/>
    <x v="0"/>
  </r>
  <r>
    <x v="1"/>
    <n v="10428996"/>
    <s v="B 04"/>
    <s v="Asesor 1"/>
    <x v="1"/>
    <s v="Alto riesgo académico"/>
    <e v="#N/A"/>
    <x v="1"/>
    <x v="0"/>
  </r>
  <r>
    <x v="1"/>
    <n v="10429003"/>
    <s v="B 04"/>
    <s v="Asesor 2"/>
    <x v="0"/>
    <s v="Alto riesgo académico"/>
    <e v="#N/A"/>
    <x v="1"/>
    <x v="0"/>
  </r>
  <r>
    <x v="1"/>
    <n v="10429037"/>
    <s v="B 04"/>
    <s v="Asesor 2"/>
    <x v="1"/>
    <s v="Alto riesgo académico"/>
    <e v="#N/A"/>
    <x v="1"/>
    <x v="0"/>
  </r>
  <r>
    <x v="1"/>
    <n v="10429157"/>
    <s v="B 04"/>
    <s v="Asesor 3"/>
    <x v="0"/>
    <s v="Alto riesgo académico"/>
    <e v="#N/A"/>
    <x v="1"/>
    <x v="0"/>
  </r>
  <r>
    <x v="1"/>
    <n v="10429173"/>
    <s v="B 04"/>
    <s v="Asesor 3"/>
    <x v="1"/>
    <s v="Alto riesgo académico"/>
    <e v="#N/A"/>
    <x v="1"/>
    <x v="0"/>
  </r>
  <r>
    <x v="1"/>
    <n v="10429202"/>
    <s v="B 04"/>
    <s v="Alexa Daniela Almonacid Martagon"/>
    <x v="0"/>
    <s v="Alto riesgo académico"/>
    <e v="#N/A"/>
    <x v="1"/>
    <x v="0"/>
  </r>
  <r>
    <x v="1"/>
    <n v="10429376"/>
    <s v="B 04"/>
    <s v="Ana Karina Cárdenas Torres"/>
    <x v="1"/>
    <s v="Alto riesgo académico"/>
    <e v="#N/A"/>
    <x v="1"/>
    <x v="0"/>
  </r>
  <r>
    <x v="1"/>
    <n v="10429384"/>
    <s v="B 04"/>
    <s v="Alfonso Patricio Reyna Torres"/>
    <x v="0"/>
    <s v="Alto riesgo académico"/>
    <e v="#N/A"/>
    <x v="1"/>
    <x v="0"/>
  </r>
  <r>
    <x v="1"/>
    <n v="10429385"/>
    <s v="B 04"/>
    <s v="Cecilia Sanchez Reyes"/>
    <x v="1"/>
    <s v="Alto riesgo académico"/>
    <e v="#N/A"/>
    <x v="1"/>
    <x v="0"/>
  </r>
  <r>
    <x v="1"/>
    <n v="10429442"/>
    <s v="B 04"/>
    <s v="Angélica Callejas Pérez"/>
    <x v="0"/>
    <s v="Alto riesgo académico"/>
    <e v="#N/A"/>
    <x v="1"/>
    <x v="0"/>
  </r>
  <r>
    <x v="1"/>
    <n v="10429478"/>
    <s v="B 04"/>
    <s v="Daniel Mejía Ortiz"/>
    <x v="1"/>
    <s v="Alto riesgo académico"/>
    <e v="#N/A"/>
    <x v="1"/>
    <x v="0"/>
  </r>
  <r>
    <x v="1"/>
    <n v="10429557"/>
    <s v="B 04"/>
    <s v="Felipe de Jesús García Gómez"/>
    <x v="0"/>
    <s v="Alto riesgo académico"/>
    <e v="#N/A"/>
    <x v="1"/>
    <x v="0"/>
  </r>
  <r>
    <x v="1"/>
    <n v="10429601"/>
    <s v="B 04"/>
    <s v="Ernesto Gerardo Chavez Flores"/>
    <x v="1"/>
    <s v="Alto riesgo académico"/>
    <e v="#N/A"/>
    <x v="1"/>
    <x v="0"/>
  </r>
  <r>
    <x v="1"/>
    <n v="10429647"/>
    <s v="B 04"/>
    <s v="Gabriela Zuñiga Vega"/>
    <x v="0"/>
    <s v="Alto riesgo académico"/>
    <e v="#N/A"/>
    <x v="1"/>
    <x v="0"/>
  </r>
  <r>
    <x v="1"/>
    <n v="10429658"/>
    <s v="B 04"/>
    <s v="Leonardo Gonzalez Barreda"/>
    <x v="1"/>
    <s v="Alto riesgo académico"/>
    <e v="#N/A"/>
    <x v="1"/>
    <x v="0"/>
  </r>
  <r>
    <x v="1"/>
    <n v="10429667"/>
    <s v="B 04"/>
    <s v="Karla Paola Cabrera Ortíz"/>
    <x v="0"/>
    <s v="Alto riesgo académico"/>
    <e v="#N/A"/>
    <x v="1"/>
    <x v="0"/>
  </r>
  <r>
    <x v="1"/>
    <n v="10429673"/>
    <s v="B 04"/>
    <s v="Lizbeth Esquivel Garcia"/>
    <x v="1"/>
    <s v="Alto riesgo académico"/>
    <e v="#N/A"/>
    <x v="1"/>
    <x v="0"/>
  </r>
  <r>
    <x v="1"/>
    <n v="10429714"/>
    <s v="B 04"/>
    <s v="Juan Francisco Javier Jiménez Gómez"/>
    <x v="0"/>
    <s v="Alto riesgo académico"/>
    <e v="#N/A"/>
    <x v="1"/>
    <x v="0"/>
  </r>
  <r>
    <x v="1"/>
    <n v="10429767"/>
    <s v="B 04"/>
    <s v="Mauricio Pichardo Patiño"/>
    <x v="1"/>
    <s v="Alto riesgo académico"/>
    <e v="#N/A"/>
    <x v="1"/>
    <x v="0"/>
  </r>
  <r>
    <x v="1"/>
    <n v="10429782"/>
    <s v="B 04"/>
    <s v="Maria de Jésus Chávez"/>
    <x v="0"/>
    <s v="Alto riesgo académico"/>
    <e v="#N/A"/>
    <x v="1"/>
    <x v="0"/>
  </r>
  <r>
    <x v="1"/>
    <n v="10429807"/>
    <s v="B 04"/>
    <s v="Pamela Rubi Montiel Benitez"/>
    <x v="1"/>
    <s v="Alto riesgo académico"/>
    <e v="#N/A"/>
    <x v="1"/>
    <x v="0"/>
  </r>
  <r>
    <x v="1"/>
    <n v="10429831"/>
    <s v="B 04"/>
    <s v="María del Carmen Rangel Reyes"/>
    <x v="0"/>
    <s v="Alto riesgo académico"/>
    <e v="#N/A"/>
    <x v="1"/>
    <x v="0"/>
  </r>
  <r>
    <x v="1"/>
    <n v="10429883"/>
    <s v="B 04"/>
    <s v="Selene Guadalupe Buenrostro Meza"/>
    <x v="1"/>
    <s v="Alto riesgo académico"/>
    <e v="#N/A"/>
    <x v="1"/>
    <x v="0"/>
  </r>
  <r>
    <x v="1"/>
    <n v="10429921"/>
    <s v="B 04"/>
    <s v="Sergio Hernández Ramírez"/>
    <x v="0"/>
    <s v="Alto riesgo académico"/>
    <e v="#N/A"/>
    <x v="1"/>
    <x v="0"/>
  </r>
  <r>
    <x v="1"/>
    <n v="10429924"/>
    <s v="B 04"/>
    <s v="Ulises Uziel Garcia Toris"/>
    <x v="1"/>
    <s v="Alto riesgo académico"/>
    <e v="#N/A"/>
    <x v="1"/>
    <x v="0"/>
  </r>
  <r>
    <x v="1"/>
    <n v="10429946"/>
    <s v="B 04"/>
    <s v="Veronica Guillermina Pimentel Castañeda"/>
    <x v="0"/>
    <s v="Alto riesgo académico"/>
    <e v="#N/A"/>
    <x v="1"/>
    <x v="0"/>
  </r>
  <r>
    <x v="1"/>
    <n v="10429948"/>
    <s v="B 04"/>
    <s v="Yadira Hernández Islas"/>
    <x v="1"/>
    <s v="Alto riesgo académico"/>
    <e v="#N/A"/>
    <x v="1"/>
    <x v="0"/>
  </r>
  <r>
    <x v="1"/>
    <n v="10429964"/>
    <s v="B 04"/>
    <s v="Asesor 1"/>
    <x v="0"/>
    <s v="Alto riesgo académico"/>
    <e v="#N/A"/>
    <x v="1"/>
    <x v="0"/>
  </r>
  <r>
    <x v="1"/>
    <n v="10430057"/>
    <s v="B 04"/>
    <s v="Asesor 1"/>
    <x v="1"/>
    <s v="Alto riesgo académico"/>
    <e v="#N/A"/>
    <x v="1"/>
    <x v="0"/>
  </r>
  <r>
    <x v="1"/>
    <n v="10430243"/>
    <s v="B 04"/>
    <s v="Asesor 2"/>
    <x v="0"/>
    <s v="Alto riesgo académico"/>
    <e v="#N/A"/>
    <x v="1"/>
    <x v="0"/>
  </r>
  <r>
    <x v="1"/>
    <n v="10430301"/>
    <s v="B 04"/>
    <s v="Asesor 2"/>
    <x v="1"/>
    <s v="Alto riesgo académico"/>
    <e v="#N/A"/>
    <x v="1"/>
    <x v="0"/>
  </r>
  <r>
    <x v="1"/>
    <n v="10430335"/>
    <s v="B 04"/>
    <s v="Asesor 3"/>
    <x v="0"/>
    <s v="Alto riesgo académico"/>
    <e v="#N/A"/>
    <x v="1"/>
    <x v="0"/>
  </r>
  <r>
    <x v="1"/>
    <n v="10430339"/>
    <s v="B 04"/>
    <s v="Asesor 3"/>
    <x v="1"/>
    <s v="Alto riesgo académico"/>
    <e v="#N/A"/>
    <x v="1"/>
    <x v="0"/>
  </r>
  <r>
    <x v="1"/>
    <n v="10430396"/>
    <s v="B 04"/>
    <s v="Alexa Daniela Almonacid Martagon"/>
    <x v="0"/>
    <s v="Alto riesgo académico"/>
    <e v="#N/A"/>
    <x v="1"/>
    <x v="0"/>
  </r>
  <r>
    <x v="1"/>
    <n v="10430450"/>
    <s v="B 04"/>
    <s v="Ana Karina Cárdenas Torres"/>
    <x v="1"/>
    <s v="Alto riesgo académico"/>
    <e v="#N/A"/>
    <x v="1"/>
    <x v="0"/>
  </r>
  <r>
    <x v="1"/>
    <n v="10430474"/>
    <s v="B 04"/>
    <s v="Alfonso Patricio Reyna Torres"/>
    <x v="0"/>
    <s v="Alto riesgo académico"/>
    <e v="#N/A"/>
    <x v="1"/>
    <x v="0"/>
  </r>
  <r>
    <x v="1"/>
    <n v="10430519"/>
    <s v="B 04"/>
    <s v="Cecilia Sanchez Reyes"/>
    <x v="1"/>
    <s v="Alto riesgo académico"/>
    <e v="#N/A"/>
    <x v="1"/>
    <x v="0"/>
  </r>
  <r>
    <x v="1"/>
    <n v="10430683"/>
    <s v="B 04"/>
    <s v="Angélica Callejas Pérez"/>
    <x v="0"/>
    <s v="Alto riesgo académico"/>
    <e v="#N/A"/>
    <x v="1"/>
    <x v="0"/>
  </r>
  <r>
    <x v="1"/>
    <n v="10430778"/>
    <s v="B 04"/>
    <s v="Daniel Mejía Ortiz"/>
    <x v="1"/>
    <s v="Alto riesgo académico"/>
    <e v="#N/A"/>
    <x v="1"/>
    <x v="0"/>
  </r>
  <r>
    <x v="1"/>
    <n v="10430866"/>
    <s v="B 04"/>
    <s v="Felipe de Jesús García Gómez"/>
    <x v="0"/>
    <s v="Alto riesgo académico"/>
    <e v="#N/A"/>
    <x v="1"/>
    <x v="0"/>
  </r>
  <r>
    <x v="1"/>
    <n v="10430879"/>
    <s v="B 04"/>
    <s v="Ernesto Gerardo Chavez Flores"/>
    <x v="1"/>
    <s v="Alto riesgo académico"/>
    <e v="#N/A"/>
    <x v="1"/>
    <x v="0"/>
  </r>
  <r>
    <x v="1"/>
    <n v="10430958"/>
    <s v="B 04"/>
    <s v="Gabriela Zuñiga Vega"/>
    <x v="0"/>
    <s v="Alto riesgo académico"/>
    <e v="#N/A"/>
    <x v="1"/>
    <x v="0"/>
  </r>
  <r>
    <x v="1"/>
    <n v="10430966"/>
    <s v="B 04"/>
    <s v="Leonardo Gonzalez Barreda"/>
    <x v="1"/>
    <s v="Alto riesgo académico"/>
    <e v="#N/A"/>
    <x v="1"/>
    <x v="0"/>
  </r>
  <r>
    <x v="1"/>
    <n v="10431012"/>
    <s v="B 04"/>
    <s v="Karla Paola Cabrera Ortíz"/>
    <x v="0"/>
    <s v="Alto riesgo académico"/>
    <e v="#N/A"/>
    <x v="1"/>
    <x v="0"/>
  </r>
  <r>
    <x v="1"/>
    <n v="10431071"/>
    <s v="B 04"/>
    <s v="Lizbeth Esquivel Garcia"/>
    <x v="1"/>
    <s v="Alto riesgo académico"/>
    <e v="#N/A"/>
    <x v="1"/>
    <x v="0"/>
  </r>
  <r>
    <x v="1"/>
    <n v="10431096"/>
    <s v="B 04"/>
    <s v="Juan Francisco Javier Jiménez Gómez"/>
    <x v="0"/>
    <s v="Alto riesgo académico"/>
    <e v="#N/A"/>
    <x v="1"/>
    <x v="0"/>
  </r>
  <r>
    <x v="1"/>
    <n v="10431312"/>
    <s v="B 04"/>
    <s v="Mauricio Pichardo Patiño"/>
    <x v="1"/>
    <s v="Alto riesgo académico"/>
    <e v="#N/A"/>
    <x v="1"/>
    <x v="0"/>
  </r>
  <r>
    <x v="1"/>
    <n v="10431343"/>
    <s v="B 04"/>
    <s v="Maria de Jésus Chávez"/>
    <x v="0"/>
    <s v="Alto riesgo académico"/>
    <e v="#N/A"/>
    <x v="1"/>
    <x v="0"/>
  </r>
  <r>
    <x v="1"/>
    <n v="10431380"/>
    <s v="B 04"/>
    <s v="Pamela Rubi Montiel Benitez"/>
    <x v="1"/>
    <s v="Alto riesgo académico"/>
    <e v="#N/A"/>
    <x v="1"/>
    <x v="0"/>
  </r>
  <r>
    <x v="1"/>
    <n v="10431382"/>
    <s v="B 04"/>
    <s v="María del Carmen Rangel Reyes"/>
    <x v="0"/>
    <s v="Alto riesgo académico"/>
    <e v="#N/A"/>
    <x v="1"/>
    <x v="0"/>
  </r>
  <r>
    <x v="1"/>
    <n v="10431464"/>
    <s v="B 04"/>
    <s v="Selene Guadalupe Buenrostro Meza"/>
    <x v="1"/>
    <s v="Alto riesgo académico"/>
    <e v="#N/A"/>
    <x v="1"/>
    <x v="0"/>
  </r>
  <r>
    <x v="1"/>
    <n v="10431529"/>
    <s v="B 04"/>
    <s v="Sergio Hernández Ramírez"/>
    <x v="0"/>
    <s v="Alto riesgo académico"/>
    <e v="#N/A"/>
    <x v="1"/>
    <x v="0"/>
  </r>
  <r>
    <x v="1"/>
    <n v="10431591"/>
    <s v="B 04"/>
    <s v="Ulises Uziel Garcia Toris"/>
    <x v="1"/>
    <s v="Alto riesgo académico"/>
    <e v="#N/A"/>
    <x v="1"/>
    <x v="0"/>
  </r>
  <r>
    <x v="1"/>
    <n v="10431619"/>
    <s v="B 04"/>
    <s v="Veronica Guillermina Pimentel Castañeda"/>
    <x v="0"/>
    <s v="Alto riesgo académico"/>
    <e v="#N/A"/>
    <x v="1"/>
    <x v="0"/>
  </r>
  <r>
    <x v="1"/>
    <n v="10431631"/>
    <s v="B 04"/>
    <s v="Yadira Hernández Islas"/>
    <x v="1"/>
    <s v="Alto riesgo académico"/>
    <e v="#N/A"/>
    <x v="1"/>
    <x v="0"/>
  </r>
  <r>
    <x v="1"/>
    <n v="10431704"/>
    <s v="B 04"/>
    <s v="Asesor 1"/>
    <x v="0"/>
    <s v="Alto riesgo académico"/>
    <e v="#N/A"/>
    <x v="1"/>
    <x v="0"/>
  </r>
  <r>
    <x v="1"/>
    <n v="10431738"/>
    <s v="B 04"/>
    <s v="Asesor 1"/>
    <x v="1"/>
    <s v="Alto riesgo académico"/>
    <e v="#N/A"/>
    <x v="1"/>
    <x v="0"/>
  </r>
  <r>
    <x v="1"/>
    <n v="10431781"/>
    <s v="B 04"/>
    <s v="Asesor 2"/>
    <x v="0"/>
    <s v="Alto riesgo académico"/>
    <e v="#N/A"/>
    <x v="1"/>
    <x v="0"/>
  </r>
  <r>
    <x v="1"/>
    <n v="10431832"/>
    <s v="B 04"/>
    <s v="Asesor 2"/>
    <x v="1"/>
    <s v="Alto riesgo académico"/>
    <e v="#N/A"/>
    <x v="1"/>
    <x v="0"/>
  </r>
  <r>
    <x v="1"/>
    <n v="10431836"/>
    <s v="B 04"/>
    <s v="Asesor 3"/>
    <x v="0"/>
    <s v="Alto riesgo académico"/>
    <e v="#N/A"/>
    <x v="1"/>
    <x v="0"/>
  </r>
  <r>
    <x v="1"/>
    <n v="10431884"/>
    <s v="B 04"/>
    <s v="Asesor 3"/>
    <x v="1"/>
    <s v="Alto riesgo académico"/>
    <e v="#N/A"/>
    <x v="1"/>
    <x v="0"/>
  </r>
  <r>
    <x v="1"/>
    <n v="10431910"/>
    <s v="B 04"/>
    <s v="Alexa Daniela Almonacid Martagon"/>
    <x v="0"/>
    <s v="Alto riesgo académico"/>
    <e v="#N/A"/>
    <x v="1"/>
    <x v="0"/>
  </r>
  <r>
    <x v="1"/>
    <n v="10432113"/>
    <s v="B 04"/>
    <s v="Ana Karina Cárdenas Torres"/>
    <x v="1"/>
    <s v="Alto riesgo académico"/>
    <e v="#N/A"/>
    <x v="1"/>
    <x v="0"/>
  </r>
  <r>
    <x v="1"/>
    <n v="10432119"/>
    <s v="B 04"/>
    <s v="Alfonso Patricio Reyna Torres"/>
    <x v="0"/>
    <s v="Alto riesgo académico"/>
    <e v="#N/A"/>
    <x v="1"/>
    <x v="0"/>
  </r>
  <r>
    <x v="1"/>
    <n v="10432161"/>
    <s v="B 04"/>
    <s v="Cecilia Sanchez Reyes"/>
    <x v="1"/>
    <s v="Alto riesgo académico"/>
    <e v="#N/A"/>
    <x v="1"/>
    <x v="0"/>
  </r>
  <r>
    <x v="1"/>
    <n v="10432166"/>
    <s v="B 04"/>
    <s v="Angélica Callejas Pérez"/>
    <x v="0"/>
    <s v="Alto riesgo académico"/>
    <e v="#N/A"/>
    <x v="1"/>
    <x v="0"/>
  </r>
  <r>
    <x v="1"/>
    <n v="10432201"/>
    <s v="B 04"/>
    <s v="Daniel Mejía Ortiz"/>
    <x v="1"/>
    <s v="Alto riesgo académico"/>
    <e v="#N/A"/>
    <x v="1"/>
    <x v="0"/>
  </r>
  <r>
    <x v="1"/>
    <n v="10432246"/>
    <s v="B 04"/>
    <s v="Felipe de Jesús García Gómez"/>
    <x v="0"/>
    <s v="Alto riesgo académico"/>
    <e v="#N/A"/>
    <x v="1"/>
    <x v="0"/>
  </r>
  <r>
    <x v="1"/>
    <n v="10432358"/>
    <s v="B 04"/>
    <s v="Ernesto Gerardo Chavez Flores"/>
    <x v="1"/>
    <s v="Alto riesgo académico"/>
    <e v="#N/A"/>
    <x v="1"/>
    <x v="0"/>
  </r>
  <r>
    <x v="1"/>
    <n v="10432372"/>
    <s v="B 04"/>
    <s v="Gabriela Zuñiga Vega"/>
    <x v="0"/>
    <s v="Alto riesgo académico"/>
    <e v="#N/A"/>
    <x v="1"/>
    <x v="0"/>
  </r>
  <r>
    <x v="1"/>
    <n v="10432374"/>
    <s v="B 04"/>
    <s v="Leonardo Gonzalez Barreda"/>
    <x v="1"/>
    <s v="Alto riesgo académico"/>
    <e v="#N/A"/>
    <x v="1"/>
    <x v="0"/>
  </r>
  <r>
    <x v="1"/>
    <n v="10432408"/>
    <s v="B 04"/>
    <s v="Karla Paola Cabrera Ortíz"/>
    <x v="0"/>
    <s v="Alto riesgo académico"/>
    <e v="#N/A"/>
    <x v="1"/>
    <x v="0"/>
  </r>
  <r>
    <x v="1"/>
    <n v="10432458"/>
    <s v="B 04"/>
    <s v="Lizbeth Esquivel Garcia"/>
    <x v="1"/>
    <s v="Alto riesgo académico"/>
    <e v="#N/A"/>
    <x v="1"/>
    <x v="0"/>
  </r>
  <r>
    <x v="1"/>
    <n v="10432481"/>
    <s v="B 04"/>
    <s v="Juan Francisco Javier Jiménez Gómez"/>
    <x v="0"/>
    <s v="Alto riesgo académico"/>
    <e v="#N/A"/>
    <x v="1"/>
    <x v="0"/>
  </r>
  <r>
    <x v="1"/>
    <n v="10432521"/>
    <s v="B 04"/>
    <s v="Mauricio Pichardo Patiño"/>
    <x v="1"/>
    <s v="Alto riesgo académico"/>
    <e v="#N/A"/>
    <x v="1"/>
    <x v="0"/>
  </r>
  <r>
    <x v="1"/>
    <n v="10432553"/>
    <s v="B 04"/>
    <s v="Maria de Jésus Chávez"/>
    <x v="0"/>
    <s v="Alto riesgo académico"/>
    <e v="#N/A"/>
    <x v="1"/>
    <x v="0"/>
  </r>
  <r>
    <x v="1"/>
    <n v="10432555"/>
    <s v="B 04"/>
    <s v="Pamela Rubi Montiel Benitez"/>
    <x v="1"/>
    <s v="Sin riesgo académico"/>
    <e v="#N/A"/>
    <x v="1"/>
    <x v="2"/>
  </r>
  <r>
    <x v="1"/>
    <n v="10432578"/>
    <s v="B 04"/>
    <s v="María del Carmen Rangel Reyes"/>
    <x v="0"/>
    <s v="Alto riesgo académico"/>
    <e v="#N/A"/>
    <x v="1"/>
    <x v="0"/>
  </r>
  <r>
    <x v="1"/>
    <n v="10432669"/>
    <s v="B 04"/>
    <s v="Selene Guadalupe Buenrostro Meza"/>
    <x v="1"/>
    <s v="Alto riesgo académico"/>
    <e v="#N/A"/>
    <x v="1"/>
    <x v="0"/>
  </r>
  <r>
    <x v="1"/>
    <n v="10432712"/>
    <s v="B 04"/>
    <s v="Sergio Hernández Ramírez"/>
    <x v="0"/>
    <s v="Alto riesgo académico"/>
    <e v="#N/A"/>
    <x v="1"/>
    <x v="0"/>
  </r>
  <r>
    <x v="1"/>
    <n v="10432717"/>
    <s v="B 04"/>
    <s v="Ulises Uziel Garcia Toris"/>
    <x v="1"/>
    <s v="Alto riesgo académico"/>
    <e v="#N/A"/>
    <x v="1"/>
    <x v="0"/>
  </r>
  <r>
    <x v="1"/>
    <n v="10432733"/>
    <s v="B 04"/>
    <s v="Veronica Guillermina Pimentel Castañeda"/>
    <x v="0"/>
    <s v="Alto riesgo académico"/>
    <e v="#N/A"/>
    <x v="1"/>
    <x v="0"/>
  </r>
  <r>
    <x v="1"/>
    <n v="10432826"/>
    <s v="B 04"/>
    <s v="Yadira Hernández Islas"/>
    <x v="1"/>
    <s v="Alto riesgo académico"/>
    <e v="#N/A"/>
    <x v="1"/>
    <x v="0"/>
  </r>
  <r>
    <x v="1"/>
    <n v="10432839"/>
    <s v="B 04"/>
    <s v="Asesor 1"/>
    <x v="0"/>
    <s v="Alto riesgo académico"/>
    <e v="#N/A"/>
    <x v="1"/>
    <x v="0"/>
  </r>
  <r>
    <x v="1"/>
    <n v="10432938"/>
    <s v="B 04"/>
    <s v="Asesor 1"/>
    <x v="1"/>
    <s v="Alto riesgo académico"/>
    <e v="#N/A"/>
    <x v="1"/>
    <x v="0"/>
  </r>
  <r>
    <x v="1"/>
    <n v="10432953"/>
    <s v="B 04"/>
    <s v="Asesor 2"/>
    <x v="0"/>
    <s v="Alto riesgo académico"/>
    <e v="#N/A"/>
    <x v="1"/>
    <x v="0"/>
  </r>
  <r>
    <x v="1"/>
    <n v="10432984"/>
    <s v="B 04"/>
    <s v="Asesor 2"/>
    <x v="1"/>
    <s v="Alto riesgo académico"/>
    <e v="#N/A"/>
    <x v="1"/>
    <x v="0"/>
  </r>
  <r>
    <x v="1"/>
    <n v="10433022"/>
    <s v="B 04"/>
    <s v="Asesor 3"/>
    <x v="0"/>
    <s v="Alto riesgo académico"/>
    <e v="#N/A"/>
    <x v="1"/>
    <x v="0"/>
  </r>
  <r>
    <x v="1"/>
    <n v="10433096"/>
    <s v="B 04"/>
    <s v="Asesor 3"/>
    <x v="1"/>
    <s v="Alto riesgo académico"/>
    <e v="#N/A"/>
    <x v="1"/>
    <x v="0"/>
  </r>
  <r>
    <x v="1"/>
    <n v="10433117"/>
    <s v="B 04"/>
    <s v="Alexa Daniela Almonacid Martagon"/>
    <x v="0"/>
    <s v="Alto riesgo académico"/>
    <e v="#N/A"/>
    <x v="1"/>
    <x v="0"/>
  </r>
  <r>
    <x v="1"/>
    <n v="10433125"/>
    <s v="B 04"/>
    <s v="Ana Karina Cárdenas Torres"/>
    <x v="1"/>
    <s v="Alto riesgo académico"/>
    <e v="#N/A"/>
    <x v="1"/>
    <x v="0"/>
  </r>
  <r>
    <x v="1"/>
    <n v="10433160"/>
    <s v="B 04"/>
    <s v="Alfonso Patricio Reyna Torres"/>
    <x v="0"/>
    <s v="Alto riesgo académico"/>
    <e v="#N/A"/>
    <x v="1"/>
    <x v="0"/>
  </r>
  <r>
    <x v="1"/>
    <n v="10433212"/>
    <s v="B 04"/>
    <s v="Cecilia Sanchez Reyes"/>
    <x v="1"/>
    <s v="Alto riesgo académico"/>
    <e v="#N/A"/>
    <x v="1"/>
    <x v="0"/>
  </r>
  <r>
    <x v="1"/>
    <n v="10433223"/>
    <s v="B 04"/>
    <s v="Angélica Callejas Pérez"/>
    <x v="0"/>
    <s v="Alto riesgo académico"/>
    <e v="#N/A"/>
    <x v="1"/>
    <x v="0"/>
  </r>
  <r>
    <x v="1"/>
    <n v="10433236"/>
    <s v="B 04"/>
    <s v="Daniel Mejía Ortiz"/>
    <x v="1"/>
    <s v="Alto riesgo académico"/>
    <e v="#N/A"/>
    <x v="1"/>
    <x v="0"/>
  </r>
  <r>
    <x v="1"/>
    <n v="10433237"/>
    <s v="B 04"/>
    <s v="Felipe de Jesús García Gómez"/>
    <x v="0"/>
    <s v="Alto riesgo académico"/>
    <e v="#N/A"/>
    <x v="1"/>
    <x v="0"/>
  </r>
  <r>
    <x v="1"/>
    <n v="10433241"/>
    <s v="B 04"/>
    <s v="Ernesto Gerardo Chavez Flores"/>
    <x v="1"/>
    <s v="Alto riesgo académico"/>
    <e v="#N/A"/>
    <x v="1"/>
    <x v="0"/>
  </r>
  <r>
    <x v="1"/>
    <n v="10433244"/>
    <s v="B 04"/>
    <s v="Gabriela Zuñiga Vega"/>
    <x v="0"/>
    <s v="Alto riesgo académico"/>
    <e v="#N/A"/>
    <x v="1"/>
    <x v="0"/>
  </r>
  <r>
    <x v="1"/>
    <n v="10433276"/>
    <s v="B 04"/>
    <s v="Leonardo Gonzalez Barreda"/>
    <x v="1"/>
    <s v="Alto riesgo académico"/>
    <e v="#N/A"/>
    <x v="1"/>
    <x v="0"/>
  </r>
  <r>
    <x v="1"/>
    <n v="10433347"/>
    <s v="B 04"/>
    <s v="Karla Paola Cabrera Ortíz"/>
    <x v="0"/>
    <s v="Alto riesgo académico"/>
    <e v="#N/A"/>
    <x v="1"/>
    <x v="0"/>
  </r>
  <r>
    <x v="1"/>
    <n v="10433364"/>
    <s v="B 04"/>
    <s v="Lizbeth Esquivel Garcia"/>
    <x v="1"/>
    <s v="Alto riesgo académico"/>
    <e v="#N/A"/>
    <x v="1"/>
    <x v="0"/>
  </r>
  <r>
    <x v="1"/>
    <n v="10433366"/>
    <s v="B 04"/>
    <s v="Juan Francisco Javier Jiménez Gómez"/>
    <x v="0"/>
    <s v="Alto riesgo académico"/>
    <e v="#N/A"/>
    <x v="1"/>
    <x v="0"/>
  </r>
  <r>
    <x v="1"/>
    <n v="10433430"/>
    <s v="B 04"/>
    <s v="Mauricio Pichardo Patiño"/>
    <x v="1"/>
    <s v="Alto riesgo académico"/>
    <e v="#N/A"/>
    <x v="1"/>
    <x v="0"/>
  </r>
  <r>
    <x v="1"/>
    <n v="10433433"/>
    <s v="B 04"/>
    <s v="Maria de Jésus Chávez"/>
    <x v="0"/>
    <s v="Alto riesgo académico"/>
    <e v="#N/A"/>
    <x v="1"/>
    <x v="0"/>
  </r>
  <r>
    <x v="1"/>
    <n v="10433494"/>
    <s v="B 04"/>
    <s v="Pamela Rubi Montiel Benitez"/>
    <x v="1"/>
    <s v="Alto riesgo académico"/>
    <e v="#N/A"/>
    <x v="1"/>
    <x v="0"/>
  </r>
  <r>
    <x v="1"/>
    <n v="10433497"/>
    <s v="B 04"/>
    <s v="María del Carmen Rangel Reyes"/>
    <x v="0"/>
    <s v="Alto riesgo académico"/>
    <e v="#N/A"/>
    <x v="1"/>
    <x v="0"/>
  </r>
  <r>
    <x v="1"/>
    <n v="10433554"/>
    <s v="B 04"/>
    <s v="Selene Guadalupe Buenrostro Meza"/>
    <x v="1"/>
    <s v="Alto riesgo académico"/>
    <e v="#N/A"/>
    <x v="1"/>
    <x v="0"/>
  </r>
  <r>
    <x v="1"/>
    <n v="10433591"/>
    <s v="B 04"/>
    <s v="Sergio Hernández Ramírez"/>
    <x v="0"/>
    <s v="Alto riesgo académico"/>
    <e v="#N/A"/>
    <x v="1"/>
    <x v="0"/>
  </r>
  <r>
    <x v="1"/>
    <n v="10433652"/>
    <s v="B 04"/>
    <s v="Ulises Uziel Garcia Toris"/>
    <x v="1"/>
    <s v="Alto riesgo académico"/>
    <e v="#N/A"/>
    <x v="1"/>
    <x v="0"/>
  </r>
  <r>
    <x v="1"/>
    <n v="10433665"/>
    <s v="B 04"/>
    <s v="Veronica Guillermina Pimentel Castañeda"/>
    <x v="0"/>
    <s v="Alto riesgo académico"/>
    <e v="#N/A"/>
    <x v="1"/>
    <x v="0"/>
  </r>
  <r>
    <x v="1"/>
    <n v="10433691"/>
    <s v="B 04"/>
    <s v="Yadira Hernández Islas"/>
    <x v="1"/>
    <s v="Alto riesgo académico"/>
    <e v="#N/A"/>
    <x v="1"/>
    <x v="0"/>
  </r>
  <r>
    <x v="1"/>
    <n v="10433736"/>
    <s v="B 04"/>
    <s v="Asesor 1"/>
    <x v="0"/>
    <s v="Alto riesgo académico"/>
    <e v="#N/A"/>
    <x v="1"/>
    <x v="0"/>
  </r>
  <r>
    <x v="1"/>
    <n v="10433831"/>
    <s v="B 04"/>
    <s v="Asesor 1"/>
    <x v="1"/>
    <s v="Alto riesgo académico"/>
    <e v="#N/A"/>
    <x v="1"/>
    <x v="0"/>
  </r>
  <r>
    <x v="1"/>
    <n v="10433867"/>
    <s v="B 04"/>
    <s v="Asesor 2"/>
    <x v="0"/>
    <s v="Alto riesgo académico"/>
    <e v="#N/A"/>
    <x v="1"/>
    <x v="0"/>
  </r>
  <r>
    <x v="1"/>
    <n v="10433901"/>
    <s v="B 04"/>
    <s v="Asesor 2"/>
    <x v="1"/>
    <s v="Alto riesgo académico"/>
    <e v="#N/A"/>
    <x v="1"/>
    <x v="0"/>
  </r>
  <r>
    <x v="1"/>
    <n v="10433948"/>
    <s v="B 04"/>
    <s v="Asesor 3"/>
    <x v="0"/>
    <s v="Alto riesgo académico"/>
    <e v="#N/A"/>
    <x v="1"/>
    <x v="0"/>
  </r>
  <r>
    <x v="1"/>
    <n v="10433986"/>
    <s v="B 04"/>
    <s v="Asesor 3"/>
    <x v="1"/>
    <s v="Alto riesgo académico"/>
    <e v="#N/A"/>
    <x v="1"/>
    <x v="0"/>
  </r>
  <r>
    <x v="1"/>
    <n v="10433989"/>
    <s v="B 04"/>
    <s v="Alexa Daniela Almonacid Martagon"/>
    <x v="0"/>
    <s v="Alto riesgo académico"/>
    <e v="#N/A"/>
    <x v="1"/>
    <x v="0"/>
  </r>
  <r>
    <x v="1"/>
    <n v="10434150"/>
    <s v="B 04"/>
    <s v="Ana Karina Cárdenas Torres"/>
    <x v="1"/>
    <s v="Alto riesgo académico"/>
    <e v="#N/A"/>
    <x v="1"/>
    <x v="0"/>
  </r>
  <r>
    <x v="1"/>
    <n v="10434181"/>
    <s v="B 04"/>
    <s v="Alfonso Patricio Reyna Torres"/>
    <x v="0"/>
    <s v="Alto riesgo académico"/>
    <e v="#N/A"/>
    <x v="1"/>
    <x v="0"/>
  </r>
  <r>
    <x v="1"/>
    <n v="10434247"/>
    <s v="B 04"/>
    <s v="Cecilia Sanchez Reyes"/>
    <x v="1"/>
    <s v="Alto riesgo académico"/>
    <e v="#N/A"/>
    <x v="1"/>
    <x v="0"/>
  </r>
  <r>
    <x v="1"/>
    <n v="10434258"/>
    <s v="B 04"/>
    <s v="Angélica Callejas Pérez"/>
    <x v="0"/>
    <s v="Alto riesgo académico"/>
    <e v="#N/A"/>
    <x v="1"/>
    <x v="0"/>
  </r>
  <r>
    <x v="1"/>
    <n v="10434260"/>
    <s v="B 04"/>
    <s v="Daniel Mejía Ortiz"/>
    <x v="1"/>
    <s v="Alto riesgo académico"/>
    <e v="#N/A"/>
    <x v="1"/>
    <x v="0"/>
  </r>
  <r>
    <x v="1"/>
    <n v="10434265"/>
    <s v="B 04"/>
    <s v="Felipe de Jesús García Gómez"/>
    <x v="0"/>
    <s v="Alto riesgo académico"/>
    <e v="#N/A"/>
    <x v="1"/>
    <x v="0"/>
  </r>
  <r>
    <x v="1"/>
    <n v="10434347"/>
    <s v="B 04"/>
    <s v="Ernesto Gerardo Chavez Flores"/>
    <x v="1"/>
    <s v="Alto riesgo académico"/>
    <e v="#N/A"/>
    <x v="1"/>
    <x v="0"/>
  </r>
  <r>
    <x v="1"/>
    <n v="10434348"/>
    <s v="B 04"/>
    <s v="Gabriela Zuñiga Vega"/>
    <x v="0"/>
    <s v="Alto riesgo académico"/>
    <e v="#N/A"/>
    <x v="1"/>
    <x v="0"/>
  </r>
  <r>
    <x v="1"/>
    <n v="10434387"/>
    <s v="B 04"/>
    <s v="Leonardo Gonzalez Barreda"/>
    <x v="1"/>
    <s v="Alto riesgo académico"/>
    <e v="#N/A"/>
    <x v="1"/>
    <x v="0"/>
  </r>
  <r>
    <x v="1"/>
    <n v="10434402"/>
    <s v="B 04"/>
    <s v="Karla Paola Cabrera Ortíz"/>
    <x v="0"/>
    <s v="Alto riesgo académico"/>
    <e v="#N/A"/>
    <x v="1"/>
    <x v="0"/>
  </r>
  <r>
    <x v="1"/>
    <n v="10434404"/>
    <s v="B 04"/>
    <s v="Lizbeth Esquivel Garcia"/>
    <x v="1"/>
    <s v="Alto riesgo académico"/>
    <e v="#N/A"/>
    <x v="1"/>
    <x v="0"/>
  </r>
  <r>
    <x v="1"/>
    <n v="10434527"/>
    <s v="B 04"/>
    <s v="Juan Francisco Javier Jiménez Gómez"/>
    <x v="0"/>
    <s v="Alto riesgo académico"/>
    <e v="#N/A"/>
    <x v="1"/>
    <x v="0"/>
  </r>
  <r>
    <x v="1"/>
    <n v="10434540"/>
    <s v="B 04"/>
    <s v="Mauricio Pichardo Patiño"/>
    <x v="1"/>
    <s v="Alto riesgo académico"/>
    <e v="#N/A"/>
    <x v="1"/>
    <x v="0"/>
  </r>
  <r>
    <x v="1"/>
    <n v="10434542"/>
    <s v="B 04"/>
    <s v="Maria de Jésus Chávez"/>
    <x v="0"/>
    <s v="Alto riesgo académico"/>
    <e v="#N/A"/>
    <x v="1"/>
    <x v="0"/>
  </r>
  <r>
    <x v="1"/>
    <n v="10434561"/>
    <s v="B 04"/>
    <s v="Pamela Rubi Montiel Benitez"/>
    <x v="1"/>
    <s v="Alto riesgo académico"/>
    <e v="#N/A"/>
    <x v="1"/>
    <x v="0"/>
  </r>
  <r>
    <x v="1"/>
    <n v="10434624"/>
    <s v="B 04"/>
    <s v="María del Carmen Rangel Reyes"/>
    <x v="0"/>
    <s v="Alto riesgo académico"/>
    <e v="#N/A"/>
    <x v="1"/>
    <x v="0"/>
  </r>
  <r>
    <x v="1"/>
    <n v="10434732"/>
    <s v="B 04"/>
    <s v="Selene Guadalupe Buenrostro Meza"/>
    <x v="1"/>
    <s v="Alto riesgo académico"/>
    <e v="#N/A"/>
    <x v="1"/>
    <x v="0"/>
  </r>
  <r>
    <x v="1"/>
    <n v="10434794"/>
    <s v="B 04"/>
    <s v="Sergio Hernández Ramírez"/>
    <x v="0"/>
    <s v="Alto riesgo académico"/>
    <e v="#N/A"/>
    <x v="1"/>
    <x v="0"/>
  </r>
  <r>
    <x v="1"/>
    <n v="10434825"/>
    <s v="B 04"/>
    <s v="Ulises Uziel Garcia Toris"/>
    <x v="1"/>
    <s v="Alto riesgo académico"/>
    <e v="#N/A"/>
    <x v="1"/>
    <x v="0"/>
  </r>
  <r>
    <x v="1"/>
    <n v="10434827"/>
    <s v="B 04"/>
    <s v="Veronica Guillermina Pimentel Castañeda"/>
    <x v="0"/>
    <s v="Alto riesgo académico"/>
    <e v="#N/A"/>
    <x v="1"/>
    <x v="0"/>
  </r>
  <r>
    <x v="1"/>
    <n v="10434871"/>
    <s v="B 04"/>
    <s v="Yadira Hernández Islas"/>
    <x v="1"/>
    <s v="Alto riesgo académico"/>
    <e v="#N/A"/>
    <x v="1"/>
    <x v="0"/>
  </r>
  <r>
    <x v="1"/>
    <n v="10434941"/>
    <s v="B 04"/>
    <s v="Asesor 1"/>
    <x v="0"/>
    <s v="Alto riesgo académico"/>
    <e v="#N/A"/>
    <x v="1"/>
    <x v="0"/>
  </r>
  <r>
    <x v="1"/>
    <n v="10434952"/>
    <s v="B 04"/>
    <s v="Asesor 1"/>
    <x v="1"/>
    <s v="Alto riesgo académico"/>
    <e v="#N/A"/>
    <x v="1"/>
    <x v="0"/>
  </r>
  <r>
    <x v="1"/>
    <n v="10435002"/>
    <s v="B 04"/>
    <s v="Asesor 2"/>
    <x v="0"/>
    <s v="Alto riesgo académico"/>
    <e v="#N/A"/>
    <x v="1"/>
    <x v="0"/>
  </r>
  <r>
    <x v="1"/>
    <n v="10435023"/>
    <s v="B 04"/>
    <s v="Asesor 2"/>
    <x v="1"/>
    <s v="Alto riesgo académico"/>
    <e v="#N/A"/>
    <x v="1"/>
    <x v="0"/>
  </r>
  <r>
    <x v="1"/>
    <n v="10435083"/>
    <s v="B 04"/>
    <s v="Asesor 3"/>
    <x v="0"/>
    <s v="Alto riesgo académico"/>
    <e v="#N/A"/>
    <x v="1"/>
    <x v="0"/>
  </r>
  <r>
    <x v="1"/>
    <n v="10435226"/>
    <s v="B 04"/>
    <s v="Asesor 3"/>
    <x v="1"/>
    <s v="Alto riesgo académico"/>
    <e v="#N/A"/>
    <x v="1"/>
    <x v="0"/>
  </r>
  <r>
    <x v="1"/>
    <n v="10435268"/>
    <s v="B 04"/>
    <s v="Alexa Daniela Almonacid Martagon"/>
    <x v="0"/>
    <s v="Alto riesgo académico"/>
    <e v="#N/A"/>
    <x v="1"/>
    <x v="0"/>
  </r>
  <r>
    <x v="1"/>
    <n v="10435275"/>
    <s v="B 04"/>
    <s v="Ana Karina Cárdenas Torres"/>
    <x v="1"/>
    <s v="Alto riesgo académico"/>
    <e v="#N/A"/>
    <x v="1"/>
    <x v="0"/>
  </r>
  <r>
    <x v="1"/>
    <n v="10435345"/>
    <s v="B 04"/>
    <s v="Alfonso Patricio Reyna Torres"/>
    <x v="0"/>
    <s v="Riesgo académico"/>
    <e v="#N/A"/>
    <x v="1"/>
    <x v="2"/>
  </r>
  <r>
    <x v="1"/>
    <n v="10435411"/>
    <s v="B 04"/>
    <s v="Cecilia Sanchez Reyes"/>
    <x v="1"/>
    <s v="Alto riesgo académico"/>
    <e v="#N/A"/>
    <x v="1"/>
    <x v="0"/>
  </r>
  <r>
    <x v="1"/>
    <n v="10435427"/>
    <s v="B 04"/>
    <s v="Angélica Callejas Pérez"/>
    <x v="0"/>
    <s v="Alto riesgo académico"/>
    <e v="#N/A"/>
    <x v="1"/>
    <x v="0"/>
  </r>
  <r>
    <x v="1"/>
    <n v="10435435"/>
    <s v="B 04"/>
    <s v="Daniel Mejía Ortiz"/>
    <x v="1"/>
    <s v="Alto riesgo académico"/>
    <e v="#N/A"/>
    <x v="1"/>
    <x v="0"/>
  </r>
  <r>
    <x v="1"/>
    <n v="10435459"/>
    <s v="B 04"/>
    <s v="Felipe de Jesús García Gómez"/>
    <x v="0"/>
    <s v="Alto riesgo académico"/>
    <e v="#N/A"/>
    <x v="1"/>
    <x v="0"/>
  </r>
  <r>
    <x v="1"/>
    <n v="10435512"/>
    <s v="B 04"/>
    <s v="Ernesto Gerardo Chavez Flores"/>
    <x v="1"/>
    <s v="Alto riesgo académico"/>
    <e v="#N/A"/>
    <x v="1"/>
    <x v="0"/>
  </r>
  <r>
    <x v="1"/>
    <n v="10435645"/>
    <s v="B 04"/>
    <s v="Gabriela Zuñiga Vega"/>
    <x v="0"/>
    <s v="Alto riesgo académico"/>
    <e v="#N/A"/>
    <x v="1"/>
    <x v="0"/>
  </r>
  <r>
    <x v="1"/>
    <n v="10435652"/>
    <s v="B 04"/>
    <s v="Leonardo Gonzalez Barreda"/>
    <x v="1"/>
    <s v="Alto riesgo académico"/>
    <e v="#N/A"/>
    <x v="1"/>
    <x v="0"/>
  </r>
  <r>
    <x v="1"/>
    <n v="10435716"/>
    <s v="B 04"/>
    <s v="Karla Paola Cabrera Ortíz"/>
    <x v="0"/>
    <s v="Riesgo académico"/>
    <e v="#N/A"/>
    <x v="1"/>
    <x v="2"/>
  </r>
  <r>
    <x v="1"/>
    <n v="10435730"/>
    <s v="B 04"/>
    <s v="Lizbeth Esquivel Garcia"/>
    <x v="1"/>
    <s v="Alto riesgo académico"/>
    <e v="#N/A"/>
    <x v="1"/>
    <x v="0"/>
  </r>
  <r>
    <x v="1"/>
    <n v="10435780"/>
    <s v="B 04"/>
    <s v="Juan Francisco Javier Jiménez Gómez"/>
    <x v="0"/>
    <s v="Alto riesgo académico"/>
    <e v="#N/A"/>
    <x v="1"/>
    <x v="0"/>
  </r>
  <r>
    <x v="1"/>
    <n v="10435829"/>
    <s v="B 04"/>
    <s v="Mauricio Pichardo Patiño"/>
    <x v="1"/>
    <s v="Alto riesgo académico"/>
    <e v="#N/A"/>
    <x v="1"/>
    <x v="0"/>
  </r>
  <r>
    <x v="1"/>
    <n v="10435888"/>
    <s v="B 04"/>
    <s v="Maria de Jésus Chávez"/>
    <x v="0"/>
    <s v="Alto riesgo académico"/>
    <e v="#N/A"/>
    <x v="1"/>
    <x v="0"/>
  </r>
  <r>
    <x v="1"/>
    <n v="10435925"/>
    <s v="B 04"/>
    <s v="Pamela Rubi Montiel Benitez"/>
    <x v="1"/>
    <s v="Alto riesgo académico"/>
    <e v="#N/A"/>
    <x v="1"/>
    <x v="0"/>
  </r>
  <r>
    <x v="1"/>
    <n v="10435929"/>
    <s v="B 04"/>
    <s v="María del Carmen Rangel Reyes"/>
    <x v="0"/>
    <s v="Alto riesgo académico"/>
    <e v="#N/A"/>
    <x v="1"/>
    <x v="0"/>
  </r>
  <r>
    <x v="1"/>
    <n v="10435974"/>
    <s v="B 04"/>
    <s v="Selene Guadalupe Buenrostro Meza"/>
    <x v="1"/>
    <s v="Alto riesgo académico"/>
    <e v="#N/A"/>
    <x v="1"/>
    <x v="0"/>
  </r>
  <r>
    <x v="1"/>
    <n v="10435989"/>
    <s v="B 04"/>
    <s v="Sergio Hernández Ramírez"/>
    <x v="0"/>
    <s v="Alto riesgo académico"/>
    <e v="#N/A"/>
    <x v="1"/>
    <x v="0"/>
  </r>
  <r>
    <x v="1"/>
    <n v="10435993"/>
    <s v="B 04"/>
    <s v="Ulises Uziel Garcia Toris"/>
    <x v="1"/>
    <s v="Alto riesgo académico"/>
    <e v="#N/A"/>
    <x v="1"/>
    <x v="0"/>
  </r>
  <r>
    <x v="1"/>
    <n v="10436053"/>
    <s v="B 04"/>
    <s v="Veronica Guillermina Pimentel Castañeda"/>
    <x v="0"/>
    <s v="Alto riesgo académico"/>
    <e v="#N/A"/>
    <x v="1"/>
    <x v="0"/>
  </r>
  <r>
    <x v="1"/>
    <n v="10436066"/>
    <s v="B 04"/>
    <s v="Yadira Hernández Islas"/>
    <x v="1"/>
    <s v="Alto riesgo académico"/>
    <e v="#N/A"/>
    <x v="1"/>
    <x v="0"/>
  </r>
  <r>
    <x v="1"/>
    <n v="10436099"/>
    <s v="B 04"/>
    <s v="Asesor 1"/>
    <x v="0"/>
    <s v="Alto riesgo académico"/>
    <e v="#N/A"/>
    <x v="1"/>
    <x v="0"/>
  </r>
  <r>
    <x v="1"/>
    <n v="10436117"/>
    <s v="B 04"/>
    <s v="Asesor 1"/>
    <x v="1"/>
    <s v="Alto riesgo académico"/>
    <e v="#N/A"/>
    <x v="1"/>
    <x v="0"/>
  </r>
  <r>
    <x v="1"/>
    <n v="10436130"/>
    <s v="B 04"/>
    <s v="Asesor 2"/>
    <x v="0"/>
    <s v="Alto riesgo académico"/>
    <e v="#N/A"/>
    <x v="1"/>
    <x v="0"/>
  </r>
  <r>
    <x v="1"/>
    <n v="10436131"/>
    <s v="B 04"/>
    <s v="Asesor 2"/>
    <x v="1"/>
    <s v="Alto riesgo académico"/>
    <e v="#N/A"/>
    <x v="1"/>
    <x v="0"/>
  </r>
  <r>
    <x v="1"/>
    <n v="10436152"/>
    <s v="B 04"/>
    <s v="Asesor 3"/>
    <x v="0"/>
    <s v="Alto riesgo académico"/>
    <e v="#N/A"/>
    <x v="1"/>
    <x v="0"/>
  </r>
  <r>
    <x v="1"/>
    <n v="10436261"/>
    <s v="B 04"/>
    <s v="Asesor 3"/>
    <x v="1"/>
    <s v="Alto riesgo académico"/>
    <e v="#N/A"/>
    <x v="1"/>
    <x v="0"/>
  </r>
  <r>
    <x v="1"/>
    <n v="10436269"/>
    <s v="B 04"/>
    <s v="Alexa Daniela Almonacid Martagon"/>
    <x v="0"/>
    <s v="Alto riesgo académico"/>
    <e v="#N/A"/>
    <x v="1"/>
    <x v="0"/>
  </r>
  <r>
    <x v="1"/>
    <n v="10436287"/>
    <s v="B 04"/>
    <s v="Ana Karina Cárdenas Torres"/>
    <x v="1"/>
    <s v="Alto riesgo académico"/>
    <e v="#N/A"/>
    <x v="1"/>
    <x v="0"/>
  </r>
  <r>
    <x v="1"/>
    <n v="10436325"/>
    <s v="B 04"/>
    <s v="Alfonso Patricio Reyna Torres"/>
    <x v="0"/>
    <s v="Alto riesgo académico"/>
    <e v="#N/A"/>
    <x v="1"/>
    <x v="0"/>
  </r>
  <r>
    <x v="1"/>
    <n v="10436336"/>
    <s v="B 04"/>
    <s v="Cecilia Sanchez Reyes"/>
    <x v="1"/>
    <s v="Alto riesgo académico"/>
    <e v="#N/A"/>
    <x v="1"/>
    <x v="0"/>
  </r>
  <r>
    <x v="1"/>
    <n v="10436344"/>
    <s v="B 04"/>
    <s v="Angélica Callejas Pérez"/>
    <x v="0"/>
    <s v="Alto riesgo académico"/>
    <e v="#N/A"/>
    <x v="1"/>
    <x v="0"/>
  </r>
  <r>
    <x v="1"/>
    <n v="10436395"/>
    <s v="B 04"/>
    <s v="Daniel Mejía Ortiz"/>
    <x v="1"/>
    <s v="Alto riesgo académico"/>
    <e v="#N/A"/>
    <x v="1"/>
    <x v="0"/>
  </r>
  <r>
    <x v="1"/>
    <n v="10436421"/>
    <s v="B 04"/>
    <s v="Felipe de Jesús García Gómez"/>
    <x v="0"/>
    <s v="Alto riesgo académico"/>
    <e v="#N/A"/>
    <x v="1"/>
    <x v="0"/>
  </r>
  <r>
    <x v="1"/>
    <n v="10436447"/>
    <s v="B 04"/>
    <s v="Ernesto Gerardo Chavez Flores"/>
    <x v="1"/>
    <s v="Alto riesgo académico"/>
    <e v="#N/A"/>
    <x v="1"/>
    <x v="0"/>
  </r>
  <r>
    <x v="1"/>
    <n v="10436482"/>
    <s v="B 04"/>
    <s v="Gabriela Zuñiga Vega"/>
    <x v="0"/>
    <s v="Alto riesgo académico"/>
    <e v="#N/A"/>
    <x v="1"/>
    <x v="0"/>
  </r>
  <r>
    <x v="1"/>
    <n v="10436581"/>
    <s v="B 04"/>
    <s v="Leonardo Gonzalez Barreda"/>
    <x v="1"/>
    <s v="Alto riesgo académico"/>
    <e v="#N/A"/>
    <x v="1"/>
    <x v="0"/>
  </r>
  <r>
    <x v="1"/>
    <n v="10436649"/>
    <s v="B 04"/>
    <s v="Karla Paola Cabrera Ortíz"/>
    <x v="0"/>
    <s v="Alto riesgo académico"/>
    <e v="#N/A"/>
    <x v="1"/>
    <x v="0"/>
  </r>
  <r>
    <x v="1"/>
    <n v="10436664"/>
    <s v="B 04"/>
    <s v="Lizbeth Esquivel Garcia"/>
    <x v="1"/>
    <s v="Alto riesgo académico"/>
    <e v="#N/A"/>
    <x v="1"/>
    <x v="0"/>
  </r>
  <r>
    <x v="1"/>
    <n v="10436668"/>
    <s v="B 04"/>
    <s v="Juan Francisco Javier Jiménez Gómez"/>
    <x v="0"/>
    <s v="Alto riesgo académico"/>
    <e v="#N/A"/>
    <x v="1"/>
    <x v="0"/>
  </r>
  <r>
    <x v="1"/>
    <n v="10436672"/>
    <s v="B 04"/>
    <s v="Mauricio Pichardo Patiño"/>
    <x v="1"/>
    <s v="Alto riesgo académico"/>
    <e v="#N/A"/>
    <x v="1"/>
    <x v="0"/>
  </r>
  <r>
    <x v="1"/>
    <n v="10436745"/>
    <s v="B 04"/>
    <s v="Maria de Jésus Chávez"/>
    <x v="0"/>
    <s v="Alto riesgo académico"/>
    <e v="#N/A"/>
    <x v="1"/>
    <x v="0"/>
  </r>
  <r>
    <x v="1"/>
    <n v="10436800"/>
    <s v="B 04"/>
    <s v="Pamela Rubi Montiel Benitez"/>
    <x v="1"/>
    <s v="Alto riesgo académico"/>
    <e v="#N/A"/>
    <x v="1"/>
    <x v="0"/>
  </r>
  <r>
    <x v="1"/>
    <n v="10436812"/>
    <s v="B 04"/>
    <s v="María del Carmen Rangel Reyes"/>
    <x v="0"/>
    <s v="Alto riesgo académico"/>
    <e v="#N/A"/>
    <x v="1"/>
    <x v="0"/>
  </r>
  <r>
    <x v="1"/>
    <n v="10436878"/>
    <s v="B 04"/>
    <s v="Selene Guadalupe Buenrostro Meza"/>
    <x v="1"/>
    <s v="Alto riesgo académico"/>
    <e v="#N/A"/>
    <x v="1"/>
    <x v="0"/>
  </r>
  <r>
    <x v="1"/>
    <n v="10437063"/>
    <s v="B 04"/>
    <s v="Sergio Hernández Ramírez"/>
    <x v="0"/>
    <s v="Alto riesgo académico"/>
    <e v="#N/A"/>
    <x v="1"/>
    <x v="0"/>
  </r>
  <r>
    <x v="1"/>
    <n v="10437167"/>
    <s v="B 04"/>
    <s v="Ulises Uziel Garcia Toris"/>
    <x v="1"/>
    <s v="Alto riesgo académico"/>
    <e v="#N/A"/>
    <x v="1"/>
    <x v="0"/>
  </r>
  <r>
    <x v="1"/>
    <n v="10437267"/>
    <s v="B 04"/>
    <s v="Veronica Guillermina Pimentel Castañeda"/>
    <x v="0"/>
    <s v="Alto riesgo académico"/>
    <e v="#N/A"/>
    <x v="1"/>
    <x v="0"/>
  </r>
  <r>
    <x v="1"/>
    <n v="10437292"/>
    <s v="B 04"/>
    <s v="Yadira Hernández Islas"/>
    <x v="1"/>
    <s v="Riesgo académico"/>
    <e v="#N/A"/>
    <x v="1"/>
    <x v="2"/>
  </r>
  <r>
    <x v="1"/>
    <n v="10437379"/>
    <s v="B 04"/>
    <s v="Asesor 1"/>
    <x v="0"/>
    <s v="Alto riesgo académico"/>
    <e v="#N/A"/>
    <x v="1"/>
    <x v="0"/>
  </r>
  <r>
    <x v="1"/>
    <n v="10437414"/>
    <s v="B 04"/>
    <s v="Asesor 1"/>
    <x v="1"/>
    <s v="Alto riesgo académico"/>
    <e v="#N/A"/>
    <x v="1"/>
    <x v="0"/>
  </r>
  <r>
    <x v="1"/>
    <n v="10437427"/>
    <s v="B 04"/>
    <s v="Asesor 2"/>
    <x v="0"/>
    <s v="Alto riesgo académico"/>
    <e v="#N/A"/>
    <x v="1"/>
    <x v="0"/>
  </r>
  <r>
    <x v="1"/>
    <n v="10437468"/>
    <s v="B 04"/>
    <s v="Asesor 2"/>
    <x v="1"/>
    <s v="Alto riesgo académico"/>
    <e v="#N/A"/>
    <x v="1"/>
    <x v="0"/>
  </r>
  <r>
    <x v="1"/>
    <n v="10437472"/>
    <s v="B 04"/>
    <s v="Asesor 3"/>
    <x v="0"/>
    <s v="Alto riesgo académico"/>
    <e v="#N/A"/>
    <x v="1"/>
    <x v="0"/>
  </r>
  <r>
    <x v="1"/>
    <n v="10437514"/>
    <s v="B 04"/>
    <s v="Asesor 3"/>
    <x v="1"/>
    <s v="Alto riesgo académico"/>
    <e v="#N/A"/>
    <x v="1"/>
    <x v="0"/>
  </r>
  <r>
    <x v="1"/>
    <n v="10437517"/>
    <s v="B 04"/>
    <s v="Alexa Daniela Almonacid Martagon"/>
    <x v="0"/>
    <s v="Alto riesgo académico"/>
    <e v="#N/A"/>
    <x v="1"/>
    <x v="0"/>
  </r>
  <r>
    <x v="1"/>
    <n v="10437518"/>
    <s v="B 04"/>
    <s v="Ana Karina Cárdenas Torres"/>
    <x v="1"/>
    <s v="Alto riesgo académico"/>
    <e v="#N/A"/>
    <x v="1"/>
    <x v="0"/>
  </r>
  <r>
    <x v="1"/>
    <n v="10437591"/>
    <s v="B 04"/>
    <s v="Alfonso Patricio Reyna Torres"/>
    <x v="0"/>
    <s v="Alto riesgo académico"/>
    <e v="#N/A"/>
    <x v="1"/>
    <x v="0"/>
  </r>
  <r>
    <x v="1"/>
    <n v="10437600"/>
    <s v="B 04"/>
    <s v="Cecilia Sanchez Reyes"/>
    <x v="1"/>
    <s v="Alto riesgo académico"/>
    <e v="#N/A"/>
    <x v="1"/>
    <x v="0"/>
  </r>
  <r>
    <x v="1"/>
    <n v="10437660"/>
    <s v="B 04"/>
    <s v="Angélica Callejas Pérez"/>
    <x v="0"/>
    <s v="Alto riesgo académico"/>
    <e v="#N/A"/>
    <x v="1"/>
    <x v="0"/>
  </r>
  <r>
    <x v="1"/>
    <n v="10437662"/>
    <s v="B 04"/>
    <s v="Daniel Mejía Ortiz"/>
    <x v="1"/>
    <s v="Alto riesgo académico"/>
    <e v="#N/A"/>
    <x v="1"/>
    <x v="0"/>
  </r>
  <r>
    <x v="1"/>
    <n v="10437779"/>
    <s v="B 04"/>
    <s v="Felipe de Jesús García Gómez"/>
    <x v="0"/>
    <s v="Alto riesgo académico"/>
    <e v="#N/A"/>
    <x v="1"/>
    <x v="0"/>
  </r>
  <r>
    <x v="1"/>
    <n v="10437827"/>
    <s v="B 04"/>
    <s v="Ernesto Gerardo Chavez Flores"/>
    <x v="1"/>
    <s v="Alto riesgo académico"/>
    <e v="#N/A"/>
    <x v="1"/>
    <x v="0"/>
  </r>
  <r>
    <x v="1"/>
    <n v="10438005"/>
    <s v="B 04"/>
    <s v="Gabriela Zuñiga Vega"/>
    <x v="0"/>
    <s v="Alto riesgo académico"/>
    <e v="#N/A"/>
    <x v="1"/>
    <x v="0"/>
  </r>
  <r>
    <x v="1"/>
    <n v="10438044"/>
    <s v="B 04"/>
    <s v="Leonardo Gonzalez Barreda"/>
    <x v="1"/>
    <s v="Alto riesgo académico"/>
    <e v="#N/A"/>
    <x v="1"/>
    <x v="0"/>
  </r>
  <r>
    <x v="1"/>
    <n v="10438060"/>
    <s v="B 04"/>
    <s v="Karla Paola Cabrera Ortíz"/>
    <x v="0"/>
    <s v="Alto riesgo académico"/>
    <e v="#N/A"/>
    <x v="1"/>
    <x v="0"/>
  </r>
  <r>
    <x v="1"/>
    <n v="10438243"/>
    <s v="B 04"/>
    <s v="Lizbeth Esquivel Garcia"/>
    <x v="1"/>
    <s v="Alto riesgo académico"/>
    <e v="#N/A"/>
    <x v="1"/>
    <x v="0"/>
  </r>
  <r>
    <x v="1"/>
    <n v="10438349"/>
    <s v="B 04"/>
    <s v="Juan Francisco Javier Jiménez Gómez"/>
    <x v="0"/>
    <s v="Alto riesgo académico"/>
    <e v="#N/A"/>
    <x v="1"/>
    <x v="0"/>
  </r>
  <r>
    <x v="1"/>
    <n v="10438527"/>
    <s v="B 04"/>
    <s v="Mauricio Pichardo Patiño"/>
    <x v="1"/>
    <s v="Alto riesgo académico"/>
    <e v="#N/A"/>
    <x v="1"/>
    <x v="0"/>
  </r>
  <r>
    <x v="1"/>
    <n v="10438555"/>
    <s v="B 04"/>
    <s v="Maria de Jésus Chávez"/>
    <x v="0"/>
    <s v="Alto riesgo académico"/>
    <e v="#N/A"/>
    <x v="1"/>
    <x v="0"/>
  </r>
  <r>
    <x v="1"/>
    <n v="10438584"/>
    <s v="B 04"/>
    <s v="Pamela Rubi Montiel Benitez"/>
    <x v="1"/>
    <s v="Alto riesgo académico"/>
    <e v="#N/A"/>
    <x v="1"/>
    <x v="0"/>
  </r>
  <r>
    <x v="1"/>
    <n v="10438744"/>
    <s v="B 04"/>
    <s v="María del Carmen Rangel Reyes"/>
    <x v="0"/>
    <s v="Alto riesgo académico"/>
    <e v="#N/A"/>
    <x v="1"/>
    <x v="0"/>
  </r>
  <r>
    <x v="1"/>
    <n v="10438769"/>
    <s v="B 04"/>
    <s v="Selene Guadalupe Buenrostro Meza"/>
    <x v="1"/>
    <s v="Alto riesgo académico"/>
    <e v="#N/A"/>
    <x v="1"/>
    <x v="0"/>
  </r>
  <r>
    <x v="1"/>
    <n v="10438816"/>
    <s v="B 04"/>
    <s v="Sergio Hernández Ramírez"/>
    <x v="0"/>
    <s v="Alto riesgo académico"/>
    <e v="#N/A"/>
    <x v="1"/>
    <x v="0"/>
  </r>
  <r>
    <x v="1"/>
    <n v="10438865"/>
    <s v="B 04"/>
    <s v="Ulises Uziel Garcia Toris"/>
    <x v="1"/>
    <s v="Alto riesgo académico"/>
    <e v="#N/A"/>
    <x v="1"/>
    <x v="0"/>
  </r>
  <r>
    <x v="1"/>
    <n v="10438914"/>
    <s v="B 04"/>
    <s v="Veronica Guillermina Pimentel Castañeda"/>
    <x v="0"/>
    <s v="Alto riesgo académico"/>
    <e v="#N/A"/>
    <x v="1"/>
    <x v="0"/>
  </r>
  <r>
    <x v="1"/>
    <n v="10438917"/>
    <s v="B 04"/>
    <s v="Yadira Hernández Islas"/>
    <x v="1"/>
    <s v="Alto riesgo académico"/>
    <e v="#N/A"/>
    <x v="1"/>
    <x v="0"/>
  </r>
  <r>
    <x v="1"/>
    <n v="10438959"/>
    <s v="B 04"/>
    <s v="Asesor 1"/>
    <x v="0"/>
    <s v="Alto riesgo académico"/>
    <e v="#N/A"/>
    <x v="1"/>
    <x v="0"/>
  </r>
  <r>
    <x v="1"/>
    <n v="10438992"/>
    <s v="B 04"/>
    <s v="Asesor 1"/>
    <x v="1"/>
    <s v="Alto riesgo académico"/>
    <e v="#N/A"/>
    <x v="1"/>
    <x v="0"/>
  </r>
  <r>
    <x v="1"/>
    <n v="10439079"/>
    <s v="B 04"/>
    <s v="Asesor 2"/>
    <x v="0"/>
    <s v="Alto riesgo académico"/>
    <e v="#N/A"/>
    <x v="1"/>
    <x v="0"/>
  </r>
  <r>
    <x v="1"/>
    <n v="10439171"/>
    <s v="B 04"/>
    <s v="Asesor 2"/>
    <x v="1"/>
    <s v="Alto riesgo académico"/>
    <e v="#N/A"/>
    <x v="1"/>
    <x v="0"/>
  </r>
  <r>
    <x v="1"/>
    <n v="10439234"/>
    <s v="B 04"/>
    <s v="Asesor 3"/>
    <x v="0"/>
    <s v="Alto riesgo académico"/>
    <e v="#N/A"/>
    <x v="1"/>
    <x v="0"/>
  </r>
  <r>
    <x v="1"/>
    <n v="10439452"/>
    <s v="B 04"/>
    <s v="Asesor 3"/>
    <x v="1"/>
    <s v="Alto riesgo académico"/>
    <e v="#N/A"/>
    <x v="1"/>
    <x v="0"/>
  </r>
  <r>
    <x v="1"/>
    <n v="10439595"/>
    <s v="B 04"/>
    <s v="Alexa Daniela Almonacid Martagon"/>
    <x v="0"/>
    <s v="Alto riesgo académico"/>
    <e v="#N/A"/>
    <x v="1"/>
    <x v="0"/>
  </r>
  <r>
    <x v="1"/>
    <n v="10439610"/>
    <s v="B 04"/>
    <s v="Ana Karina Cárdenas Torres"/>
    <x v="1"/>
    <s v="Alto riesgo académico"/>
    <e v="#N/A"/>
    <x v="1"/>
    <x v="0"/>
  </r>
  <r>
    <x v="1"/>
    <n v="10439743"/>
    <s v="B 04"/>
    <s v="Alfonso Patricio Reyna Torres"/>
    <x v="0"/>
    <s v="Alto riesgo académico"/>
    <e v="#N/A"/>
    <x v="1"/>
    <x v="0"/>
  </r>
  <r>
    <x v="1"/>
    <n v="10439813"/>
    <s v="B 04"/>
    <s v="Cecilia Sanchez Reyes"/>
    <x v="1"/>
    <s v="Alto riesgo académico"/>
    <e v="#N/A"/>
    <x v="1"/>
    <x v="0"/>
  </r>
  <r>
    <x v="1"/>
    <n v="10439828"/>
    <s v="B 04"/>
    <s v="Angélica Callejas Pérez"/>
    <x v="0"/>
    <s v="Alto riesgo académico"/>
    <e v="#N/A"/>
    <x v="1"/>
    <x v="0"/>
  </r>
  <r>
    <x v="1"/>
    <n v="10439866"/>
    <s v="B 04"/>
    <s v="Daniel Mejía Ortiz"/>
    <x v="1"/>
    <s v="Alto riesgo académico"/>
    <e v="#N/A"/>
    <x v="1"/>
    <x v="0"/>
  </r>
  <r>
    <x v="1"/>
    <n v="10439957"/>
    <s v="B 04"/>
    <s v="Felipe de Jesús García Gómez"/>
    <x v="0"/>
    <s v="Alto riesgo académico"/>
    <e v="#N/A"/>
    <x v="1"/>
    <x v="0"/>
  </r>
  <r>
    <x v="1"/>
    <n v="10439992"/>
    <s v="B 04"/>
    <s v="Ernesto Gerardo Chavez Flores"/>
    <x v="1"/>
    <s v="Alto riesgo académico"/>
    <e v="#N/A"/>
    <x v="1"/>
    <x v="0"/>
  </r>
  <r>
    <x v="1"/>
    <n v="10440072"/>
    <s v="B 04"/>
    <s v="Gabriela Zuñiga Vega"/>
    <x v="0"/>
    <s v="Alto riesgo académico"/>
    <e v="#N/A"/>
    <x v="1"/>
    <x v="0"/>
  </r>
  <r>
    <x v="1"/>
    <n v="10440221"/>
    <s v="B 04"/>
    <s v="Leonardo Gonzalez Barreda"/>
    <x v="1"/>
    <s v="Alto riesgo académico"/>
    <e v="#N/A"/>
    <x v="1"/>
    <x v="0"/>
  </r>
  <r>
    <x v="1"/>
    <n v="10440542"/>
    <s v="B 04"/>
    <s v="Karla Paola Cabrera Ortíz"/>
    <x v="0"/>
    <s v="Alto riesgo académico"/>
    <e v="#N/A"/>
    <x v="1"/>
    <x v="0"/>
  </r>
  <r>
    <x v="1"/>
    <n v="10441081"/>
    <s v="B 04"/>
    <s v="Lizbeth Esquivel Garcia"/>
    <x v="1"/>
    <s v="Alto riesgo académico"/>
    <e v="#N/A"/>
    <x v="1"/>
    <x v="0"/>
  </r>
  <r>
    <x v="1"/>
    <n v="10441198"/>
    <s v="B 04"/>
    <s v="Juan Francisco Javier Jiménez Gómez"/>
    <x v="0"/>
    <s v="Alto riesgo académico"/>
    <e v="#N/A"/>
    <x v="1"/>
    <x v="0"/>
  </r>
  <r>
    <x v="1"/>
    <n v="10441334"/>
    <s v="B 04"/>
    <s v="Mauricio Pichardo Patiño"/>
    <x v="1"/>
    <s v="Alto riesgo académico"/>
    <e v="#N/A"/>
    <x v="1"/>
    <x v="0"/>
  </r>
  <r>
    <x v="1"/>
    <n v="10043833"/>
    <s v="B 05"/>
    <s v="Maria de Jésus Chávez"/>
    <x v="0"/>
    <s v="Alto riesgo académico"/>
    <e v="#N/A"/>
    <x v="1"/>
    <x v="0"/>
  </r>
  <r>
    <x v="1"/>
    <n v="10108723"/>
    <s v="B 05"/>
    <s v="Pamela Rubi Montiel Benitez"/>
    <x v="1"/>
    <s v="Alto riesgo académico"/>
    <e v="#N/A"/>
    <x v="1"/>
    <x v="0"/>
  </r>
  <r>
    <x v="1"/>
    <n v="10136281"/>
    <s v="B 05"/>
    <s v="María del Carmen Rangel Reyes"/>
    <x v="0"/>
    <s v="Alto riesgo académico"/>
    <e v="#N/A"/>
    <x v="1"/>
    <x v="0"/>
  </r>
  <r>
    <x v="1"/>
    <n v="10299646"/>
    <s v="B 05"/>
    <s v="Selene Guadalupe Buenrostro Meza"/>
    <x v="1"/>
    <s v="Alto riesgo académico"/>
    <e v="#N/A"/>
    <x v="1"/>
    <x v="0"/>
  </r>
  <r>
    <x v="1"/>
    <n v="10309979"/>
    <s v="B 05"/>
    <s v="Sergio Hernández Ramírez"/>
    <x v="0"/>
    <s v="Alto riesgo académico"/>
    <e v="#N/A"/>
    <x v="1"/>
    <x v="0"/>
  </r>
  <r>
    <x v="1"/>
    <n v="10342169"/>
    <s v="B 05"/>
    <s v="Ulises Uziel Garcia Toris"/>
    <x v="1"/>
    <s v="Alto riesgo académico"/>
    <e v="#N/A"/>
    <x v="1"/>
    <x v="0"/>
  </r>
  <r>
    <x v="1"/>
    <n v="10346433"/>
    <s v="B 05"/>
    <s v="Veronica Guillermina Pimentel Castañeda"/>
    <x v="0"/>
    <s v="Alto riesgo académico"/>
    <e v="#N/A"/>
    <x v="1"/>
    <x v="0"/>
  </r>
  <r>
    <x v="1"/>
    <n v="10349315"/>
    <s v="B 05"/>
    <s v="Yadira Hernández Islas"/>
    <x v="1"/>
    <s v="Alto riesgo académico"/>
    <e v="#N/A"/>
    <x v="1"/>
    <x v="0"/>
  </r>
  <r>
    <x v="1"/>
    <n v="10354027"/>
    <s v="B 05"/>
    <s v="Asesor 1"/>
    <x v="0"/>
    <s v="Alto riesgo académico"/>
    <e v="#N/A"/>
    <x v="1"/>
    <x v="0"/>
  </r>
  <r>
    <x v="1"/>
    <n v="10357223"/>
    <s v="B 05"/>
    <s v="Asesor 1"/>
    <x v="1"/>
    <s v="Alto riesgo académico"/>
    <e v="#N/A"/>
    <x v="1"/>
    <x v="0"/>
  </r>
  <r>
    <x v="1"/>
    <n v="10369943"/>
    <s v="B 05"/>
    <s v="Asesor 2"/>
    <x v="0"/>
    <s v="Alto riesgo académico"/>
    <e v="#N/A"/>
    <x v="1"/>
    <x v="0"/>
  </r>
  <r>
    <x v="1"/>
    <n v="10370937"/>
    <s v="B 05"/>
    <s v="Asesor 2"/>
    <x v="1"/>
    <s v="Alto riesgo académico"/>
    <e v="#N/A"/>
    <x v="1"/>
    <x v="0"/>
  </r>
  <r>
    <x v="1"/>
    <n v="10376402"/>
    <s v="B 05"/>
    <s v="Asesor 3"/>
    <x v="0"/>
    <s v="Alto riesgo académico"/>
    <e v="#N/A"/>
    <x v="1"/>
    <x v="0"/>
  </r>
  <r>
    <x v="1"/>
    <n v="10378897"/>
    <s v="B 05"/>
    <s v="Asesor 3"/>
    <x v="1"/>
    <s v="Alto riesgo académico"/>
    <e v="#N/A"/>
    <x v="1"/>
    <x v="0"/>
  </r>
  <r>
    <x v="1"/>
    <n v="10379485"/>
    <s v="B 05"/>
    <s v="Alexa Daniela Almonacid Martagon"/>
    <x v="0"/>
    <s v="Alto riesgo académico"/>
    <e v="#N/A"/>
    <x v="1"/>
    <x v="0"/>
  </r>
  <r>
    <x v="1"/>
    <n v="10379663"/>
    <s v="B 05"/>
    <s v="Ana Karina Cárdenas Torres"/>
    <x v="1"/>
    <s v="Alto riesgo académico"/>
    <e v="#N/A"/>
    <x v="1"/>
    <x v="0"/>
  </r>
  <r>
    <x v="1"/>
    <n v="10379770"/>
    <s v="B 05"/>
    <s v="Alfonso Patricio Reyna Torres"/>
    <x v="0"/>
    <s v="Alto riesgo académico"/>
    <e v="#N/A"/>
    <x v="1"/>
    <x v="0"/>
  </r>
  <r>
    <x v="1"/>
    <n v="10381778"/>
    <s v="B 05"/>
    <s v="Cecilia Sanchez Reyes"/>
    <x v="1"/>
    <s v="Alto riesgo académico"/>
    <e v="#N/A"/>
    <x v="1"/>
    <x v="0"/>
  </r>
  <r>
    <x v="1"/>
    <n v="10382450"/>
    <s v="B 05"/>
    <s v="Angélica Callejas Pérez"/>
    <x v="0"/>
    <s v="Alto riesgo académico"/>
    <e v="#N/A"/>
    <x v="1"/>
    <x v="0"/>
  </r>
  <r>
    <x v="1"/>
    <n v="10383173"/>
    <s v="B 05"/>
    <s v="Daniel Mejía Ortiz"/>
    <x v="1"/>
    <s v="Alto riesgo académico"/>
    <e v="#N/A"/>
    <x v="1"/>
    <x v="0"/>
  </r>
  <r>
    <x v="1"/>
    <n v="10383808"/>
    <s v="B 05"/>
    <s v="Felipe de Jesús García Gómez"/>
    <x v="0"/>
    <s v="Alto riesgo académico"/>
    <e v="#N/A"/>
    <x v="1"/>
    <x v="0"/>
  </r>
  <r>
    <x v="1"/>
    <n v="10386171"/>
    <s v="B 05"/>
    <s v="Ernesto Gerardo Chavez Flores"/>
    <x v="1"/>
    <s v="Alto riesgo académico"/>
    <e v="#N/A"/>
    <x v="1"/>
    <x v="0"/>
  </r>
  <r>
    <x v="1"/>
    <n v="10387306"/>
    <s v="B 05"/>
    <s v="Gabriela Zuñiga Vega"/>
    <x v="0"/>
    <s v="Alto riesgo académico"/>
    <e v="#N/A"/>
    <x v="1"/>
    <x v="0"/>
  </r>
  <r>
    <x v="1"/>
    <n v="10387320"/>
    <s v="B 05"/>
    <s v="Leonardo Gonzalez Barreda"/>
    <x v="1"/>
    <s v="Alto riesgo académico"/>
    <e v="#N/A"/>
    <x v="1"/>
    <x v="0"/>
  </r>
  <r>
    <x v="1"/>
    <n v="10387440"/>
    <s v="B 05"/>
    <s v="Karla Paola Cabrera Ortíz"/>
    <x v="0"/>
    <s v="Alto riesgo académico"/>
    <e v="#N/A"/>
    <x v="1"/>
    <x v="0"/>
  </r>
  <r>
    <x v="1"/>
    <n v="10387847"/>
    <s v="B 05"/>
    <s v="Lizbeth Esquivel Garcia"/>
    <x v="1"/>
    <s v="Alto riesgo académico"/>
    <e v="#N/A"/>
    <x v="1"/>
    <x v="0"/>
  </r>
  <r>
    <x v="1"/>
    <n v="10388074"/>
    <s v="B 05"/>
    <s v="Juan Francisco Javier Jiménez Gómez"/>
    <x v="0"/>
    <s v="Alto riesgo académico"/>
    <e v="#N/A"/>
    <x v="1"/>
    <x v="0"/>
  </r>
  <r>
    <x v="1"/>
    <n v="10388133"/>
    <s v="B 05"/>
    <s v="Mauricio Pichardo Patiño"/>
    <x v="1"/>
    <s v="Alto riesgo académico"/>
    <s v="na"/>
    <x v="0"/>
    <x v="0"/>
  </r>
  <r>
    <x v="1"/>
    <n v="10388622"/>
    <s v="B 05"/>
    <s v="Maria de Jésus Chávez"/>
    <x v="0"/>
    <s v="Alto riesgo académico"/>
    <e v="#N/A"/>
    <x v="1"/>
    <x v="0"/>
  </r>
  <r>
    <x v="1"/>
    <n v="10389389"/>
    <s v="B 05"/>
    <s v="Pamela Rubi Montiel Benitez"/>
    <x v="1"/>
    <s v="Alto riesgo académico"/>
    <e v="#N/A"/>
    <x v="1"/>
    <x v="0"/>
  </r>
  <r>
    <x v="1"/>
    <n v="10389868"/>
    <s v="B 05"/>
    <s v="María del Carmen Rangel Reyes"/>
    <x v="0"/>
    <s v="Alto riesgo académico"/>
    <e v="#N/A"/>
    <x v="1"/>
    <x v="0"/>
  </r>
  <r>
    <x v="1"/>
    <n v="10389897"/>
    <s v="B 05"/>
    <s v="Selene Guadalupe Buenrostro Meza"/>
    <x v="1"/>
    <s v="Alto riesgo académico"/>
    <e v="#N/A"/>
    <x v="1"/>
    <x v="0"/>
  </r>
  <r>
    <x v="1"/>
    <n v="10390153"/>
    <s v="B 05"/>
    <s v="Sergio Hernández Ramírez"/>
    <x v="0"/>
    <s v="Alto riesgo académico"/>
    <e v="#N/A"/>
    <x v="1"/>
    <x v="0"/>
  </r>
  <r>
    <x v="1"/>
    <n v="10390297"/>
    <s v="B 05"/>
    <s v="Ulises Uziel Garcia Toris"/>
    <x v="1"/>
    <s v="Alto riesgo académico"/>
    <s v="na"/>
    <x v="0"/>
    <x v="0"/>
  </r>
  <r>
    <x v="1"/>
    <n v="10390397"/>
    <s v="B 05"/>
    <s v="Veronica Guillermina Pimentel Castañeda"/>
    <x v="0"/>
    <s v="Alto riesgo académico"/>
    <e v="#N/A"/>
    <x v="1"/>
    <x v="0"/>
  </r>
  <r>
    <x v="1"/>
    <n v="10390447"/>
    <s v="B 05"/>
    <s v="Yadira Hernández Islas"/>
    <x v="1"/>
    <s v="Alto riesgo académico"/>
    <e v="#N/A"/>
    <x v="1"/>
    <x v="0"/>
  </r>
  <r>
    <x v="1"/>
    <n v="10391081"/>
    <s v="B 05"/>
    <s v="Asesor 1"/>
    <x v="0"/>
    <s v="Alto riesgo académico"/>
    <e v="#N/A"/>
    <x v="1"/>
    <x v="0"/>
  </r>
  <r>
    <x v="1"/>
    <n v="10391155"/>
    <s v="B 05"/>
    <s v="Asesor 1"/>
    <x v="1"/>
    <s v="Alto riesgo académico"/>
    <e v="#N/A"/>
    <x v="1"/>
    <x v="0"/>
  </r>
  <r>
    <x v="1"/>
    <n v="10392030"/>
    <s v="B 05"/>
    <s v="Asesor 2"/>
    <x v="0"/>
    <s v="Alto riesgo académico"/>
    <e v="#N/A"/>
    <x v="1"/>
    <x v="0"/>
  </r>
  <r>
    <x v="1"/>
    <n v="10392266"/>
    <s v="B 05"/>
    <s v="Asesor 2"/>
    <x v="1"/>
    <s v="Alto riesgo académico"/>
    <e v="#N/A"/>
    <x v="1"/>
    <x v="0"/>
  </r>
  <r>
    <x v="1"/>
    <n v="10392328"/>
    <s v="B 05"/>
    <s v="Asesor 3"/>
    <x v="0"/>
    <s v="Alto riesgo académico"/>
    <e v="#N/A"/>
    <x v="1"/>
    <x v="0"/>
  </r>
  <r>
    <x v="1"/>
    <n v="10392372"/>
    <s v="B 05"/>
    <s v="Asesor 3"/>
    <x v="1"/>
    <s v="Alto riesgo académico"/>
    <e v="#N/A"/>
    <x v="1"/>
    <x v="0"/>
  </r>
  <r>
    <x v="1"/>
    <n v="10392567"/>
    <s v="B 05"/>
    <s v="Alexa Daniela Almonacid Martagon"/>
    <x v="0"/>
    <s v="Alto riesgo académico"/>
    <e v="#N/A"/>
    <x v="1"/>
    <x v="0"/>
  </r>
  <r>
    <x v="1"/>
    <n v="10392820"/>
    <s v="B 05"/>
    <s v="Ana Karina Cárdenas Torres"/>
    <x v="1"/>
    <s v="Alto riesgo académico"/>
    <e v="#N/A"/>
    <x v="1"/>
    <x v="0"/>
  </r>
  <r>
    <x v="1"/>
    <n v="10393051"/>
    <s v="B 05"/>
    <s v="Alfonso Patricio Reyna Torres"/>
    <x v="0"/>
    <s v="Alto riesgo académico"/>
    <s v="na"/>
    <x v="0"/>
    <x v="0"/>
  </r>
  <r>
    <x v="1"/>
    <n v="10393678"/>
    <s v="B 05"/>
    <s v="Cecilia Sanchez Reyes"/>
    <x v="1"/>
    <s v="Alto riesgo académico"/>
    <e v="#N/A"/>
    <x v="1"/>
    <x v="0"/>
  </r>
  <r>
    <x v="1"/>
    <n v="10393843"/>
    <s v="B 05"/>
    <s v="Angélica Callejas Pérez"/>
    <x v="0"/>
    <s v="Alto riesgo académico"/>
    <e v="#N/A"/>
    <x v="1"/>
    <x v="0"/>
  </r>
  <r>
    <x v="1"/>
    <n v="10393959"/>
    <s v="B 05"/>
    <s v="Daniel Mejía Ortiz"/>
    <x v="1"/>
    <s v="Alto riesgo académico"/>
    <e v="#N/A"/>
    <x v="1"/>
    <x v="0"/>
  </r>
  <r>
    <x v="1"/>
    <n v="10393980"/>
    <s v="B 05"/>
    <s v="Felipe de Jesús García Gómez"/>
    <x v="0"/>
    <s v="Alto riesgo académico"/>
    <e v="#N/A"/>
    <x v="1"/>
    <x v="0"/>
  </r>
  <r>
    <x v="1"/>
    <n v="10394229"/>
    <s v="B 05"/>
    <s v="Ernesto Gerardo Chavez Flores"/>
    <x v="1"/>
    <s v="Alto riesgo académico"/>
    <s v="na"/>
    <x v="0"/>
    <x v="0"/>
  </r>
  <r>
    <x v="1"/>
    <n v="10394355"/>
    <s v="B 05"/>
    <s v="Gabriela Zuñiga Vega"/>
    <x v="0"/>
    <s v="Sin riesgo académico"/>
    <s v="na"/>
    <x v="0"/>
    <x v="2"/>
  </r>
  <r>
    <x v="1"/>
    <n v="10394921"/>
    <s v="B 05"/>
    <s v="Leonardo Gonzalez Barreda"/>
    <x v="1"/>
    <s v="Alto riesgo académico"/>
    <e v="#N/A"/>
    <x v="1"/>
    <x v="0"/>
  </r>
  <r>
    <x v="1"/>
    <n v="10395038"/>
    <s v="B 05"/>
    <s v="Karla Paola Cabrera Ortíz"/>
    <x v="0"/>
    <s v="Alto riesgo académico"/>
    <e v="#N/A"/>
    <x v="1"/>
    <x v="0"/>
  </r>
  <r>
    <x v="1"/>
    <n v="10395042"/>
    <s v="B 05"/>
    <s v="Lizbeth Esquivel Garcia"/>
    <x v="1"/>
    <s v="Alto riesgo académico"/>
    <e v="#N/A"/>
    <x v="1"/>
    <x v="0"/>
  </r>
  <r>
    <x v="1"/>
    <n v="10395102"/>
    <s v="B 05"/>
    <s v="Juan Francisco Javier Jiménez Gómez"/>
    <x v="0"/>
    <s v="Alto riesgo académico"/>
    <e v="#N/A"/>
    <x v="1"/>
    <x v="0"/>
  </r>
  <r>
    <x v="1"/>
    <n v="10395373"/>
    <s v="B 05"/>
    <s v="Mauricio Pichardo Patiño"/>
    <x v="1"/>
    <s v="Alto riesgo académico"/>
    <e v="#N/A"/>
    <x v="1"/>
    <x v="0"/>
  </r>
  <r>
    <x v="1"/>
    <n v="10395404"/>
    <s v="B 05"/>
    <s v="Maria de Jésus Chávez"/>
    <x v="0"/>
    <s v="Alto riesgo académico"/>
    <e v="#N/A"/>
    <x v="1"/>
    <x v="0"/>
  </r>
  <r>
    <x v="1"/>
    <n v="10395441"/>
    <s v="B 05"/>
    <s v="Pamela Rubi Montiel Benitez"/>
    <x v="1"/>
    <s v="Alto riesgo académico"/>
    <e v="#N/A"/>
    <x v="1"/>
    <x v="0"/>
  </r>
  <r>
    <x v="1"/>
    <n v="10395533"/>
    <s v="B 05"/>
    <s v="María del Carmen Rangel Reyes"/>
    <x v="0"/>
    <s v="Alto riesgo académico"/>
    <s v="na"/>
    <x v="0"/>
    <x v="0"/>
  </r>
  <r>
    <x v="1"/>
    <n v="10395741"/>
    <s v="B 05"/>
    <s v="Selene Guadalupe Buenrostro Meza"/>
    <x v="1"/>
    <s v="Alto riesgo académico"/>
    <s v="na"/>
    <x v="0"/>
    <x v="0"/>
  </r>
  <r>
    <x v="1"/>
    <n v="10396029"/>
    <s v="B 05"/>
    <s v="Sergio Hernández Ramírez"/>
    <x v="0"/>
    <s v="Alto riesgo académico"/>
    <e v="#N/A"/>
    <x v="1"/>
    <x v="0"/>
  </r>
  <r>
    <x v="1"/>
    <n v="10396031"/>
    <s v="B 05"/>
    <s v="Ulises Uziel Garcia Toris"/>
    <x v="1"/>
    <s v="Alto riesgo académico"/>
    <e v="#N/A"/>
    <x v="1"/>
    <x v="0"/>
  </r>
  <r>
    <x v="1"/>
    <n v="10396129"/>
    <s v="B 05"/>
    <s v="Veronica Guillermina Pimentel Castañeda"/>
    <x v="0"/>
    <s v="Alto riesgo académico"/>
    <e v="#N/A"/>
    <x v="1"/>
    <x v="0"/>
  </r>
  <r>
    <x v="1"/>
    <n v="10396162"/>
    <s v="B 05"/>
    <s v="Yadira Hernández Islas"/>
    <x v="1"/>
    <s v="Alto riesgo académico"/>
    <e v="#N/A"/>
    <x v="1"/>
    <x v="0"/>
  </r>
  <r>
    <x v="1"/>
    <n v="10396342"/>
    <s v="B 05"/>
    <s v="Asesor 1"/>
    <x v="0"/>
    <s v="Alto riesgo académico"/>
    <e v="#N/A"/>
    <x v="1"/>
    <x v="0"/>
  </r>
  <r>
    <x v="1"/>
    <n v="10396358"/>
    <s v="B 05"/>
    <s v="Asesor 1"/>
    <x v="1"/>
    <s v="Alto riesgo académico"/>
    <s v="na"/>
    <x v="0"/>
    <x v="0"/>
  </r>
  <r>
    <x v="1"/>
    <n v="10396602"/>
    <s v="B 05"/>
    <s v="Asesor 2"/>
    <x v="0"/>
    <s v="Alto riesgo académico"/>
    <e v="#N/A"/>
    <x v="1"/>
    <x v="0"/>
  </r>
  <r>
    <x v="1"/>
    <n v="10396661"/>
    <s v="B 05"/>
    <s v="Asesor 2"/>
    <x v="1"/>
    <s v="Alto riesgo académico"/>
    <e v="#N/A"/>
    <x v="1"/>
    <x v="0"/>
  </r>
  <r>
    <x v="1"/>
    <n v="10396789"/>
    <s v="B 05"/>
    <s v="Asesor 3"/>
    <x v="0"/>
    <s v="Alto riesgo académico"/>
    <e v="#N/A"/>
    <x v="1"/>
    <x v="0"/>
  </r>
  <r>
    <x v="1"/>
    <n v="10396948"/>
    <s v="B 05"/>
    <s v="Asesor 3"/>
    <x v="1"/>
    <s v="Alto riesgo académico"/>
    <e v="#N/A"/>
    <x v="1"/>
    <x v="0"/>
  </r>
  <r>
    <x v="1"/>
    <n v="10397138"/>
    <s v="B 05"/>
    <s v="Alexa Daniela Almonacid Martagon"/>
    <x v="0"/>
    <s v="Alto riesgo académico"/>
    <e v="#N/A"/>
    <x v="1"/>
    <x v="0"/>
  </r>
  <r>
    <x v="1"/>
    <n v="10397154"/>
    <s v="B 05"/>
    <s v="Ana Karina Cárdenas Torres"/>
    <x v="1"/>
    <s v="Alto riesgo académico"/>
    <e v="#N/A"/>
    <x v="1"/>
    <x v="0"/>
  </r>
  <r>
    <x v="1"/>
    <n v="10397427"/>
    <s v="B 05"/>
    <s v="Alfonso Patricio Reyna Torres"/>
    <x v="0"/>
    <s v="Alto riesgo académico"/>
    <e v="#N/A"/>
    <x v="1"/>
    <x v="0"/>
  </r>
  <r>
    <x v="1"/>
    <n v="10397582"/>
    <s v="B 05"/>
    <s v="Cecilia Sanchez Reyes"/>
    <x v="1"/>
    <s v="Alto riesgo académico"/>
    <e v="#N/A"/>
    <x v="1"/>
    <x v="0"/>
  </r>
  <r>
    <x v="1"/>
    <n v="10397678"/>
    <s v="B 05"/>
    <s v="Angélica Callejas Pérez"/>
    <x v="0"/>
    <s v="Alto riesgo académico"/>
    <e v="#N/A"/>
    <x v="1"/>
    <x v="0"/>
  </r>
  <r>
    <x v="1"/>
    <n v="10397739"/>
    <s v="B 05"/>
    <s v="Daniel Mejía Ortiz"/>
    <x v="1"/>
    <s v="Riesgo académico"/>
    <e v="#N/A"/>
    <x v="1"/>
    <x v="2"/>
  </r>
  <r>
    <x v="1"/>
    <n v="10397990"/>
    <s v="B 05"/>
    <s v="Felipe de Jesús García Gómez"/>
    <x v="0"/>
    <s v="Alto riesgo académico"/>
    <e v="#N/A"/>
    <x v="1"/>
    <x v="0"/>
  </r>
  <r>
    <x v="1"/>
    <n v="10398138"/>
    <s v="B 05"/>
    <s v="Ernesto Gerardo Chavez Flores"/>
    <x v="1"/>
    <s v="Alto riesgo académico"/>
    <e v="#N/A"/>
    <x v="1"/>
    <x v="0"/>
  </r>
  <r>
    <x v="1"/>
    <n v="10398244"/>
    <s v="B 05"/>
    <s v="Gabriela Zuñiga Vega"/>
    <x v="0"/>
    <s v="Alto riesgo académico"/>
    <e v="#N/A"/>
    <x v="1"/>
    <x v="0"/>
  </r>
  <r>
    <x v="1"/>
    <n v="10398584"/>
    <s v="B 05"/>
    <s v="Leonardo Gonzalez Barreda"/>
    <x v="1"/>
    <s v="Alto riesgo académico"/>
    <e v="#N/A"/>
    <x v="1"/>
    <x v="0"/>
  </r>
  <r>
    <x v="1"/>
    <n v="10398785"/>
    <s v="B 05"/>
    <s v="Karla Paola Cabrera Ortíz"/>
    <x v="0"/>
    <s v="Alto riesgo académico"/>
    <e v="#N/A"/>
    <x v="1"/>
    <x v="0"/>
  </r>
  <r>
    <x v="1"/>
    <n v="10398883"/>
    <s v="B 05"/>
    <s v="Lizbeth Esquivel Garcia"/>
    <x v="1"/>
    <s v="Alto riesgo académico"/>
    <e v="#N/A"/>
    <x v="1"/>
    <x v="0"/>
  </r>
  <r>
    <x v="1"/>
    <n v="10399090"/>
    <s v="B 05"/>
    <s v="Juan Francisco Javier Jiménez Gómez"/>
    <x v="0"/>
    <s v="Alto riesgo académico"/>
    <e v="#N/A"/>
    <x v="1"/>
    <x v="0"/>
  </r>
  <r>
    <x v="1"/>
    <n v="10399146"/>
    <s v="B 05"/>
    <s v="Mauricio Pichardo Patiño"/>
    <x v="1"/>
    <s v="Alto riesgo académico"/>
    <e v="#N/A"/>
    <x v="1"/>
    <x v="0"/>
  </r>
  <r>
    <x v="1"/>
    <n v="10399151"/>
    <s v="B 05"/>
    <s v="Maria de Jésus Chávez"/>
    <x v="0"/>
    <s v="Riesgo académico"/>
    <e v="#N/A"/>
    <x v="1"/>
    <x v="2"/>
  </r>
  <r>
    <x v="1"/>
    <n v="10399245"/>
    <s v="B 05"/>
    <s v="Pamela Rubi Montiel Benitez"/>
    <x v="1"/>
    <s v="Alto riesgo académico"/>
    <e v="#N/A"/>
    <x v="1"/>
    <x v="0"/>
  </r>
  <r>
    <x v="1"/>
    <n v="10399255"/>
    <s v="B 05"/>
    <s v="María del Carmen Rangel Reyes"/>
    <x v="0"/>
    <s v="Alto riesgo académico"/>
    <e v="#N/A"/>
    <x v="1"/>
    <x v="0"/>
  </r>
  <r>
    <x v="1"/>
    <n v="10399448"/>
    <s v="B 05"/>
    <s v="Selene Guadalupe Buenrostro Meza"/>
    <x v="1"/>
    <s v="Alto riesgo académico"/>
    <e v="#N/A"/>
    <x v="1"/>
    <x v="0"/>
  </r>
  <r>
    <x v="1"/>
    <n v="10399573"/>
    <s v="B 05"/>
    <s v="Sergio Hernández Ramírez"/>
    <x v="0"/>
    <s v="Alto riesgo académico"/>
    <e v="#N/A"/>
    <x v="1"/>
    <x v="0"/>
  </r>
  <r>
    <x v="1"/>
    <n v="10399606"/>
    <s v="B 05"/>
    <s v="Ulises Uziel Garcia Toris"/>
    <x v="1"/>
    <s v="Alto riesgo académico"/>
    <e v="#N/A"/>
    <x v="1"/>
    <x v="0"/>
  </r>
  <r>
    <x v="1"/>
    <n v="10399693"/>
    <s v="B 05"/>
    <s v="Veronica Guillermina Pimentel Castañeda"/>
    <x v="0"/>
    <s v="Alto riesgo académico"/>
    <e v="#N/A"/>
    <x v="1"/>
    <x v="0"/>
  </r>
  <r>
    <x v="1"/>
    <n v="10399746"/>
    <s v="B 05"/>
    <s v="Yadira Hernández Islas"/>
    <x v="1"/>
    <s v="Alto riesgo académico"/>
    <e v="#N/A"/>
    <x v="1"/>
    <x v="0"/>
  </r>
  <r>
    <x v="1"/>
    <n v="10399751"/>
    <s v="B 05"/>
    <s v="Asesor 1"/>
    <x v="0"/>
    <s v="Alto riesgo académico"/>
    <e v="#N/A"/>
    <x v="1"/>
    <x v="0"/>
  </r>
  <r>
    <x v="1"/>
    <n v="10400250"/>
    <s v="B 05"/>
    <s v="Asesor 1"/>
    <x v="1"/>
    <s v="Alto riesgo académico"/>
    <e v="#N/A"/>
    <x v="1"/>
    <x v="0"/>
  </r>
  <r>
    <x v="1"/>
    <n v="10400300"/>
    <s v="B 05"/>
    <s v="Asesor 2"/>
    <x v="0"/>
    <s v="Alto riesgo académico"/>
    <e v="#N/A"/>
    <x v="1"/>
    <x v="0"/>
  </r>
  <r>
    <x v="1"/>
    <n v="10400362"/>
    <s v="B 05"/>
    <s v="Asesor 2"/>
    <x v="1"/>
    <s v="Alto riesgo académico"/>
    <e v="#N/A"/>
    <x v="1"/>
    <x v="0"/>
  </r>
  <r>
    <x v="1"/>
    <n v="10400513"/>
    <s v="B 05"/>
    <s v="Asesor 3"/>
    <x v="0"/>
    <s v="Alto riesgo académico"/>
    <e v="#N/A"/>
    <x v="1"/>
    <x v="0"/>
  </r>
  <r>
    <x v="1"/>
    <n v="10400526"/>
    <s v="B 05"/>
    <s v="Asesor 3"/>
    <x v="1"/>
    <s v="Alto riesgo académico"/>
    <e v="#N/A"/>
    <x v="1"/>
    <x v="0"/>
  </r>
  <r>
    <x v="1"/>
    <n v="10400706"/>
    <s v="B 05"/>
    <s v="Alexa Daniela Almonacid Martagon"/>
    <x v="0"/>
    <s v="Alto riesgo académico"/>
    <e v="#N/A"/>
    <x v="1"/>
    <x v="0"/>
  </r>
  <r>
    <x v="1"/>
    <n v="10400985"/>
    <s v="B 05"/>
    <s v="Ana Karina Cárdenas Torres"/>
    <x v="1"/>
    <s v="Alto riesgo académico"/>
    <e v="#N/A"/>
    <x v="1"/>
    <x v="0"/>
  </r>
  <r>
    <x v="1"/>
    <n v="10401094"/>
    <s v="B 05"/>
    <s v="Alfonso Patricio Reyna Torres"/>
    <x v="0"/>
    <s v="Alto riesgo académico"/>
    <e v="#N/A"/>
    <x v="1"/>
    <x v="0"/>
  </r>
  <r>
    <x v="1"/>
    <n v="10401287"/>
    <s v="B 05"/>
    <s v="Cecilia Sanchez Reyes"/>
    <x v="1"/>
    <s v="Alto riesgo académico"/>
    <e v="#N/A"/>
    <x v="1"/>
    <x v="0"/>
  </r>
  <r>
    <x v="1"/>
    <n v="10401526"/>
    <s v="B 05"/>
    <s v="Angélica Callejas Pérez"/>
    <x v="0"/>
    <s v="Alto riesgo académico"/>
    <e v="#N/A"/>
    <x v="1"/>
    <x v="0"/>
  </r>
  <r>
    <x v="1"/>
    <n v="10401528"/>
    <s v="B 05"/>
    <s v="Daniel Mejía Ortiz"/>
    <x v="1"/>
    <s v="Alto riesgo académico"/>
    <e v="#N/A"/>
    <x v="1"/>
    <x v="0"/>
  </r>
  <r>
    <x v="1"/>
    <n v="10401596"/>
    <s v="B 05"/>
    <s v="Felipe de Jesús García Gómez"/>
    <x v="0"/>
    <s v="Alto riesgo académico"/>
    <e v="#N/A"/>
    <x v="1"/>
    <x v="0"/>
  </r>
  <r>
    <x v="1"/>
    <n v="10401769"/>
    <s v="B 05"/>
    <s v="Ernesto Gerardo Chavez Flores"/>
    <x v="1"/>
    <s v="Alto riesgo académico"/>
    <e v="#N/A"/>
    <x v="1"/>
    <x v="0"/>
  </r>
  <r>
    <x v="1"/>
    <n v="10401992"/>
    <s v="B 05"/>
    <s v="Gabriela Zuñiga Vega"/>
    <x v="0"/>
    <s v="Alto riesgo académico"/>
    <e v="#N/A"/>
    <x v="1"/>
    <x v="0"/>
  </r>
  <r>
    <x v="1"/>
    <n v="10402008"/>
    <s v="B 05"/>
    <s v="Leonardo Gonzalez Barreda"/>
    <x v="1"/>
    <s v="Alto riesgo académico"/>
    <e v="#N/A"/>
    <x v="1"/>
    <x v="0"/>
  </r>
  <r>
    <x v="1"/>
    <n v="10402310"/>
    <s v="B 05"/>
    <s v="Karla Paola Cabrera Ortíz"/>
    <x v="0"/>
    <s v="Alto riesgo académico"/>
    <e v="#N/A"/>
    <x v="1"/>
    <x v="0"/>
  </r>
  <r>
    <x v="1"/>
    <n v="10402503"/>
    <s v="B 05"/>
    <s v="Lizbeth Esquivel Garcia"/>
    <x v="1"/>
    <s v="Alto riesgo académico"/>
    <e v="#N/A"/>
    <x v="1"/>
    <x v="0"/>
  </r>
  <r>
    <x v="1"/>
    <n v="10402605"/>
    <s v="B 05"/>
    <s v="Juan Francisco Javier Jiménez Gómez"/>
    <x v="0"/>
    <s v="Alto riesgo académico"/>
    <e v="#N/A"/>
    <x v="1"/>
    <x v="0"/>
  </r>
  <r>
    <x v="1"/>
    <n v="10402640"/>
    <s v="B 05"/>
    <s v="Mauricio Pichardo Patiño"/>
    <x v="1"/>
    <s v="Alto riesgo académico"/>
    <e v="#N/A"/>
    <x v="1"/>
    <x v="0"/>
  </r>
  <r>
    <x v="1"/>
    <n v="10402642"/>
    <s v="B 05"/>
    <s v="Maria de Jésus Chávez"/>
    <x v="0"/>
    <s v="Alto riesgo académico"/>
    <e v="#N/A"/>
    <x v="1"/>
    <x v="0"/>
  </r>
  <r>
    <x v="1"/>
    <n v="10402663"/>
    <s v="B 05"/>
    <s v="Pamela Rubi Montiel Benitez"/>
    <x v="1"/>
    <s v="Alto riesgo académico"/>
    <e v="#N/A"/>
    <x v="1"/>
    <x v="0"/>
  </r>
  <r>
    <x v="1"/>
    <n v="10402699"/>
    <s v="B 05"/>
    <s v="María del Carmen Rangel Reyes"/>
    <x v="0"/>
    <s v="Alto riesgo académico"/>
    <e v="#N/A"/>
    <x v="1"/>
    <x v="0"/>
  </r>
  <r>
    <x v="1"/>
    <n v="10402791"/>
    <s v="B 05"/>
    <s v="Selene Guadalupe Buenrostro Meza"/>
    <x v="1"/>
    <s v="Alto riesgo académico"/>
    <e v="#N/A"/>
    <x v="1"/>
    <x v="0"/>
  </r>
  <r>
    <x v="1"/>
    <n v="10402800"/>
    <s v="B 05"/>
    <s v="Sergio Hernández Ramírez"/>
    <x v="0"/>
    <s v="Alto riesgo académico"/>
    <s v="na"/>
    <x v="0"/>
    <x v="0"/>
  </r>
  <r>
    <x v="1"/>
    <n v="10402878"/>
    <s v="B 05"/>
    <s v="Ulises Uziel Garcia Toris"/>
    <x v="1"/>
    <s v="Alto riesgo académico"/>
    <e v="#N/A"/>
    <x v="1"/>
    <x v="0"/>
  </r>
  <r>
    <x v="1"/>
    <n v="10402983"/>
    <s v="B 05"/>
    <s v="Veronica Guillermina Pimentel Castañeda"/>
    <x v="0"/>
    <s v="Alto riesgo académico"/>
    <e v="#N/A"/>
    <x v="1"/>
    <x v="0"/>
  </r>
  <r>
    <x v="1"/>
    <n v="10403026"/>
    <s v="B 05"/>
    <s v="Yadira Hernández Islas"/>
    <x v="1"/>
    <s v="Alto riesgo académico"/>
    <e v="#N/A"/>
    <x v="1"/>
    <x v="0"/>
  </r>
  <r>
    <x v="1"/>
    <n v="10403064"/>
    <s v="B 05"/>
    <s v="Asesor 1"/>
    <x v="0"/>
    <s v="Alto riesgo académico"/>
    <e v="#N/A"/>
    <x v="1"/>
    <x v="0"/>
  </r>
  <r>
    <x v="1"/>
    <n v="10403642"/>
    <s v="B 05"/>
    <s v="Asesor 1"/>
    <x v="1"/>
    <s v="Alto riesgo académico"/>
    <e v="#N/A"/>
    <x v="1"/>
    <x v="0"/>
  </r>
  <r>
    <x v="1"/>
    <n v="10403689"/>
    <s v="B 05"/>
    <s v="Asesor 2"/>
    <x v="0"/>
    <s v="Alto riesgo académico"/>
    <e v="#N/A"/>
    <x v="1"/>
    <x v="0"/>
  </r>
  <r>
    <x v="1"/>
    <n v="10403726"/>
    <s v="B 05"/>
    <s v="Asesor 2"/>
    <x v="1"/>
    <s v="Alto riesgo académico"/>
    <e v="#N/A"/>
    <x v="1"/>
    <x v="0"/>
  </r>
  <r>
    <x v="1"/>
    <n v="10403767"/>
    <s v="B 05"/>
    <s v="Asesor 3"/>
    <x v="0"/>
    <s v="Alto riesgo académico"/>
    <e v="#N/A"/>
    <x v="1"/>
    <x v="0"/>
  </r>
  <r>
    <x v="1"/>
    <n v="10403794"/>
    <s v="B 05"/>
    <s v="Asesor 3"/>
    <x v="1"/>
    <s v="Alto riesgo académico"/>
    <e v="#N/A"/>
    <x v="1"/>
    <x v="0"/>
  </r>
  <r>
    <x v="1"/>
    <n v="10403803"/>
    <s v="B 05"/>
    <s v="Alexa Daniela Almonacid Martagon"/>
    <x v="0"/>
    <s v="Alto riesgo académico"/>
    <s v="MOCA001028RQ7"/>
    <x v="0"/>
    <x v="0"/>
  </r>
  <r>
    <x v="1"/>
    <n v="10403969"/>
    <s v="B 05"/>
    <s v="Ana Karina Cárdenas Torres"/>
    <x v="1"/>
    <s v="Alto riesgo académico"/>
    <e v="#N/A"/>
    <x v="1"/>
    <x v="0"/>
  </r>
  <r>
    <x v="1"/>
    <n v="10404039"/>
    <s v="B 05"/>
    <s v="Alfonso Patricio Reyna Torres"/>
    <x v="0"/>
    <s v="Alto riesgo académico"/>
    <e v="#N/A"/>
    <x v="1"/>
    <x v="0"/>
  </r>
  <r>
    <x v="1"/>
    <n v="10404144"/>
    <s v="B 05"/>
    <s v="Cecilia Sanchez Reyes"/>
    <x v="1"/>
    <s v="Alto riesgo académico"/>
    <e v="#N/A"/>
    <x v="1"/>
    <x v="0"/>
  </r>
  <r>
    <x v="1"/>
    <n v="10404233"/>
    <s v="B 05"/>
    <s v="Angélica Callejas Pérez"/>
    <x v="0"/>
    <s v="Alto riesgo académico"/>
    <e v="#N/A"/>
    <x v="1"/>
    <x v="0"/>
  </r>
  <r>
    <x v="1"/>
    <n v="10404454"/>
    <s v="B 05"/>
    <s v="Daniel Mejía Ortiz"/>
    <x v="1"/>
    <s v="Alto riesgo académico"/>
    <e v="#N/A"/>
    <x v="1"/>
    <x v="0"/>
  </r>
  <r>
    <x v="1"/>
    <n v="10404474"/>
    <s v="B 05"/>
    <s v="Felipe de Jesús García Gómez"/>
    <x v="0"/>
    <s v="Alto riesgo académico"/>
    <e v="#N/A"/>
    <x v="1"/>
    <x v="0"/>
  </r>
  <r>
    <x v="1"/>
    <n v="10404530"/>
    <s v="B 05"/>
    <s v="Ernesto Gerardo Chavez Flores"/>
    <x v="1"/>
    <s v="Alto riesgo académico"/>
    <e v="#N/A"/>
    <x v="1"/>
    <x v="0"/>
  </r>
  <r>
    <x v="1"/>
    <n v="10404704"/>
    <s v="B 05"/>
    <s v="Gabriela Zuñiga Vega"/>
    <x v="0"/>
    <s v="Alto riesgo académico"/>
    <e v="#N/A"/>
    <x v="1"/>
    <x v="0"/>
  </r>
  <r>
    <x v="1"/>
    <n v="10404713"/>
    <s v="B 05"/>
    <s v="Leonardo Gonzalez Barreda"/>
    <x v="1"/>
    <s v="Alto riesgo académico"/>
    <e v="#N/A"/>
    <x v="1"/>
    <x v="0"/>
  </r>
  <r>
    <x v="1"/>
    <n v="10404849"/>
    <s v="B 05"/>
    <s v="Karla Paola Cabrera Ortíz"/>
    <x v="0"/>
    <s v="Alto riesgo académico"/>
    <e v="#N/A"/>
    <x v="1"/>
    <x v="0"/>
  </r>
  <r>
    <x v="1"/>
    <n v="10404963"/>
    <s v="B 05"/>
    <s v="Lizbeth Esquivel Garcia"/>
    <x v="1"/>
    <s v="Alto riesgo académico"/>
    <e v="#N/A"/>
    <x v="1"/>
    <x v="0"/>
  </r>
  <r>
    <x v="1"/>
    <n v="10405012"/>
    <s v="B 05"/>
    <s v="Juan Francisco Javier Jiménez Gómez"/>
    <x v="0"/>
    <s v="Alto riesgo académico"/>
    <e v="#N/A"/>
    <x v="1"/>
    <x v="0"/>
  </r>
  <r>
    <x v="1"/>
    <n v="10405124"/>
    <s v="B 05"/>
    <s v="Mauricio Pichardo Patiño"/>
    <x v="1"/>
    <s v="Alto riesgo académico"/>
    <e v="#N/A"/>
    <x v="1"/>
    <x v="0"/>
  </r>
  <r>
    <x v="1"/>
    <n v="10405213"/>
    <s v="B 05"/>
    <s v="Maria de Jésus Chávez"/>
    <x v="0"/>
    <s v="Alto riesgo académico"/>
    <e v="#N/A"/>
    <x v="1"/>
    <x v="0"/>
  </r>
  <r>
    <x v="1"/>
    <n v="10405228"/>
    <s v="B 05"/>
    <s v="Pamela Rubi Montiel Benitez"/>
    <x v="1"/>
    <s v="Alto riesgo académico"/>
    <e v="#N/A"/>
    <x v="1"/>
    <x v="0"/>
  </r>
  <r>
    <x v="1"/>
    <n v="10405242"/>
    <s v="B 05"/>
    <s v="María del Carmen Rangel Reyes"/>
    <x v="0"/>
    <s v="Alto riesgo académico"/>
    <e v="#N/A"/>
    <x v="1"/>
    <x v="0"/>
  </r>
  <r>
    <x v="1"/>
    <n v="10405287"/>
    <s v="B 05"/>
    <s v="Selene Guadalupe Buenrostro Meza"/>
    <x v="1"/>
    <s v="Riesgo académico"/>
    <e v="#N/A"/>
    <x v="1"/>
    <x v="2"/>
  </r>
  <r>
    <x v="1"/>
    <n v="10405464"/>
    <s v="B 05"/>
    <s v="Sergio Hernández Ramírez"/>
    <x v="0"/>
    <s v="Alto riesgo académico"/>
    <e v="#N/A"/>
    <x v="1"/>
    <x v="0"/>
  </r>
  <r>
    <x v="1"/>
    <n v="10405578"/>
    <s v="B 05"/>
    <s v="Ulises Uziel Garcia Toris"/>
    <x v="1"/>
    <s v="Alto riesgo académico"/>
    <e v="#N/A"/>
    <x v="1"/>
    <x v="0"/>
  </r>
  <r>
    <x v="1"/>
    <n v="10405683"/>
    <s v="B 05"/>
    <s v="Veronica Guillermina Pimentel Castañeda"/>
    <x v="0"/>
    <s v="Alto riesgo académico"/>
    <e v="#N/A"/>
    <x v="1"/>
    <x v="0"/>
  </r>
  <r>
    <x v="1"/>
    <n v="10405768"/>
    <s v="B 05"/>
    <s v="Yadira Hernández Islas"/>
    <x v="1"/>
    <s v="Alto riesgo académico"/>
    <e v="#N/A"/>
    <x v="1"/>
    <x v="0"/>
  </r>
  <r>
    <x v="1"/>
    <n v="10405774"/>
    <s v="B 05"/>
    <s v="Asesor 1"/>
    <x v="0"/>
    <s v="Alto riesgo académico"/>
    <e v="#N/A"/>
    <x v="1"/>
    <x v="0"/>
  </r>
  <r>
    <x v="1"/>
    <n v="10405853"/>
    <s v="B 05"/>
    <s v="Asesor 1"/>
    <x v="1"/>
    <s v="Alto riesgo académico"/>
    <e v="#N/A"/>
    <x v="1"/>
    <x v="0"/>
  </r>
  <r>
    <x v="1"/>
    <n v="10405897"/>
    <s v="B 05"/>
    <s v="Asesor 2"/>
    <x v="0"/>
    <s v="Alto riesgo académico"/>
    <e v="#N/A"/>
    <x v="1"/>
    <x v="0"/>
  </r>
  <r>
    <x v="1"/>
    <n v="10405916"/>
    <s v="B 05"/>
    <s v="Asesor 2"/>
    <x v="1"/>
    <s v="Alto riesgo académico"/>
    <e v="#N/A"/>
    <x v="1"/>
    <x v="0"/>
  </r>
  <r>
    <x v="1"/>
    <n v="10405983"/>
    <s v="B 05"/>
    <s v="Asesor 3"/>
    <x v="0"/>
    <s v="Alto riesgo académico"/>
    <e v="#N/A"/>
    <x v="1"/>
    <x v="0"/>
  </r>
  <r>
    <x v="1"/>
    <n v="10406135"/>
    <s v="B 05"/>
    <s v="Asesor 3"/>
    <x v="1"/>
    <s v="Alto riesgo académico"/>
    <e v="#N/A"/>
    <x v="1"/>
    <x v="0"/>
  </r>
  <r>
    <x v="1"/>
    <n v="10406183"/>
    <s v="B 05"/>
    <s v="Alexa Daniela Almonacid Martagon"/>
    <x v="0"/>
    <s v="Alto riesgo académico"/>
    <e v="#N/A"/>
    <x v="1"/>
    <x v="0"/>
  </r>
  <r>
    <x v="1"/>
    <n v="10406399"/>
    <s v="B 05"/>
    <s v="Ana Karina Cárdenas Torres"/>
    <x v="1"/>
    <s v="Alto riesgo académico"/>
    <s v="na"/>
    <x v="0"/>
    <x v="0"/>
  </r>
  <r>
    <x v="1"/>
    <n v="10406422"/>
    <s v="B 05"/>
    <s v="Alfonso Patricio Reyna Torres"/>
    <x v="0"/>
    <s v="Alto riesgo académico"/>
    <e v="#N/A"/>
    <x v="1"/>
    <x v="0"/>
  </r>
  <r>
    <x v="1"/>
    <n v="10406657"/>
    <s v="B 05"/>
    <s v="Cecilia Sanchez Reyes"/>
    <x v="1"/>
    <s v="Alto riesgo académico"/>
    <e v="#N/A"/>
    <x v="1"/>
    <x v="0"/>
  </r>
  <r>
    <x v="1"/>
    <n v="10406660"/>
    <s v="B 05"/>
    <s v="Angélica Callejas Pérez"/>
    <x v="0"/>
    <s v="Alto riesgo académico"/>
    <e v="#N/A"/>
    <x v="1"/>
    <x v="0"/>
  </r>
  <r>
    <x v="1"/>
    <n v="10406949"/>
    <s v="B 05"/>
    <s v="Daniel Mejía Ortiz"/>
    <x v="1"/>
    <s v="Alto riesgo académico"/>
    <e v="#N/A"/>
    <x v="1"/>
    <x v="0"/>
  </r>
  <r>
    <x v="1"/>
    <n v="10407173"/>
    <s v="B 05"/>
    <s v="Felipe de Jesús García Gómez"/>
    <x v="0"/>
    <s v="Alto riesgo académico"/>
    <e v="#N/A"/>
    <x v="1"/>
    <x v="0"/>
  </r>
  <r>
    <x v="1"/>
    <n v="10407190"/>
    <s v="B 05"/>
    <s v="Ernesto Gerardo Chavez Flores"/>
    <x v="1"/>
    <s v="Alto riesgo académico"/>
    <e v="#N/A"/>
    <x v="1"/>
    <x v="0"/>
  </r>
  <r>
    <x v="1"/>
    <n v="10407320"/>
    <s v="B 05"/>
    <s v="Gabriela Zuñiga Vega"/>
    <x v="0"/>
    <s v="Alto riesgo académico"/>
    <e v="#N/A"/>
    <x v="1"/>
    <x v="0"/>
  </r>
  <r>
    <x v="1"/>
    <n v="10407376"/>
    <s v="B 05"/>
    <s v="Leonardo Gonzalez Barreda"/>
    <x v="1"/>
    <s v="Alto riesgo académico"/>
    <e v="#N/A"/>
    <x v="1"/>
    <x v="0"/>
  </r>
  <r>
    <x v="1"/>
    <n v="10407511"/>
    <s v="B 05"/>
    <s v="Karla Paola Cabrera Ortíz"/>
    <x v="0"/>
    <s v="Alto riesgo académico"/>
    <e v="#N/A"/>
    <x v="1"/>
    <x v="0"/>
  </r>
  <r>
    <x v="1"/>
    <n v="10407534"/>
    <s v="B 05"/>
    <s v="Lizbeth Esquivel Garcia"/>
    <x v="1"/>
    <s v="Alto riesgo académico"/>
    <e v="#N/A"/>
    <x v="1"/>
    <x v="0"/>
  </r>
  <r>
    <x v="1"/>
    <n v="10407549"/>
    <s v="B 05"/>
    <s v="Juan Francisco Javier Jiménez Gómez"/>
    <x v="0"/>
    <s v="Riesgo académico"/>
    <s v="LOMF890220N42"/>
    <x v="0"/>
    <x v="2"/>
  </r>
  <r>
    <x v="1"/>
    <n v="10407609"/>
    <s v="B 05"/>
    <s v="Mauricio Pichardo Patiño"/>
    <x v="1"/>
    <s v="Alto riesgo académico"/>
    <e v="#N/A"/>
    <x v="1"/>
    <x v="0"/>
  </r>
  <r>
    <x v="1"/>
    <n v="10407926"/>
    <s v="B 05"/>
    <s v="Maria de Jésus Chávez"/>
    <x v="0"/>
    <s v="Alto riesgo académico"/>
    <e v="#N/A"/>
    <x v="1"/>
    <x v="0"/>
  </r>
  <r>
    <x v="1"/>
    <n v="10408649"/>
    <s v="B 05"/>
    <s v="Pamela Rubi Montiel Benitez"/>
    <x v="1"/>
    <s v="Alto riesgo académico"/>
    <e v="#N/A"/>
    <x v="1"/>
    <x v="0"/>
  </r>
  <r>
    <x v="1"/>
    <n v="10409052"/>
    <s v="B 05"/>
    <s v="María del Carmen Rangel Reyes"/>
    <x v="0"/>
    <s v="Alto riesgo académico"/>
    <e v="#N/A"/>
    <x v="1"/>
    <x v="0"/>
  </r>
  <r>
    <x v="1"/>
    <n v="10409105"/>
    <s v="B 05"/>
    <s v="Selene Guadalupe Buenrostro Meza"/>
    <x v="1"/>
    <s v="Alto riesgo académico"/>
    <e v="#N/A"/>
    <x v="1"/>
    <x v="0"/>
  </r>
  <r>
    <x v="1"/>
    <n v="10409179"/>
    <s v="B 05"/>
    <s v="Sergio Hernández Ramírez"/>
    <x v="0"/>
    <s v="Alto riesgo académico"/>
    <e v="#N/A"/>
    <x v="1"/>
    <x v="0"/>
  </r>
  <r>
    <x v="1"/>
    <n v="10409317"/>
    <s v="B 05"/>
    <s v="Ulises Uziel Garcia Toris"/>
    <x v="1"/>
    <s v="Alto riesgo académico"/>
    <e v="#N/A"/>
    <x v="1"/>
    <x v="0"/>
  </r>
  <r>
    <x v="1"/>
    <n v="10409372"/>
    <s v="B 05"/>
    <s v="Veronica Guillermina Pimentel Castañeda"/>
    <x v="0"/>
    <s v="Alto riesgo académico"/>
    <e v="#N/A"/>
    <x v="1"/>
    <x v="0"/>
  </r>
  <r>
    <x v="1"/>
    <n v="10409473"/>
    <s v="B 05"/>
    <s v="Yadira Hernández Islas"/>
    <x v="1"/>
    <s v="Alto riesgo académico"/>
    <e v="#N/A"/>
    <x v="1"/>
    <x v="0"/>
  </r>
  <r>
    <x v="1"/>
    <n v="10409487"/>
    <s v="B 05"/>
    <s v="Asesor 1"/>
    <x v="0"/>
    <s v="Alto riesgo académico"/>
    <e v="#N/A"/>
    <x v="1"/>
    <x v="0"/>
  </r>
  <r>
    <x v="1"/>
    <n v="10409522"/>
    <s v="B 05"/>
    <s v="Asesor 1"/>
    <x v="1"/>
    <s v="Alto riesgo académico"/>
    <e v="#N/A"/>
    <x v="1"/>
    <x v="0"/>
  </r>
  <r>
    <x v="1"/>
    <n v="10409809"/>
    <s v="B 05"/>
    <s v="Asesor 2"/>
    <x v="0"/>
    <s v="Alto riesgo académico"/>
    <e v="#N/A"/>
    <x v="1"/>
    <x v="0"/>
  </r>
  <r>
    <x v="1"/>
    <n v="10409863"/>
    <s v="B 05"/>
    <s v="Asesor 2"/>
    <x v="1"/>
    <s v="Alto riesgo académico"/>
    <e v="#N/A"/>
    <x v="1"/>
    <x v="0"/>
  </r>
  <r>
    <x v="1"/>
    <n v="10410366"/>
    <s v="B 05"/>
    <s v="Asesor 3"/>
    <x v="0"/>
    <s v="Alto riesgo académico"/>
    <e v="#N/A"/>
    <x v="1"/>
    <x v="0"/>
  </r>
  <r>
    <x v="1"/>
    <n v="10410425"/>
    <s v="B 05"/>
    <s v="Asesor 3"/>
    <x v="1"/>
    <s v="Alto riesgo académico"/>
    <e v="#N/A"/>
    <x v="1"/>
    <x v="0"/>
  </r>
  <r>
    <x v="1"/>
    <n v="10410493"/>
    <s v="B 05"/>
    <s v="Alexa Daniela Almonacid Martagon"/>
    <x v="0"/>
    <s v="Alto riesgo académico"/>
    <e v="#N/A"/>
    <x v="1"/>
    <x v="0"/>
  </r>
  <r>
    <x v="1"/>
    <n v="10410725"/>
    <s v="B 05"/>
    <s v="Ana Karina Cárdenas Torres"/>
    <x v="1"/>
    <s v="Alto riesgo académico"/>
    <e v="#N/A"/>
    <x v="1"/>
    <x v="0"/>
  </r>
  <r>
    <x v="1"/>
    <n v="10411009"/>
    <s v="B 05"/>
    <s v="Alfonso Patricio Reyna Torres"/>
    <x v="0"/>
    <s v="Riesgo académico"/>
    <e v="#N/A"/>
    <x v="1"/>
    <x v="2"/>
  </r>
  <r>
    <x v="1"/>
    <n v="10411013"/>
    <s v="B 05"/>
    <s v="Cecilia Sanchez Reyes"/>
    <x v="1"/>
    <s v="Alto riesgo académico"/>
    <e v="#N/A"/>
    <x v="1"/>
    <x v="0"/>
  </r>
  <r>
    <x v="1"/>
    <n v="10411074"/>
    <s v="B 05"/>
    <s v="Angélica Callejas Pérez"/>
    <x v="0"/>
    <s v="Alto riesgo académico"/>
    <e v="#N/A"/>
    <x v="1"/>
    <x v="0"/>
  </r>
  <r>
    <x v="1"/>
    <n v="10411422"/>
    <s v="B 05"/>
    <s v="Daniel Mejía Ortiz"/>
    <x v="1"/>
    <s v="Alto riesgo académico"/>
    <e v="#N/A"/>
    <x v="1"/>
    <x v="0"/>
  </r>
  <r>
    <x v="1"/>
    <n v="10411485"/>
    <s v="B 05"/>
    <s v="Felipe de Jesús García Gómez"/>
    <x v="0"/>
    <s v="Alto riesgo académico"/>
    <e v="#N/A"/>
    <x v="1"/>
    <x v="0"/>
  </r>
  <r>
    <x v="1"/>
    <n v="10411500"/>
    <s v="B 05"/>
    <s v="Ernesto Gerardo Chavez Flores"/>
    <x v="1"/>
    <s v="Alto riesgo académico"/>
    <e v="#N/A"/>
    <x v="1"/>
    <x v="0"/>
  </r>
  <r>
    <x v="1"/>
    <n v="10411547"/>
    <s v="B 05"/>
    <s v="Gabriela Zuñiga Vega"/>
    <x v="0"/>
    <s v="Alto riesgo académico"/>
    <e v="#N/A"/>
    <x v="1"/>
    <x v="0"/>
  </r>
  <r>
    <x v="1"/>
    <n v="10411579"/>
    <s v="B 05"/>
    <s v="Leonardo Gonzalez Barreda"/>
    <x v="1"/>
    <s v="Alto riesgo académico"/>
    <e v="#N/A"/>
    <x v="1"/>
    <x v="0"/>
  </r>
  <r>
    <x v="1"/>
    <n v="10411809"/>
    <s v="B 05"/>
    <s v="Karla Paola Cabrera Ortíz"/>
    <x v="0"/>
    <s v="Alto riesgo académico"/>
    <e v="#N/A"/>
    <x v="1"/>
    <x v="0"/>
  </r>
  <r>
    <x v="1"/>
    <n v="10412525"/>
    <s v="B 05"/>
    <s v="Lizbeth Esquivel Garcia"/>
    <x v="1"/>
    <s v="Alto riesgo académico"/>
    <e v="#N/A"/>
    <x v="1"/>
    <x v="0"/>
  </r>
  <r>
    <x v="1"/>
    <n v="10412530"/>
    <s v="B 05"/>
    <s v="Juan Francisco Javier Jiménez Gómez"/>
    <x v="0"/>
    <s v="Alto riesgo académico"/>
    <e v="#N/A"/>
    <x v="1"/>
    <x v="0"/>
  </r>
  <r>
    <x v="1"/>
    <n v="10413085"/>
    <s v="B 05"/>
    <s v="Mauricio Pichardo Patiño"/>
    <x v="1"/>
    <s v="Alto riesgo académico"/>
    <e v="#N/A"/>
    <x v="1"/>
    <x v="0"/>
  </r>
  <r>
    <x v="1"/>
    <n v="10413485"/>
    <s v="B 05"/>
    <s v="Maria de Jésus Chávez"/>
    <x v="0"/>
    <s v="Alto riesgo académico"/>
    <e v="#N/A"/>
    <x v="1"/>
    <x v="0"/>
  </r>
  <r>
    <x v="1"/>
    <n v="10413595"/>
    <s v="B 05"/>
    <s v="Pamela Rubi Montiel Benitez"/>
    <x v="1"/>
    <s v="Alto riesgo académico"/>
    <e v="#N/A"/>
    <x v="1"/>
    <x v="0"/>
  </r>
  <r>
    <x v="1"/>
    <n v="10414574"/>
    <s v="B 05"/>
    <s v="María del Carmen Rangel Reyes"/>
    <x v="0"/>
    <s v="Alto riesgo académico"/>
    <e v="#N/A"/>
    <x v="1"/>
    <x v="0"/>
  </r>
  <r>
    <x v="1"/>
    <n v="10040958"/>
    <s v="B 06"/>
    <s v="Selene Guadalupe Buenrostro Meza"/>
    <x v="1"/>
    <s v="Alto riesgo académico"/>
    <e v="#N/A"/>
    <x v="1"/>
    <x v="0"/>
  </r>
  <r>
    <x v="1"/>
    <n v="10113300"/>
    <s v="B 06"/>
    <s v="Sergio Hernández Ramírez"/>
    <x v="0"/>
    <s v="Alto riesgo académico"/>
    <e v="#N/A"/>
    <x v="1"/>
    <x v="0"/>
  </r>
  <r>
    <x v="1"/>
    <n v="10138639"/>
    <s v="B 06"/>
    <s v="Ulises Uziel Garcia Toris"/>
    <x v="1"/>
    <s v="Alto riesgo académico"/>
    <s v="na"/>
    <x v="0"/>
    <x v="0"/>
  </r>
  <r>
    <x v="1"/>
    <n v="10286982"/>
    <s v="B 06"/>
    <s v="Veronica Guillermina Pimentel Castañeda"/>
    <x v="0"/>
    <s v="Alto riesgo académico"/>
    <e v="#N/A"/>
    <x v="1"/>
    <x v="0"/>
  </r>
  <r>
    <x v="1"/>
    <n v="10287700"/>
    <s v="B 06"/>
    <s v="Yadira Hernández Islas"/>
    <x v="1"/>
    <s v="Alto riesgo académico"/>
    <s v="na"/>
    <x v="0"/>
    <x v="0"/>
  </r>
  <r>
    <x v="1"/>
    <n v="10302259"/>
    <s v="B 06"/>
    <s v="Asesor 1"/>
    <x v="0"/>
    <s v="Alto riesgo académico"/>
    <e v="#N/A"/>
    <x v="1"/>
    <x v="0"/>
  </r>
  <r>
    <x v="1"/>
    <n v="10302664"/>
    <s v="B 06"/>
    <s v="Asesor 1"/>
    <x v="1"/>
    <s v="Alto riesgo académico"/>
    <e v="#N/A"/>
    <x v="1"/>
    <x v="0"/>
  </r>
  <r>
    <x v="1"/>
    <n v="10308033"/>
    <s v="B 06"/>
    <s v="Asesor 2"/>
    <x v="0"/>
    <s v="Alto riesgo académico"/>
    <e v="#N/A"/>
    <x v="1"/>
    <x v="0"/>
  </r>
  <r>
    <x v="1"/>
    <n v="10314528"/>
    <s v="B 06"/>
    <s v="Asesor 2"/>
    <x v="1"/>
    <s v="Alto riesgo académico"/>
    <e v="#N/A"/>
    <x v="1"/>
    <x v="0"/>
  </r>
  <r>
    <x v="1"/>
    <n v="10330576"/>
    <s v="B 06"/>
    <s v="Asesor 3"/>
    <x v="0"/>
    <s v="Alto riesgo académico"/>
    <e v="#N/A"/>
    <x v="1"/>
    <x v="0"/>
  </r>
  <r>
    <x v="1"/>
    <n v="10333214"/>
    <s v="B 06"/>
    <s v="Asesor 3"/>
    <x v="1"/>
    <s v="Alto riesgo académico"/>
    <e v="#N/A"/>
    <x v="1"/>
    <x v="0"/>
  </r>
  <r>
    <x v="1"/>
    <n v="10336301"/>
    <s v="B 06"/>
    <s v="Alexa Daniela Almonacid Martagon"/>
    <x v="0"/>
    <s v="Alto riesgo académico"/>
    <e v="#N/A"/>
    <x v="1"/>
    <x v="0"/>
  </r>
  <r>
    <x v="1"/>
    <n v="10337277"/>
    <s v="B 06"/>
    <s v="Ana Karina Cárdenas Torres"/>
    <x v="1"/>
    <s v="Alto riesgo académico"/>
    <e v="#N/A"/>
    <x v="1"/>
    <x v="0"/>
  </r>
  <r>
    <x v="1"/>
    <n v="10338526"/>
    <s v="B 06"/>
    <s v="Alfonso Patricio Reyna Torres"/>
    <x v="0"/>
    <s v="Alto riesgo académico"/>
    <e v="#N/A"/>
    <x v="1"/>
    <x v="0"/>
  </r>
  <r>
    <x v="1"/>
    <n v="10338923"/>
    <s v="B 06"/>
    <s v="Cecilia Sanchez Reyes"/>
    <x v="1"/>
    <s v="Alto riesgo académico"/>
    <e v="#N/A"/>
    <x v="1"/>
    <x v="0"/>
  </r>
  <r>
    <x v="1"/>
    <n v="10340617"/>
    <s v="B 06"/>
    <s v="Angélica Callejas Pérez"/>
    <x v="0"/>
    <s v="Alto riesgo académico"/>
    <e v="#N/A"/>
    <x v="1"/>
    <x v="0"/>
  </r>
  <r>
    <x v="1"/>
    <n v="10344995"/>
    <s v="B 06"/>
    <s v="Daniel Mejía Ortiz"/>
    <x v="1"/>
    <s v="Alto riesgo académico"/>
    <e v="#N/A"/>
    <x v="1"/>
    <x v="0"/>
  </r>
  <r>
    <x v="1"/>
    <n v="10345364"/>
    <s v="B 06"/>
    <s v="Felipe de Jesús García Gómez"/>
    <x v="0"/>
    <s v="Alto riesgo académico"/>
    <e v="#N/A"/>
    <x v="1"/>
    <x v="0"/>
  </r>
  <r>
    <x v="1"/>
    <n v="10346995"/>
    <s v="B 06"/>
    <s v="Ernesto Gerardo Chavez Flores"/>
    <x v="1"/>
    <s v="Alto riesgo académico"/>
    <e v="#N/A"/>
    <x v="1"/>
    <x v="0"/>
  </r>
  <r>
    <x v="1"/>
    <n v="10349961"/>
    <s v="B 06"/>
    <s v="Gabriela Zuñiga Vega"/>
    <x v="0"/>
    <s v="Alto riesgo académico"/>
    <e v="#N/A"/>
    <x v="1"/>
    <x v="0"/>
  </r>
  <r>
    <x v="1"/>
    <n v="10350681"/>
    <s v="B 06"/>
    <s v="Leonardo Gonzalez Barreda"/>
    <x v="1"/>
    <s v="Alto riesgo académico"/>
    <e v="#N/A"/>
    <x v="1"/>
    <x v="0"/>
  </r>
  <r>
    <x v="1"/>
    <n v="10350826"/>
    <s v="B 06"/>
    <s v="Karla Paola Cabrera Ortíz"/>
    <x v="0"/>
    <s v="Alto riesgo académico"/>
    <s v="na"/>
    <x v="0"/>
    <x v="0"/>
  </r>
  <r>
    <x v="1"/>
    <n v="10353608"/>
    <s v="B 06"/>
    <s v="Lizbeth Esquivel Garcia"/>
    <x v="1"/>
    <s v="Alto riesgo académico"/>
    <e v="#N/A"/>
    <x v="1"/>
    <x v="0"/>
  </r>
  <r>
    <x v="1"/>
    <n v="10353613"/>
    <s v="B 06"/>
    <s v="Juan Francisco Javier Jiménez Gómez"/>
    <x v="0"/>
    <s v="Alto riesgo académico"/>
    <e v="#N/A"/>
    <x v="1"/>
    <x v="0"/>
  </r>
  <r>
    <x v="1"/>
    <n v="10353953"/>
    <s v="B 06"/>
    <s v="Mauricio Pichardo Patiño"/>
    <x v="1"/>
    <s v="Alto riesgo académico"/>
    <e v="#N/A"/>
    <x v="1"/>
    <x v="0"/>
  </r>
  <r>
    <x v="1"/>
    <n v="10353967"/>
    <s v="B 06"/>
    <s v="Maria de Jésus Chávez"/>
    <x v="0"/>
    <s v="Alto riesgo académico"/>
    <e v="#N/A"/>
    <x v="1"/>
    <x v="0"/>
  </r>
  <r>
    <x v="1"/>
    <n v="10355147"/>
    <s v="B 06"/>
    <s v="Pamela Rubi Montiel Benitez"/>
    <x v="1"/>
    <s v="Alto riesgo académico"/>
    <e v="#N/A"/>
    <x v="1"/>
    <x v="0"/>
  </r>
  <r>
    <x v="1"/>
    <n v="10355430"/>
    <s v="B 06"/>
    <s v="María del Carmen Rangel Reyes"/>
    <x v="0"/>
    <s v="Alto riesgo académico"/>
    <e v="#N/A"/>
    <x v="1"/>
    <x v="0"/>
  </r>
  <r>
    <x v="1"/>
    <n v="10356801"/>
    <s v="B 06"/>
    <s v="Selene Guadalupe Buenrostro Meza"/>
    <x v="1"/>
    <s v="Alto riesgo académico"/>
    <e v="#N/A"/>
    <x v="1"/>
    <x v="0"/>
  </r>
  <r>
    <x v="1"/>
    <n v="10357590"/>
    <s v="B 06"/>
    <s v="Sergio Hernández Ramírez"/>
    <x v="0"/>
    <s v="Alto riesgo académico"/>
    <e v="#N/A"/>
    <x v="1"/>
    <x v="0"/>
  </r>
  <r>
    <x v="1"/>
    <n v="10357642"/>
    <s v="B 06"/>
    <s v="Ulises Uziel Garcia Toris"/>
    <x v="1"/>
    <s v="Alto riesgo académico"/>
    <e v="#N/A"/>
    <x v="1"/>
    <x v="0"/>
  </r>
  <r>
    <x v="1"/>
    <n v="10358092"/>
    <s v="B 06"/>
    <s v="Veronica Guillermina Pimentel Castañeda"/>
    <x v="0"/>
    <s v="Alto riesgo académico"/>
    <e v="#N/A"/>
    <x v="1"/>
    <x v="0"/>
  </r>
  <r>
    <x v="1"/>
    <n v="10359125"/>
    <s v="B 06"/>
    <s v="Yadira Hernández Islas"/>
    <x v="1"/>
    <s v="Alto riesgo académico"/>
    <e v="#N/A"/>
    <x v="1"/>
    <x v="0"/>
  </r>
  <r>
    <x v="1"/>
    <n v="10359205"/>
    <s v="B 06"/>
    <s v="Asesor 1"/>
    <x v="0"/>
    <s v="Alto riesgo académico"/>
    <e v="#N/A"/>
    <x v="1"/>
    <x v="0"/>
  </r>
  <r>
    <x v="1"/>
    <n v="10359627"/>
    <s v="B 06"/>
    <s v="Asesor 1"/>
    <x v="1"/>
    <s v="Alto riesgo académico"/>
    <e v="#N/A"/>
    <x v="1"/>
    <x v="0"/>
  </r>
  <r>
    <x v="1"/>
    <n v="10360111"/>
    <s v="B 06"/>
    <s v="Asesor 2"/>
    <x v="0"/>
    <s v="Alto riesgo académico"/>
    <e v="#N/A"/>
    <x v="1"/>
    <x v="0"/>
  </r>
  <r>
    <x v="1"/>
    <n v="10360547"/>
    <s v="B 06"/>
    <s v="Asesor 2"/>
    <x v="1"/>
    <s v="Alto riesgo académico"/>
    <s v="na"/>
    <x v="0"/>
    <x v="0"/>
  </r>
  <r>
    <x v="1"/>
    <n v="10361297"/>
    <s v="B 06"/>
    <s v="Asesor 3"/>
    <x v="0"/>
    <s v="Alto riesgo académico"/>
    <e v="#N/A"/>
    <x v="1"/>
    <x v="0"/>
  </r>
  <r>
    <x v="1"/>
    <n v="10361458"/>
    <s v="B 06"/>
    <s v="Asesor 3"/>
    <x v="1"/>
    <s v="Alto riesgo académico"/>
    <e v="#N/A"/>
    <x v="1"/>
    <x v="0"/>
  </r>
  <r>
    <x v="1"/>
    <n v="10361498"/>
    <s v="B 06"/>
    <s v="Alexa Daniela Almonacid Martagon"/>
    <x v="0"/>
    <s v="Alto riesgo académico"/>
    <e v="#N/A"/>
    <x v="1"/>
    <x v="0"/>
  </r>
  <r>
    <x v="1"/>
    <n v="10361512"/>
    <s v="B 06"/>
    <s v="Ana Karina Cárdenas Torres"/>
    <x v="1"/>
    <s v="Alto riesgo académico"/>
    <e v="#N/A"/>
    <x v="1"/>
    <x v="0"/>
  </r>
  <r>
    <x v="1"/>
    <n v="10362632"/>
    <s v="B 06"/>
    <s v="Alfonso Patricio Reyna Torres"/>
    <x v="0"/>
    <s v="Alto riesgo académico"/>
    <e v="#N/A"/>
    <x v="1"/>
    <x v="0"/>
  </r>
  <r>
    <x v="1"/>
    <n v="10362886"/>
    <s v="B 06"/>
    <s v="Cecilia Sanchez Reyes"/>
    <x v="1"/>
    <s v="Alto riesgo académico"/>
    <e v="#N/A"/>
    <x v="1"/>
    <x v="0"/>
  </r>
  <r>
    <x v="1"/>
    <n v="10362996"/>
    <s v="B 06"/>
    <s v="Angélica Callejas Pérez"/>
    <x v="0"/>
    <s v="Alto riesgo académico"/>
    <s v="na"/>
    <x v="0"/>
    <x v="0"/>
  </r>
  <r>
    <x v="1"/>
    <n v="10363656"/>
    <s v="B 06"/>
    <s v="Daniel Mejía Ortiz"/>
    <x v="1"/>
    <s v="Alto riesgo académico"/>
    <e v="#N/A"/>
    <x v="1"/>
    <x v="0"/>
  </r>
  <r>
    <x v="1"/>
    <n v="10363863"/>
    <s v="B 06"/>
    <s v="Felipe de Jesús García Gómez"/>
    <x v="0"/>
    <s v="Alto riesgo académico"/>
    <e v="#N/A"/>
    <x v="1"/>
    <x v="0"/>
  </r>
  <r>
    <x v="1"/>
    <n v="10365048"/>
    <s v="B 06"/>
    <s v="Ernesto Gerardo Chavez Flores"/>
    <x v="1"/>
    <s v="Alto riesgo académico"/>
    <e v="#N/A"/>
    <x v="1"/>
    <x v="0"/>
  </r>
  <r>
    <x v="1"/>
    <n v="10365154"/>
    <s v="B 06"/>
    <s v="Gabriela Zuñiga Vega"/>
    <x v="0"/>
    <s v="Alto riesgo académico"/>
    <e v="#N/A"/>
    <x v="1"/>
    <x v="0"/>
  </r>
  <r>
    <x v="1"/>
    <n v="10365208"/>
    <s v="B 06"/>
    <s v="Leonardo Gonzalez Barreda"/>
    <x v="1"/>
    <s v="Alto riesgo académico"/>
    <e v="#N/A"/>
    <x v="1"/>
    <x v="0"/>
  </r>
  <r>
    <x v="1"/>
    <n v="10365395"/>
    <s v="B 06"/>
    <s v="Karla Paola Cabrera Ortíz"/>
    <x v="0"/>
    <s v="Alto riesgo académico"/>
    <e v="#N/A"/>
    <x v="1"/>
    <x v="0"/>
  </r>
  <r>
    <x v="1"/>
    <n v="10365758"/>
    <s v="B 06"/>
    <s v="Lizbeth Esquivel Garcia"/>
    <x v="1"/>
    <s v="Alto riesgo académico"/>
    <e v="#N/A"/>
    <x v="1"/>
    <x v="0"/>
  </r>
  <r>
    <x v="1"/>
    <n v="10365803"/>
    <s v="B 06"/>
    <s v="Juan Francisco Javier Jiménez Gómez"/>
    <x v="0"/>
    <s v="Alto riesgo académico"/>
    <e v="#N/A"/>
    <x v="1"/>
    <x v="0"/>
  </r>
  <r>
    <x v="1"/>
    <n v="10366169"/>
    <s v="B 06"/>
    <s v="Mauricio Pichardo Patiño"/>
    <x v="1"/>
    <s v="Alto riesgo académico"/>
    <e v="#N/A"/>
    <x v="1"/>
    <x v="0"/>
  </r>
  <r>
    <x v="1"/>
    <n v="10366226"/>
    <s v="B 06"/>
    <s v="Maria de Jésus Chávez"/>
    <x v="0"/>
    <s v="Alto riesgo académico"/>
    <e v="#N/A"/>
    <x v="1"/>
    <x v="0"/>
  </r>
  <r>
    <x v="1"/>
    <n v="10366670"/>
    <s v="B 06"/>
    <s v="Pamela Rubi Montiel Benitez"/>
    <x v="1"/>
    <s v="Alto riesgo académico"/>
    <e v="#N/A"/>
    <x v="1"/>
    <x v="0"/>
  </r>
  <r>
    <x v="1"/>
    <n v="10367181"/>
    <s v="B 06"/>
    <s v="María del Carmen Rangel Reyes"/>
    <x v="0"/>
    <s v="Alto riesgo académico"/>
    <e v="#N/A"/>
    <x v="1"/>
    <x v="0"/>
  </r>
  <r>
    <x v="1"/>
    <n v="10367190"/>
    <s v="B 06"/>
    <s v="Selene Guadalupe Buenrostro Meza"/>
    <x v="1"/>
    <s v="Alto riesgo académico"/>
    <e v="#N/A"/>
    <x v="1"/>
    <x v="0"/>
  </r>
  <r>
    <x v="1"/>
    <n v="10367226"/>
    <s v="B 06"/>
    <s v="Sergio Hernández Ramírez"/>
    <x v="0"/>
    <s v="Alto riesgo académico"/>
    <e v="#N/A"/>
    <x v="1"/>
    <x v="0"/>
  </r>
  <r>
    <x v="1"/>
    <n v="10367352"/>
    <s v="B 06"/>
    <s v="Ulises Uziel Garcia Toris"/>
    <x v="1"/>
    <s v="Alto riesgo académico"/>
    <e v="#N/A"/>
    <x v="1"/>
    <x v="0"/>
  </r>
  <r>
    <x v="1"/>
    <n v="10367505"/>
    <s v="B 06"/>
    <s v="Veronica Guillermina Pimentel Castañeda"/>
    <x v="0"/>
    <s v="Alto riesgo académico"/>
    <e v="#N/A"/>
    <x v="1"/>
    <x v="0"/>
  </r>
  <r>
    <x v="1"/>
    <n v="10367722"/>
    <s v="B 06"/>
    <s v="Yadira Hernández Islas"/>
    <x v="1"/>
    <s v="Riesgo académico"/>
    <s v="na"/>
    <x v="0"/>
    <x v="2"/>
  </r>
  <r>
    <x v="1"/>
    <n v="10367808"/>
    <s v="B 06"/>
    <s v="Asesor 1"/>
    <x v="0"/>
    <s v="Alto riesgo académico"/>
    <e v="#N/A"/>
    <x v="1"/>
    <x v="0"/>
  </r>
  <r>
    <x v="1"/>
    <n v="10367843"/>
    <s v="B 06"/>
    <s v="Asesor 1"/>
    <x v="1"/>
    <s v="Alto riesgo académico"/>
    <e v="#N/A"/>
    <x v="1"/>
    <x v="0"/>
  </r>
  <r>
    <x v="1"/>
    <n v="10369723"/>
    <s v="B 06"/>
    <s v="Asesor 2"/>
    <x v="0"/>
    <s v="Alto riesgo académico"/>
    <s v="na"/>
    <x v="0"/>
    <x v="0"/>
  </r>
  <r>
    <x v="1"/>
    <n v="10369728"/>
    <s v="B 06"/>
    <s v="Asesor 2"/>
    <x v="1"/>
    <s v="Alto riesgo académico"/>
    <e v="#N/A"/>
    <x v="1"/>
    <x v="0"/>
  </r>
  <r>
    <x v="1"/>
    <n v="10369875"/>
    <s v="B 06"/>
    <s v="Asesor 3"/>
    <x v="0"/>
    <s v="Alto riesgo académico"/>
    <e v="#N/A"/>
    <x v="1"/>
    <x v="0"/>
  </r>
  <r>
    <x v="1"/>
    <n v="10370019"/>
    <s v="B 06"/>
    <s v="Asesor 3"/>
    <x v="1"/>
    <s v="Alto riesgo académico"/>
    <e v="#N/A"/>
    <x v="1"/>
    <x v="0"/>
  </r>
  <r>
    <x v="1"/>
    <n v="10370064"/>
    <s v="B 06"/>
    <s v="Alexa Daniela Almonacid Martagon"/>
    <x v="0"/>
    <s v="Alto riesgo académico"/>
    <s v="na"/>
    <x v="0"/>
    <x v="0"/>
  </r>
  <r>
    <x v="1"/>
    <n v="10370310"/>
    <s v="B 06"/>
    <s v="Ana Karina Cárdenas Torres"/>
    <x v="1"/>
    <s v="Alto riesgo académico"/>
    <e v="#N/A"/>
    <x v="1"/>
    <x v="0"/>
  </r>
  <r>
    <x v="1"/>
    <n v="10370574"/>
    <s v="B 06"/>
    <s v="Alfonso Patricio Reyna Torres"/>
    <x v="0"/>
    <s v="Alto riesgo académico"/>
    <e v="#N/A"/>
    <x v="1"/>
    <x v="0"/>
  </r>
  <r>
    <x v="1"/>
    <n v="10370786"/>
    <s v="B 06"/>
    <s v="Cecilia Sanchez Reyes"/>
    <x v="1"/>
    <s v="Alto riesgo académico"/>
    <e v="#N/A"/>
    <x v="1"/>
    <x v="0"/>
  </r>
  <r>
    <x v="1"/>
    <n v="10370971"/>
    <s v="B 06"/>
    <s v="Angélica Callejas Pérez"/>
    <x v="0"/>
    <s v="Riesgo académico"/>
    <e v="#N/A"/>
    <x v="1"/>
    <x v="2"/>
  </r>
  <r>
    <x v="1"/>
    <n v="10371880"/>
    <s v="B 06"/>
    <s v="Daniel Mejía Ortiz"/>
    <x v="1"/>
    <s v="Alto riesgo académico"/>
    <e v="#N/A"/>
    <x v="1"/>
    <x v="0"/>
  </r>
  <r>
    <x v="1"/>
    <n v="10372094"/>
    <s v="B 06"/>
    <s v="Felipe de Jesús García Gómez"/>
    <x v="0"/>
    <s v="Alto riesgo académico"/>
    <e v="#N/A"/>
    <x v="1"/>
    <x v="0"/>
  </r>
  <r>
    <x v="1"/>
    <n v="10372178"/>
    <s v="B 06"/>
    <s v="Ernesto Gerardo Chavez Flores"/>
    <x v="1"/>
    <s v="Alto riesgo académico"/>
    <e v="#N/A"/>
    <x v="1"/>
    <x v="0"/>
  </r>
  <r>
    <x v="1"/>
    <n v="10372493"/>
    <s v="B 06"/>
    <s v="Gabriela Zuñiga Vega"/>
    <x v="0"/>
    <s v="Alto riesgo académico"/>
    <e v="#N/A"/>
    <x v="1"/>
    <x v="0"/>
  </r>
  <r>
    <x v="1"/>
    <n v="10372661"/>
    <s v="B 06"/>
    <s v="Leonardo Gonzalez Barreda"/>
    <x v="1"/>
    <s v="Alto riesgo académico"/>
    <e v="#N/A"/>
    <x v="1"/>
    <x v="0"/>
  </r>
  <r>
    <x v="1"/>
    <n v="10372747"/>
    <s v="B 06"/>
    <s v="Karla Paola Cabrera Ortíz"/>
    <x v="0"/>
    <s v="Alto riesgo académico"/>
    <e v="#N/A"/>
    <x v="1"/>
    <x v="0"/>
  </r>
  <r>
    <x v="1"/>
    <n v="10372815"/>
    <s v="B 06"/>
    <s v="Lizbeth Esquivel Garcia"/>
    <x v="1"/>
    <s v="Alto riesgo académico"/>
    <e v="#N/A"/>
    <x v="1"/>
    <x v="0"/>
  </r>
  <r>
    <x v="1"/>
    <n v="10372823"/>
    <s v="B 06"/>
    <s v="Juan Francisco Javier Jiménez Gómez"/>
    <x v="0"/>
    <s v="Alto riesgo académico"/>
    <e v="#N/A"/>
    <x v="1"/>
    <x v="0"/>
  </r>
  <r>
    <x v="1"/>
    <n v="10372841"/>
    <s v="B 06"/>
    <s v="Mauricio Pichardo Patiño"/>
    <x v="1"/>
    <s v="Alto riesgo académico"/>
    <e v="#N/A"/>
    <x v="1"/>
    <x v="0"/>
  </r>
  <r>
    <x v="1"/>
    <n v="10372862"/>
    <s v="B 06"/>
    <s v="Maria de Jésus Chávez"/>
    <x v="0"/>
    <s v="Alto riesgo académico"/>
    <e v="#N/A"/>
    <x v="1"/>
    <x v="0"/>
  </r>
  <r>
    <x v="1"/>
    <n v="10372863"/>
    <s v="B 06"/>
    <s v="Pamela Rubi Montiel Benitez"/>
    <x v="1"/>
    <s v="Alto riesgo académico"/>
    <s v="na"/>
    <x v="0"/>
    <x v="0"/>
  </r>
  <r>
    <x v="1"/>
    <n v="10373026"/>
    <s v="B 06"/>
    <s v="María del Carmen Rangel Reyes"/>
    <x v="0"/>
    <s v="Alto riesgo académico"/>
    <e v="#N/A"/>
    <x v="1"/>
    <x v="0"/>
  </r>
  <r>
    <x v="1"/>
    <n v="10373192"/>
    <s v="B 06"/>
    <s v="Selene Guadalupe Buenrostro Meza"/>
    <x v="1"/>
    <s v="Alto riesgo académico"/>
    <e v="#N/A"/>
    <x v="1"/>
    <x v="0"/>
  </r>
  <r>
    <x v="1"/>
    <n v="10373255"/>
    <s v="B 06"/>
    <s v="Sergio Hernández Ramírez"/>
    <x v="0"/>
    <s v="Alto riesgo académico"/>
    <e v="#N/A"/>
    <x v="1"/>
    <x v="0"/>
  </r>
  <r>
    <x v="1"/>
    <n v="10373296"/>
    <s v="B 06"/>
    <s v="Ulises Uziel Garcia Toris"/>
    <x v="1"/>
    <s v="Alto riesgo académico"/>
    <e v="#N/A"/>
    <x v="1"/>
    <x v="0"/>
  </r>
  <r>
    <x v="1"/>
    <n v="10373315"/>
    <s v="B 06"/>
    <s v="Veronica Guillermina Pimentel Castañeda"/>
    <x v="0"/>
    <s v="Alto riesgo académico"/>
    <e v="#N/A"/>
    <x v="1"/>
    <x v="0"/>
  </r>
  <r>
    <x v="1"/>
    <n v="10373316"/>
    <s v="B 06"/>
    <s v="Yadira Hernández Islas"/>
    <x v="1"/>
    <s v="Alto riesgo académico"/>
    <e v="#N/A"/>
    <x v="1"/>
    <x v="0"/>
  </r>
  <r>
    <x v="1"/>
    <n v="10373398"/>
    <s v="B 06"/>
    <s v="Asesor 1"/>
    <x v="0"/>
    <s v="Alto riesgo académico"/>
    <e v="#N/A"/>
    <x v="1"/>
    <x v="0"/>
  </r>
  <r>
    <x v="1"/>
    <n v="10373452"/>
    <s v="B 06"/>
    <s v="Asesor 1"/>
    <x v="1"/>
    <s v="Alto riesgo académico"/>
    <e v="#N/A"/>
    <x v="1"/>
    <x v="0"/>
  </r>
  <r>
    <x v="1"/>
    <n v="10373586"/>
    <s v="B 06"/>
    <s v="Asesor 2"/>
    <x v="0"/>
    <s v="Alto riesgo académico"/>
    <s v="na"/>
    <x v="0"/>
    <x v="0"/>
  </r>
  <r>
    <x v="1"/>
    <n v="10373745"/>
    <s v="B 06"/>
    <s v="Asesor 2"/>
    <x v="1"/>
    <s v="Alto riesgo académico"/>
    <e v="#N/A"/>
    <x v="1"/>
    <x v="0"/>
  </r>
  <r>
    <x v="1"/>
    <n v="10373764"/>
    <s v="B 06"/>
    <s v="Asesor 3"/>
    <x v="0"/>
    <s v="Alto riesgo académico"/>
    <e v="#N/A"/>
    <x v="1"/>
    <x v="0"/>
  </r>
  <r>
    <x v="1"/>
    <n v="10373950"/>
    <s v="B 06"/>
    <s v="Asesor 3"/>
    <x v="1"/>
    <s v="Alto riesgo académico"/>
    <e v="#N/A"/>
    <x v="1"/>
    <x v="0"/>
  </r>
  <r>
    <x v="1"/>
    <n v="10374351"/>
    <s v="B 06"/>
    <s v="Alexa Daniela Almonacid Martagon"/>
    <x v="0"/>
    <s v="Alto riesgo académico"/>
    <e v="#N/A"/>
    <x v="1"/>
    <x v="0"/>
  </r>
  <r>
    <x v="1"/>
    <n v="10374364"/>
    <s v="B 06"/>
    <s v="Ana Karina Cárdenas Torres"/>
    <x v="1"/>
    <s v="Alto riesgo académico"/>
    <e v="#N/A"/>
    <x v="1"/>
    <x v="0"/>
  </r>
  <r>
    <x v="1"/>
    <n v="10374370"/>
    <s v="B 06"/>
    <s v="Alfonso Patricio Reyna Torres"/>
    <x v="0"/>
    <s v="Alto riesgo académico"/>
    <e v="#N/A"/>
    <x v="1"/>
    <x v="0"/>
  </r>
  <r>
    <x v="1"/>
    <n v="10374501"/>
    <s v="B 06"/>
    <s v="Cecilia Sanchez Reyes"/>
    <x v="1"/>
    <s v="Alto riesgo académico"/>
    <e v="#N/A"/>
    <x v="1"/>
    <x v="0"/>
  </r>
  <r>
    <x v="1"/>
    <n v="10374508"/>
    <s v="B 06"/>
    <s v="Angélica Callejas Pérez"/>
    <x v="0"/>
    <s v="Alto riesgo académico"/>
    <e v="#N/A"/>
    <x v="1"/>
    <x v="0"/>
  </r>
  <r>
    <x v="1"/>
    <n v="10374583"/>
    <s v="B 06"/>
    <s v="Daniel Mejía Ortiz"/>
    <x v="1"/>
    <s v="Alto riesgo académico"/>
    <e v="#N/A"/>
    <x v="1"/>
    <x v="0"/>
  </r>
  <r>
    <x v="1"/>
    <n v="10374588"/>
    <s v="B 06"/>
    <s v="Felipe de Jesús García Gómez"/>
    <x v="0"/>
    <s v="Alto riesgo académico"/>
    <e v="#N/A"/>
    <x v="1"/>
    <x v="0"/>
  </r>
  <r>
    <x v="1"/>
    <n v="10374614"/>
    <s v="B 06"/>
    <s v="Ernesto Gerardo Chavez Flores"/>
    <x v="1"/>
    <s v="Alto riesgo académico"/>
    <e v="#N/A"/>
    <x v="1"/>
    <x v="0"/>
  </r>
  <r>
    <x v="1"/>
    <n v="10374651"/>
    <s v="B 06"/>
    <s v="Gabriela Zuñiga Vega"/>
    <x v="0"/>
    <s v="Riesgo académico"/>
    <e v="#N/A"/>
    <x v="1"/>
    <x v="2"/>
  </r>
  <r>
    <x v="1"/>
    <n v="10374784"/>
    <s v="B 06"/>
    <s v="Leonardo Gonzalez Barreda"/>
    <x v="1"/>
    <s v="Alto riesgo académico"/>
    <e v="#N/A"/>
    <x v="1"/>
    <x v="0"/>
  </r>
  <r>
    <x v="1"/>
    <n v="10375457"/>
    <s v="B 06"/>
    <s v="Karla Paola Cabrera Ortíz"/>
    <x v="0"/>
    <s v="Alto riesgo académico"/>
    <e v="#N/A"/>
    <x v="1"/>
    <x v="0"/>
  </r>
  <r>
    <x v="1"/>
    <n v="10375935"/>
    <s v="B 06"/>
    <s v="Lizbeth Esquivel Garcia"/>
    <x v="1"/>
    <s v="Alto riesgo académico"/>
    <e v="#N/A"/>
    <x v="1"/>
    <x v="0"/>
  </r>
  <r>
    <x v="1"/>
    <n v="10375993"/>
    <s v="B 06"/>
    <s v="Juan Francisco Javier Jiménez Gómez"/>
    <x v="0"/>
    <s v="Alto riesgo académico"/>
    <e v="#N/A"/>
    <x v="1"/>
    <x v="0"/>
  </r>
  <r>
    <x v="1"/>
    <n v="10376203"/>
    <s v="B 06"/>
    <s v="Mauricio Pichardo Patiño"/>
    <x v="1"/>
    <s v="Alto riesgo académico"/>
    <s v="na"/>
    <x v="0"/>
    <x v="0"/>
  </r>
  <r>
    <x v="1"/>
    <n v="10376212"/>
    <s v="B 06"/>
    <s v="Maria de Jésus Chávez"/>
    <x v="0"/>
    <s v="Sin riesgo académico"/>
    <s v="BNE820901682"/>
    <x v="0"/>
    <x v="2"/>
  </r>
  <r>
    <x v="1"/>
    <n v="10376329"/>
    <s v="B 06"/>
    <s v="Pamela Rubi Montiel Benitez"/>
    <x v="1"/>
    <s v="Alto riesgo académico"/>
    <e v="#N/A"/>
    <x v="1"/>
    <x v="0"/>
  </r>
  <r>
    <x v="1"/>
    <n v="10376582"/>
    <s v="B 06"/>
    <s v="María del Carmen Rangel Reyes"/>
    <x v="0"/>
    <s v="Alto riesgo académico"/>
    <e v="#N/A"/>
    <x v="1"/>
    <x v="0"/>
  </r>
  <r>
    <x v="1"/>
    <n v="10376893"/>
    <s v="B 06"/>
    <s v="Selene Guadalupe Buenrostro Meza"/>
    <x v="1"/>
    <s v="Alto riesgo académico"/>
    <e v="#N/A"/>
    <x v="1"/>
    <x v="0"/>
  </r>
  <r>
    <x v="1"/>
    <n v="10376983"/>
    <s v="B 06"/>
    <s v="Sergio Hernández Ramírez"/>
    <x v="0"/>
    <s v="Alto riesgo académico"/>
    <e v="#N/A"/>
    <x v="1"/>
    <x v="0"/>
  </r>
  <r>
    <x v="1"/>
    <n v="10377033"/>
    <s v="B 06"/>
    <s v="Ulises Uziel Garcia Toris"/>
    <x v="1"/>
    <s v="Alto riesgo académico"/>
    <e v="#N/A"/>
    <x v="1"/>
    <x v="0"/>
  </r>
  <r>
    <x v="1"/>
    <n v="10377077"/>
    <s v="B 06"/>
    <s v="Veronica Guillermina Pimentel Castañeda"/>
    <x v="0"/>
    <s v="Alto riesgo académico"/>
    <e v="#N/A"/>
    <x v="1"/>
    <x v="0"/>
  </r>
  <r>
    <x v="1"/>
    <n v="10377511"/>
    <s v="B 06"/>
    <s v="Yadira Hernández Islas"/>
    <x v="1"/>
    <s v="Alto riesgo académico"/>
    <e v="#N/A"/>
    <x v="1"/>
    <x v="0"/>
  </r>
  <r>
    <x v="1"/>
    <n v="10377540"/>
    <s v="B 06"/>
    <s v="Asesor 1"/>
    <x v="0"/>
    <s v="Alto riesgo académico"/>
    <e v="#N/A"/>
    <x v="1"/>
    <x v="0"/>
  </r>
  <r>
    <x v="1"/>
    <n v="10377741"/>
    <s v="B 06"/>
    <s v="Asesor 1"/>
    <x v="1"/>
    <s v="Alto riesgo académico"/>
    <e v="#N/A"/>
    <x v="1"/>
    <x v="0"/>
  </r>
  <r>
    <x v="1"/>
    <n v="10377784"/>
    <s v="B 06"/>
    <s v="Asesor 2"/>
    <x v="0"/>
    <s v="Alto riesgo académico"/>
    <e v="#N/A"/>
    <x v="1"/>
    <x v="0"/>
  </r>
  <r>
    <x v="1"/>
    <n v="10377839"/>
    <s v="B 06"/>
    <s v="Asesor 2"/>
    <x v="1"/>
    <s v="Alto riesgo académico"/>
    <e v="#N/A"/>
    <x v="1"/>
    <x v="0"/>
  </r>
  <r>
    <x v="1"/>
    <n v="10378045"/>
    <s v="B 06"/>
    <s v="Asesor 3"/>
    <x v="0"/>
    <s v="Alto riesgo académico"/>
    <e v="#N/A"/>
    <x v="1"/>
    <x v="0"/>
  </r>
  <r>
    <x v="1"/>
    <n v="10378125"/>
    <s v="B 06"/>
    <s v="Asesor 3"/>
    <x v="1"/>
    <s v="Alto riesgo académico"/>
    <e v="#N/A"/>
    <x v="1"/>
    <x v="0"/>
  </r>
  <r>
    <x v="1"/>
    <n v="10378413"/>
    <s v="B 06"/>
    <s v="Alexa Daniela Almonacid Martagon"/>
    <x v="0"/>
    <s v="Alto riesgo académico"/>
    <e v="#N/A"/>
    <x v="1"/>
    <x v="0"/>
  </r>
  <r>
    <x v="1"/>
    <n v="10378430"/>
    <s v="B 06"/>
    <s v="Ana Karina Cárdenas Torres"/>
    <x v="1"/>
    <s v="Alto riesgo académico"/>
    <e v="#N/A"/>
    <x v="1"/>
    <x v="0"/>
  </r>
  <r>
    <x v="1"/>
    <n v="10378444"/>
    <s v="B 06"/>
    <s v="Alfonso Patricio Reyna Torres"/>
    <x v="0"/>
    <s v="Alto riesgo académico"/>
    <e v="#N/A"/>
    <x v="1"/>
    <x v="0"/>
  </r>
  <r>
    <x v="1"/>
    <n v="10378820"/>
    <s v="B 06"/>
    <s v="Cecilia Sanchez Reyes"/>
    <x v="1"/>
    <s v="Alto riesgo académico"/>
    <e v="#N/A"/>
    <x v="1"/>
    <x v="0"/>
  </r>
  <r>
    <x v="1"/>
    <n v="10379116"/>
    <s v="B 06"/>
    <s v="Angélica Callejas Pérez"/>
    <x v="0"/>
    <s v="Alto riesgo académico"/>
    <e v="#N/A"/>
    <x v="1"/>
    <x v="0"/>
  </r>
  <r>
    <x v="1"/>
    <n v="10379182"/>
    <s v="B 06"/>
    <s v="Daniel Mejía Ortiz"/>
    <x v="1"/>
    <s v="Alto riesgo académico"/>
    <e v="#N/A"/>
    <x v="1"/>
    <x v="0"/>
  </r>
  <r>
    <x v="1"/>
    <n v="10379197"/>
    <s v="B 06"/>
    <s v="Felipe de Jesús García Gómez"/>
    <x v="0"/>
    <s v="Alto riesgo académico"/>
    <s v="na"/>
    <x v="0"/>
    <x v="0"/>
  </r>
  <r>
    <x v="1"/>
    <n v="10379202"/>
    <s v="B 06"/>
    <s v="Ernesto Gerardo Chavez Flores"/>
    <x v="1"/>
    <s v="Sin riesgo académico"/>
    <e v="#N/A"/>
    <x v="1"/>
    <x v="2"/>
  </r>
  <r>
    <x v="1"/>
    <n v="10379217"/>
    <s v="B 06"/>
    <s v="Gabriela Zuñiga Vega"/>
    <x v="0"/>
    <s v="Alto riesgo académico"/>
    <e v="#N/A"/>
    <x v="1"/>
    <x v="0"/>
  </r>
  <r>
    <x v="1"/>
    <n v="10379247"/>
    <s v="B 06"/>
    <s v="Leonardo Gonzalez Barreda"/>
    <x v="1"/>
    <s v="Alto riesgo académico"/>
    <e v="#N/A"/>
    <x v="1"/>
    <x v="0"/>
  </r>
  <r>
    <x v="1"/>
    <n v="10379271"/>
    <s v="B 06"/>
    <s v="Karla Paola Cabrera Ortíz"/>
    <x v="0"/>
    <s v="Alto riesgo académico"/>
    <e v="#N/A"/>
    <x v="1"/>
    <x v="0"/>
  </r>
  <r>
    <x v="1"/>
    <n v="10379272"/>
    <s v="B 06"/>
    <s v="Lizbeth Esquivel Garcia"/>
    <x v="1"/>
    <s v="Alto riesgo académico"/>
    <e v="#N/A"/>
    <x v="1"/>
    <x v="0"/>
  </r>
  <r>
    <x v="1"/>
    <n v="10379351"/>
    <s v="B 06"/>
    <s v="Juan Francisco Javier Jiménez Gómez"/>
    <x v="0"/>
    <s v="Alto riesgo académico"/>
    <e v="#N/A"/>
    <x v="1"/>
    <x v="0"/>
  </r>
  <r>
    <x v="1"/>
    <n v="10379358"/>
    <s v="B 06"/>
    <s v="Mauricio Pichardo Patiño"/>
    <x v="1"/>
    <s v="Alto riesgo académico"/>
    <e v="#N/A"/>
    <x v="1"/>
    <x v="0"/>
  </r>
  <r>
    <x v="1"/>
    <n v="10379471"/>
    <s v="B 06"/>
    <s v="Maria de Jésus Chávez"/>
    <x v="0"/>
    <s v="Alto riesgo académico"/>
    <e v="#N/A"/>
    <x v="1"/>
    <x v="0"/>
  </r>
  <r>
    <x v="1"/>
    <n v="10379494"/>
    <s v="B 06"/>
    <s v="Pamela Rubi Montiel Benitez"/>
    <x v="1"/>
    <s v="Alto riesgo académico"/>
    <e v="#N/A"/>
    <x v="1"/>
    <x v="0"/>
  </r>
  <r>
    <x v="1"/>
    <n v="10379589"/>
    <s v="B 06"/>
    <s v="María del Carmen Rangel Reyes"/>
    <x v="0"/>
    <s v="Alto riesgo académico"/>
    <e v="#N/A"/>
    <x v="1"/>
    <x v="0"/>
  </r>
  <r>
    <x v="1"/>
    <n v="10379721"/>
    <s v="B 06"/>
    <s v="Selene Guadalupe Buenrostro Meza"/>
    <x v="1"/>
    <s v="Alto riesgo académico"/>
    <e v="#N/A"/>
    <x v="1"/>
    <x v="0"/>
  </r>
  <r>
    <x v="1"/>
    <n v="10379760"/>
    <s v="B 06"/>
    <s v="Sergio Hernández Ramírez"/>
    <x v="0"/>
    <s v="Alto riesgo académico"/>
    <e v="#N/A"/>
    <x v="1"/>
    <x v="0"/>
  </r>
  <r>
    <x v="1"/>
    <n v="10379766"/>
    <s v="B 06"/>
    <s v="Ulises Uziel Garcia Toris"/>
    <x v="1"/>
    <s v="Alto riesgo académico"/>
    <e v="#N/A"/>
    <x v="1"/>
    <x v="0"/>
  </r>
  <r>
    <x v="1"/>
    <n v="10379915"/>
    <s v="B 06"/>
    <s v="Veronica Guillermina Pimentel Castañeda"/>
    <x v="0"/>
    <s v="Alto riesgo académico"/>
    <e v="#N/A"/>
    <x v="1"/>
    <x v="0"/>
  </r>
  <r>
    <x v="1"/>
    <n v="10380004"/>
    <s v="B 06"/>
    <s v="Yadira Hernández Islas"/>
    <x v="1"/>
    <s v="Alto riesgo académico"/>
    <e v="#N/A"/>
    <x v="1"/>
    <x v="0"/>
  </r>
  <r>
    <x v="1"/>
    <n v="10380120"/>
    <s v="B 06"/>
    <s v="Asesor 1"/>
    <x v="0"/>
    <s v="Alto riesgo académico"/>
    <e v="#N/A"/>
    <x v="1"/>
    <x v="0"/>
  </r>
  <r>
    <x v="1"/>
    <n v="10380147"/>
    <s v="B 06"/>
    <s v="Asesor 1"/>
    <x v="1"/>
    <s v="Alto riesgo académico"/>
    <e v="#N/A"/>
    <x v="1"/>
    <x v="0"/>
  </r>
  <r>
    <x v="1"/>
    <n v="10380186"/>
    <s v="B 06"/>
    <s v="Asesor 2"/>
    <x v="0"/>
    <s v="Alto riesgo académico"/>
    <e v="#N/A"/>
    <x v="1"/>
    <x v="0"/>
  </r>
  <r>
    <x v="1"/>
    <n v="10380216"/>
    <s v="B 06"/>
    <s v="Asesor 2"/>
    <x v="1"/>
    <s v="Alto riesgo académico"/>
    <e v="#N/A"/>
    <x v="1"/>
    <x v="0"/>
  </r>
  <r>
    <x v="1"/>
    <n v="10380495"/>
    <s v="B 06"/>
    <s v="Asesor 3"/>
    <x v="0"/>
    <s v="Alto riesgo académico"/>
    <e v="#N/A"/>
    <x v="1"/>
    <x v="0"/>
  </r>
  <r>
    <x v="1"/>
    <n v="10380515"/>
    <s v="B 06"/>
    <s v="Asesor 3"/>
    <x v="1"/>
    <s v="Alto riesgo académico"/>
    <e v="#N/A"/>
    <x v="1"/>
    <x v="0"/>
  </r>
  <r>
    <x v="1"/>
    <n v="10380670"/>
    <s v="B 06"/>
    <s v="Alexa Daniela Almonacid Martagon"/>
    <x v="0"/>
    <s v="Alto riesgo académico"/>
    <e v="#N/A"/>
    <x v="1"/>
    <x v="0"/>
  </r>
  <r>
    <x v="1"/>
    <n v="10380671"/>
    <s v="B 06"/>
    <s v="Ana Karina Cárdenas Torres"/>
    <x v="1"/>
    <s v="Alto riesgo académico"/>
    <e v="#N/A"/>
    <x v="1"/>
    <x v="0"/>
  </r>
  <r>
    <x v="1"/>
    <n v="10380714"/>
    <s v="B 06"/>
    <s v="Alfonso Patricio Reyna Torres"/>
    <x v="0"/>
    <s v="Alto riesgo académico"/>
    <e v="#N/A"/>
    <x v="1"/>
    <x v="0"/>
  </r>
  <r>
    <x v="1"/>
    <n v="10380726"/>
    <s v="B 06"/>
    <s v="Cecilia Sanchez Reyes"/>
    <x v="1"/>
    <s v="Alto riesgo académico"/>
    <e v="#N/A"/>
    <x v="1"/>
    <x v="0"/>
  </r>
  <r>
    <x v="1"/>
    <n v="10380802"/>
    <s v="B 06"/>
    <s v="Angélica Callejas Pérez"/>
    <x v="0"/>
    <s v="Alto riesgo académico"/>
    <e v="#N/A"/>
    <x v="1"/>
    <x v="0"/>
  </r>
  <r>
    <x v="1"/>
    <n v="10380962"/>
    <s v="B 06"/>
    <s v="Daniel Mejía Ortiz"/>
    <x v="1"/>
    <s v="Alto riesgo académico"/>
    <e v="#N/A"/>
    <x v="1"/>
    <x v="0"/>
  </r>
  <r>
    <x v="1"/>
    <n v="10380983"/>
    <s v="B 06"/>
    <s v="Felipe de Jesús García Gómez"/>
    <x v="0"/>
    <s v="Alto riesgo académico"/>
    <e v="#N/A"/>
    <x v="1"/>
    <x v="0"/>
  </r>
  <r>
    <x v="1"/>
    <n v="10381040"/>
    <s v="B 06"/>
    <s v="Ernesto Gerardo Chavez Flores"/>
    <x v="1"/>
    <s v="Alto riesgo académico"/>
    <e v="#N/A"/>
    <x v="1"/>
    <x v="0"/>
  </r>
  <r>
    <x v="1"/>
    <n v="10381322"/>
    <s v="B 06"/>
    <s v="Gabriela Zuñiga Vega"/>
    <x v="0"/>
    <s v="Alto riesgo académico"/>
    <e v="#N/A"/>
    <x v="1"/>
    <x v="0"/>
  </r>
  <r>
    <x v="1"/>
    <n v="10381390"/>
    <s v="B 06"/>
    <s v="Leonardo Gonzalez Barreda"/>
    <x v="1"/>
    <s v="Alto riesgo académico"/>
    <e v="#N/A"/>
    <x v="1"/>
    <x v="0"/>
  </r>
  <r>
    <x v="1"/>
    <n v="10381396"/>
    <s v="B 06"/>
    <s v="Karla Paola Cabrera Ortíz"/>
    <x v="0"/>
    <s v="Alto riesgo académico"/>
    <e v="#N/A"/>
    <x v="1"/>
    <x v="0"/>
  </r>
  <r>
    <x v="1"/>
    <n v="10381411"/>
    <s v="B 06"/>
    <s v="Lizbeth Esquivel Garcia"/>
    <x v="1"/>
    <s v="Alto riesgo académico"/>
    <s v="na"/>
    <x v="0"/>
    <x v="0"/>
  </r>
  <r>
    <x v="1"/>
    <n v="10381940"/>
    <s v="B 06"/>
    <s v="Juan Francisco Javier Jiménez Gómez"/>
    <x v="0"/>
    <s v="Alto riesgo académico"/>
    <s v="na"/>
    <x v="0"/>
    <x v="0"/>
  </r>
  <r>
    <x v="1"/>
    <n v="10382026"/>
    <s v="B 06"/>
    <s v="Mauricio Pichardo Patiño"/>
    <x v="1"/>
    <s v="Alto riesgo académico"/>
    <e v="#N/A"/>
    <x v="1"/>
    <x v="0"/>
  </r>
  <r>
    <x v="1"/>
    <n v="10382104"/>
    <s v="B 06"/>
    <s v="Maria de Jésus Chávez"/>
    <x v="0"/>
    <s v="Alto riesgo académico"/>
    <e v="#N/A"/>
    <x v="1"/>
    <x v="0"/>
  </r>
  <r>
    <x v="1"/>
    <n v="10382126"/>
    <s v="B 06"/>
    <s v="Pamela Rubi Montiel Benitez"/>
    <x v="1"/>
    <s v="Alto riesgo académico"/>
    <e v="#N/A"/>
    <x v="1"/>
    <x v="0"/>
  </r>
  <r>
    <x v="1"/>
    <n v="10382166"/>
    <s v="B 06"/>
    <s v="María del Carmen Rangel Reyes"/>
    <x v="0"/>
    <s v="Alto riesgo académico"/>
    <e v="#N/A"/>
    <x v="1"/>
    <x v="0"/>
  </r>
  <r>
    <x v="1"/>
    <n v="10382189"/>
    <s v="B 06"/>
    <s v="Selene Guadalupe Buenrostro Meza"/>
    <x v="1"/>
    <s v="Alto riesgo académico"/>
    <e v="#N/A"/>
    <x v="1"/>
    <x v="0"/>
  </r>
  <r>
    <x v="1"/>
    <n v="10382209"/>
    <s v="B 06"/>
    <s v="Sergio Hernández Ramírez"/>
    <x v="0"/>
    <s v="Alto riesgo académico"/>
    <e v="#N/A"/>
    <x v="1"/>
    <x v="0"/>
  </r>
  <r>
    <x v="1"/>
    <n v="10382211"/>
    <s v="B 06"/>
    <s v="Ulises Uziel Garcia Toris"/>
    <x v="1"/>
    <s v="Alto riesgo académico"/>
    <e v="#N/A"/>
    <x v="1"/>
    <x v="0"/>
  </r>
  <r>
    <x v="1"/>
    <n v="10382469"/>
    <s v="B 06"/>
    <s v="Veronica Guillermina Pimentel Castañeda"/>
    <x v="0"/>
    <s v="Alto riesgo académico"/>
    <e v="#N/A"/>
    <x v="1"/>
    <x v="0"/>
  </r>
  <r>
    <x v="1"/>
    <n v="10382540"/>
    <s v="B 06"/>
    <s v="Yadira Hernández Islas"/>
    <x v="1"/>
    <s v="Alto riesgo académico"/>
    <e v="#N/A"/>
    <x v="1"/>
    <x v="0"/>
  </r>
  <r>
    <x v="1"/>
    <n v="10382695"/>
    <s v="B 06"/>
    <s v="Asesor 1"/>
    <x v="0"/>
    <s v="Alto riesgo académico"/>
    <e v="#N/A"/>
    <x v="1"/>
    <x v="0"/>
  </r>
  <r>
    <x v="1"/>
    <n v="10382759"/>
    <s v="B 06"/>
    <s v="Asesor 1"/>
    <x v="1"/>
    <s v="Alto riesgo académico"/>
    <e v="#N/A"/>
    <x v="1"/>
    <x v="0"/>
  </r>
  <r>
    <x v="1"/>
    <n v="10383110"/>
    <s v="B 06"/>
    <s v="Asesor 2"/>
    <x v="0"/>
    <s v="Alto riesgo académico"/>
    <e v="#N/A"/>
    <x v="1"/>
    <x v="0"/>
  </r>
  <r>
    <x v="1"/>
    <n v="10383256"/>
    <s v="B 06"/>
    <s v="Asesor 2"/>
    <x v="1"/>
    <s v="Alto riesgo académico"/>
    <e v="#N/A"/>
    <x v="1"/>
    <x v="0"/>
  </r>
  <r>
    <x v="1"/>
    <n v="10383338"/>
    <s v="B 06"/>
    <s v="Asesor 3"/>
    <x v="0"/>
    <s v="Sin riesgo académico"/>
    <s v="na"/>
    <x v="0"/>
    <x v="2"/>
  </r>
  <r>
    <x v="1"/>
    <n v="10383415"/>
    <s v="B 06"/>
    <s v="Asesor 3"/>
    <x v="1"/>
    <s v="Alto riesgo académico"/>
    <e v="#N/A"/>
    <x v="1"/>
    <x v="0"/>
  </r>
  <r>
    <x v="1"/>
    <n v="10383468"/>
    <s v="B 06"/>
    <s v="Alexa Daniela Almonacid Martagon"/>
    <x v="0"/>
    <s v="Alto riesgo académico"/>
    <e v="#N/A"/>
    <x v="1"/>
    <x v="0"/>
  </r>
  <r>
    <x v="1"/>
    <n v="10383627"/>
    <s v="B 06"/>
    <s v="Ana Karina Cárdenas Torres"/>
    <x v="1"/>
    <s v="Alto riesgo académico"/>
    <e v="#N/A"/>
    <x v="1"/>
    <x v="0"/>
  </r>
  <r>
    <x v="1"/>
    <n v="10383660"/>
    <s v="B 06"/>
    <s v="Alfonso Patricio Reyna Torres"/>
    <x v="0"/>
    <s v="Alto riesgo académico"/>
    <e v="#N/A"/>
    <x v="1"/>
    <x v="0"/>
  </r>
  <r>
    <x v="1"/>
    <n v="10383696"/>
    <s v="B 06"/>
    <s v="Cecilia Sanchez Reyes"/>
    <x v="1"/>
    <s v="Alto riesgo académico"/>
    <e v="#N/A"/>
    <x v="1"/>
    <x v="0"/>
  </r>
  <r>
    <x v="1"/>
    <n v="10383799"/>
    <s v="B 06"/>
    <s v="Angélica Callejas Pérez"/>
    <x v="0"/>
    <s v="Alto riesgo académico"/>
    <e v="#N/A"/>
    <x v="1"/>
    <x v="0"/>
  </r>
  <r>
    <x v="1"/>
    <n v="10383879"/>
    <s v="B 06"/>
    <s v="Daniel Mejía Ortiz"/>
    <x v="1"/>
    <s v="Alto riesgo académico"/>
    <e v="#N/A"/>
    <x v="1"/>
    <x v="0"/>
  </r>
  <r>
    <x v="1"/>
    <n v="10383934"/>
    <s v="B 06"/>
    <s v="Felipe de Jesús García Gómez"/>
    <x v="0"/>
    <s v="Alto riesgo académico"/>
    <e v="#N/A"/>
    <x v="1"/>
    <x v="0"/>
  </r>
  <r>
    <x v="1"/>
    <n v="10383985"/>
    <s v="B 06"/>
    <s v="Ernesto Gerardo Chavez Flores"/>
    <x v="1"/>
    <s v="Alto riesgo académico"/>
    <e v="#N/A"/>
    <x v="1"/>
    <x v="0"/>
  </r>
  <r>
    <x v="1"/>
    <n v="10384092"/>
    <s v="B 06"/>
    <s v="Gabriela Zuñiga Vega"/>
    <x v="0"/>
    <s v="Alto riesgo académico"/>
    <e v="#N/A"/>
    <x v="1"/>
    <x v="0"/>
  </r>
  <r>
    <x v="1"/>
    <n v="10384104"/>
    <s v="B 06"/>
    <s v="Leonardo Gonzalez Barreda"/>
    <x v="1"/>
    <s v="Alto riesgo académico"/>
    <e v="#N/A"/>
    <x v="1"/>
    <x v="0"/>
  </r>
  <r>
    <x v="1"/>
    <n v="10384232"/>
    <s v="B 06"/>
    <s v="Karla Paola Cabrera Ortíz"/>
    <x v="0"/>
    <s v="Alto riesgo académico"/>
    <e v="#N/A"/>
    <x v="1"/>
    <x v="0"/>
  </r>
  <r>
    <x v="1"/>
    <n v="10384346"/>
    <s v="B 06"/>
    <s v="Lizbeth Esquivel Garcia"/>
    <x v="1"/>
    <s v="Sin riesgo académico"/>
    <e v="#N/A"/>
    <x v="1"/>
    <x v="2"/>
  </r>
  <r>
    <x v="1"/>
    <n v="10384354"/>
    <s v="B 06"/>
    <s v="Juan Francisco Javier Jiménez Gómez"/>
    <x v="0"/>
    <s v="Alto riesgo académico"/>
    <e v="#N/A"/>
    <x v="1"/>
    <x v="0"/>
  </r>
  <r>
    <x v="1"/>
    <n v="10384361"/>
    <s v="B 06"/>
    <s v="Mauricio Pichardo Patiño"/>
    <x v="1"/>
    <s v="Alto riesgo académico"/>
    <e v="#N/A"/>
    <x v="1"/>
    <x v="0"/>
  </r>
  <r>
    <x v="1"/>
    <n v="10384607"/>
    <s v="B 06"/>
    <s v="Maria de Jésus Chávez"/>
    <x v="0"/>
    <s v="Alto riesgo académico"/>
    <e v="#N/A"/>
    <x v="1"/>
    <x v="0"/>
  </r>
  <r>
    <x v="1"/>
    <n v="10384751"/>
    <s v="B 06"/>
    <s v="Pamela Rubi Montiel Benitez"/>
    <x v="1"/>
    <s v="Alto riesgo académico"/>
    <e v="#N/A"/>
    <x v="1"/>
    <x v="0"/>
  </r>
  <r>
    <x v="1"/>
    <n v="10384783"/>
    <s v="B 06"/>
    <s v="María del Carmen Rangel Reyes"/>
    <x v="0"/>
    <s v="Alto riesgo académico"/>
    <e v="#N/A"/>
    <x v="1"/>
    <x v="0"/>
  </r>
  <r>
    <x v="1"/>
    <n v="10384933"/>
    <s v="B 06"/>
    <s v="Selene Guadalupe Buenrostro Meza"/>
    <x v="1"/>
    <s v="Alto riesgo académico"/>
    <e v="#N/A"/>
    <x v="1"/>
    <x v="0"/>
  </r>
  <r>
    <x v="1"/>
    <n v="10384961"/>
    <s v="B 06"/>
    <s v="Sergio Hernández Ramírez"/>
    <x v="0"/>
    <s v="Alto riesgo académico"/>
    <e v="#N/A"/>
    <x v="1"/>
    <x v="0"/>
  </r>
  <r>
    <x v="1"/>
    <n v="10384968"/>
    <s v="B 06"/>
    <s v="Ulises Uziel Garcia Toris"/>
    <x v="1"/>
    <s v="Alto riesgo académico"/>
    <e v="#N/A"/>
    <x v="1"/>
    <x v="0"/>
  </r>
  <r>
    <x v="1"/>
    <n v="10384974"/>
    <s v="B 06"/>
    <s v="Veronica Guillermina Pimentel Castañeda"/>
    <x v="0"/>
    <s v="Alto riesgo académico"/>
    <e v="#N/A"/>
    <x v="1"/>
    <x v="0"/>
  </r>
  <r>
    <x v="1"/>
    <n v="10384991"/>
    <s v="B 06"/>
    <s v="Yadira Hernández Islas"/>
    <x v="1"/>
    <s v="Alto riesgo académico"/>
    <e v="#N/A"/>
    <x v="1"/>
    <x v="0"/>
  </r>
  <r>
    <x v="1"/>
    <n v="10385167"/>
    <s v="B 06"/>
    <s v="Asesor 1"/>
    <x v="0"/>
    <s v="Alto riesgo académico"/>
    <e v="#N/A"/>
    <x v="1"/>
    <x v="0"/>
  </r>
  <r>
    <x v="1"/>
    <n v="10385175"/>
    <s v="B 06"/>
    <s v="Asesor 1"/>
    <x v="1"/>
    <s v="Alto riesgo académico"/>
    <e v="#N/A"/>
    <x v="1"/>
    <x v="0"/>
  </r>
  <r>
    <x v="1"/>
    <n v="10385241"/>
    <s v="B 06"/>
    <s v="Asesor 2"/>
    <x v="0"/>
    <s v="Alto riesgo académico"/>
    <e v="#N/A"/>
    <x v="1"/>
    <x v="0"/>
  </r>
  <r>
    <x v="1"/>
    <n v="10385328"/>
    <s v="B 06"/>
    <s v="Asesor 2"/>
    <x v="1"/>
    <s v="Alto riesgo académico"/>
    <e v="#N/A"/>
    <x v="1"/>
    <x v="0"/>
  </r>
  <r>
    <x v="1"/>
    <n v="10385332"/>
    <s v="B 06"/>
    <s v="Asesor 3"/>
    <x v="0"/>
    <s v="Alto riesgo académico"/>
    <e v="#N/A"/>
    <x v="1"/>
    <x v="0"/>
  </r>
  <r>
    <x v="1"/>
    <n v="10385446"/>
    <s v="B 06"/>
    <s v="Asesor 3"/>
    <x v="1"/>
    <s v="Alto riesgo académico"/>
    <e v="#N/A"/>
    <x v="1"/>
    <x v="0"/>
  </r>
  <r>
    <x v="1"/>
    <n v="10385561"/>
    <s v="B 06"/>
    <s v="Alexa Daniela Almonacid Martagon"/>
    <x v="0"/>
    <s v="Alto riesgo académico"/>
    <e v="#N/A"/>
    <x v="1"/>
    <x v="0"/>
  </r>
  <r>
    <x v="1"/>
    <n v="10385907"/>
    <s v="B 06"/>
    <s v="Ana Karina Cárdenas Torres"/>
    <x v="1"/>
    <s v="Alto riesgo académico"/>
    <s v="na"/>
    <x v="0"/>
    <x v="0"/>
  </r>
  <r>
    <x v="1"/>
    <n v="10385942"/>
    <s v="B 06"/>
    <s v="Alfonso Patricio Reyna Torres"/>
    <x v="0"/>
    <s v="Alto riesgo académico"/>
    <e v="#N/A"/>
    <x v="1"/>
    <x v="0"/>
  </r>
  <r>
    <x v="1"/>
    <n v="10386050"/>
    <s v="B 06"/>
    <s v="Cecilia Sanchez Reyes"/>
    <x v="1"/>
    <s v="Alto riesgo académico"/>
    <e v="#N/A"/>
    <x v="1"/>
    <x v="0"/>
  </r>
  <r>
    <x v="1"/>
    <n v="10386108"/>
    <s v="B 06"/>
    <s v="Angélica Callejas Pérez"/>
    <x v="0"/>
    <s v="Alto riesgo académico"/>
    <e v="#N/A"/>
    <x v="1"/>
    <x v="0"/>
  </r>
  <r>
    <x v="1"/>
    <n v="10386271"/>
    <s v="B 06"/>
    <s v="Daniel Mejía Ortiz"/>
    <x v="1"/>
    <s v="Alto riesgo académico"/>
    <e v="#N/A"/>
    <x v="1"/>
    <x v="0"/>
  </r>
  <r>
    <x v="1"/>
    <n v="10386389"/>
    <s v="B 06"/>
    <s v="Felipe de Jesús García Gómez"/>
    <x v="0"/>
    <s v="Alto riesgo académico"/>
    <e v="#N/A"/>
    <x v="1"/>
    <x v="0"/>
  </r>
  <r>
    <x v="1"/>
    <n v="10386427"/>
    <s v="B 06"/>
    <s v="Ernesto Gerardo Chavez Flores"/>
    <x v="1"/>
    <s v="Alto riesgo académico"/>
    <e v="#N/A"/>
    <x v="1"/>
    <x v="0"/>
  </r>
  <r>
    <x v="1"/>
    <n v="10386442"/>
    <s v="B 06"/>
    <s v="Gabriela Zuñiga Vega"/>
    <x v="0"/>
    <s v="Alto riesgo académico"/>
    <e v="#N/A"/>
    <x v="1"/>
    <x v="0"/>
  </r>
  <r>
    <x v="1"/>
    <n v="10386664"/>
    <s v="B 06"/>
    <s v="Leonardo Gonzalez Barreda"/>
    <x v="1"/>
    <s v="Alto riesgo académico"/>
    <e v="#N/A"/>
    <x v="1"/>
    <x v="0"/>
  </r>
  <r>
    <x v="1"/>
    <n v="10386691"/>
    <s v="B 06"/>
    <s v="Karla Paola Cabrera Ortíz"/>
    <x v="0"/>
    <s v="Alto riesgo académico"/>
    <e v="#N/A"/>
    <x v="1"/>
    <x v="0"/>
  </r>
  <r>
    <x v="1"/>
    <n v="10386778"/>
    <s v="B 06"/>
    <s v="Lizbeth Esquivel Garcia"/>
    <x v="1"/>
    <s v="Alto riesgo académico"/>
    <e v="#N/A"/>
    <x v="1"/>
    <x v="0"/>
  </r>
  <r>
    <x v="1"/>
    <n v="10386893"/>
    <s v="B 06"/>
    <s v="Juan Francisco Javier Jiménez Gómez"/>
    <x v="0"/>
    <s v="Alto riesgo académico"/>
    <e v="#N/A"/>
    <x v="1"/>
    <x v="0"/>
  </r>
  <r>
    <x v="1"/>
    <n v="10386927"/>
    <s v="B 06"/>
    <s v="Mauricio Pichardo Patiño"/>
    <x v="1"/>
    <s v="Alto riesgo académico"/>
    <e v="#N/A"/>
    <x v="1"/>
    <x v="0"/>
  </r>
  <r>
    <x v="1"/>
    <n v="10387330"/>
    <s v="B 06"/>
    <s v="Maria de Jésus Chávez"/>
    <x v="0"/>
    <s v="Alto riesgo académico"/>
    <e v="#N/A"/>
    <x v="1"/>
    <x v="0"/>
  </r>
  <r>
    <x v="1"/>
    <n v="10387343"/>
    <s v="B 06"/>
    <s v="Pamela Rubi Montiel Benitez"/>
    <x v="1"/>
    <s v="Alto riesgo académico"/>
    <e v="#N/A"/>
    <x v="1"/>
    <x v="0"/>
  </r>
  <r>
    <x v="1"/>
    <n v="10387449"/>
    <s v="B 06"/>
    <s v="María del Carmen Rangel Reyes"/>
    <x v="0"/>
    <s v="Alto riesgo académico"/>
    <e v="#N/A"/>
    <x v="1"/>
    <x v="0"/>
  </r>
  <r>
    <x v="1"/>
    <n v="10387507"/>
    <s v="B 06"/>
    <s v="Selene Guadalupe Buenrostro Meza"/>
    <x v="1"/>
    <s v="Alto riesgo académico"/>
    <e v="#N/A"/>
    <x v="1"/>
    <x v="0"/>
  </r>
  <r>
    <x v="1"/>
    <n v="10387532"/>
    <s v="B 06"/>
    <s v="Sergio Hernández Ramírez"/>
    <x v="0"/>
    <s v="Alto riesgo académico"/>
    <e v="#N/A"/>
    <x v="1"/>
    <x v="0"/>
  </r>
  <r>
    <x v="1"/>
    <n v="10387649"/>
    <s v="B 06"/>
    <s v="Ulises Uziel Garcia Toris"/>
    <x v="1"/>
    <s v="Alto riesgo académico"/>
    <e v="#N/A"/>
    <x v="1"/>
    <x v="0"/>
  </r>
  <r>
    <x v="1"/>
    <n v="10387749"/>
    <s v="B 06"/>
    <s v="Veronica Guillermina Pimentel Castañeda"/>
    <x v="0"/>
    <s v="Alto riesgo académico"/>
    <e v="#N/A"/>
    <x v="1"/>
    <x v="0"/>
  </r>
  <r>
    <x v="1"/>
    <n v="10387818"/>
    <s v="B 06"/>
    <s v="Yadira Hernández Islas"/>
    <x v="1"/>
    <s v="Alto riesgo académico"/>
    <e v="#N/A"/>
    <x v="1"/>
    <x v="0"/>
  </r>
  <r>
    <x v="1"/>
    <n v="10387875"/>
    <s v="B 06"/>
    <s v="Asesor 1"/>
    <x v="0"/>
    <s v="Alto riesgo académico"/>
    <s v="na"/>
    <x v="0"/>
    <x v="0"/>
  </r>
  <r>
    <x v="1"/>
    <n v="10388020"/>
    <s v="B 06"/>
    <s v="Asesor 1"/>
    <x v="1"/>
    <s v="Alto riesgo académico"/>
    <e v="#N/A"/>
    <x v="1"/>
    <x v="0"/>
  </r>
  <r>
    <x v="1"/>
    <n v="10388090"/>
    <s v="B 06"/>
    <s v="Asesor 2"/>
    <x v="0"/>
    <s v="Alto riesgo académico"/>
    <e v="#N/A"/>
    <x v="1"/>
    <x v="0"/>
  </r>
  <r>
    <x v="1"/>
    <n v="10388129"/>
    <s v="B 06"/>
    <s v="Asesor 2"/>
    <x v="1"/>
    <s v="Alto riesgo académico"/>
    <e v="#N/A"/>
    <x v="1"/>
    <x v="0"/>
  </r>
  <r>
    <x v="1"/>
    <n v="10388161"/>
    <s v="B 06"/>
    <s v="Asesor 3"/>
    <x v="0"/>
    <s v="Alto riesgo académico"/>
    <s v="na"/>
    <x v="0"/>
    <x v="0"/>
  </r>
  <r>
    <x v="1"/>
    <n v="10388326"/>
    <s v="B 06"/>
    <s v="Asesor 3"/>
    <x v="1"/>
    <s v="Alto riesgo académico"/>
    <e v="#N/A"/>
    <x v="1"/>
    <x v="0"/>
  </r>
  <r>
    <x v="1"/>
    <n v="10388389"/>
    <s v="B 06"/>
    <s v="Alexa Daniela Almonacid Martagon"/>
    <x v="0"/>
    <s v="Alto riesgo académico"/>
    <e v="#N/A"/>
    <x v="1"/>
    <x v="0"/>
  </r>
  <r>
    <x v="1"/>
    <n v="10388405"/>
    <s v="B 06"/>
    <s v="Ana Karina Cárdenas Torres"/>
    <x v="1"/>
    <s v="Alto riesgo académico"/>
    <e v="#N/A"/>
    <x v="1"/>
    <x v="0"/>
  </r>
  <r>
    <x v="1"/>
    <n v="10388529"/>
    <s v="B 06"/>
    <s v="Alfonso Patricio Reyna Torres"/>
    <x v="0"/>
    <s v="Alto riesgo académico"/>
    <e v="#N/A"/>
    <x v="1"/>
    <x v="0"/>
  </r>
  <r>
    <x v="1"/>
    <n v="10388563"/>
    <s v="B 06"/>
    <s v="Cecilia Sanchez Reyes"/>
    <x v="1"/>
    <s v="Alto riesgo académico"/>
    <e v="#N/A"/>
    <x v="1"/>
    <x v="0"/>
  </r>
  <r>
    <x v="1"/>
    <n v="10388634"/>
    <s v="B 06"/>
    <s v="Angélica Callejas Pérez"/>
    <x v="0"/>
    <s v="Alto riesgo académico"/>
    <s v="na"/>
    <x v="0"/>
    <x v="0"/>
  </r>
  <r>
    <x v="1"/>
    <n v="10388654"/>
    <s v="B 06"/>
    <s v="Daniel Mejía Ortiz"/>
    <x v="1"/>
    <s v="Alto riesgo académico"/>
    <e v="#N/A"/>
    <x v="1"/>
    <x v="0"/>
  </r>
  <r>
    <x v="1"/>
    <n v="10388735"/>
    <s v="B 06"/>
    <s v="Felipe de Jesús García Gómez"/>
    <x v="0"/>
    <s v="Alto riesgo académico"/>
    <e v="#N/A"/>
    <x v="1"/>
    <x v="0"/>
  </r>
  <r>
    <x v="1"/>
    <n v="10388753"/>
    <s v="B 06"/>
    <s v="Ernesto Gerardo Chavez Flores"/>
    <x v="1"/>
    <s v="Alto riesgo académico"/>
    <e v="#N/A"/>
    <x v="1"/>
    <x v="0"/>
  </r>
  <r>
    <x v="1"/>
    <n v="10389203"/>
    <s v="B 06"/>
    <s v="Gabriela Zuñiga Vega"/>
    <x v="0"/>
    <s v="Alto riesgo académico"/>
    <e v="#N/A"/>
    <x v="1"/>
    <x v="0"/>
  </r>
  <r>
    <x v="1"/>
    <n v="10389211"/>
    <s v="B 06"/>
    <s v="Leonardo Gonzalez Barreda"/>
    <x v="1"/>
    <s v="Alto riesgo académico"/>
    <e v="#N/A"/>
    <x v="1"/>
    <x v="0"/>
  </r>
  <r>
    <x v="1"/>
    <n v="10389253"/>
    <s v="B 06"/>
    <s v="Karla Paola Cabrera Ortíz"/>
    <x v="0"/>
    <s v="Alto riesgo académico"/>
    <e v="#N/A"/>
    <x v="1"/>
    <x v="0"/>
  </r>
  <r>
    <x v="1"/>
    <n v="10389260"/>
    <s v="B 06"/>
    <s v="Lizbeth Esquivel Garcia"/>
    <x v="1"/>
    <s v="Alto riesgo académico"/>
    <e v="#N/A"/>
    <x v="1"/>
    <x v="0"/>
  </r>
  <r>
    <x v="1"/>
    <n v="10389377"/>
    <s v="B 06"/>
    <s v="Juan Francisco Javier Jiménez Gómez"/>
    <x v="0"/>
    <s v="Alto riesgo académico"/>
    <s v="na"/>
    <x v="0"/>
    <x v="0"/>
  </r>
  <r>
    <x v="1"/>
    <n v="10389582"/>
    <s v="B 06"/>
    <s v="Mauricio Pichardo Patiño"/>
    <x v="1"/>
    <s v="Alto riesgo académico"/>
    <e v="#N/A"/>
    <x v="1"/>
    <x v="0"/>
  </r>
  <r>
    <x v="1"/>
    <n v="10389615"/>
    <s v="B 06"/>
    <s v="Maria de Jésus Chávez"/>
    <x v="0"/>
    <s v="Alto riesgo académico"/>
    <e v="#N/A"/>
    <x v="1"/>
    <x v="0"/>
  </r>
  <r>
    <x v="1"/>
    <n v="10389637"/>
    <s v="B 06"/>
    <s v="Pamela Rubi Montiel Benitez"/>
    <x v="1"/>
    <s v="Alto riesgo académico"/>
    <e v="#N/A"/>
    <x v="1"/>
    <x v="0"/>
  </r>
  <r>
    <x v="1"/>
    <n v="10389825"/>
    <s v="B 06"/>
    <s v="María del Carmen Rangel Reyes"/>
    <x v="0"/>
    <s v="Alto riesgo académico"/>
    <e v="#N/A"/>
    <x v="1"/>
    <x v="0"/>
  </r>
  <r>
    <x v="1"/>
    <n v="10390017"/>
    <s v="B 06"/>
    <s v="Selene Guadalupe Buenrostro Meza"/>
    <x v="1"/>
    <s v="Alto riesgo académico"/>
    <e v="#N/A"/>
    <x v="1"/>
    <x v="0"/>
  </r>
  <r>
    <x v="1"/>
    <n v="10390122"/>
    <s v="B 06"/>
    <s v="Sergio Hernández Ramírez"/>
    <x v="0"/>
    <s v="Alto riesgo académico"/>
    <e v="#N/A"/>
    <x v="1"/>
    <x v="0"/>
  </r>
  <r>
    <x v="1"/>
    <n v="10390274"/>
    <s v="B 06"/>
    <s v="Ulises Uziel Garcia Toris"/>
    <x v="1"/>
    <s v="Alto riesgo académico"/>
    <e v="#N/A"/>
    <x v="1"/>
    <x v="0"/>
  </r>
  <r>
    <x v="1"/>
    <n v="10390531"/>
    <s v="B 06"/>
    <s v="Veronica Guillermina Pimentel Castañeda"/>
    <x v="0"/>
    <s v="Alto riesgo académico"/>
    <e v="#N/A"/>
    <x v="1"/>
    <x v="0"/>
  </r>
  <r>
    <x v="1"/>
    <n v="10390668"/>
    <s v="B 06"/>
    <s v="Yadira Hernández Islas"/>
    <x v="1"/>
    <s v="Alto riesgo académico"/>
    <e v="#N/A"/>
    <x v="1"/>
    <x v="0"/>
  </r>
  <r>
    <x v="1"/>
    <n v="10390724"/>
    <s v="B 06"/>
    <s v="Asesor 1"/>
    <x v="0"/>
    <s v="Alto riesgo académico"/>
    <s v="na"/>
    <x v="0"/>
    <x v="0"/>
  </r>
  <r>
    <x v="1"/>
    <n v="10390750"/>
    <s v="B 06"/>
    <s v="Asesor 1"/>
    <x v="1"/>
    <s v="Alto riesgo académico"/>
    <e v="#N/A"/>
    <x v="1"/>
    <x v="0"/>
  </r>
  <r>
    <x v="1"/>
    <n v="10390875"/>
    <s v="B 06"/>
    <s v="Asesor 2"/>
    <x v="0"/>
    <s v="Alto riesgo académico"/>
    <e v="#N/A"/>
    <x v="1"/>
    <x v="0"/>
  </r>
  <r>
    <x v="1"/>
    <n v="10390978"/>
    <s v="B 06"/>
    <s v="Asesor 2"/>
    <x v="1"/>
    <s v="Alto riesgo académico"/>
    <e v="#N/A"/>
    <x v="1"/>
    <x v="0"/>
  </r>
  <r>
    <x v="1"/>
    <n v="10391042"/>
    <s v="B 06"/>
    <s v="Asesor 3"/>
    <x v="0"/>
    <s v="Alto riesgo académico"/>
    <e v="#N/A"/>
    <x v="1"/>
    <x v="0"/>
  </r>
  <r>
    <x v="1"/>
    <n v="10391059"/>
    <s v="B 06"/>
    <s v="Asesor 3"/>
    <x v="1"/>
    <s v="Alto riesgo académico"/>
    <e v="#N/A"/>
    <x v="1"/>
    <x v="0"/>
  </r>
  <r>
    <x v="1"/>
    <n v="10391325"/>
    <s v="B 06"/>
    <s v="Alexa Daniela Almonacid Martagon"/>
    <x v="0"/>
    <s v="Alto riesgo académico"/>
    <e v="#N/A"/>
    <x v="1"/>
    <x v="0"/>
  </r>
  <r>
    <x v="1"/>
    <n v="10391340"/>
    <s v="B 06"/>
    <s v="Ana Karina Cárdenas Torres"/>
    <x v="1"/>
    <s v="Alto riesgo académico"/>
    <e v="#N/A"/>
    <x v="1"/>
    <x v="0"/>
  </r>
  <r>
    <x v="1"/>
    <n v="10391445"/>
    <s v="B 06"/>
    <s v="Alfonso Patricio Reyna Torres"/>
    <x v="0"/>
    <s v="Alto riesgo académico"/>
    <e v="#N/A"/>
    <x v="1"/>
    <x v="0"/>
  </r>
  <r>
    <x v="1"/>
    <n v="10391639"/>
    <s v="B 06"/>
    <s v="Cecilia Sanchez Reyes"/>
    <x v="1"/>
    <s v="Alto riesgo académico"/>
    <e v="#N/A"/>
    <x v="1"/>
    <x v="0"/>
  </r>
  <r>
    <x v="1"/>
    <n v="10391650"/>
    <s v="B 06"/>
    <s v="Angélica Callejas Pérez"/>
    <x v="0"/>
    <s v="Alto riesgo académico"/>
    <e v="#N/A"/>
    <x v="1"/>
    <x v="0"/>
  </r>
  <r>
    <x v="1"/>
    <n v="10391688"/>
    <s v="B 06"/>
    <s v="Daniel Mejía Ortiz"/>
    <x v="1"/>
    <s v="Alto riesgo académico"/>
    <e v="#N/A"/>
    <x v="1"/>
    <x v="0"/>
  </r>
  <r>
    <x v="1"/>
    <n v="10391763"/>
    <s v="B 06"/>
    <s v="Felipe de Jesús García Gómez"/>
    <x v="0"/>
    <s v="Alto riesgo académico"/>
    <e v="#N/A"/>
    <x v="1"/>
    <x v="0"/>
  </r>
  <r>
    <x v="1"/>
    <n v="10391784"/>
    <s v="B 06"/>
    <s v="Ernesto Gerardo Chavez Flores"/>
    <x v="1"/>
    <s v="Alto riesgo académico"/>
    <s v="na"/>
    <x v="0"/>
    <x v="0"/>
  </r>
  <r>
    <x v="1"/>
    <n v="10391859"/>
    <s v="B 06"/>
    <s v="Gabriela Zuñiga Vega"/>
    <x v="0"/>
    <s v="Alto riesgo académico"/>
    <e v="#N/A"/>
    <x v="1"/>
    <x v="0"/>
  </r>
  <r>
    <x v="1"/>
    <n v="10391981"/>
    <s v="B 06"/>
    <s v="Leonardo Gonzalez Barreda"/>
    <x v="1"/>
    <s v="Alto riesgo académico"/>
    <e v="#N/A"/>
    <x v="1"/>
    <x v="0"/>
  </r>
  <r>
    <x v="1"/>
    <n v="10392010"/>
    <s v="B 06"/>
    <s v="Karla Paola Cabrera Ortíz"/>
    <x v="0"/>
    <s v="Alto riesgo académico"/>
    <e v="#N/A"/>
    <x v="1"/>
    <x v="0"/>
  </r>
  <r>
    <x v="1"/>
    <n v="10392170"/>
    <s v="B 06"/>
    <s v="Lizbeth Esquivel Garcia"/>
    <x v="1"/>
    <s v="Alto riesgo académico"/>
    <e v="#N/A"/>
    <x v="1"/>
    <x v="0"/>
  </r>
  <r>
    <x v="1"/>
    <n v="10392308"/>
    <s v="B 06"/>
    <s v="Juan Francisco Javier Jiménez Gómez"/>
    <x v="0"/>
    <s v="Alto riesgo académico"/>
    <e v="#N/A"/>
    <x v="1"/>
    <x v="0"/>
  </r>
  <r>
    <x v="1"/>
    <n v="10392418"/>
    <s v="B 06"/>
    <s v="Mauricio Pichardo Patiño"/>
    <x v="1"/>
    <s v="Alto riesgo académico"/>
    <e v="#N/A"/>
    <x v="1"/>
    <x v="0"/>
  </r>
  <r>
    <x v="1"/>
    <n v="10392420"/>
    <s v="B 06"/>
    <s v="Maria de Jésus Chávez"/>
    <x v="0"/>
    <s v="Alto riesgo académico"/>
    <e v="#N/A"/>
    <x v="1"/>
    <x v="0"/>
  </r>
  <r>
    <x v="1"/>
    <n v="10392680"/>
    <s v="B 06"/>
    <s v="Pamela Rubi Montiel Benitez"/>
    <x v="1"/>
    <s v="Alto riesgo académico"/>
    <e v="#N/A"/>
    <x v="1"/>
    <x v="0"/>
  </r>
  <r>
    <x v="1"/>
    <n v="10392812"/>
    <s v="B 06"/>
    <s v="María del Carmen Rangel Reyes"/>
    <x v="0"/>
    <s v="Alto riesgo académico"/>
    <e v="#N/A"/>
    <x v="1"/>
    <x v="0"/>
  </r>
  <r>
    <x v="1"/>
    <n v="10392816"/>
    <s v="B 06"/>
    <s v="Selene Guadalupe Buenrostro Meza"/>
    <x v="1"/>
    <s v="Alto riesgo académico"/>
    <e v="#N/A"/>
    <x v="1"/>
    <x v="0"/>
  </r>
  <r>
    <x v="1"/>
    <n v="10392893"/>
    <s v="B 06"/>
    <s v="Sergio Hernández Ramírez"/>
    <x v="0"/>
    <s v="Alto riesgo académico"/>
    <e v="#N/A"/>
    <x v="1"/>
    <x v="0"/>
  </r>
  <r>
    <x v="1"/>
    <n v="10393067"/>
    <s v="B 06"/>
    <s v="Ulises Uziel Garcia Toris"/>
    <x v="1"/>
    <s v="Alto riesgo académico"/>
    <e v="#N/A"/>
    <x v="1"/>
    <x v="0"/>
  </r>
  <r>
    <x v="1"/>
    <n v="10393125"/>
    <s v="B 06"/>
    <s v="Veronica Guillermina Pimentel Castañeda"/>
    <x v="0"/>
    <s v="Alto riesgo académico"/>
    <e v="#N/A"/>
    <x v="1"/>
    <x v="0"/>
  </r>
  <r>
    <x v="1"/>
    <n v="10393380"/>
    <s v="B 06"/>
    <s v="Yadira Hernández Islas"/>
    <x v="1"/>
    <s v="Alto riesgo académico"/>
    <e v="#N/A"/>
    <x v="1"/>
    <x v="0"/>
  </r>
  <r>
    <x v="1"/>
    <n v="10393414"/>
    <s v="B 06"/>
    <s v="Asesor 1"/>
    <x v="0"/>
    <s v="Alto riesgo académico"/>
    <e v="#N/A"/>
    <x v="1"/>
    <x v="0"/>
  </r>
  <r>
    <x v="1"/>
    <n v="10393511"/>
    <s v="B 06"/>
    <s v="Asesor 1"/>
    <x v="1"/>
    <s v="Alto riesgo académico"/>
    <e v="#N/A"/>
    <x v="1"/>
    <x v="0"/>
  </r>
  <r>
    <x v="1"/>
    <n v="10393530"/>
    <s v="B 06"/>
    <s v="Asesor 2"/>
    <x v="0"/>
    <s v="Alto riesgo académico"/>
    <e v="#N/A"/>
    <x v="1"/>
    <x v="0"/>
  </r>
  <r>
    <x v="1"/>
    <n v="10393702"/>
    <s v="B 06"/>
    <s v="Asesor 2"/>
    <x v="1"/>
    <s v="Alto riesgo académico"/>
    <e v="#N/A"/>
    <x v="1"/>
    <x v="0"/>
  </r>
  <r>
    <x v="1"/>
    <n v="10393703"/>
    <s v="B 06"/>
    <s v="Asesor 3"/>
    <x v="0"/>
    <s v="Alto riesgo académico"/>
    <e v="#N/A"/>
    <x v="1"/>
    <x v="0"/>
  </r>
  <r>
    <x v="1"/>
    <n v="10393828"/>
    <s v="B 06"/>
    <s v="Asesor 3"/>
    <x v="1"/>
    <s v="Alto riesgo académico"/>
    <e v="#N/A"/>
    <x v="1"/>
    <x v="0"/>
  </r>
  <r>
    <x v="1"/>
    <n v="10394180"/>
    <s v="B 06"/>
    <s v="Alexa Daniela Almonacid Martagon"/>
    <x v="0"/>
    <s v="Alto riesgo académico"/>
    <e v="#N/A"/>
    <x v="1"/>
    <x v="0"/>
  </r>
  <r>
    <x v="1"/>
    <n v="10394571"/>
    <s v="B 06"/>
    <s v="Ana Karina Cárdenas Torres"/>
    <x v="1"/>
    <s v="Alto riesgo académico"/>
    <s v="na"/>
    <x v="0"/>
    <x v="0"/>
  </r>
  <r>
    <x v="1"/>
    <n v="10395151"/>
    <s v="B 06"/>
    <s v="Alfonso Patricio Reyna Torres"/>
    <x v="0"/>
    <s v="Alto riesgo académico"/>
    <e v="#N/A"/>
    <x v="1"/>
    <x v="0"/>
  </r>
  <r>
    <x v="1"/>
    <n v="10395400"/>
    <s v="B 06"/>
    <s v="Cecilia Sanchez Reyes"/>
    <x v="1"/>
    <s v="Alto riesgo académico"/>
    <e v="#N/A"/>
    <x v="1"/>
    <x v="0"/>
  </r>
  <r>
    <x v="1"/>
    <n v="10564327"/>
    <s v="B 06"/>
    <s v="Angélica Callejas Pérez"/>
    <x v="0"/>
    <s v="Alto riesgo académico"/>
    <e v="#N/A"/>
    <x v="1"/>
    <x v="0"/>
  </r>
  <r>
    <x v="1"/>
    <n v="10585761"/>
    <s v="B 06"/>
    <s v="Daniel Mejía Ortiz"/>
    <x v="1"/>
    <s v="Alto riesgo académico"/>
    <e v="#N/A"/>
    <x v="1"/>
    <x v="0"/>
  </r>
  <r>
    <x v="1"/>
    <n v="10149336"/>
    <s v="B 07"/>
    <s v="Felipe de Jesús García Gómez"/>
    <x v="0"/>
    <s v="Alto riesgo académico"/>
    <e v="#N/A"/>
    <x v="1"/>
    <x v="0"/>
  </r>
  <r>
    <x v="1"/>
    <n v="10161957"/>
    <s v="B 07"/>
    <s v="Ernesto Gerardo Chavez Flores"/>
    <x v="1"/>
    <s v="Riesgo académico"/>
    <e v="#N/A"/>
    <x v="1"/>
    <x v="2"/>
  </r>
  <r>
    <x v="1"/>
    <n v="10203557"/>
    <s v="B 07"/>
    <s v="Gabriela Zuñiga Vega"/>
    <x v="0"/>
    <s v="Alto riesgo académico"/>
    <e v="#N/A"/>
    <x v="1"/>
    <x v="0"/>
  </r>
  <r>
    <x v="1"/>
    <n v="10235366"/>
    <s v="B 07"/>
    <s v="Leonardo Gonzalez Barreda"/>
    <x v="1"/>
    <s v="Alto riesgo académico"/>
    <e v="#N/A"/>
    <x v="1"/>
    <x v="0"/>
  </r>
  <r>
    <x v="1"/>
    <n v="10237664"/>
    <s v="B 07"/>
    <s v="Karla Paola Cabrera Ortíz"/>
    <x v="0"/>
    <s v="Alto riesgo académico"/>
    <s v="AAGF921220SP6"/>
    <x v="0"/>
    <x v="0"/>
  </r>
  <r>
    <x v="1"/>
    <n v="10257108"/>
    <s v="B 07"/>
    <s v="Lizbeth Esquivel Garcia"/>
    <x v="1"/>
    <s v="Riesgo académico"/>
    <s v="na"/>
    <x v="0"/>
    <x v="2"/>
  </r>
  <r>
    <x v="1"/>
    <n v="10300786"/>
    <s v="B 07"/>
    <s v="Juan Francisco Javier Jiménez Gómez"/>
    <x v="0"/>
    <s v="Alto riesgo académico"/>
    <e v="#N/A"/>
    <x v="1"/>
    <x v="0"/>
  </r>
  <r>
    <x v="1"/>
    <n v="10338637"/>
    <s v="B 07"/>
    <s v="Mauricio Pichardo Patiño"/>
    <x v="1"/>
    <s v="Alto riesgo académico"/>
    <e v="#N/A"/>
    <x v="1"/>
    <x v="0"/>
  </r>
  <r>
    <x v="1"/>
    <n v="10339061"/>
    <s v="B 07"/>
    <s v="Maria de Jésus Chávez"/>
    <x v="0"/>
    <s v="Alto riesgo académico"/>
    <e v="#N/A"/>
    <x v="1"/>
    <x v="0"/>
  </r>
  <r>
    <x v="1"/>
    <n v="10343457"/>
    <s v="B 07"/>
    <s v="Pamela Rubi Montiel Benitez"/>
    <x v="1"/>
    <s v="Alto riesgo académico"/>
    <s v="GUHC761226366"/>
    <x v="0"/>
    <x v="0"/>
  </r>
  <r>
    <x v="1"/>
    <n v="10343925"/>
    <s v="B 07"/>
    <s v="María del Carmen Rangel Reyes"/>
    <x v="0"/>
    <s v="Alto riesgo académico"/>
    <e v="#N/A"/>
    <x v="1"/>
    <x v="0"/>
  </r>
  <r>
    <x v="1"/>
    <n v="10344377"/>
    <s v="B 07"/>
    <s v="Selene Guadalupe Buenrostro Meza"/>
    <x v="1"/>
    <s v="Alto riesgo académico"/>
    <e v="#N/A"/>
    <x v="1"/>
    <x v="0"/>
  </r>
  <r>
    <x v="1"/>
    <n v="10344777"/>
    <s v="B 07"/>
    <s v="Sergio Hernández Ramírez"/>
    <x v="0"/>
    <s v="Alto riesgo académico"/>
    <e v="#N/A"/>
    <x v="1"/>
    <x v="0"/>
  </r>
  <r>
    <x v="1"/>
    <n v="10344962"/>
    <s v="B 07"/>
    <s v="Ulises Uziel Garcia Toris"/>
    <x v="1"/>
    <s v="Alto riesgo académico"/>
    <e v="#N/A"/>
    <x v="1"/>
    <x v="0"/>
  </r>
  <r>
    <x v="1"/>
    <n v="10345098"/>
    <s v="B 07"/>
    <s v="Veronica Guillermina Pimentel Castañeda"/>
    <x v="0"/>
    <s v="Alto riesgo académico"/>
    <e v="#N/A"/>
    <x v="1"/>
    <x v="0"/>
  </r>
  <r>
    <x v="1"/>
    <n v="10345185"/>
    <s v="B 07"/>
    <s v="Yadira Hernández Islas"/>
    <x v="1"/>
    <s v="Alto riesgo académico"/>
    <e v="#N/A"/>
    <x v="1"/>
    <x v="0"/>
  </r>
  <r>
    <x v="1"/>
    <n v="10345539"/>
    <s v="B 07"/>
    <s v="Asesor 1"/>
    <x v="0"/>
    <s v="Alto riesgo académico"/>
    <e v="#N/A"/>
    <x v="1"/>
    <x v="0"/>
  </r>
  <r>
    <x v="1"/>
    <n v="10345591"/>
    <s v="B 07"/>
    <s v="Asesor 1"/>
    <x v="1"/>
    <s v="Alto riesgo académico"/>
    <e v="#N/A"/>
    <x v="1"/>
    <x v="0"/>
  </r>
  <r>
    <x v="1"/>
    <n v="10345930"/>
    <s v="B 07"/>
    <s v="Asesor 2"/>
    <x v="0"/>
    <s v="Alto riesgo académico"/>
    <e v="#N/A"/>
    <x v="1"/>
    <x v="0"/>
  </r>
  <r>
    <x v="1"/>
    <n v="10347787"/>
    <s v="B 07"/>
    <s v="Asesor 2"/>
    <x v="1"/>
    <s v="Alto riesgo académico"/>
    <e v="#N/A"/>
    <x v="1"/>
    <x v="0"/>
  </r>
  <r>
    <x v="1"/>
    <n v="10347823"/>
    <s v="B 07"/>
    <s v="Asesor 3"/>
    <x v="0"/>
    <s v="Alto riesgo académico"/>
    <e v="#N/A"/>
    <x v="1"/>
    <x v="0"/>
  </r>
  <r>
    <x v="1"/>
    <n v="10347949"/>
    <s v="B 07"/>
    <s v="Asesor 3"/>
    <x v="1"/>
    <s v="Alto riesgo académico"/>
    <s v="PAML830520I94"/>
    <x v="0"/>
    <x v="0"/>
  </r>
  <r>
    <x v="1"/>
    <n v="10348013"/>
    <s v="B 07"/>
    <s v="Alexa Daniela Almonacid Martagon"/>
    <x v="0"/>
    <s v="Alto riesgo académico"/>
    <e v="#N/A"/>
    <x v="1"/>
    <x v="0"/>
  </r>
  <r>
    <x v="1"/>
    <n v="10348386"/>
    <s v="B 07"/>
    <s v="Ana Karina Cárdenas Torres"/>
    <x v="1"/>
    <s v="Alto riesgo académico"/>
    <e v="#N/A"/>
    <x v="1"/>
    <x v="0"/>
  </r>
  <r>
    <x v="1"/>
    <n v="10348500"/>
    <s v="B 07"/>
    <s v="Alfonso Patricio Reyna Torres"/>
    <x v="0"/>
    <s v="Alto riesgo académico"/>
    <s v="na"/>
    <x v="0"/>
    <x v="0"/>
  </r>
  <r>
    <x v="1"/>
    <n v="10348634"/>
    <s v="B 07"/>
    <s v="Cecilia Sanchez Reyes"/>
    <x v="1"/>
    <s v="Alto riesgo académico"/>
    <e v="#N/A"/>
    <x v="1"/>
    <x v="0"/>
  </r>
  <r>
    <x v="1"/>
    <n v="10350561"/>
    <s v="B 07"/>
    <s v="Angélica Callejas Pérez"/>
    <x v="0"/>
    <s v="Alto riesgo académico"/>
    <e v="#N/A"/>
    <x v="1"/>
    <x v="0"/>
  </r>
  <r>
    <x v="1"/>
    <n v="10351295"/>
    <s v="B 07"/>
    <s v="Daniel Mejía Ortiz"/>
    <x v="1"/>
    <s v="Alto riesgo académico"/>
    <e v="#N/A"/>
    <x v="1"/>
    <x v="0"/>
  </r>
  <r>
    <x v="1"/>
    <n v="10351484"/>
    <s v="B 07"/>
    <s v="Felipe de Jesús García Gómez"/>
    <x v="0"/>
    <s v="Alto riesgo académico"/>
    <e v="#N/A"/>
    <x v="1"/>
    <x v="0"/>
  </r>
  <r>
    <x v="1"/>
    <n v="10351649"/>
    <s v="B 07"/>
    <s v="Ernesto Gerardo Chavez Flores"/>
    <x v="1"/>
    <s v="Alto riesgo académico"/>
    <e v="#N/A"/>
    <x v="1"/>
    <x v="0"/>
  </r>
  <r>
    <x v="1"/>
    <n v="10351674"/>
    <s v="B 07"/>
    <s v="Gabriela Zuñiga Vega"/>
    <x v="0"/>
    <s v="Alto riesgo académico"/>
    <e v="#N/A"/>
    <x v="1"/>
    <x v="0"/>
  </r>
  <r>
    <x v="1"/>
    <n v="10351889"/>
    <s v="B 07"/>
    <s v="Leonardo Gonzalez Barreda"/>
    <x v="1"/>
    <s v="Alto riesgo académico"/>
    <e v="#N/A"/>
    <x v="1"/>
    <x v="0"/>
  </r>
  <r>
    <x v="1"/>
    <n v="10352887"/>
    <s v="B 07"/>
    <s v="Karla Paola Cabrera Ortíz"/>
    <x v="0"/>
    <s v="Alto riesgo académico"/>
    <e v="#N/A"/>
    <x v="1"/>
    <x v="0"/>
  </r>
  <r>
    <x v="1"/>
    <n v="10353056"/>
    <s v="B 07"/>
    <s v="Lizbeth Esquivel Garcia"/>
    <x v="1"/>
    <s v="Alto riesgo académico"/>
    <e v="#N/A"/>
    <x v="1"/>
    <x v="0"/>
  </r>
  <r>
    <x v="1"/>
    <n v="10353150"/>
    <s v="B 07"/>
    <s v="Juan Francisco Javier Jiménez Gómez"/>
    <x v="0"/>
    <s v="Alto riesgo académico"/>
    <s v="na"/>
    <x v="0"/>
    <x v="0"/>
  </r>
  <r>
    <x v="1"/>
    <n v="10353382"/>
    <s v="B 07"/>
    <s v="Mauricio Pichardo Patiño"/>
    <x v="1"/>
    <s v="Alto riesgo académico"/>
    <s v="na"/>
    <x v="0"/>
    <x v="0"/>
  </r>
  <r>
    <x v="1"/>
    <n v="10353479"/>
    <s v="B 07"/>
    <s v="Maria de Jésus Chávez"/>
    <x v="0"/>
    <s v="Alto riesgo académico"/>
    <e v="#N/A"/>
    <x v="1"/>
    <x v="0"/>
  </r>
  <r>
    <x v="1"/>
    <n v="10353481"/>
    <s v="B 07"/>
    <s v="Pamela Rubi Montiel Benitez"/>
    <x v="1"/>
    <s v="Alto riesgo académico"/>
    <e v="#N/A"/>
    <x v="1"/>
    <x v="0"/>
  </r>
  <r>
    <x v="1"/>
    <n v="10353834"/>
    <s v="B 07"/>
    <s v="María del Carmen Rangel Reyes"/>
    <x v="0"/>
    <s v="Alto riesgo académico"/>
    <e v="#N/A"/>
    <x v="1"/>
    <x v="0"/>
  </r>
  <r>
    <x v="1"/>
    <n v="10353900"/>
    <s v="B 07"/>
    <s v="Selene Guadalupe Buenrostro Meza"/>
    <x v="1"/>
    <s v="Alto riesgo académico"/>
    <e v="#N/A"/>
    <x v="1"/>
    <x v="0"/>
  </r>
  <r>
    <x v="1"/>
    <n v="10353988"/>
    <s v="B 07"/>
    <s v="Sergio Hernández Ramírez"/>
    <x v="0"/>
    <s v="Alto riesgo académico"/>
    <e v="#N/A"/>
    <x v="1"/>
    <x v="0"/>
  </r>
  <r>
    <x v="1"/>
    <n v="10354000"/>
    <s v="B 07"/>
    <s v="Ulises Uziel Garcia Toris"/>
    <x v="1"/>
    <s v="Alto riesgo académico"/>
    <e v="#N/A"/>
    <x v="1"/>
    <x v="0"/>
  </r>
  <r>
    <x v="1"/>
    <n v="10354019"/>
    <s v="B 07"/>
    <s v="Veronica Guillermina Pimentel Castañeda"/>
    <x v="0"/>
    <s v="Alto riesgo académico"/>
    <e v="#N/A"/>
    <x v="1"/>
    <x v="0"/>
  </r>
  <r>
    <x v="1"/>
    <n v="10354230"/>
    <s v="B 07"/>
    <s v="Yadira Hernández Islas"/>
    <x v="1"/>
    <s v="Alto riesgo académico"/>
    <e v="#N/A"/>
    <x v="1"/>
    <x v="0"/>
  </r>
  <r>
    <x v="1"/>
    <n v="10354306"/>
    <s v="B 07"/>
    <s v="Asesor 1"/>
    <x v="0"/>
    <s v="Alto riesgo académico"/>
    <s v="na"/>
    <x v="0"/>
    <x v="0"/>
  </r>
  <r>
    <x v="1"/>
    <n v="10354513"/>
    <s v="B 07"/>
    <s v="Asesor 1"/>
    <x v="1"/>
    <s v="Alto riesgo académico"/>
    <e v="#N/A"/>
    <x v="1"/>
    <x v="0"/>
  </r>
  <r>
    <x v="1"/>
    <n v="10354664"/>
    <s v="B 07"/>
    <s v="Asesor 2"/>
    <x v="0"/>
    <s v="Alto riesgo académico"/>
    <e v="#N/A"/>
    <x v="1"/>
    <x v="0"/>
  </r>
  <r>
    <x v="1"/>
    <n v="10354740"/>
    <s v="B 07"/>
    <s v="Asesor 2"/>
    <x v="1"/>
    <s v="Alto riesgo académico"/>
    <e v="#N/A"/>
    <x v="1"/>
    <x v="0"/>
  </r>
  <r>
    <x v="1"/>
    <n v="10354988"/>
    <s v="B 07"/>
    <s v="Asesor 3"/>
    <x v="0"/>
    <s v="Alto riesgo académico"/>
    <e v="#N/A"/>
    <x v="1"/>
    <x v="0"/>
  </r>
  <r>
    <x v="1"/>
    <n v="10355114"/>
    <s v="B 07"/>
    <s v="Asesor 3"/>
    <x v="1"/>
    <s v="Alto riesgo académico"/>
    <s v="na"/>
    <x v="0"/>
    <x v="0"/>
  </r>
  <r>
    <x v="1"/>
    <n v="10355130"/>
    <s v="B 07"/>
    <s v="Alexa Daniela Almonacid Martagon"/>
    <x v="0"/>
    <s v="Alto riesgo académico"/>
    <e v="#N/A"/>
    <x v="1"/>
    <x v="0"/>
  </r>
  <r>
    <x v="1"/>
    <n v="10355188"/>
    <s v="B 07"/>
    <s v="Ana Karina Cárdenas Torres"/>
    <x v="1"/>
    <s v="Alto riesgo académico"/>
    <e v="#N/A"/>
    <x v="1"/>
    <x v="0"/>
  </r>
  <r>
    <x v="1"/>
    <n v="10355228"/>
    <s v="B 07"/>
    <s v="Alfonso Patricio Reyna Torres"/>
    <x v="0"/>
    <s v="Alto riesgo académico"/>
    <e v="#N/A"/>
    <x v="1"/>
    <x v="0"/>
  </r>
  <r>
    <x v="1"/>
    <n v="10355451"/>
    <s v="B 07"/>
    <s v="Cecilia Sanchez Reyes"/>
    <x v="1"/>
    <s v="Alto riesgo académico"/>
    <s v="na"/>
    <x v="0"/>
    <x v="0"/>
  </r>
  <r>
    <x v="1"/>
    <n v="10355523"/>
    <s v="B 07"/>
    <s v="Angélica Callejas Pérez"/>
    <x v="0"/>
    <s v="Alto riesgo académico"/>
    <s v="na"/>
    <x v="0"/>
    <x v="0"/>
  </r>
  <r>
    <x v="1"/>
    <n v="10355572"/>
    <s v="B 07"/>
    <s v="Daniel Mejía Ortiz"/>
    <x v="1"/>
    <s v="Alto riesgo académico"/>
    <e v="#N/A"/>
    <x v="1"/>
    <x v="0"/>
  </r>
  <r>
    <x v="1"/>
    <n v="10355588"/>
    <s v="B 07"/>
    <s v="Felipe de Jesús García Gómez"/>
    <x v="0"/>
    <s v="Alto riesgo académico"/>
    <e v="#N/A"/>
    <x v="1"/>
    <x v="0"/>
  </r>
  <r>
    <x v="1"/>
    <n v="10355602"/>
    <s v="B 07"/>
    <s v="Ernesto Gerardo Chavez Flores"/>
    <x v="1"/>
    <s v="Alto riesgo académico"/>
    <e v="#N/A"/>
    <x v="1"/>
    <x v="0"/>
  </r>
  <r>
    <x v="1"/>
    <n v="10355695"/>
    <s v="B 07"/>
    <s v="Gabriela Zuñiga Vega"/>
    <x v="0"/>
    <s v="Alto riesgo académico"/>
    <e v="#N/A"/>
    <x v="1"/>
    <x v="0"/>
  </r>
  <r>
    <x v="1"/>
    <n v="10355740"/>
    <s v="B 07"/>
    <s v="Leonardo Gonzalez Barreda"/>
    <x v="1"/>
    <s v="Alto riesgo académico"/>
    <e v="#N/A"/>
    <x v="1"/>
    <x v="0"/>
  </r>
  <r>
    <x v="1"/>
    <n v="10355790"/>
    <s v="B 07"/>
    <s v="Karla Paola Cabrera Ortíz"/>
    <x v="0"/>
    <s v="Alto riesgo académico"/>
    <e v="#N/A"/>
    <x v="1"/>
    <x v="0"/>
  </r>
  <r>
    <x v="1"/>
    <n v="10355793"/>
    <s v="B 07"/>
    <s v="Lizbeth Esquivel Garcia"/>
    <x v="1"/>
    <s v="Alto riesgo académico"/>
    <e v="#N/A"/>
    <x v="1"/>
    <x v="0"/>
  </r>
  <r>
    <x v="1"/>
    <n v="10355804"/>
    <s v="B 07"/>
    <s v="Juan Francisco Javier Jiménez Gómez"/>
    <x v="0"/>
    <s v="Alto riesgo académico"/>
    <s v="na"/>
    <x v="0"/>
    <x v="0"/>
  </r>
  <r>
    <x v="1"/>
    <n v="10355863"/>
    <s v="B 07"/>
    <s v="Mauricio Pichardo Patiño"/>
    <x v="1"/>
    <s v="Alto riesgo académico"/>
    <e v="#N/A"/>
    <x v="1"/>
    <x v="0"/>
  </r>
  <r>
    <x v="1"/>
    <n v="10355890"/>
    <s v="B 07"/>
    <s v="Maria de Jésus Chávez"/>
    <x v="0"/>
    <s v="Alto riesgo académico"/>
    <e v="#N/A"/>
    <x v="1"/>
    <x v="0"/>
  </r>
  <r>
    <x v="1"/>
    <n v="10355906"/>
    <s v="B 07"/>
    <s v="Pamela Rubi Montiel Benitez"/>
    <x v="1"/>
    <s v="Riesgo académico"/>
    <e v="#N/A"/>
    <x v="1"/>
    <x v="2"/>
  </r>
  <r>
    <x v="1"/>
    <n v="10356140"/>
    <s v="B 07"/>
    <s v="María del Carmen Rangel Reyes"/>
    <x v="0"/>
    <s v="Alto riesgo académico"/>
    <e v="#N/A"/>
    <x v="1"/>
    <x v="0"/>
  </r>
  <r>
    <x v="1"/>
    <n v="10356329"/>
    <s v="B 07"/>
    <s v="Selene Guadalupe Buenrostro Meza"/>
    <x v="1"/>
    <s v="Alto riesgo académico"/>
    <e v="#N/A"/>
    <x v="1"/>
    <x v="0"/>
  </r>
  <r>
    <x v="1"/>
    <n v="10356451"/>
    <s v="B 07"/>
    <s v="Sergio Hernández Ramírez"/>
    <x v="0"/>
    <s v="Alto riesgo académico"/>
    <e v="#N/A"/>
    <x v="1"/>
    <x v="0"/>
  </r>
  <r>
    <x v="1"/>
    <n v="10356485"/>
    <s v="B 07"/>
    <s v="Ulises Uziel Garcia Toris"/>
    <x v="1"/>
    <s v="Alto riesgo académico"/>
    <e v="#N/A"/>
    <x v="1"/>
    <x v="0"/>
  </r>
  <r>
    <x v="1"/>
    <n v="10356502"/>
    <s v="B 07"/>
    <s v="Veronica Guillermina Pimentel Castañeda"/>
    <x v="0"/>
    <s v="Alto riesgo académico"/>
    <e v="#N/A"/>
    <x v="1"/>
    <x v="0"/>
  </r>
  <r>
    <x v="1"/>
    <n v="10356650"/>
    <s v="B 07"/>
    <s v="Yadira Hernández Islas"/>
    <x v="1"/>
    <s v="Alto riesgo académico"/>
    <e v="#N/A"/>
    <x v="1"/>
    <x v="0"/>
  </r>
  <r>
    <x v="1"/>
    <n v="10356869"/>
    <s v="B 07"/>
    <s v="Asesor 1"/>
    <x v="0"/>
    <s v="Alto riesgo académico"/>
    <e v="#N/A"/>
    <x v="1"/>
    <x v="0"/>
  </r>
  <r>
    <x v="1"/>
    <n v="10357213"/>
    <s v="B 07"/>
    <s v="Asesor 1"/>
    <x v="1"/>
    <s v="Alto riesgo académico"/>
    <e v="#N/A"/>
    <x v="1"/>
    <x v="0"/>
  </r>
  <r>
    <x v="1"/>
    <n v="10357403"/>
    <s v="B 07"/>
    <s v="Asesor 2"/>
    <x v="0"/>
    <s v="Alto riesgo académico"/>
    <e v="#N/A"/>
    <x v="1"/>
    <x v="0"/>
  </r>
  <r>
    <x v="1"/>
    <n v="10357445"/>
    <s v="B 07"/>
    <s v="Asesor 2"/>
    <x v="1"/>
    <s v="Alto riesgo académico"/>
    <e v="#N/A"/>
    <x v="1"/>
    <x v="0"/>
  </r>
  <r>
    <x v="1"/>
    <n v="10357562"/>
    <s v="B 07"/>
    <s v="Asesor 3"/>
    <x v="0"/>
    <s v="Alto riesgo académico"/>
    <e v="#N/A"/>
    <x v="1"/>
    <x v="0"/>
  </r>
  <r>
    <x v="1"/>
    <n v="10357580"/>
    <s v="B 07"/>
    <s v="Asesor 3"/>
    <x v="1"/>
    <s v="Alto riesgo académico"/>
    <e v="#N/A"/>
    <x v="1"/>
    <x v="0"/>
  </r>
  <r>
    <x v="1"/>
    <n v="10357585"/>
    <s v="B 07"/>
    <s v="Alexa Daniela Almonacid Martagon"/>
    <x v="0"/>
    <s v="Alto riesgo académico"/>
    <e v="#N/A"/>
    <x v="1"/>
    <x v="0"/>
  </r>
  <r>
    <x v="1"/>
    <n v="10357650"/>
    <s v="B 07"/>
    <s v="Ana Karina Cárdenas Torres"/>
    <x v="1"/>
    <s v="Alto riesgo académico"/>
    <e v="#N/A"/>
    <x v="1"/>
    <x v="0"/>
  </r>
  <r>
    <x v="1"/>
    <n v="10357789"/>
    <s v="B 07"/>
    <s v="Alfonso Patricio Reyna Torres"/>
    <x v="0"/>
    <s v="Alto riesgo académico"/>
    <e v="#N/A"/>
    <x v="1"/>
    <x v="0"/>
  </r>
  <r>
    <x v="1"/>
    <n v="10357858"/>
    <s v="B 07"/>
    <s v="Cecilia Sanchez Reyes"/>
    <x v="1"/>
    <s v="Alto riesgo académico"/>
    <s v="na"/>
    <x v="0"/>
    <x v="0"/>
  </r>
  <r>
    <x v="1"/>
    <n v="10357923"/>
    <s v="B 07"/>
    <s v="Angélica Callejas Pérez"/>
    <x v="0"/>
    <s v="Alto riesgo académico"/>
    <e v="#N/A"/>
    <x v="1"/>
    <x v="0"/>
  </r>
  <r>
    <x v="1"/>
    <n v="10358165"/>
    <s v="B 07"/>
    <s v="Daniel Mejía Ortiz"/>
    <x v="1"/>
    <s v="Alto riesgo académico"/>
    <e v="#N/A"/>
    <x v="1"/>
    <x v="0"/>
  </r>
  <r>
    <x v="1"/>
    <n v="10358169"/>
    <s v="B 07"/>
    <s v="Felipe de Jesús García Gómez"/>
    <x v="0"/>
    <s v="Alto riesgo académico"/>
    <e v="#N/A"/>
    <x v="1"/>
    <x v="0"/>
  </r>
  <r>
    <x v="1"/>
    <n v="10358191"/>
    <s v="B 07"/>
    <s v="Ernesto Gerardo Chavez Flores"/>
    <x v="1"/>
    <s v="Alto riesgo académico"/>
    <e v="#N/A"/>
    <x v="1"/>
    <x v="0"/>
  </r>
  <r>
    <x v="1"/>
    <n v="10358893"/>
    <s v="B 07"/>
    <s v="Gabriela Zuñiga Vega"/>
    <x v="0"/>
    <s v="Alto riesgo académico"/>
    <e v="#N/A"/>
    <x v="1"/>
    <x v="0"/>
  </r>
  <r>
    <x v="1"/>
    <n v="10358900"/>
    <s v="B 07"/>
    <s v="Leonardo Gonzalez Barreda"/>
    <x v="1"/>
    <s v="Alto riesgo académico"/>
    <e v="#N/A"/>
    <x v="1"/>
    <x v="0"/>
  </r>
  <r>
    <x v="1"/>
    <n v="10359428"/>
    <s v="B 07"/>
    <s v="Karla Paola Cabrera Ortíz"/>
    <x v="0"/>
    <s v="Alto riesgo académico"/>
    <e v="#N/A"/>
    <x v="1"/>
    <x v="0"/>
  </r>
  <r>
    <x v="1"/>
    <n v="10359732"/>
    <s v="B 07"/>
    <s v="Lizbeth Esquivel Garcia"/>
    <x v="1"/>
    <s v="Alto riesgo académico"/>
    <e v="#N/A"/>
    <x v="1"/>
    <x v="0"/>
  </r>
  <r>
    <x v="1"/>
    <n v="10359864"/>
    <s v="B 07"/>
    <s v="Juan Francisco Javier Jiménez Gómez"/>
    <x v="0"/>
    <s v="Alto riesgo académico"/>
    <e v="#N/A"/>
    <x v="1"/>
    <x v="0"/>
  </r>
  <r>
    <x v="1"/>
    <n v="10359951"/>
    <s v="B 07"/>
    <s v="Mauricio Pichardo Patiño"/>
    <x v="1"/>
    <s v="Alto riesgo académico"/>
    <e v="#N/A"/>
    <x v="1"/>
    <x v="0"/>
  </r>
  <r>
    <x v="1"/>
    <n v="10360208"/>
    <s v="B 07"/>
    <s v="Maria de Jésus Chávez"/>
    <x v="0"/>
    <s v="Alto riesgo académico"/>
    <e v="#N/A"/>
    <x v="1"/>
    <x v="0"/>
  </r>
  <r>
    <x v="1"/>
    <n v="10360293"/>
    <s v="B 07"/>
    <s v="Pamela Rubi Montiel Benitez"/>
    <x v="1"/>
    <s v="Alto riesgo académico"/>
    <e v="#N/A"/>
    <x v="1"/>
    <x v="0"/>
  </r>
  <r>
    <x v="1"/>
    <n v="10360380"/>
    <s v="B 07"/>
    <s v="María del Carmen Rangel Reyes"/>
    <x v="0"/>
    <s v="Alto riesgo académico"/>
    <e v="#N/A"/>
    <x v="1"/>
    <x v="0"/>
  </r>
  <r>
    <x v="1"/>
    <n v="10360383"/>
    <s v="B 07"/>
    <s v="Selene Guadalupe Buenrostro Meza"/>
    <x v="1"/>
    <s v="Alto riesgo académico"/>
    <e v="#N/A"/>
    <x v="1"/>
    <x v="0"/>
  </r>
  <r>
    <x v="1"/>
    <n v="10360387"/>
    <s v="B 07"/>
    <s v="Sergio Hernández Ramírez"/>
    <x v="0"/>
    <s v="Alto riesgo académico"/>
    <e v="#N/A"/>
    <x v="1"/>
    <x v="0"/>
  </r>
  <r>
    <x v="1"/>
    <n v="10360450"/>
    <s v="B 07"/>
    <s v="Ulises Uziel Garcia Toris"/>
    <x v="1"/>
    <s v="Alto riesgo académico"/>
    <s v="na"/>
    <x v="0"/>
    <x v="0"/>
  </r>
  <r>
    <x v="1"/>
    <n v="10360510"/>
    <s v="B 07"/>
    <s v="Veronica Guillermina Pimentel Castañeda"/>
    <x v="0"/>
    <s v="Alto riesgo académico"/>
    <e v="#N/A"/>
    <x v="1"/>
    <x v="0"/>
  </r>
  <r>
    <x v="1"/>
    <n v="10360516"/>
    <s v="B 07"/>
    <s v="Yadira Hernández Islas"/>
    <x v="1"/>
    <s v="Alto riesgo académico"/>
    <e v="#N/A"/>
    <x v="1"/>
    <x v="0"/>
  </r>
  <r>
    <x v="1"/>
    <n v="10361147"/>
    <s v="B 07"/>
    <s v="Asesor 1"/>
    <x v="0"/>
    <s v="Alto riesgo académico"/>
    <e v="#N/A"/>
    <x v="1"/>
    <x v="0"/>
  </r>
  <r>
    <x v="1"/>
    <n v="10361283"/>
    <s v="B 07"/>
    <s v="Asesor 1"/>
    <x v="1"/>
    <s v="Alto riesgo académico"/>
    <e v="#N/A"/>
    <x v="1"/>
    <x v="0"/>
  </r>
  <r>
    <x v="1"/>
    <n v="10361406"/>
    <s v="B 07"/>
    <s v="Asesor 2"/>
    <x v="0"/>
    <s v="Alto riesgo académico"/>
    <e v="#N/A"/>
    <x v="1"/>
    <x v="0"/>
  </r>
  <r>
    <x v="1"/>
    <n v="10361884"/>
    <s v="B 07"/>
    <s v="Asesor 2"/>
    <x v="1"/>
    <s v="Alto riesgo académico"/>
    <e v="#N/A"/>
    <x v="1"/>
    <x v="0"/>
  </r>
  <r>
    <x v="1"/>
    <n v="10361948"/>
    <s v="B 07"/>
    <s v="Asesor 3"/>
    <x v="0"/>
    <s v="Alto riesgo académico"/>
    <e v="#N/A"/>
    <x v="1"/>
    <x v="0"/>
  </r>
  <r>
    <x v="1"/>
    <n v="10362139"/>
    <s v="B 07"/>
    <s v="Asesor 3"/>
    <x v="1"/>
    <s v="Alto riesgo académico"/>
    <e v="#N/A"/>
    <x v="1"/>
    <x v="0"/>
  </r>
  <r>
    <x v="1"/>
    <n v="10362158"/>
    <s v="B 07"/>
    <s v="Alexa Daniela Almonacid Martagon"/>
    <x v="0"/>
    <s v="Alto riesgo académico"/>
    <e v="#N/A"/>
    <x v="1"/>
    <x v="0"/>
  </r>
  <r>
    <x v="1"/>
    <n v="10362384"/>
    <s v="B 07"/>
    <s v="Ana Karina Cárdenas Torres"/>
    <x v="1"/>
    <s v="Alto riesgo académico"/>
    <e v="#N/A"/>
    <x v="1"/>
    <x v="0"/>
  </r>
  <r>
    <x v="1"/>
    <n v="10362392"/>
    <s v="B 07"/>
    <s v="Alfonso Patricio Reyna Torres"/>
    <x v="0"/>
    <s v="Alto riesgo académico"/>
    <s v="na"/>
    <x v="0"/>
    <x v="0"/>
  </r>
  <r>
    <x v="1"/>
    <n v="10362409"/>
    <s v="B 07"/>
    <s v="Cecilia Sanchez Reyes"/>
    <x v="1"/>
    <s v="Alto riesgo académico"/>
    <e v="#N/A"/>
    <x v="1"/>
    <x v="0"/>
  </r>
  <r>
    <x v="1"/>
    <n v="10362546"/>
    <s v="B 07"/>
    <s v="Angélica Callejas Pérez"/>
    <x v="0"/>
    <s v="Alto riesgo académico"/>
    <s v="na"/>
    <x v="0"/>
    <x v="0"/>
  </r>
  <r>
    <x v="1"/>
    <n v="10362847"/>
    <s v="B 07"/>
    <s v="Daniel Mejía Ortiz"/>
    <x v="1"/>
    <s v="Alto riesgo académico"/>
    <e v="#N/A"/>
    <x v="1"/>
    <x v="0"/>
  </r>
  <r>
    <x v="1"/>
    <n v="10363016"/>
    <s v="B 07"/>
    <s v="Felipe de Jesús García Gómez"/>
    <x v="0"/>
    <s v="Alto riesgo académico"/>
    <e v="#N/A"/>
    <x v="1"/>
    <x v="0"/>
  </r>
  <r>
    <x v="1"/>
    <n v="10363193"/>
    <s v="B 07"/>
    <s v="Ernesto Gerardo Chavez Flores"/>
    <x v="1"/>
    <s v="Alto riesgo académico"/>
    <s v="GAGM880527KR1"/>
    <x v="0"/>
    <x v="0"/>
  </r>
  <r>
    <x v="1"/>
    <n v="10363567"/>
    <s v="B 07"/>
    <s v="Gabriela Zuñiga Vega"/>
    <x v="0"/>
    <s v="Alto riesgo académico"/>
    <e v="#N/A"/>
    <x v="1"/>
    <x v="0"/>
  </r>
  <r>
    <x v="1"/>
    <n v="10363584"/>
    <s v="B 07"/>
    <s v="Leonardo Gonzalez Barreda"/>
    <x v="1"/>
    <s v="Alto riesgo académico"/>
    <e v="#N/A"/>
    <x v="1"/>
    <x v="0"/>
  </r>
  <r>
    <x v="1"/>
    <n v="10363606"/>
    <s v="B 07"/>
    <s v="Karla Paola Cabrera Ortíz"/>
    <x v="0"/>
    <s v="Alto riesgo académico"/>
    <e v="#N/A"/>
    <x v="1"/>
    <x v="0"/>
  </r>
  <r>
    <x v="1"/>
    <n v="10363823"/>
    <s v="B 07"/>
    <s v="Lizbeth Esquivel Garcia"/>
    <x v="1"/>
    <s v="Alto riesgo académico"/>
    <e v="#N/A"/>
    <x v="1"/>
    <x v="0"/>
  </r>
  <r>
    <x v="1"/>
    <n v="10363840"/>
    <s v="B 07"/>
    <s v="Juan Francisco Javier Jiménez Gómez"/>
    <x v="0"/>
    <s v="Alto riesgo académico"/>
    <e v="#N/A"/>
    <x v="1"/>
    <x v="0"/>
  </r>
  <r>
    <x v="1"/>
    <n v="10363988"/>
    <s v="B 07"/>
    <s v="Mauricio Pichardo Patiño"/>
    <x v="1"/>
    <s v="Alto riesgo académico"/>
    <e v="#N/A"/>
    <x v="1"/>
    <x v="0"/>
  </r>
  <r>
    <x v="1"/>
    <n v="10364303"/>
    <s v="B 07"/>
    <s v="Maria de Jésus Chávez"/>
    <x v="0"/>
    <s v="Alto riesgo académico"/>
    <e v="#N/A"/>
    <x v="1"/>
    <x v="0"/>
  </r>
  <r>
    <x v="1"/>
    <n v="10364501"/>
    <s v="B 07"/>
    <s v="Pamela Rubi Montiel Benitez"/>
    <x v="1"/>
    <s v="Alto riesgo académico"/>
    <e v="#N/A"/>
    <x v="1"/>
    <x v="0"/>
  </r>
  <r>
    <x v="1"/>
    <n v="10364599"/>
    <s v="B 07"/>
    <s v="María del Carmen Rangel Reyes"/>
    <x v="0"/>
    <s v="Alto riesgo académico"/>
    <e v="#N/A"/>
    <x v="1"/>
    <x v="0"/>
  </r>
  <r>
    <x v="1"/>
    <n v="10364672"/>
    <s v="B 07"/>
    <s v="Selene Guadalupe Buenrostro Meza"/>
    <x v="1"/>
    <s v="Alto riesgo académico"/>
    <e v="#N/A"/>
    <x v="1"/>
    <x v="0"/>
  </r>
  <r>
    <x v="1"/>
    <n v="10364712"/>
    <s v="B 07"/>
    <s v="Sergio Hernández Ramírez"/>
    <x v="0"/>
    <s v="Alto riesgo académico"/>
    <e v="#N/A"/>
    <x v="1"/>
    <x v="0"/>
  </r>
  <r>
    <x v="1"/>
    <n v="10364980"/>
    <s v="B 07"/>
    <s v="Ulises Uziel Garcia Toris"/>
    <x v="1"/>
    <s v="Alto riesgo académico"/>
    <e v="#N/A"/>
    <x v="1"/>
    <x v="0"/>
  </r>
  <r>
    <x v="1"/>
    <n v="10364993"/>
    <s v="B 07"/>
    <s v="Veronica Guillermina Pimentel Castañeda"/>
    <x v="0"/>
    <s v="Alto riesgo académico"/>
    <e v="#N/A"/>
    <x v="1"/>
    <x v="0"/>
  </r>
  <r>
    <x v="1"/>
    <n v="10365009"/>
    <s v="B 07"/>
    <s v="Yadira Hernández Islas"/>
    <x v="1"/>
    <s v="Alto riesgo académico"/>
    <e v="#N/A"/>
    <x v="1"/>
    <x v="0"/>
  </r>
  <r>
    <x v="1"/>
    <n v="10365122"/>
    <s v="B 07"/>
    <s v="Asesor 1"/>
    <x v="0"/>
    <s v="Alto riesgo académico"/>
    <e v="#N/A"/>
    <x v="1"/>
    <x v="0"/>
  </r>
  <r>
    <x v="1"/>
    <n v="10365206"/>
    <s v="B 07"/>
    <s v="Asesor 1"/>
    <x v="1"/>
    <s v="Alto riesgo académico"/>
    <e v="#N/A"/>
    <x v="1"/>
    <x v="0"/>
  </r>
  <r>
    <x v="1"/>
    <n v="10365257"/>
    <s v="B 07"/>
    <s v="Asesor 2"/>
    <x v="0"/>
    <s v="Alto riesgo académico"/>
    <e v="#N/A"/>
    <x v="1"/>
    <x v="0"/>
  </r>
  <r>
    <x v="1"/>
    <n v="10365416"/>
    <s v="B 07"/>
    <s v="Asesor 2"/>
    <x v="1"/>
    <s v="Alto riesgo académico"/>
    <e v="#N/A"/>
    <x v="1"/>
    <x v="0"/>
  </r>
  <r>
    <x v="1"/>
    <n v="10365461"/>
    <s v="B 07"/>
    <s v="Asesor 3"/>
    <x v="0"/>
    <s v="Alto riesgo académico"/>
    <e v="#N/A"/>
    <x v="1"/>
    <x v="0"/>
  </r>
  <r>
    <x v="1"/>
    <n v="10365483"/>
    <s v="B 07"/>
    <s v="Asesor 3"/>
    <x v="1"/>
    <s v="Alto riesgo académico"/>
    <e v="#N/A"/>
    <x v="1"/>
    <x v="0"/>
  </r>
  <r>
    <x v="1"/>
    <n v="10365494"/>
    <s v="B 07"/>
    <s v="Alexa Daniela Almonacid Martagon"/>
    <x v="0"/>
    <s v="Alto riesgo académico"/>
    <e v="#N/A"/>
    <x v="1"/>
    <x v="0"/>
  </r>
  <r>
    <x v="1"/>
    <n v="10365646"/>
    <s v="B 07"/>
    <s v="Ana Karina Cárdenas Torres"/>
    <x v="1"/>
    <s v="Alto riesgo académico"/>
    <e v="#N/A"/>
    <x v="1"/>
    <x v="0"/>
  </r>
  <r>
    <x v="1"/>
    <n v="10365672"/>
    <s v="B 07"/>
    <s v="Alfonso Patricio Reyna Torres"/>
    <x v="0"/>
    <s v="Alto riesgo académico"/>
    <e v="#N/A"/>
    <x v="1"/>
    <x v="0"/>
  </r>
  <r>
    <x v="1"/>
    <n v="10365801"/>
    <s v="B 07"/>
    <s v="Cecilia Sanchez Reyes"/>
    <x v="1"/>
    <s v="Alto riesgo académico"/>
    <e v="#N/A"/>
    <x v="1"/>
    <x v="0"/>
  </r>
  <r>
    <x v="1"/>
    <n v="10365810"/>
    <s v="B 07"/>
    <s v="Angélica Callejas Pérez"/>
    <x v="0"/>
    <s v="Alto riesgo académico"/>
    <e v="#N/A"/>
    <x v="1"/>
    <x v="0"/>
  </r>
  <r>
    <x v="1"/>
    <n v="10365832"/>
    <s v="B 07"/>
    <s v="Daniel Mejía Ortiz"/>
    <x v="1"/>
    <s v="Alto riesgo académico"/>
    <e v="#N/A"/>
    <x v="1"/>
    <x v="0"/>
  </r>
  <r>
    <x v="1"/>
    <n v="10365940"/>
    <s v="B 07"/>
    <s v="Felipe de Jesús García Gómez"/>
    <x v="0"/>
    <s v="Alto riesgo académico"/>
    <e v="#N/A"/>
    <x v="1"/>
    <x v="0"/>
  </r>
  <r>
    <x v="1"/>
    <n v="10366041"/>
    <s v="B 07"/>
    <s v="Ernesto Gerardo Chavez Flores"/>
    <x v="1"/>
    <s v="Alto riesgo académico"/>
    <e v="#N/A"/>
    <x v="1"/>
    <x v="0"/>
  </r>
  <r>
    <x v="1"/>
    <n v="10366166"/>
    <s v="B 07"/>
    <s v="Gabriela Zuñiga Vega"/>
    <x v="0"/>
    <s v="Alto riesgo académico"/>
    <e v="#N/A"/>
    <x v="1"/>
    <x v="0"/>
  </r>
  <r>
    <x v="1"/>
    <n v="10366238"/>
    <s v="B 07"/>
    <s v="Leonardo Gonzalez Barreda"/>
    <x v="1"/>
    <s v="Alto riesgo académico"/>
    <e v="#N/A"/>
    <x v="1"/>
    <x v="0"/>
  </r>
  <r>
    <x v="1"/>
    <n v="10366286"/>
    <s v="B 07"/>
    <s v="Karla Paola Cabrera Ortíz"/>
    <x v="0"/>
    <s v="Alto riesgo académico"/>
    <e v="#N/A"/>
    <x v="1"/>
    <x v="0"/>
  </r>
  <r>
    <x v="1"/>
    <n v="10366318"/>
    <s v="B 07"/>
    <s v="Lizbeth Esquivel Garcia"/>
    <x v="1"/>
    <s v="Alto riesgo académico"/>
    <e v="#N/A"/>
    <x v="1"/>
    <x v="0"/>
  </r>
  <r>
    <x v="1"/>
    <n v="10366449"/>
    <s v="B 07"/>
    <s v="Juan Francisco Javier Jiménez Gómez"/>
    <x v="0"/>
    <s v="Riesgo académico"/>
    <s v="na"/>
    <x v="0"/>
    <x v="2"/>
  </r>
  <r>
    <x v="1"/>
    <n v="10366468"/>
    <s v="B 07"/>
    <s v="Mauricio Pichardo Patiño"/>
    <x v="1"/>
    <s v="Alto riesgo académico"/>
    <e v="#N/A"/>
    <x v="1"/>
    <x v="0"/>
  </r>
  <r>
    <x v="1"/>
    <n v="10366533"/>
    <s v="B 07"/>
    <s v="Maria de Jésus Chávez"/>
    <x v="0"/>
    <s v="Alto riesgo académico"/>
    <e v="#N/A"/>
    <x v="1"/>
    <x v="0"/>
  </r>
  <r>
    <x v="1"/>
    <n v="10366580"/>
    <s v="B 07"/>
    <s v="Pamela Rubi Montiel Benitez"/>
    <x v="1"/>
    <s v="Alto riesgo académico"/>
    <s v="na"/>
    <x v="0"/>
    <x v="0"/>
  </r>
  <r>
    <x v="1"/>
    <n v="10366648"/>
    <s v="B 07"/>
    <s v="María del Carmen Rangel Reyes"/>
    <x v="0"/>
    <s v="Alto riesgo académico"/>
    <e v="#N/A"/>
    <x v="1"/>
    <x v="0"/>
  </r>
  <r>
    <x v="1"/>
    <n v="10366714"/>
    <s v="B 07"/>
    <s v="Selene Guadalupe Buenrostro Meza"/>
    <x v="1"/>
    <s v="Alto riesgo académico"/>
    <e v="#N/A"/>
    <x v="1"/>
    <x v="0"/>
  </r>
  <r>
    <x v="1"/>
    <n v="10366908"/>
    <s v="B 07"/>
    <s v="Sergio Hernández Ramírez"/>
    <x v="0"/>
    <s v="Alto riesgo académico"/>
    <e v="#N/A"/>
    <x v="1"/>
    <x v="0"/>
  </r>
  <r>
    <x v="1"/>
    <n v="10367053"/>
    <s v="B 07"/>
    <s v="Ulises Uziel Garcia Toris"/>
    <x v="1"/>
    <s v="Riesgo académico"/>
    <e v="#N/A"/>
    <x v="1"/>
    <x v="2"/>
  </r>
  <r>
    <x v="1"/>
    <n v="10367066"/>
    <s v="B 07"/>
    <s v="Veronica Guillermina Pimentel Castañeda"/>
    <x v="0"/>
    <s v="Alto riesgo académico"/>
    <e v="#N/A"/>
    <x v="1"/>
    <x v="0"/>
  </r>
  <r>
    <x v="1"/>
    <n v="10367184"/>
    <s v="B 07"/>
    <s v="Yadira Hernández Islas"/>
    <x v="1"/>
    <s v="Alto riesgo académico"/>
    <e v="#N/A"/>
    <x v="1"/>
    <x v="0"/>
  </r>
  <r>
    <x v="1"/>
    <n v="10367346"/>
    <s v="B 07"/>
    <s v="Asesor 1"/>
    <x v="0"/>
    <s v="Alto riesgo académico"/>
    <e v="#N/A"/>
    <x v="1"/>
    <x v="0"/>
  </r>
  <r>
    <x v="1"/>
    <n v="10367544"/>
    <s v="B 07"/>
    <s v="Asesor 1"/>
    <x v="1"/>
    <s v="Alto riesgo académico"/>
    <e v="#N/A"/>
    <x v="1"/>
    <x v="0"/>
  </r>
  <r>
    <x v="1"/>
    <n v="10367727"/>
    <s v="B 07"/>
    <s v="Asesor 2"/>
    <x v="0"/>
    <s v="Alto riesgo académico"/>
    <e v="#N/A"/>
    <x v="1"/>
    <x v="0"/>
  </r>
  <r>
    <x v="1"/>
    <n v="10367787"/>
    <s v="B 07"/>
    <s v="Asesor 2"/>
    <x v="1"/>
    <s v="Alto riesgo académico"/>
    <s v="na"/>
    <x v="0"/>
    <x v="0"/>
  </r>
  <r>
    <x v="1"/>
    <n v="10367833"/>
    <s v="B 07"/>
    <s v="Asesor 3"/>
    <x v="0"/>
    <s v="Alto riesgo académico"/>
    <e v="#N/A"/>
    <x v="1"/>
    <x v="0"/>
  </r>
  <r>
    <x v="1"/>
    <n v="10368008"/>
    <s v="B 07"/>
    <s v="Asesor 3"/>
    <x v="1"/>
    <s v="Alto riesgo académico"/>
    <e v="#N/A"/>
    <x v="1"/>
    <x v="0"/>
  </r>
  <r>
    <x v="1"/>
    <n v="10368044"/>
    <s v="B 07"/>
    <s v="Alexa Daniela Almonacid Martagon"/>
    <x v="0"/>
    <s v="Alto riesgo académico"/>
    <e v="#N/A"/>
    <x v="1"/>
    <x v="0"/>
  </r>
  <r>
    <x v="1"/>
    <n v="10368752"/>
    <s v="B 07"/>
    <s v="Ana Karina Cárdenas Torres"/>
    <x v="1"/>
    <s v="Alto riesgo académico"/>
    <s v="na"/>
    <x v="0"/>
    <x v="0"/>
  </r>
  <r>
    <x v="1"/>
    <n v="10368765"/>
    <s v="B 07"/>
    <s v="Alfonso Patricio Reyna Torres"/>
    <x v="0"/>
    <s v="Alto riesgo académico"/>
    <e v="#N/A"/>
    <x v="1"/>
    <x v="0"/>
  </r>
  <r>
    <x v="1"/>
    <n v="10369324"/>
    <s v="B 07"/>
    <s v="Cecilia Sanchez Reyes"/>
    <x v="1"/>
    <s v="Alto riesgo académico"/>
    <e v="#N/A"/>
    <x v="1"/>
    <x v="0"/>
  </r>
  <r>
    <x v="1"/>
    <n v="10369386"/>
    <s v="B 07"/>
    <s v="Angélica Callejas Pérez"/>
    <x v="0"/>
    <s v="Alto riesgo académico"/>
    <e v="#N/A"/>
    <x v="1"/>
    <x v="0"/>
  </r>
  <r>
    <x v="1"/>
    <n v="10370096"/>
    <s v="B 07"/>
    <s v="Daniel Mejía Ortiz"/>
    <x v="1"/>
    <s v="Alto riesgo académico"/>
    <e v="#N/A"/>
    <x v="1"/>
    <x v="0"/>
  </r>
  <r>
    <x v="1"/>
    <n v="10370317"/>
    <s v="B 07"/>
    <s v="Felipe de Jesús García Gómez"/>
    <x v="0"/>
    <s v="Alto riesgo académico"/>
    <e v="#N/A"/>
    <x v="1"/>
    <x v="0"/>
  </r>
  <r>
    <x v="1"/>
    <n v="10370342"/>
    <s v="B 07"/>
    <s v="Ernesto Gerardo Chavez Flores"/>
    <x v="1"/>
    <s v="Alto riesgo académico"/>
    <e v="#N/A"/>
    <x v="1"/>
    <x v="0"/>
  </r>
  <r>
    <x v="1"/>
    <n v="10370347"/>
    <s v="B 07"/>
    <s v="Gabriela Zuñiga Vega"/>
    <x v="0"/>
    <s v="Riesgo académico"/>
    <e v="#N/A"/>
    <x v="1"/>
    <x v="2"/>
  </r>
  <r>
    <x v="1"/>
    <n v="10370544"/>
    <s v="B 07"/>
    <s v="Leonardo Gonzalez Barreda"/>
    <x v="1"/>
    <s v="Alto riesgo académico"/>
    <e v="#N/A"/>
    <x v="1"/>
    <x v="0"/>
  </r>
  <r>
    <x v="1"/>
    <n v="10370870"/>
    <s v="B 07"/>
    <s v="Karla Paola Cabrera Ortíz"/>
    <x v="0"/>
    <s v="Alto riesgo académico"/>
    <e v="#N/A"/>
    <x v="1"/>
    <x v="0"/>
  </r>
  <r>
    <x v="1"/>
    <n v="10370892"/>
    <s v="B 07"/>
    <s v="Lizbeth Esquivel Garcia"/>
    <x v="1"/>
    <s v="Alto riesgo académico"/>
    <e v="#N/A"/>
    <x v="1"/>
    <x v="0"/>
  </r>
  <r>
    <x v="1"/>
    <n v="10371191"/>
    <s v="B 07"/>
    <s v="Juan Francisco Javier Jiménez Gómez"/>
    <x v="0"/>
    <s v="Alto riesgo académico"/>
    <e v="#N/A"/>
    <x v="1"/>
    <x v="0"/>
  </r>
  <r>
    <x v="1"/>
    <n v="10372313"/>
    <s v="B 07"/>
    <s v="Mauricio Pichardo Patiño"/>
    <x v="1"/>
    <s v="Alto riesgo académico"/>
    <e v="#N/A"/>
    <x v="1"/>
    <x v="0"/>
  </r>
  <r>
    <x v="1"/>
    <n v="10372475"/>
    <s v="B 07"/>
    <s v="Maria de Jésus Chávez"/>
    <x v="0"/>
    <s v="Alto riesgo académico"/>
    <e v="#N/A"/>
    <x v="1"/>
    <x v="0"/>
  </r>
  <r>
    <x v="1"/>
    <n v="10372544"/>
    <s v="B 07"/>
    <s v="Pamela Rubi Montiel Benitez"/>
    <x v="1"/>
    <s v="Alto riesgo académico"/>
    <e v="#N/A"/>
    <x v="1"/>
    <x v="0"/>
  </r>
  <r>
    <x v="1"/>
    <n v="10372741"/>
    <s v="B 07"/>
    <s v="María del Carmen Rangel Reyes"/>
    <x v="0"/>
    <s v="Alto riesgo académico"/>
    <e v="#N/A"/>
    <x v="1"/>
    <x v="0"/>
  </r>
  <r>
    <x v="1"/>
    <n v="10372744"/>
    <s v="B 07"/>
    <s v="Selene Guadalupe Buenrostro Meza"/>
    <x v="1"/>
    <s v="Alto riesgo académico"/>
    <e v="#N/A"/>
    <x v="1"/>
    <x v="0"/>
  </r>
  <r>
    <x v="1"/>
    <n v="10373334"/>
    <s v="B 07"/>
    <s v="Sergio Hernández Ramírez"/>
    <x v="0"/>
    <s v="Alto riesgo académico"/>
    <e v="#N/A"/>
    <x v="1"/>
    <x v="0"/>
  </r>
  <r>
    <x v="1"/>
    <n v="10373389"/>
    <s v="B 07"/>
    <s v="Ulises Uziel Garcia Toris"/>
    <x v="1"/>
    <s v="Alto riesgo académico"/>
    <e v="#N/A"/>
    <x v="1"/>
    <x v="0"/>
  </r>
  <r>
    <x v="1"/>
    <n v="10373650"/>
    <s v="B 07"/>
    <s v="Veronica Guillermina Pimentel Castañeda"/>
    <x v="0"/>
    <s v="Alto riesgo académico"/>
    <e v="#N/A"/>
    <x v="1"/>
    <x v="0"/>
  </r>
  <r>
    <x v="1"/>
    <n v="10374135"/>
    <s v="B 07"/>
    <s v="Yadira Hernández Islas"/>
    <x v="1"/>
    <s v="Alto riesgo académico"/>
    <e v="#N/A"/>
    <x v="1"/>
    <x v="0"/>
  </r>
  <r>
    <x v="1"/>
    <n v="10572238"/>
    <s v="B 07"/>
    <s v="Asesor 1"/>
    <x v="0"/>
    <s v="Alto riesgo académico"/>
    <e v="#N/A"/>
    <x v="1"/>
    <x v="0"/>
  </r>
  <r>
    <x v="1"/>
    <n v="10579961"/>
    <s v="B 07"/>
    <s v="Asesor 1"/>
    <x v="1"/>
    <s v="Alto riesgo académico"/>
    <s v="na"/>
    <x v="0"/>
    <x v="0"/>
  </r>
  <r>
    <x v="1"/>
    <n v="10163304"/>
    <s v="B 08"/>
    <s v="Asesor 2"/>
    <x v="0"/>
    <s v="Alto riesgo académico"/>
    <e v="#N/A"/>
    <x v="1"/>
    <x v="0"/>
  </r>
  <r>
    <x v="1"/>
    <n v="10293796"/>
    <s v="B 08"/>
    <s v="Asesor 2"/>
    <x v="1"/>
    <s v="Alto riesgo académico"/>
    <e v="#N/A"/>
    <x v="1"/>
    <x v="0"/>
  </r>
  <r>
    <x v="1"/>
    <n v="10315924"/>
    <s v="B 08"/>
    <s v="Asesor 3"/>
    <x v="0"/>
    <s v="Alto riesgo académico"/>
    <e v="#N/A"/>
    <x v="1"/>
    <x v="0"/>
  </r>
  <r>
    <x v="1"/>
    <n v="10319077"/>
    <s v="B 08"/>
    <s v="Asesor 3"/>
    <x v="1"/>
    <s v="Alto riesgo académico"/>
    <e v="#N/A"/>
    <x v="1"/>
    <x v="0"/>
  </r>
  <r>
    <x v="1"/>
    <n v="10319719"/>
    <s v="B 08"/>
    <s v="Alexa Daniela Almonacid Martagon"/>
    <x v="0"/>
    <s v="Alto riesgo académico"/>
    <e v="#N/A"/>
    <x v="1"/>
    <x v="0"/>
  </r>
  <r>
    <x v="1"/>
    <n v="10319722"/>
    <s v="B 08"/>
    <s v="Ana Karina Cárdenas Torres"/>
    <x v="1"/>
    <s v="Alto riesgo académico"/>
    <e v="#N/A"/>
    <x v="1"/>
    <x v="0"/>
  </r>
  <r>
    <x v="1"/>
    <n v="10324713"/>
    <s v="B 08"/>
    <s v="Alfonso Patricio Reyna Torres"/>
    <x v="0"/>
    <s v="Alto riesgo académico"/>
    <e v="#N/A"/>
    <x v="1"/>
    <x v="0"/>
  </r>
  <r>
    <x v="1"/>
    <n v="10325426"/>
    <s v="B 08"/>
    <s v="Cecilia Sanchez Reyes"/>
    <x v="1"/>
    <s v="Alto riesgo académico"/>
    <e v="#N/A"/>
    <x v="1"/>
    <x v="0"/>
  </r>
  <r>
    <x v="1"/>
    <n v="10326406"/>
    <s v="B 08"/>
    <s v="Angélica Callejas Pérez"/>
    <x v="0"/>
    <s v="Alto riesgo académico"/>
    <s v="na"/>
    <x v="0"/>
    <x v="0"/>
  </r>
  <r>
    <x v="1"/>
    <n v="10326883"/>
    <s v="B 08"/>
    <s v="Daniel Mejía Ortiz"/>
    <x v="1"/>
    <s v="Alto riesgo académico"/>
    <e v="#N/A"/>
    <x v="1"/>
    <x v="0"/>
  </r>
  <r>
    <x v="1"/>
    <n v="10329026"/>
    <s v="B 08"/>
    <s v="Felipe de Jesús García Gómez"/>
    <x v="0"/>
    <s v="Alto riesgo académico"/>
    <e v="#N/A"/>
    <x v="1"/>
    <x v="0"/>
  </r>
  <r>
    <x v="1"/>
    <n v="10329743"/>
    <s v="B 08"/>
    <s v="Ernesto Gerardo Chavez Flores"/>
    <x v="1"/>
    <s v="Alto riesgo académico"/>
    <e v="#N/A"/>
    <x v="1"/>
    <x v="0"/>
  </r>
  <r>
    <x v="1"/>
    <n v="10331503"/>
    <s v="B 08"/>
    <s v="Gabriela Zuñiga Vega"/>
    <x v="0"/>
    <s v="Alto riesgo académico"/>
    <s v="LUCF930412N57"/>
    <x v="0"/>
    <x v="0"/>
  </r>
  <r>
    <x v="1"/>
    <n v="10331920"/>
    <s v="B 08"/>
    <s v="Leonardo Gonzalez Barreda"/>
    <x v="1"/>
    <s v="Alto riesgo académico"/>
    <e v="#N/A"/>
    <x v="1"/>
    <x v="0"/>
  </r>
  <r>
    <x v="1"/>
    <n v="10332401"/>
    <s v="B 08"/>
    <s v="Karla Paola Cabrera Ortíz"/>
    <x v="0"/>
    <s v="Alto riesgo académico"/>
    <e v="#N/A"/>
    <x v="1"/>
    <x v="0"/>
  </r>
  <r>
    <x v="1"/>
    <n v="10332544"/>
    <s v="B 08"/>
    <s v="Lizbeth Esquivel Garcia"/>
    <x v="1"/>
    <s v="Alto riesgo académico"/>
    <e v="#N/A"/>
    <x v="1"/>
    <x v="0"/>
  </r>
  <r>
    <x v="1"/>
    <n v="10332785"/>
    <s v="B 08"/>
    <s v="Juan Francisco Javier Jiménez Gómez"/>
    <x v="0"/>
    <s v="Alto riesgo académico"/>
    <s v="na"/>
    <x v="0"/>
    <x v="0"/>
  </r>
  <r>
    <x v="1"/>
    <n v="10333015"/>
    <s v="B 08"/>
    <s v="Mauricio Pichardo Patiño"/>
    <x v="1"/>
    <s v="Alto riesgo académico"/>
    <e v="#N/A"/>
    <x v="1"/>
    <x v="0"/>
  </r>
  <r>
    <x v="1"/>
    <n v="10333032"/>
    <s v="B 08"/>
    <s v="Maria de Jésus Chávez"/>
    <x v="0"/>
    <s v="Alto riesgo académico"/>
    <e v="#N/A"/>
    <x v="1"/>
    <x v="0"/>
  </r>
  <r>
    <x v="1"/>
    <n v="10334084"/>
    <s v="B 08"/>
    <s v="Pamela Rubi Montiel Benitez"/>
    <x v="1"/>
    <s v="Alto riesgo académico"/>
    <e v="#N/A"/>
    <x v="1"/>
    <x v="0"/>
  </r>
  <r>
    <x v="1"/>
    <n v="10334115"/>
    <s v="B 08"/>
    <s v="María del Carmen Rangel Reyes"/>
    <x v="0"/>
    <s v="Alto riesgo académico"/>
    <e v="#N/A"/>
    <x v="1"/>
    <x v="0"/>
  </r>
  <r>
    <x v="1"/>
    <n v="10334487"/>
    <s v="B 08"/>
    <s v="Selene Guadalupe Buenrostro Meza"/>
    <x v="1"/>
    <s v="Riesgo académico"/>
    <e v="#N/A"/>
    <x v="1"/>
    <x v="2"/>
  </r>
  <r>
    <x v="1"/>
    <n v="10334556"/>
    <s v="B 08"/>
    <s v="Sergio Hernández Ramírez"/>
    <x v="0"/>
    <s v="Riesgo académico"/>
    <e v="#N/A"/>
    <x v="1"/>
    <x v="2"/>
  </r>
  <r>
    <x v="1"/>
    <n v="10335196"/>
    <s v="B 08"/>
    <s v="Ulises Uziel Garcia Toris"/>
    <x v="1"/>
    <s v="Alto riesgo académico"/>
    <e v="#N/A"/>
    <x v="1"/>
    <x v="0"/>
  </r>
  <r>
    <x v="1"/>
    <n v="10335277"/>
    <s v="B 08"/>
    <s v="Veronica Guillermina Pimentel Castañeda"/>
    <x v="0"/>
    <s v="Alto riesgo académico"/>
    <e v="#N/A"/>
    <x v="1"/>
    <x v="0"/>
  </r>
  <r>
    <x v="1"/>
    <n v="10335830"/>
    <s v="B 08"/>
    <s v="Yadira Hernández Islas"/>
    <x v="1"/>
    <s v="Alto riesgo académico"/>
    <e v="#N/A"/>
    <x v="1"/>
    <x v="0"/>
  </r>
  <r>
    <x v="1"/>
    <n v="10336304"/>
    <s v="B 08"/>
    <s v="Asesor 1"/>
    <x v="0"/>
    <s v="Riesgo académico"/>
    <e v="#N/A"/>
    <x v="1"/>
    <x v="2"/>
  </r>
  <r>
    <x v="1"/>
    <n v="10336543"/>
    <s v="B 08"/>
    <s v="Asesor 1"/>
    <x v="1"/>
    <s v="Alto riesgo académico"/>
    <e v="#N/A"/>
    <x v="1"/>
    <x v="0"/>
  </r>
  <r>
    <x v="1"/>
    <n v="10336666"/>
    <s v="B 08"/>
    <s v="Asesor 2"/>
    <x v="0"/>
    <s v="Alto riesgo académico"/>
    <e v="#N/A"/>
    <x v="1"/>
    <x v="0"/>
  </r>
  <r>
    <x v="1"/>
    <n v="10337208"/>
    <s v="B 08"/>
    <s v="Asesor 2"/>
    <x v="1"/>
    <s v="Alto riesgo académico"/>
    <e v="#N/A"/>
    <x v="1"/>
    <x v="0"/>
  </r>
  <r>
    <x v="1"/>
    <n v="10337301"/>
    <s v="B 08"/>
    <s v="Asesor 3"/>
    <x v="0"/>
    <s v="Alto riesgo académico"/>
    <e v="#N/A"/>
    <x v="1"/>
    <x v="0"/>
  </r>
  <r>
    <x v="1"/>
    <n v="10337347"/>
    <s v="B 08"/>
    <s v="Asesor 3"/>
    <x v="1"/>
    <s v="Alto riesgo académico"/>
    <e v="#N/A"/>
    <x v="1"/>
    <x v="0"/>
  </r>
  <r>
    <x v="1"/>
    <n v="10337501"/>
    <s v="B 08"/>
    <s v="Alexa Daniela Almonacid Martagon"/>
    <x v="0"/>
    <s v="Alto riesgo académico"/>
    <e v="#N/A"/>
    <x v="1"/>
    <x v="0"/>
  </r>
  <r>
    <x v="1"/>
    <n v="10337604"/>
    <s v="B 08"/>
    <s v="Ana Karina Cárdenas Torres"/>
    <x v="1"/>
    <s v="Alto riesgo académico"/>
    <e v="#N/A"/>
    <x v="1"/>
    <x v="0"/>
  </r>
  <r>
    <x v="1"/>
    <n v="10337732"/>
    <s v="B 08"/>
    <s v="Alfonso Patricio Reyna Torres"/>
    <x v="0"/>
    <s v="Alto riesgo académico"/>
    <s v="na"/>
    <x v="0"/>
    <x v="0"/>
  </r>
  <r>
    <x v="1"/>
    <n v="10337745"/>
    <s v="B 08"/>
    <s v="Cecilia Sanchez Reyes"/>
    <x v="1"/>
    <s v="Alto riesgo académico"/>
    <e v="#N/A"/>
    <x v="1"/>
    <x v="0"/>
  </r>
  <r>
    <x v="1"/>
    <n v="10337837"/>
    <s v="B 08"/>
    <s v="Angélica Callejas Pérez"/>
    <x v="0"/>
    <s v="Alto riesgo académico"/>
    <e v="#N/A"/>
    <x v="1"/>
    <x v="0"/>
  </r>
  <r>
    <x v="1"/>
    <n v="10337856"/>
    <s v="B 08"/>
    <s v="Daniel Mejía Ortiz"/>
    <x v="1"/>
    <s v="Alto riesgo académico"/>
    <e v="#N/A"/>
    <x v="1"/>
    <x v="0"/>
  </r>
  <r>
    <x v="1"/>
    <n v="10338284"/>
    <s v="B 08"/>
    <s v="Felipe de Jesús García Gómez"/>
    <x v="0"/>
    <s v="Alto riesgo académico"/>
    <e v="#N/A"/>
    <x v="1"/>
    <x v="0"/>
  </r>
  <r>
    <x v="1"/>
    <n v="10338598"/>
    <s v="B 08"/>
    <s v="Ernesto Gerardo Chavez Flores"/>
    <x v="1"/>
    <s v="Alto riesgo académico"/>
    <e v="#N/A"/>
    <x v="1"/>
    <x v="0"/>
  </r>
  <r>
    <x v="1"/>
    <n v="10338658"/>
    <s v="B 08"/>
    <s v="Gabriela Zuñiga Vega"/>
    <x v="0"/>
    <s v="Alto riesgo académico"/>
    <e v="#N/A"/>
    <x v="1"/>
    <x v="0"/>
  </r>
  <r>
    <x v="1"/>
    <n v="10338745"/>
    <s v="B 08"/>
    <s v="Leonardo Gonzalez Barreda"/>
    <x v="1"/>
    <s v="Alto riesgo académico"/>
    <s v="na"/>
    <x v="0"/>
    <x v="0"/>
  </r>
  <r>
    <x v="1"/>
    <n v="10338801"/>
    <s v="B 08"/>
    <s v="Karla Paola Cabrera Ortíz"/>
    <x v="0"/>
    <s v="Alto riesgo académico"/>
    <s v="JUCA9110093M9"/>
    <x v="0"/>
    <x v="0"/>
  </r>
  <r>
    <x v="1"/>
    <n v="10338948"/>
    <s v="B 08"/>
    <s v="Lizbeth Esquivel Garcia"/>
    <x v="1"/>
    <s v="Alto riesgo académico"/>
    <e v="#N/A"/>
    <x v="1"/>
    <x v="0"/>
  </r>
  <r>
    <x v="1"/>
    <n v="10338954"/>
    <s v="B 08"/>
    <s v="Juan Francisco Javier Jiménez Gómez"/>
    <x v="0"/>
    <s v="Alto riesgo académico"/>
    <s v="na"/>
    <x v="0"/>
    <x v="0"/>
  </r>
  <r>
    <x v="1"/>
    <n v="10339105"/>
    <s v="B 08"/>
    <s v="Mauricio Pichardo Patiño"/>
    <x v="1"/>
    <s v="Alto riesgo académico"/>
    <e v="#N/A"/>
    <x v="1"/>
    <x v="0"/>
  </r>
  <r>
    <x v="1"/>
    <n v="10339282"/>
    <s v="B 08"/>
    <s v="Maria de Jésus Chávez"/>
    <x v="0"/>
    <s v="Alto riesgo académico"/>
    <e v="#N/A"/>
    <x v="1"/>
    <x v="0"/>
  </r>
  <r>
    <x v="1"/>
    <n v="10339301"/>
    <s v="B 08"/>
    <s v="Pamela Rubi Montiel Benitez"/>
    <x v="1"/>
    <s v="Alto riesgo académico"/>
    <e v="#N/A"/>
    <x v="1"/>
    <x v="0"/>
  </r>
  <r>
    <x v="1"/>
    <n v="10339563"/>
    <s v="B 08"/>
    <s v="María del Carmen Rangel Reyes"/>
    <x v="0"/>
    <s v="Alto riesgo académico"/>
    <e v="#N/A"/>
    <x v="1"/>
    <x v="0"/>
  </r>
  <r>
    <x v="1"/>
    <n v="10339666"/>
    <s v="B 08"/>
    <s v="Selene Guadalupe Buenrostro Meza"/>
    <x v="1"/>
    <s v="Alto riesgo académico"/>
    <e v="#N/A"/>
    <x v="1"/>
    <x v="0"/>
  </r>
  <r>
    <x v="1"/>
    <n v="10339691"/>
    <s v="B 08"/>
    <s v="Sergio Hernández Ramírez"/>
    <x v="0"/>
    <s v="Alto riesgo académico"/>
    <e v="#N/A"/>
    <x v="1"/>
    <x v="0"/>
  </r>
  <r>
    <x v="1"/>
    <n v="10340189"/>
    <s v="B 08"/>
    <s v="Ulises Uziel Garcia Toris"/>
    <x v="1"/>
    <s v="Alto riesgo académico"/>
    <e v="#N/A"/>
    <x v="1"/>
    <x v="0"/>
  </r>
  <r>
    <x v="1"/>
    <n v="10340205"/>
    <s v="B 08"/>
    <s v="Veronica Guillermina Pimentel Castañeda"/>
    <x v="0"/>
    <s v="Alto riesgo académico"/>
    <e v="#N/A"/>
    <x v="1"/>
    <x v="0"/>
  </r>
  <r>
    <x v="1"/>
    <n v="10340229"/>
    <s v="B 08"/>
    <s v="Yadira Hernández Islas"/>
    <x v="1"/>
    <s v="Alto riesgo académico"/>
    <e v="#N/A"/>
    <x v="1"/>
    <x v="0"/>
  </r>
  <r>
    <x v="1"/>
    <n v="10340319"/>
    <s v="B 08"/>
    <s v="Asesor 1"/>
    <x v="0"/>
    <s v="Alto riesgo académico"/>
    <e v="#N/A"/>
    <x v="1"/>
    <x v="0"/>
  </r>
  <r>
    <x v="1"/>
    <n v="10340494"/>
    <s v="B 08"/>
    <s v="Asesor 1"/>
    <x v="1"/>
    <s v="Riesgo académico"/>
    <e v="#N/A"/>
    <x v="1"/>
    <x v="2"/>
  </r>
  <r>
    <x v="1"/>
    <n v="10340538"/>
    <s v="B 08"/>
    <s v="Asesor 2"/>
    <x v="0"/>
    <s v="Alto riesgo académico"/>
    <e v="#N/A"/>
    <x v="1"/>
    <x v="0"/>
  </r>
  <r>
    <x v="1"/>
    <n v="10340708"/>
    <s v="B 08"/>
    <s v="Asesor 2"/>
    <x v="1"/>
    <s v="Alto riesgo académico"/>
    <e v="#N/A"/>
    <x v="1"/>
    <x v="0"/>
  </r>
  <r>
    <x v="1"/>
    <n v="10340949"/>
    <s v="B 08"/>
    <s v="Asesor 3"/>
    <x v="0"/>
    <s v="Alto riesgo académico"/>
    <e v="#N/A"/>
    <x v="1"/>
    <x v="0"/>
  </r>
  <r>
    <x v="1"/>
    <n v="10341400"/>
    <s v="B 08"/>
    <s v="Asesor 3"/>
    <x v="1"/>
    <s v="Alto riesgo académico"/>
    <s v="na"/>
    <x v="0"/>
    <x v="0"/>
  </r>
  <r>
    <x v="1"/>
    <n v="10341486"/>
    <s v="B 08"/>
    <s v="Alexa Daniela Almonacid Martagon"/>
    <x v="0"/>
    <s v="Alto riesgo académico"/>
    <e v="#N/A"/>
    <x v="1"/>
    <x v="0"/>
  </r>
  <r>
    <x v="1"/>
    <n v="10341754"/>
    <s v="B 08"/>
    <s v="Ana Karina Cárdenas Torres"/>
    <x v="1"/>
    <s v="Sin riesgo académico"/>
    <e v="#N/A"/>
    <x v="1"/>
    <x v="2"/>
  </r>
  <r>
    <x v="1"/>
    <n v="10341931"/>
    <s v="B 08"/>
    <s v="Alfonso Patricio Reyna Torres"/>
    <x v="0"/>
    <s v="Alto riesgo académico"/>
    <e v="#N/A"/>
    <x v="1"/>
    <x v="0"/>
  </r>
  <r>
    <x v="1"/>
    <n v="10341941"/>
    <s v="B 08"/>
    <s v="Cecilia Sanchez Reyes"/>
    <x v="1"/>
    <s v="Alto riesgo académico"/>
    <e v="#N/A"/>
    <x v="1"/>
    <x v="0"/>
  </r>
  <r>
    <x v="1"/>
    <n v="10342159"/>
    <s v="B 08"/>
    <s v="Angélica Callejas Pérez"/>
    <x v="0"/>
    <s v="Alto riesgo académico"/>
    <e v="#N/A"/>
    <x v="1"/>
    <x v="0"/>
  </r>
  <r>
    <x v="1"/>
    <n v="10342550"/>
    <s v="B 08"/>
    <s v="Daniel Mejía Ortiz"/>
    <x v="1"/>
    <s v="Alto riesgo académico"/>
    <e v="#N/A"/>
    <x v="1"/>
    <x v="0"/>
  </r>
  <r>
    <x v="1"/>
    <n v="10342751"/>
    <s v="B 08"/>
    <s v="Felipe de Jesús García Gómez"/>
    <x v="0"/>
    <s v="Alto riesgo académico"/>
    <s v="na"/>
    <x v="0"/>
    <x v="0"/>
  </r>
  <r>
    <x v="1"/>
    <n v="10343007"/>
    <s v="B 08"/>
    <s v="Ernesto Gerardo Chavez Flores"/>
    <x v="1"/>
    <s v="Alto riesgo académico"/>
    <e v="#N/A"/>
    <x v="1"/>
    <x v="0"/>
  </r>
  <r>
    <x v="1"/>
    <n v="10343054"/>
    <s v="B 08"/>
    <s v="Gabriela Zuñiga Vega"/>
    <x v="0"/>
    <s v="Alto riesgo académico"/>
    <e v="#N/A"/>
    <x v="1"/>
    <x v="0"/>
  </r>
  <r>
    <x v="1"/>
    <n v="10343234"/>
    <s v="B 08"/>
    <s v="Leonardo Gonzalez Barreda"/>
    <x v="1"/>
    <s v="Alto riesgo académico"/>
    <e v="#N/A"/>
    <x v="1"/>
    <x v="0"/>
  </r>
  <r>
    <x v="1"/>
    <n v="10343268"/>
    <s v="B 08"/>
    <s v="Karla Paola Cabrera Ortíz"/>
    <x v="0"/>
    <s v="Alto riesgo académico"/>
    <e v="#N/A"/>
    <x v="1"/>
    <x v="0"/>
  </r>
  <r>
    <x v="1"/>
    <n v="10343281"/>
    <s v="B 08"/>
    <s v="Lizbeth Esquivel Garcia"/>
    <x v="1"/>
    <s v="Alto riesgo académico"/>
    <e v="#N/A"/>
    <x v="1"/>
    <x v="0"/>
  </r>
  <r>
    <x v="1"/>
    <n v="10343512"/>
    <s v="B 08"/>
    <s v="Juan Francisco Javier Jiménez Gómez"/>
    <x v="0"/>
    <s v="Alto riesgo académico"/>
    <e v="#N/A"/>
    <x v="1"/>
    <x v="0"/>
  </r>
  <r>
    <x v="1"/>
    <n v="10343584"/>
    <s v="B 08"/>
    <s v="Mauricio Pichardo Patiño"/>
    <x v="1"/>
    <s v="Alto riesgo académico"/>
    <e v="#N/A"/>
    <x v="1"/>
    <x v="0"/>
  </r>
  <r>
    <x v="1"/>
    <n v="10343672"/>
    <s v="B 08"/>
    <s v="Maria de Jésus Chávez"/>
    <x v="0"/>
    <s v="Alto riesgo académico"/>
    <e v="#N/A"/>
    <x v="1"/>
    <x v="0"/>
  </r>
  <r>
    <x v="1"/>
    <n v="10343734"/>
    <s v="B 08"/>
    <s v="Pamela Rubi Montiel Benitez"/>
    <x v="1"/>
    <s v="Riesgo académico"/>
    <e v="#N/A"/>
    <x v="1"/>
    <x v="2"/>
  </r>
  <r>
    <x v="1"/>
    <n v="10343823"/>
    <s v="B 08"/>
    <s v="María del Carmen Rangel Reyes"/>
    <x v="0"/>
    <s v="Alto riesgo académico"/>
    <s v="na"/>
    <x v="0"/>
    <x v="0"/>
  </r>
  <r>
    <x v="1"/>
    <n v="10344069"/>
    <s v="B 08"/>
    <s v="Selene Guadalupe Buenrostro Meza"/>
    <x v="1"/>
    <s v="Alto riesgo académico"/>
    <e v="#N/A"/>
    <x v="1"/>
    <x v="0"/>
  </r>
  <r>
    <x v="1"/>
    <n v="10344119"/>
    <s v="B 08"/>
    <s v="Sergio Hernández Ramírez"/>
    <x v="0"/>
    <s v="Alto riesgo académico"/>
    <s v="na"/>
    <x v="0"/>
    <x v="0"/>
  </r>
  <r>
    <x v="1"/>
    <n v="10344209"/>
    <s v="B 08"/>
    <s v="Ulises Uziel Garcia Toris"/>
    <x v="1"/>
    <s v="Alto riesgo académico"/>
    <e v="#N/A"/>
    <x v="1"/>
    <x v="0"/>
  </r>
  <r>
    <x v="1"/>
    <n v="10344310"/>
    <s v="B 08"/>
    <s v="Veronica Guillermina Pimentel Castañeda"/>
    <x v="0"/>
    <s v="Alto riesgo académico"/>
    <e v="#N/A"/>
    <x v="1"/>
    <x v="0"/>
  </r>
  <r>
    <x v="1"/>
    <n v="10344351"/>
    <s v="B 08"/>
    <s v="Yadira Hernández Islas"/>
    <x v="1"/>
    <s v="Alto riesgo académico"/>
    <e v="#N/A"/>
    <x v="1"/>
    <x v="0"/>
  </r>
  <r>
    <x v="1"/>
    <n v="10344392"/>
    <s v="B 08"/>
    <s v="Asesor 1"/>
    <x v="0"/>
    <s v="Alto riesgo académico"/>
    <e v="#N/A"/>
    <x v="1"/>
    <x v="0"/>
  </r>
  <r>
    <x v="1"/>
    <n v="10344836"/>
    <s v="B 08"/>
    <s v="Asesor 1"/>
    <x v="1"/>
    <s v="Alto riesgo académico"/>
    <e v="#N/A"/>
    <x v="1"/>
    <x v="0"/>
  </r>
  <r>
    <x v="1"/>
    <n v="10344917"/>
    <s v="B 08"/>
    <s v="Asesor 2"/>
    <x v="0"/>
    <s v="Riesgo académico"/>
    <e v="#N/A"/>
    <x v="1"/>
    <x v="2"/>
  </r>
  <r>
    <x v="1"/>
    <n v="10345509"/>
    <s v="B 08"/>
    <s v="Asesor 2"/>
    <x v="1"/>
    <s v="Alto riesgo académico"/>
    <e v="#N/A"/>
    <x v="1"/>
    <x v="0"/>
  </r>
  <r>
    <x v="1"/>
    <n v="10345776"/>
    <s v="B 08"/>
    <s v="Asesor 3"/>
    <x v="0"/>
    <s v="Alto riesgo académico"/>
    <e v="#N/A"/>
    <x v="1"/>
    <x v="0"/>
  </r>
  <r>
    <x v="1"/>
    <n v="10345859"/>
    <s v="B 08"/>
    <s v="Asesor 3"/>
    <x v="1"/>
    <s v="Alto riesgo académico"/>
    <e v="#N/A"/>
    <x v="1"/>
    <x v="0"/>
  </r>
  <r>
    <x v="1"/>
    <n v="10345956"/>
    <s v="B 08"/>
    <s v="Alexa Daniela Almonacid Martagon"/>
    <x v="0"/>
    <s v="Alto riesgo académico"/>
    <e v="#N/A"/>
    <x v="1"/>
    <x v="0"/>
  </r>
  <r>
    <x v="1"/>
    <n v="10346680"/>
    <s v="B 08"/>
    <s v="Ana Karina Cárdenas Torres"/>
    <x v="1"/>
    <s v="Alto riesgo académico"/>
    <e v="#N/A"/>
    <x v="1"/>
    <x v="0"/>
  </r>
  <r>
    <x v="1"/>
    <n v="10347123"/>
    <s v="B 08"/>
    <s v="Alfonso Patricio Reyna Torres"/>
    <x v="0"/>
    <s v="Alto riesgo académico"/>
    <s v="na"/>
    <x v="0"/>
    <x v="0"/>
  </r>
  <r>
    <x v="1"/>
    <n v="10347286"/>
    <s v="B 08"/>
    <s v="Cecilia Sanchez Reyes"/>
    <x v="1"/>
    <s v="Alto riesgo académico"/>
    <e v="#N/A"/>
    <x v="1"/>
    <x v="0"/>
  </r>
  <r>
    <x v="1"/>
    <n v="10347410"/>
    <s v="B 08"/>
    <s v="Angélica Callejas Pérez"/>
    <x v="0"/>
    <s v="Alto riesgo académico"/>
    <e v="#N/A"/>
    <x v="1"/>
    <x v="0"/>
  </r>
  <r>
    <x v="1"/>
    <n v="10347633"/>
    <s v="B 08"/>
    <s v="Daniel Mejía Ortiz"/>
    <x v="1"/>
    <s v="Alto riesgo académico"/>
    <e v="#N/A"/>
    <x v="1"/>
    <x v="0"/>
  </r>
  <r>
    <x v="1"/>
    <n v="10348198"/>
    <s v="B 08"/>
    <s v="Felipe de Jesús García Gómez"/>
    <x v="0"/>
    <s v="Alto riesgo académico"/>
    <e v="#N/A"/>
    <x v="1"/>
    <x v="0"/>
  </r>
  <r>
    <x v="1"/>
    <n v="10348213"/>
    <s v="B 08"/>
    <s v="Ernesto Gerardo Chavez Flores"/>
    <x v="1"/>
    <s v="Alto riesgo académico"/>
    <e v="#N/A"/>
    <x v="1"/>
    <x v="0"/>
  </r>
  <r>
    <x v="1"/>
    <n v="10348575"/>
    <s v="B 08"/>
    <s v="Gabriela Zuñiga Vega"/>
    <x v="0"/>
    <s v="Alto riesgo académico"/>
    <s v="na"/>
    <x v="0"/>
    <x v="0"/>
  </r>
  <r>
    <x v="1"/>
    <n v="10348675"/>
    <s v="B 08"/>
    <s v="Leonardo Gonzalez Barreda"/>
    <x v="1"/>
    <s v="Alto riesgo académico"/>
    <e v="#N/A"/>
    <x v="1"/>
    <x v="0"/>
  </r>
  <r>
    <x v="1"/>
    <n v="10348738"/>
    <s v="B 08"/>
    <s v="Karla Paola Cabrera Ortíz"/>
    <x v="0"/>
    <s v="Alto riesgo académico"/>
    <e v="#N/A"/>
    <x v="1"/>
    <x v="0"/>
  </r>
  <r>
    <x v="1"/>
    <n v="10348956"/>
    <s v="B 08"/>
    <s v="Lizbeth Esquivel Garcia"/>
    <x v="1"/>
    <s v="Alto riesgo académico"/>
    <e v="#N/A"/>
    <x v="1"/>
    <x v="0"/>
  </r>
  <r>
    <x v="1"/>
    <n v="10349068"/>
    <s v="B 08"/>
    <s v="Juan Francisco Javier Jiménez Gómez"/>
    <x v="0"/>
    <s v="Alto riesgo académico"/>
    <e v="#N/A"/>
    <x v="1"/>
    <x v="0"/>
  </r>
  <r>
    <x v="1"/>
    <n v="10349123"/>
    <s v="B 08"/>
    <s v="Mauricio Pichardo Patiño"/>
    <x v="1"/>
    <s v="Alto riesgo académico"/>
    <e v="#N/A"/>
    <x v="1"/>
    <x v="0"/>
  </r>
  <r>
    <x v="1"/>
    <n v="10349166"/>
    <s v="B 08"/>
    <s v="Maria de Jésus Chávez"/>
    <x v="0"/>
    <s v="Alto riesgo académico"/>
    <e v="#N/A"/>
    <x v="1"/>
    <x v="0"/>
  </r>
  <r>
    <x v="1"/>
    <n v="10349253"/>
    <s v="B 08"/>
    <s v="Pamela Rubi Montiel Benitez"/>
    <x v="1"/>
    <s v="Riesgo académico"/>
    <e v="#N/A"/>
    <x v="1"/>
    <x v="2"/>
  </r>
  <r>
    <x v="1"/>
    <n v="10349380"/>
    <s v="B 08"/>
    <s v="María del Carmen Rangel Reyes"/>
    <x v="0"/>
    <s v="Alto riesgo académico"/>
    <e v="#N/A"/>
    <x v="1"/>
    <x v="0"/>
  </r>
  <r>
    <x v="1"/>
    <n v="10349671"/>
    <s v="B 08"/>
    <s v="Selene Guadalupe Buenrostro Meza"/>
    <x v="1"/>
    <s v="Alto riesgo académico"/>
    <e v="#N/A"/>
    <x v="1"/>
    <x v="0"/>
  </r>
  <r>
    <x v="1"/>
    <n v="10349730"/>
    <s v="B 08"/>
    <s v="Sergio Hernández Ramírez"/>
    <x v="0"/>
    <s v="Alto riesgo académico"/>
    <e v="#N/A"/>
    <x v="1"/>
    <x v="0"/>
  </r>
  <r>
    <x v="1"/>
    <n v="10349794"/>
    <s v="B 08"/>
    <s v="Ulises Uziel Garcia Toris"/>
    <x v="1"/>
    <s v="Alto riesgo académico"/>
    <e v="#N/A"/>
    <x v="1"/>
    <x v="0"/>
  </r>
  <r>
    <x v="1"/>
    <n v="10349833"/>
    <s v="B 08"/>
    <s v="Veronica Guillermina Pimentel Castañeda"/>
    <x v="0"/>
    <s v="Alto riesgo académico"/>
    <e v="#N/A"/>
    <x v="1"/>
    <x v="0"/>
  </r>
  <r>
    <x v="1"/>
    <n v="10349838"/>
    <s v="B 08"/>
    <s v="Yadira Hernández Islas"/>
    <x v="1"/>
    <s v="Alto riesgo académico"/>
    <e v="#N/A"/>
    <x v="1"/>
    <x v="0"/>
  </r>
  <r>
    <x v="1"/>
    <n v="10349980"/>
    <s v="B 08"/>
    <s v="Asesor 1"/>
    <x v="0"/>
    <s v="Alto riesgo académico"/>
    <e v="#N/A"/>
    <x v="1"/>
    <x v="0"/>
  </r>
  <r>
    <x v="1"/>
    <n v="10350381"/>
    <s v="B 08"/>
    <s v="Asesor 1"/>
    <x v="1"/>
    <s v="Alto riesgo académico"/>
    <e v="#N/A"/>
    <x v="1"/>
    <x v="0"/>
  </r>
  <r>
    <x v="1"/>
    <n v="10350487"/>
    <s v="B 08"/>
    <s v="Asesor 2"/>
    <x v="0"/>
    <s v="Alto riesgo académico"/>
    <e v="#N/A"/>
    <x v="1"/>
    <x v="0"/>
  </r>
  <r>
    <x v="1"/>
    <n v="10350524"/>
    <s v="B 08"/>
    <s v="Asesor 2"/>
    <x v="1"/>
    <s v="Alto riesgo académico"/>
    <s v="na"/>
    <x v="0"/>
    <x v="0"/>
  </r>
  <r>
    <x v="1"/>
    <n v="10350632"/>
    <s v="B 08"/>
    <s v="Asesor 3"/>
    <x v="0"/>
    <s v="Sin riesgo académico"/>
    <e v="#N/A"/>
    <x v="1"/>
    <x v="2"/>
  </r>
  <r>
    <x v="1"/>
    <n v="10350988"/>
    <s v="B 08"/>
    <s v="Asesor 3"/>
    <x v="1"/>
    <s v="Alto riesgo académico"/>
    <e v="#N/A"/>
    <x v="1"/>
    <x v="0"/>
  </r>
  <r>
    <x v="1"/>
    <n v="10351252"/>
    <s v="B 08"/>
    <s v="Alexa Daniela Almonacid Martagon"/>
    <x v="0"/>
    <s v="Alto riesgo académico"/>
    <e v="#N/A"/>
    <x v="1"/>
    <x v="0"/>
  </r>
  <r>
    <x v="1"/>
    <n v="10351469"/>
    <s v="B 08"/>
    <s v="Ana Karina Cárdenas Torres"/>
    <x v="1"/>
    <s v="Alto riesgo académico"/>
    <e v="#N/A"/>
    <x v="1"/>
    <x v="0"/>
  </r>
  <r>
    <x v="1"/>
    <n v="10351479"/>
    <s v="B 08"/>
    <s v="Alfonso Patricio Reyna Torres"/>
    <x v="0"/>
    <s v="Alto riesgo académico"/>
    <e v="#N/A"/>
    <x v="1"/>
    <x v="0"/>
  </r>
  <r>
    <x v="1"/>
    <n v="10351544"/>
    <s v="B 08"/>
    <s v="Cecilia Sanchez Reyes"/>
    <x v="1"/>
    <s v="Alto riesgo académico"/>
    <e v="#N/A"/>
    <x v="1"/>
    <x v="0"/>
  </r>
  <r>
    <x v="1"/>
    <n v="10351562"/>
    <s v="B 08"/>
    <s v="Angélica Callejas Pérez"/>
    <x v="0"/>
    <s v="Alto riesgo académico"/>
    <e v="#N/A"/>
    <x v="1"/>
    <x v="0"/>
  </r>
  <r>
    <x v="1"/>
    <n v="10351907"/>
    <s v="B 08"/>
    <s v="Daniel Mejía Ortiz"/>
    <x v="1"/>
    <s v="Riesgo académico"/>
    <e v="#N/A"/>
    <x v="1"/>
    <x v="2"/>
  </r>
  <r>
    <x v="1"/>
    <n v="10351979"/>
    <s v="B 08"/>
    <s v="Felipe de Jesús García Gómez"/>
    <x v="0"/>
    <s v="Alto riesgo académico"/>
    <e v="#N/A"/>
    <x v="1"/>
    <x v="0"/>
  </r>
  <r>
    <x v="1"/>
    <n v="10352045"/>
    <s v="B 08"/>
    <s v="Ernesto Gerardo Chavez Flores"/>
    <x v="1"/>
    <s v="Alto riesgo académico"/>
    <e v="#N/A"/>
    <x v="1"/>
    <x v="0"/>
  </r>
  <r>
    <x v="1"/>
    <n v="10352240"/>
    <s v="B 08"/>
    <s v="Gabriela Zuñiga Vega"/>
    <x v="0"/>
    <s v="Alto riesgo académico"/>
    <s v="na"/>
    <x v="0"/>
    <x v="0"/>
  </r>
  <r>
    <x v="1"/>
    <n v="10352548"/>
    <s v="B 08"/>
    <s v="Leonardo Gonzalez Barreda"/>
    <x v="1"/>
    <s v="Alto riesgo académico"/>
    <e v="#N/A"/>
    <x v="1"/>
    <x v="0"/>
  </r>
  <r>
    <x v="1"/>
    <n v="10352743"/>
    <s v="B 08"/>
    <s v="Karla Paola Cabrera Ortíz"/>
    <x v="0"/>
    <s v="Alto riesgo académico"/>
    <e v="#N/A"/>
    <x v="1"/>
    <x v="0"/>
  </r>
  <r>
    <x v="1"/>
    <n v="10353291"/>
    <s v="B 08"/>
    <s v="Lizbeth Esquivel Garcia"/>
    <x v="1"/>
    <s v="Alto riesgo académico"/>
    <e v="#N/A"/>
    <x v="1"/>
    <x v="0"/>
  </r>
  <r>
    <x v="1"/>
    <n v="10575914"/>
    <s v="B 08"/>
    <s v="Juan Francisco Javier Jiménez Gómez"/>
    <x v="0"/>
    <s v="Alto riesgo académico"/>
    <s v="na"/>
    <x v="0"/>
    <x v="0"/>
  </r>
  <r>
    <x v="1"/>
    <n v="10102905"/>
    <s v="B 09"/>
    <s v="Mauricio Pichardo Patiño"/>
    <x v="1"/>
    <s v="Alto riesgo académico"/>
    <s v="na"/>
    <x v="0"/>
    <x v="0"/>
  </r>
  <r>
    <x v="1"/>
    <n v="10125313"/>
    <s v="B 09"/>
    <s v="Maria de Jésus Chávez"/>
    <x v="0"/>
    <s v="Alto riesgo académico"/>
    <e v="#N/A"/>
    <x v="1"/>
    <x v="0"/>
  </r>
  <r>
    <x v="1"/>
    <n v="10159145"/>
    <s v="B 09"/>
    <s v="Pamela Rubi Montiel Benitez"/>
    <x v="1"/>
    <s v="Riesgo académico"/>
    <s v="na"/>
    <x v="0"/>
    <x v="2"/>
  </r>
  <r>
    <x v="1"/>
    <n v="10192339"/>
    <s v="B 09"/>
    <s v="María del Carmen Rangel Reyes"/>
    <x v="0"/>
    <s v="Alto riesgo académico"/>
    <e v="#N/A"/>
    <x v="1"/>
    <x v="0"/>
  </r>
  <r>
    <x v="1"/>
    <n v="10221880"/>
    <s v="B 09"/>
    <s v="Selene Guadalupe Buenrostro Meza"/>
    <x v="1"/>
    <s v="Alto riesgo académico"/>
    <s v="na"/>
    <x v="0"/>
    <x v="0"/>
  </r>
  <r>
    <x v="1"/>
    <n v="10255265"/>
    <s v="B 09"/>
    <s v="Sergio Hernández Ramírez"/>
    <x v="0"/>
    <s v="Alto riesgo académico"/>
    <s v="DAHM791225EZ7"/>
    <x v="0"/>
    <x v="0"/>
  </r>
  <r>
    <x v="1"/>
    <n v="10257982"/>
    <s v="B 09"/>
    <s v="Ulises Uziel Garcia Toris"/>
    <x v="1"/>
    <s v="Alto riesgo académico"/>
    <e v="#N/A"/>
    <x v="1"/>
    <x v="0"/>
  </r>
  <r>
    <x v="1"/>
    <n v="10290899"/>
    <s v="B 09"/>
    <s v="Veronica Guillermina Pimentel Castañeda"/>
    <x v="0"/>
    <s v="Alto riesgo académico"/>
    <e v="#N/A"/>
    <x v="1"/>
    <x v="0"/>
  </r>
  <r>
    <x v="1"/>
    <n v="10294936"/>
    <s v="B 09"/>
    <s v="Yadira Hernández Islas"/>
    <x v="1"/>
    <s v="Alto riesgo académico"/>
    <e v="#N/A"/>
    <x v="1"/>
    <x v="0"/>
  </r>
  <r>
    <x v="1"/>
    <n v="10298014"/>
    <s v="B 09"/>
    <s v="Asesor 1"/>
    <x v="0"/>
    <s v="Alto riesgo académico"/>
    <e v="#N/A"/>
    <x v="1"/>
    <x v="0"/>
  </r>
  <r>
    <x v="1"/>
    <n v="10302740"/>
    <s v="B 09"/>
    <s v="Asesor 1"/>
    <x v="1"/>
    <s v="Alto riesgo académico"/>
    <e v="#N/A"/>
    <x v="1"/>
    <x v="0"/>
  </r>
  <r>
    <x v="1"/>
    <n v="10310352"/>
    <s v="B 09"/>
    <s v="Asesor 2"/>
    <x v="0"/>
    <s v="Alto riesgo académico"/>
    <s v="na"/>
    <x v="0"/>
    <x v="0"/>
  </r>
  <r>
    <x v="1"/>
    <n v="10311177"/>
    <s v="B 09"/>
    <s v="Asesor 2"/>
    <x v="1"/>
    <s v="Riesgo académico"/>
    <e v="#N/A"/>
    <x v="1"/>
    <x v="2"/>
  </r>
  <r>
    <x v="1"/>
    <n v="10311314"/>
    <s v="B 09"/>
    <s v="Asesor 3"/>
    <x v="0"/>
    <s v="Alto riesgo académico"/>
    <e v="#N/A"/>
    <x v="1"/>
    <x v="0"/>
  </r>
  <r>
    <x v="1"/>
    <n v="10311398"/>
    <s v="B 09"/>
    <s v="Asesor 3"/>
    <x v="1"/>
    <s v="Sin riesgo académico"/>
    <e v="#N/A"/>
    <x v="1"/>
    <x v="2"/>
  </r>
  <r>
    <x v="1"/>
    <n v="10311971"/>
    <s v="B 09"/>
    <s v="Alexa Daniela Almonacid Martagon"/>
    <x v="0"/>
    <s v="Alto riesgo académico"/>
    <e v="#N/A"/>
    <x v="1"/>
    <x v="0"/>
  </r>
  <r>
    <x v="1"/>
    <n v="10312058"/>
    <s v="B 09"/>
    <s v="Ana Karina Cárdenas Torres"/>
    <x v="1"/>
    <s v="Alto riesgo académico"/>
    <e v="#N/A"/>
    <x v="1"/>
    <x v="0"/>
  </r>
  <r>
    <x v="1"/>
    <n v="10314533"/>
    <s v="B 09"/>
    <s v="Alfonso Patricio Reyna Torres"/>
    <x v="0"/>
    <s v="Alto riesgo académico"/>
    <s v="na"/>
    <x v="0"/>
    <x v="0"/>
  </r>
  <r>
    <x v="1"/>
    <n v="10315328"/>
    <s v="B 09"/>
    <s v="Cecilia Sanchez Reyes"/>
    <x v="1"/>
    <s v="Alto riesgo académico"/>
    <s v="na"/>
    <x v="0"/>
    <x v="0"/>
  </r>
  <r>
    <x v="1"/>
    <n v="10315674"/>
    <s v="B 09"/>
    <s v="Angélica Callejas Pérez"/>
    <x v="0"/>
    <s v="Alto riesgo académico"/>
    <e v="#N/A"/>
    <x v="1"/>
    <x v="0"/>
  </r>
  <r>
    <x v="1"/>
    <n v="10316325"/>
    <s v="B 09"/>
    <s v="Daniel Mejía Ortiz"/>
    <x v="1"/>
    <s v="Alto riesgo académico"/>
    <e v="#N/A"/>
    <x v="1"/>
    <x v="0"/>
  </r>
  <r>
    <x v="1"/>
    <n v="10316542"/>
    <s v="B 09"/>
    <s v="Felipe de Jesús García Gómez"/>
    <x v="0"/>
    <s v="Alto riesgo académico"/>
    <e v="#N/A"/>
    <x v="1"/>
    <x v="0"/>
  </r>
  <r>
    <x v="1"/>
    <n v="10316802"/>
    <s v="B 09"/>
    <s v="Ernesto Gerardo Chavez Flores"/>
    <x v="1"/>
    <s v="Alto riesgo académico"/>
    <e v="#N/A"/>
    <x v="1"/>
    <x v="0"/>
  </r>
  <r>
    <x v="1"/>
    <n v="10317172"/>
    <s v="B 09"/>
    <s v="Gabriela Zuñiga Vega"/>
    <x v="0"/>
    <s v="Alto riesgo académico"/>
    <e v="#N/A"/>
    <x v="1"/>
    <x v="0"/>
  </r>
  <r>
    <x v="1"/>
    <n v="10317193"/>
    <s v="B 09"/>
    <s v="Leonardo Gonzalez Barreda"/>
    <x v="1"/>
    <s v="Alto riesgo académico"/>
    <e v="#N/A"/>
    <x v="1"/>
    <x v="0"/>
  </r>
  <r>
    <x v="1"/>
    <n v="10317525"/>
    <s v="B 09"/>
    <s v="Karla Paola Cabrera Ortíz"/>
    <x v="0"/>
    <s v="Alto riesgo académico"/>
    <e v="#N/A"/>
    <x v="1"/>
    <x v="0"/>
  </r>
  <r>
    <x v="1"/>
    <n v="10317628"/>
    <s v="B 09"/>
    <s v="Lizbeth Esquivel Garcia"/>
    <x v="1"/>
    <s v="Alto riesgo académico"/>
    <e v="#N/A"/>
    <x v="1"/>
    <x v="0"/>
  </r>
  <r>
    <x v="1"/>
    <n v="10318177"/>
    <s v="B 09"/>
    <s v="Juan Francisco Javier Jiménez Gómez"/>
    <x v="0"/>
    <s v="Alto riesgo académico"/>
    <e v="#N/A"/>
    <x v="1"/>
    <x v="0"/>
  </r>
  <r>
    <x v="1"/>
    <n v="10318201"/>
    <s v="B 09"/>
    <s v="Mauricio Pichardo Patiño"/>
    <x v="1"/>
    <s v="Alto riesgo académico"/>
    <e v="#N/A"/>
    <x v="1"/>
    <x v="0"/>
  </r>
  <r>
    <x v="1"/>
    <n v="10318271"/>
    <s v="B 09"/>
    <s v="Maria de Jésus Chávez"/>
    <x v="0"/>
    <s v="Alto riesgo académico"/>
    <e v="#N/A"/>
    <x v="1"/>
    <x v="0"/>
  </r>
  <r>
    <x v="1"/>
    <n v="10318320"/>
    <s v="B 09"/>
    <s v="Pamela Rubi Montiel Benitez"/>
    <x v="1"/>
    <s v="Alto riesgo académico"/>
    <e v="#N/A"/>
    <x v="1"/>
    <x v="0"/>
  </r>
  <r>
    <x v="1"/>
    <n v="10318359"/>
    <s v="B 09"/>
    <s v="María del Carmen Rangel Reyes"/>
    <x v="0"/>
    <s v="Alto riesgo académico"/>
    <e v="#N/A"/>
    <x v="1"/>
    <x v="0"/>
  </r>
  <r>
    <x v="1"/>
    <n v="10318497"/>
    <s v="B 09"/>
    <s v="Selene Guadalupe Buenrostro Meza"/>
    <x v="1"/>
    <s v="Alto riesgo académico"/>
    <e v="#N/A"/>
    <x v="1"/>
    <x v="0"/>
  </r>
  <r>
    <x v="1"/>
    <n v="10318685"/>
    <s v="B 09"/>
    <s v="Sergio Hernández Ramírez"/>
    <x v="0"/>
    <s v="Alto riesgo académico"/>
    <e v="#N/A"/>
    <x v="1"/>
    <x v="0"/>
  </r>
  <r>
    <x v="1"/>
    <n v="10319129"/>
    <s v="B 09"/>
    <s v="Ulises Uziel Garcia Toris"/>
    <x v="1"/>
    <s v="Alto riesgo académico"/>
    <e v="#N/A"/>
    <x v="1"/>
    <x v="0"/>
  </r>
  <r>
    <x v="1"/>
    <n v="10319132"/>
    <s v="B 09"/>
    <s v="Veronica Guillermina Pimentel Castañeda"/>
    <x v="0"/>
    <s v="Alto riesgo académico"/>
    <e v="#N/A"/>
    <x v="1"/>
    <x v="0"/>
  </r>
  <r>
    <x v="1"/>
    <n v="10319233"/>
    <s v="B 09"/>
    <s v="Yadira Hernández Islas"/>
    <x v="1"/>
    <s v="Alto riesgo académico"/>
    <e v="#N/A"/>
    <x v="1"/>
    <x v="0"/>
  </r>
  <r>
    <x v="1"/>
    <n v="10319696"/>
    <s v="B 09"/>
    <s v="Asesor 1"/>
    <x v="0"/>
    <s v="Alto riesgo académico"/>
    <e v="#N/A"/>
    <x v="1"/>
    <x v="0"/>
  </r>
  <r>
    <x v="1"/>
    <n v="10320433"/>
    <s v="B 09"/>
    <s v="Asesor 1"/>
    <x v="1"/>
    <s v="Alto riesgo académico"/>
    <e v="#N/A"/>
    <x v="1"/>
    <x v="0"/>
  </r>
  <r>
    <x v="1"/>
    <n v="10320857"/>
    <s v="B 09"/>
    <s v="Asesor 2"/>
    <x v="0"/>
    <s v="Alto riesgo académico"/>
    <e v="#N/A"/>
    <x v="1"/>
    <x v="0"/>
  </r>
  <r>
    <x v="1"/>
    <n v="10321007"/>
    <s v="B 09"/>
    <s v="Asesor 2"/>
    <x v="1"/>
    <s v="Alto riesgo académico"/>
    <e v="#N/A"/>
    <x v="1"/>
    <x v="0"/>
  </r>
  <r>
    <x v="1"/>
    <n v="10321166"/>
    <s v="B 09"/>
    <s v="Asesor 3"/>
    <x v="0"/>
    <s v="Alto riesgo académico"/>
    <e v="#N/A"/>
    <x v="1"/>
    <x v="0"/>
  </r>
  <r>
    <x v="1"/>
    <n v="10321186"/>
    <s v="B 09"/>
    <s v="Asesor 3"/>
    <x v="1"/>
    <s v="Alto riesgo académico"/>
    <e v="#N/A"/>
    <x v="1"/>
    <x v="0"/>
  </r>
  <r>
    <x v="1"/>
    <n v="10321303"/>
    <s v="B 09"/>
    <s v="Alexa Daniela Almonacid Martagon"/>
    <x v="0"/>
    <s v="Alto riesgo académico"/>
    <e v="#N/A"/>
    <x v="1"/>
    <x v="0"/>
  </r>
  <r>
    <x v="1"/>
    <n v="10321389"/>
    <s v="B 09"/>
    <s v="Ana Karina Cárdenas Torres"/>
    <x v="1"/>
    <s v="Alto riesgo académico"/>
    <s v="na"/>
    <x v="0"/>
    <x v="0"/>
  </r>
  <r>
    <x v="1"/>
    <n v="10321530"/>
    <s v="B 09"/>
    <s v="Alfonso Patricio Reyna Torres"/>
    <x v="0"/>
    <s v="Alto riesgo académico"/>
    <e v="#N/A"/>
    <x v="1"/>
    <x v="0"/>
  </r>
  <r>
    <x v="1"/>
    <n v="10321811"/>
    <s v="B 09"/>
    <s v="Cecilia Sanchez Reyes"/>
    <x v="1"/>
    <s v="Alto riesgo académico"/>
    <e v="#N/A"/>
    <x v="1"/>
    <x v="0"/>
  </r>
  <r>
    <x v="1"/>
    <n v="10321892"/>
    <s v="B 09"/>
    <s v="Angélica Callejas Pérez"/>
    <x v="0"/>
    <s v="Alto riesgo académico"/>
    <e v="#N/A"/>
    <x v="1"/>
    <x v="0"/>
  </r>
  <r>
    <x v="1"/>
    <n v="10321970"/>
    <s v="B 09"/>
    <s v="Daniel Mejía Ortiz"/>
    <x v="1"/>
    <s v="Alto riesgo académico"/>
    <e v="#N/A"/>
    <x v="1"/>
    <x v="0"/>
  </r>
  <r>
    <x v="1"/>
    <n v="10322030"/>
    <s v="B 09"/>
    <s v="Felipe de Jesús García Gómez"/>
    <x v="0"/>
    <s v="Alto riesgo académico"/>
    <e v="#N/A"/>
    <x v="1"/>
    <x v="0"/>
  </r>
  <r>
    <x v="1"/>
    <n v="10322115"/>
    <s v="B 09"/>
    <s v="Ernesto Gerardo Chavez Flores"/>
    <x v="1"/>
    <s v="Alto riesgo académico"/>
    <s v="OOCC830105KI5"/>
    <x v="0"/>
    <x v="0"/>
  </r>
  <r>
    <x v="1"/>
    <n v="10322241"/>
    <s v="B 09"/>
    <s v="Gabriela Zuñiga Vega"/>
    <x v="0"/>
    <s v="Sin riesgo académico"/>
    <s v="na"/>
    <x v="0"/>
    <x v="2"/>
  </r>
  <r>
    <x v="1"/>
    <n v="10322298"/>
    <s v="B 09"/>
    <s v="Leonardo Gonzalez Barreda"/>
    <x v="1"/>
    <s v="Alto riesgo académico"/>
    <e v="#N/A"/>
    <x v="1"/>
    <x v="0"/>
  </r>
  <r>
    <x v="1"/>
    <n v="10322317"/>
    <s v="B 09"/>
    <s v="Karla Paola Cabrera Ortíz"/>
    <x v="0"/>
    <s v="Alto riesgo académico"/>
    <s v="na"/>
    <x v="0"/>
    <x v="0"/>
  </r>
  <r>
    <x v="1"/>
    <n v="10322398"/>
    <s v="B 09"/>
    <s v="Lizbeth Esquivel Garcia"/>
    <x v="1"/>
    <s v="Alto riesgo académico"/>
    <e v="#N/A"/>
    <x v="1"/>
    <x v="0"/>
  </r>
  <r>
    <x v="1"/>
    <n v="10322780"/>
    <s v="B 09"/>
    <s v="Juan Francisco Javier Jiménez Gómez"/>
    <x v="0"/>
    <s v="Alto riesgo académico"/>
    <e v="#N/A"/>
    <x v="1"/>
    <x v="0"/>
  </r>
  <r>
    <x v="1"/>
    <n v="10322860"/>
    <s v="B 09"/>
    <s v="Mauricio Pichardo Patiño"/>
    <x v="1"/>
    <s v="Riesgo académico"/>
    <s v="na"/>
    <x v="0"/>
    <x v="2"/>
  </r>
  <r>
    <x v="1"/>
    <n v="10322956"/>
    <s v="B 09"/>
    <s v="Maria de Jésus Chávez"/>
    <x v="0"/>
    <s v="Alto riesgo académico"/>
    <e v="#N/A"/>
    <x v="1"/>
    <x v="0"/>
  </r>
  <r>
    <x v="1"/>
    <n v="10323174"/>
    <s v="B 09"/>
    <s v="Pamela Rubi Montiel Benitez"/>
    <x v="1"/>
    <s v="Alto riesgo académico"/>
    <s v="na"/>
    <x v="0"/>
    <x v="0"/>
  </r>
  <r>
    <x v="1"/>
    <n v="10323184"/>
    <s v="B 09"/>
    <s v="María del Carmen Rangel Reyes"/>
    <x v="0"/>
    <s v="Alto riesgo académico"/>
    <e v="#N/A"/>
    <x v="1"/>
    <x v="0"/>
  </r>
  <r>
    <x v="1"/>
    <n v="10323360"/>
    <s v="B 09"/>
    <s v="Selene Guadalupe Buenrostro Meza"/>
    <x v="1"/>
    <s v="Alto riesgo académico"/>
    <e v="#N/A"/>
    <x v="1"/>
    <x v="0"/>
  </r>
  <r>
    <x v="1"/>
    <n v="10323655"/>
    <s v="B 09"/>
    <s v="Sergio Hernández Ramírez"/>
    <x v="0"/>
    <s v="Alto riesgo académico"/>
    <e v="#N/A"/>
    <x v="1"/>
    <x v="0"/>
  </r>
  <r>
    <x v="1"/>
    <n v="10323778"/>
    <s v="B 09"/>
    <s v="Ulises Uziel Garcia Toris"/>
    <x v="1"/>
    <s v="Alto riesgo académico"/>
    <e v="#N/A"/>
    <x v="1"/>
    <x v="0"/>
  </r>
  <r>
    <x v="1"/>
    <n v="10323786"/>
    <s v="B 09"/>
    <s v="Veronica Guillermina Pimentel Castañeda"/>
    <x v="0"/>
    <s v="Alto riesgo académico"/>
    <e v="#N/A"/>
    <x v="1"/>
    <x v="0"/>
  </r>
  <r>
    <x v="1"/>
    <n v="10323884"/>
    <s v="B 09"/>
    <s v="Yadira Hernández Islas"/>
    <x v="1"/>
    <s v="Alto riesgo académico"/>
    <e v="#N/A"/>
    <x v="1"/>
    <x v="0"/>
  </r>
  <r>
    <x v="1"/>
    <n v="10323905"/>
    <s v="B 09"/>
    <s v="Asesor 1"/>
    <x v="0"/>
    <s v="Alto riesgo académico"/>
    <e v="#N/A"/>
    <x v="1"/>
    <x v="0"/>
  </r>
  <r>
    <x v="1"/>
    <n v="10323988"/>
    <s v="B 09"/>
    <s v="Asesor 1"/>
    <x v="1"/>
    <s v="Alto riesgo académico"/>
    <s v="na"/>
    <x v="0"/>
    <x v="0"/>
  </r>
  <r>
    <x v="1"/>
    <n v="10324300"/>
    <s v="B 09"/>
    <s v="Asesor 2"/>
    <x v="0"/>
    <s v="Alto riesgo académico"/>
    <e v="#N/A"/>
    <x v="1"/>
    <x v="0"/>
  </r>
  <r>
    <x v="1"/>
    <n v="10324453"/>
    <s v="B 09"/>
    <s v="Asesor 2"/>
    <x v="1"/>
    <s v="Riesgo académico"/>
    <s v="na"/>
    <x v="0"/>
    <x v="2"/>
  </r>
  <r>
    <x v="1"/>
    <n v="10324504"/>
    <s v="B 09"/>
    <s v="Asesor 3"/>
    <x v="0"/>
    <s v="Alto riesgo académico"/>
    <e v="#N/A"/>
    <x v="1"/>
    <x v="0"/>
  </r>
  <r>
    <x v="1"/>
    <n v="10324529"/>
    <s v="B 09"/>
    <s v="Asesor 3"/>
    <x v="1"/>
    <s v="Alto riesgo académico"/>
    <e v="#N/A"/>
    <x v="1"/>
    <x v="0"/>
  </r>
  <r>
    <x v="1"/>
    <n v="10324844"/>
    <s v="B 09"/>
    <s v="Alexa Daniela Almonacid Martagon"/>
    <x v="0"/>
    <s v="Alto riesgo académico"/>
    <e v="#N/A"/>
    <x v="1"/>
    <x v="0"/>
  </r>
  <r>
    <x v="1"/>
    <n v="10325177"/>
    <s v="B 09"/>
    <s v="Ana Karina Cárdenas Torres"/>
    <x v="1"/>
    <s v="Alto riesgo académico"/>
    <e v="#N/A"/>
    <x v="1"/>
    <x v="0"/>
  </r>
  <r>
    <x v="1"/>
    <n v="10325523"/>
    <s v="B 09"/>
    <s v="Alfonso Patricio Reyna Torres"/>
    <x v="0"/>
    <s v="Alto riesgo académico"/>
    <e v="#N/A"/>
    <x v="1"/>
    <x v="0"/>
  </r>
  <r>
    <x v="1"/>
    <n v="10325533"/>
    <s v="B 09"/>
    <s v="Cecilia Sanchez Reyes"/>
    <x v="1"/>
    <s v="Alto riesgo académico"/>
    <e v="#N/A"/>
    <x v="1"/>
    <x v="0"/>
  </r>
  <r>
    <x v="1"/>
    <n v="10325748"/>
    <s v="B 09"/>
    <s v="Angélica Callejas Pérez"/>
    <x v="0"/>
    <s v="Alto riesgo académico"/>
    <e v="#N/A"/>
    <x v="1"/>
    <x v="0"/>
  </r>
  <r>
    <x v="1"/>
    <n v="10325767"/>
    <s v="B 09"/>
    <s v="Daniel Mejía Ortiz"/>
    <x v="1"/>
    <s v="Alto riesgo académico"/>
    <e v="#N/A"/>
    <x v="1"/>
    <x v="0"/>
  </r>
  <r>
    <x v="1"/>
    <n v="10325779"/>
    <s v="B 09"/>
    <s v="Felipe de Jesús García Gómez"/>
    <x v="0"/>
    <s v="Alto riesgo académico"/>
    <e v="#N/A"/>
    <x v="1"/>
    <x v="0"/>
  </r>
  <r>
    <x v="1"/>
    <n v="10325955"/>
    <s v="B 09"/>
    <s v="Ernesto Gerardo Chavez Flores"/>
    <x v="1"/>
    <s v="Alto riesgo académico"/>
    <e v="#N/A"/>
    <x v="1"/>
    <x v="0"/>
  </r>
  <r>
    <x v="1"/>
    <n v="10325964"/>
    <s v="B 09"/>
    <s v="Gabriela Zuñiga Vega"/>
    <x v="0"/>
    <s v="Alto riesgo académico"/>
    <e v="#N/A"/>
    <x v="1"/>
    <x v="0"/>
  </r>
  <r>
    <x v="1"/>
    <n v="10326172"/>
    <s v="B 09"/>
    <s v="Leonardo Gonzalez Barreda"/>
    <x v="1"/>
    <s v="Alto riesgo académico"/>
    <e v="#N/A"/>
    <x v="1"/>
    <x v="0"/>
  </r>
  <r>
    <x v="1"/>
    <n v="10326402"/>
    <s v="B 09"/>
    <s v="Karla Paola Cabrera Ortíz"/>
    <x v="0"/>
    <s v="Alto riesgo académico"/>
    <e v="#N/A"/>
    <x v="1"/>
    <x v="0"/>
  </r>
  <r>
    <x v="1"/>
    <n v="10326535"/>
    <s v="B 09"/>
    <s v="Lizbeth Esquivel Garcia"/>
    <x v="1"/>
    <s v="Alto riesgo académico"/>
    <e v="#N/A"/>
    <x v="1"/>
    <x v="0"/>
  </r>
  <r>
    <x v="1"/>
    <n v="10326590"/>
    <s v="B 09"/>
    <s v="Juan Francisco Javier Jiménez Gómez"/>
    <x v="0"/>
    <s v="Alto riesgo académico"/>
    <e v="#N/A"/>
    <x v="1"/>
    <x v="0"/>
  </r>
  <r>
    <x v="1"/>
    <n v="10326641"/>
    <s v="B 09"/>
    <s v="Mauricio Pichardo Patiño"/>
    <x v="1"/>
    <s v="Alto riesgo académico"/>
    <s v="na"/>
    <x v="0"/>
    <x v="0"/>
  </r>
  <r>
    <x v="1"/>
    <n v="10326662"/>
    <s v="B 09"/>
    <s v="Maria de Jésus Chávez"/>
    <x v="0"/>
    <s v="Alto riesgo académico"/>
    <e v="#N/A"/>
    <x v="1"/>
    <x v="0"/>
  </r>
  <r>
    <x v="1"/>
    <n v="10326668"/>
    <s v="B 09"/>
    <s v="Pamela Rubi Montiel Benitez"/>
    <x v="1"/>
    <s v="Alto riesgo académico"/>
    <e v="#N/A"/>
    <x v="1"/>
    <x v="0"/>
  </r>
  <r>
    <x v="1"/>
    <n v="10326941"/>
    <s v="B 09"/>
    <s v="María del Carmen Rangel Reyes"/>
    <x v="0"/>
    <s v="Alto riesgo académico"/>
    <e v="#N/A"/>
    <x v="1"/>
    <x v="0"/>
  </r>
  <r>
    <x v="1"/>
    <n v="10327316"/>
    <s v="B 09"/>
    <s v="Selene Guadalupe Buenrostro Meza"/>
    <x v="1"/>
    <s v="Alto riesgo académico"/>
    <e v="#N/A"/>
    <x v="1"/>
    <x v="0"/>
  </r>
  <r>
    <x v="1"/>
    <n v="10327371"/>
    <s v="B 09"/>
    <s v="Sergio Hernández Ramírez"/>
    <x v="0"/>
    <s v="Alto riesgo académico"/>
    <s v="na"/>
    <x v="0"/>
    <x v="0"/>
  </r>
  <r>
    <x v="1"/>
    <n v="10327773"/>
    <s v="B 09"/>
    <s v="Ulises Uziel Garcia Toris"/>
    <x v="1"/>
    <s v="Alto riesgo académico"/>
    <e v="#N/A"/>
    <x v="1"/>
    <x v="0"/>
  </r>
  <r>
    <x v="1"/>
    <n v="10327843"/>
    <s v="B 09"/>
    <s v="Veronica Guillermina Pimentel Castañeda"/>
    <x v="0"/>
    <s v="Alto riesgo académico"/>
    <e v="#N/A"/>
    <x v="1"/>
    <x v="0"/>
  </r>
  <r>
    <x v="1"/>
    <n v="10328257"/>
    <s v="B 09"/>
    <s v="Yadira Hernández Islas"/>
    <x v="1"/>
    <s v="Alto riesgo académico"/>
    <e v="#N/A"/>
    <x v="1"/>
    <x v="0"/>
  </r>
  <r>
    <x v="1"/>
    <n v="10328262"/>
    <s v="B 09"/>
    <s v="Asesor 1"/>
    <x v="0"/>
    <s v="Alto riesgo académico"/>
    <e v="#N/A"/>
    <x v="1"/>
    <x v="0"/>
  </r>
  <r>
    <x v="1"/>
    <n v="10328264"/>
    <s v="B 09"/>
    <s v="Asesor 1"/>
    <x v="1"/>
    <s v="Alto riesgo académico"/>
    <s v="na"/>
    <x v="0"/>
    <x v="0"/>
  </r>
  <r>
    <x v="1"/>
    <n v="10328377"/>
    <s v="B 09"/>
    <s v="Asesor 2"/>
    <x v="0"/>
    <s v="Alto riesgo académico"/>
    <e v="#N/A"/>
    <x v="1"/>
    <x v="0"/>
  </r>
  <r>
    <x v="1"/>
    <n v="10328518"/>
    <s v="B 09"/>
    <s v="Asesor 2"/>
    <x v="1"/>
    <s v="Alto riesgo académico"/>
    <e v="#N/A"/>
    <x v="1"/>
    <x v="0"/>
  </r>
  <r>
    <x v="1"/>
    <n v="10328652"/>
    <s v="B 09"/>
    <s v="Asesor 3"/>
    <x v="0"/>
    <s v="Riesgo académico"/>
    <e v="#N/A"/>
    <x v="1"/>
    <x v="2"/>
  </r>
  <r>
    <x v="1"/>
    <n v="10328765"/>
    <s v="B 09"/>
    <s v="Asesor 3"/>
    <x v="1"/>
    <s v="Alto riesgo académico"/>
    <e v="#N/A"/>
    <x v="1"/>
    <x v="0"/>
  </r>
  <r>
    <x v="1"/>
    <n v="10328798"/>
    <s v="B 09"/>
    <s v="Alexa Daniela Almonacid Martagon"/>
    <x v="0"/>
    <s v="Alto riesgo académico"/>
    <e v="#N/A"/>
    <x v="1"/>
    <x v="0"/>
  </r>
  <r>
    <x v="1"/>
    <n v="10329028"/>
    <s v="B 09"/>
    <s v="Ana Karina Cárdenas Torres"/>
    <x v="1"/>
    <s v="Alto riesgo académico"/>
    <e v="#N/A"/>
    <x v="1"/>
    <x v="0"/>
  </r>
  <r>
    <x v="1"/>
    <n v="10329324"/>
    <s v="B 09"/>
    <s v="Alfonso Patricio Reyna Torres"/>
    <x v="0"/>
    <s v="Riesgo académico"/>
    <e v="#N/A"/>
    <x v="1"/>
    <x v="2"/>
  </r>
  <r>
    <x v="1"/>
    <n v="10329772"/>
    <s v="B 09"/>
    <s v="Cecilia Sanchez Reyes"/>
    <x v="1"/>
    <s v="Alto riesgo académico"/>
    <e v="#N/A"/>
    <x v="1"/>
    <x v="0"/>
  </r>
  <r>
    <x v="1"/>
    <n v="10330228"/>
    <s v="B 09"/>
    <s v="Angélica Callejas Pérez"/>
    <x v="0"/>
    <s v="Alto riesgo académico"/>
    <e v="#N/A"/>
    <x v="1"/>
    <x v="0"/>
  </r>
  <r>
    <x v="1"/>
    <n v="10330605"/>
    <s v="B 09"/>
    <s v="Daniel Mejía Ortiz"/>
    <x v="1"/>
    <s v="Alto riesgo académico"/>
    <e v="#N/A"/>
    <x v="1"/>
    <x v="0"/>
  </r>
  <r>
    <x v="1"/>
    <n v="10330703"/>
    <s v="B 09"/>
    <s v="Felipe de Jesús García Gómez"/>
    <x v="0"/>
    <s v="Alto riesgo académico"/>
    <e v="#N/A"/>
    <x v="1"/>
    <x v="0"/>
  </r>
  <r>
    <x v="1"/>
    <n v="10330731"/>
    <s v="B 09"/>
    <s v="Ernesto Gerardo Chavez Flores"/>
    <x v="1"/>
    <s v="Alto riesgo académico"/>
    <e v="#N/A"/>
    <x v="1"/>
    <x v="0"/>
  </r>
  <r>
    <x v="1"/>
    <n v="10330757"/>
    <s v="B 09"/>
    <s v="Gabriela Zuñiga Vega"/>
    <x v="0"/>
    <s v="Alto riesgo académico"/>
    <s v="na"/>
    <x v="0"/>
    <x v="0"/>
  </r>
  <r>
    <x v="1"/>
    <n v="10330837"/>
    <s v="B 09"/>
    <s v="Leonardo Gonzalez Barreda"/>
    <x v="1"/>
    <s v="Alto riesgo académico"/>
    <e v="#N/A"/>
    <x v="1"/>
    <x v="0"/>
  </r>
  <r>
    <x v="1"/>
    <n v="10331272"/>
    <s v="B 09"/>
    <s v="Karla Paola Cabrera Ortíz"/>
    <x v="0"/>
    <s v="Riesgo académico"/>
    <e v="#N/A"/>
    <x v="1"/>
    <x v="2"/>
  </r>
  <r>
    <x v="1"/>
    <n v="10331283"/>
    <s v="B 09"/>
    <s v="Lizbeth Esquivel Garcia"/>
    <x v="1"/>
    <s v="Alto riesgo académico"/>
    <s v="ZARS920518X5"/>
    <x v="0"/>
    <x v="0"/>
  </r>
  <r>
    <x v="1"/>
    <n v="10331325"/>
    <s v="B 09"/>
    <s v="Juan Francisco Javier Jiménez Gómez"/>
    <x v="0"/>
    <s v="Alto riesgo académico"/>
    <e v="#N/A"/>
    <x v="1"/>
    <x v="0"/>
  </r>
  <r>
    <x v="1"/>
    <n v="10331410"/>
    <s v="B 09"/>
    <s v="Mauricio Pichardo Patiño"/>
    <x v="1"/>
    <s v="Sin riesgo académico"/>
    <s v="na"/>
    <x v="0"/>
    <x v="2"/>
  </r>
  <r>
    <x v="1"/>
    <n v="10331506"/>
    <s v="B 09"/>
    <s v="Maria de Jésus Chávez"/>
    <x v="0"/>
    <s v="Alto riesgo académico"/>
    <e v="#N/A"/>
    <x v="1"/>
    <x v="0"/>
  </r>
  <r>
    <x v="1"/>
    <n v="10331561"/>
    <s v="B 09"/>
    <s v="Pamela Rubi Montiel Benitez"/>
    <x v="1"/>
    <s v="Alto riesgo académico"/>
    <e v="#N/A"/>
    <x v="1"/>
    <x v="0"/>
  </r>
  <r>
    <x v="1"/>
    <n v="10331665"/>
    <s v="B 09"/>
    <s v="María del Carmen Rangel Reyes"/>
    <x v="0"/>
    <s v="Alto riesgo académico"/>
    <e v="#N/A"/>
    <x v="1"/>
    <x v="0"/>
  </r>
  <r>
    <x v="1"/>
    <n v="10331854"/>
    <s v="B 09"/>
    <s v="Selene Guadalupe Buenrostro Meza"/>
    <x v="1"/>
    <s v="Alto riesgo académico"/>
    <e v="#N/A"/>
    <x v="1"/>
    <x v="0"/>
  </r>
  <r>
    <x v="1"/>
    <n v="10331917"/>
    <s v="B 09"/>
    <s v="Sergio Hernández Ramírez"/>
    <x v="0"/>
    <s v="Riesgo académico"/>
    <e v="#N/A"/>
    <x v="1"/>
    <x v="2"/>
  </r>
  <r>
    <x v="1"/>
    <n v="10332077"/>
    <s v="B 09"/>
    <s v="Ulises Uziel Garcia Toris"/>
    <x v="1"/>
    <s v="Alto riesgo académico"/>
    <e v="#N/A"/>
    <x v="1"/>
    <x v="0"/>
  </r>
  <r>
    <x v="1"/>
    <n v="10332085"/>
    <s v="B 09"/>
    <s v="Veronica Guillermina Pimentel Castañeda"/>
    <x v="0"/>
    <s v="Alto riesgo académico"/>
    <e v="#N/A"/>
    <x v="1"/>
    <x v="0"/>
  </r>
  <r>
    <x v="1"/>
    <n v="10332191"/>
    <s v="B 09"/>
    <s v="Yadira Hernández Islas"/>
    <x v="1"/>
    <s v="Alto riesgo académico"/>
    <e v="#N/A"/>
    <x v="1"/>
    <x v="0"/>
  </r>
  <r>
    <x v="1"/>
    <n v="10332357"/>
    <s v="B 09"/>
    <s v="Asesor 1"/>
    <x v="0"/>
    <s v="Alto riesgo académico"/>
    <e v="#N/A"/>
    <x v="1"/>
    <x v="0"/>
  </r>
  <r>
    <x v="1"/>
    <n v="10332475"/>
    <s v="B 09"/>
    <s v="Asesor 1"/>
    <x v="1"/>
    <s v="Alto riesgo académico"/>
    <e v="#N/A"/>
    <x v="1"/>
    <x v="0"/>
  </r>
  <r>
    <x v="1"/>
    <n v="10332765"/>
    <s v="B 09"/>
    <s v="Asesor 2"/>
    <x v="0"/>
    <s v="Alto riesgo académico"/>
    <e v="#N/A"/>
    <x v="1"/>
    <x v="0"/>
  </r>
  <r>
    <x v="1"/>
    <n v="10332780"/>
    <s v="B 09"/>
    <s v="Asesor 2"/>
    <x v="1"/>
    <s v="Alto riesgo académico"/>
    <e v="#N/A"/>
    <x v="1"/>
    <x v="0"/>
  </r>
  <r>
    <x v="1"/>
    <n v="10333116"/>
    <s v="B 09"/>
    <s v="Asesor 3"/>
    <x v="0"/>
    <s v="Alto riesgo académico"/>
    <e v="#N/A"/>
    <x v="1"/>
    <x v="0"/>
  </r>
  <r>
    <x v="1"/>
    <n v="10333150"/>
    <s v="B 09"/>
    <s v="Asesor 3"/>
    <x v="1"/>
    <s v="Alto riesgo académico"/>
    <e v="#N/A"/>
    <x v="1"/>
    <x v="0"/>
  </r>
  <r>
    <x v="1"/>
    <n v="10333800"/>
    <s v="B 09"/>
    <s v="Alexa Daniela Almonacid Martagon"/>
    <x v="0"/>
    <s v="Alto riesgo académico"/>
    <e v="#N/A"/>
    <x v="1"/>
    <x v="0"/>
  </r>
  <r>
    <x v="1"/>
    <n v="10334683"/>
    <s v="B 09"/>
    <s v="Ana Karina Cárdenas Torres"/>
    <x v="1"/>
    <s v="Alto riesgo académico"/>
    <e v="#N/A"/>
    <x v="1"/>
    <x v="0"/>
  </r>
  <r>
    <x v="1"/>
    <n v="10334819"/>
    <s v="B 09"/>
    <s v="Alfonso Patricio Reyna Torres"/>
    <x v="0"/>
    <s v="Alto riesgo académico"/>
    <s v="na"/>
    <x v="0"/>
    <x v="0"/>
  </r>
  <r>
    <x v="1"/>
    <n v="10334976"/>
    <s v="B 09"/>
    <s v="Cecilia Sanchez Reyes"/>
    <x v="1"/>
    <s v="Alto riesgo académico"/>
    <e v="#N/A"/>
    <x v="1"/>
    <x v="0"/>
  </r>
  <r>
    <x v="1"/>
    <n v="10335262"/>
    <s v="B 09"/>
    <s v="Angélica Callejas Pérez"/>
    <x v="0"/>
    <s v="Alto riesgo académico"/>
    <e v="#N/A"/>
    <x v="1"/>
    <x v="0"/>
  </r>
  <r>
    <x v="1"/>
    <n v="10335455"/>
    <s v="B 09"/>
    <s v="Daniel Mejía Ortiz"/>
    <x v="1"/>
    <s v="Alto riesgo académico"/>
    <e v="#N/A"/>
    <x v="1"/>
    <x v="0"/>
  </r>
  <r>
    <x v="1"/>
    <n v="10335528"/>
    <s v="B 09"/>
    <s v="Felipe de Jesús García Gómez"/>
    <x v="0"/>
    <s v="Sin riesgo académico"/>
    <s v="na"/>
    <x v="0"/>
    <x v="2"/>
  </r>
  <r>
    <x v="1"/>
    <n v="10335754"/>
    <s v="B 09"/>
    <s v="Ernesto Gerardo Chavez Flores"/>
    <x v="1"/>
    <s v="Alto riesgo académico"/>
    <e v="#N/A"/>
    <x v="1"/>
    <x v="0"/>
  </r>
  <r>
    <x v="1"/>
    <n v="10118394"/>
    <s v="B 10"/>
    <s v="Gabriela Zuñiga Vega"/>
    <x v="0"/>
    <s v="Alto riesgo académico"/>
    <e v="#N/A"/>
    <x v="1"/>
    <x v="0"/>
  </r>
  <r>
    <x v="1"/>
    <n v="10162263"/>
    <s v="B 10"/>
    <s v="Leonardo Gonzalez Barreda"/>
    <x v="1"/>
    <s v="Alto riesgo académico"/>
    <e v="#N/A"/>
    <x v="1"/>
    <x v="0"/>
  </r>
  <r>
    <x v="1"/>
    <n v="10195610"/>
    <s v="B 10"/>
    <s v="Karla Paola Cabrera Ortíz"/>
    <x v="0"/>
    <s v="Alto riesgo académico"/>
    <e v="#N/A"/>
    <x v="1"/>
    <x v="0"/>
  </r>
  <r>
    <x v="1"/>
    <n v="10234380"/>
    <s v="B 10"/>
    <s v="Lizbeth Esquivel Garcia"/>
    <x v="1"/>
    <s v="Alto riesgo académico"/>
    <e v="#N/A"/>
    <x v="1"/>
    <x v="0"/>
  </r>
  <r>
    <x v="1"/>
    <n v="10238955"/>
    <s v="B 10"/>
    <s v="Juan Francisco Javier Jiménez Gómez"/>
    <x v="0"/>
    <s v="Alto riesgo académico"/>
    <e v="#N/A"/>
    <x v="1"/>
    <x v="0"/>
  </r>
  <r>
    <x v="1"/>
    <n v="10246192"/>
    <s v="B 10"/>
    <s v="Mauricio Pichardo Patiño"/>
    <x v="1"/>
    <s v="Alto riesgo académico"/>
    <e v="#N/A"/>
    <x v="1"/>
    <x v="0"/>
  </r>
  <r>
    <x v="1"/>
    <n v="10249959"/>
    <s v="B 10"/>
    <s v="Maria de Jésus Chávez"/>
    <x v="0"/>
    <s v="Alto riesgo académico"/>
    <e v="#N/A"/>
    <x v="1"/>
    <x v="0"/>
  </r>
  <r>
    <x v="1"/>
    <n v="10251324"/>
    <s v="B 10"/>
    <s v="Pamela Rubi Montiel Benitez"/>
    <x v="1"/>
    <s v="Alto riesgo académico"/>
    <e v="#N/A"/>
    <x v="1"/>
    <x v="0"/>
  </r>
  <r>
    <x v="1"/>
    <n v="10268950"/>
    <s v="B 10"/>
    <s v="María del Carmen Rangel Reyes"/>
    <x v="0"/>
    <s v="Alto riesgo académico"/>
    <e v="#N/A"/>
    <x v="1"/>
    <x v="0"/>
  </r>
  <r>
    <x v="1"/>
    <n v="10271230"/>
    <s v="B 10"/>
    <s v="Selene Guadalupe Buenrostro Meza"/>
    <x v="1"/>
    <s v="Alto riesgo académico"/>
    <s v="na"/>
    <x v="0"/>
    <x v="0"/>
  </r>
  <r>
    <x v="1"/>
    <n v="10283491"/>
    <s v="B 10"/>
    <s v="Sergio Hernández Ramírez"/>
    <x v="0"/>
    <s v="Alto riesgo académico"/>
    <e v="#N/A"/>
    <x v="1"/>
    <x v="0"/>
  </r>
  <r>
    <x v="1"/>
    <n v="10287235"/>
    <s v="B 10"/>
    <s v="Ulises Uziel Garcia Toris"/>
    <x v="1"/>
    <s v="Alto riesgo académico"/>
    <e v="#N/A"/>
    <x v="1"/>
    <x v="0"/>
  </r>
  <r>
    <x v="1"/>
    <n v="10293130"/>
    <s v="B 10"/>
    <s v="Veronica Guillermina Pimentel Castañeda"/>
    <x v="0"/>
    <s v="Alto riesgo académico"/>
    <e v="#N/A"/>
    <x v="1"/>
    <x v="0"/>
  </r>
  <r>
    <x v="1"/>
    <n v="10294210"/>
    <s v="B 10"/>
    <s v="Yadira Hernández Islas"/>
    <x v="1"/>
    <s v="Alto riesgo académico"/>
    <e v="#N/A"/>
    <x v="1"/>
    <x v="0"/>
  </r>
  <r>
    <x v="1"/>
    <n v="10294473"/>
    <s v="B 10"/>
    <s v="Asesor 1"/>
    <x v="0"/>
    <s v="Alto riesgo académico"/>
    <e v="#N/A"/>
    <x v="1"/>
    <x v="0"/>
  </r>
  <r>
    <x v="1"/>
    <n v="10294572"/>
    <s v="B 10"/>
    <s v="Asesor 1"/>
    <x v="1"/>
    <s v="Alto riesgo académico"/>
    <e v="#N/A"/>
    <x v="1"/>
    <x v="0"/>
  </r>
  <r>
    <x v="1"/>
    <n v="10294877"/>
    <s v="B 10"/>
    <s v="Asesor 2"/>
    <x v="0"/>
    <s v="Alto riesgo académico"/>
    <e v="#N/A"/>
    <x v="1"/>
    <x v="0"/>
  </r>
  <r>
    <x v="1"/>
    <n v="10294926"/>
    <s v="B 10"/>
    <s v="Asesor 2"/>
    <x v="1"/>
    <s v="Alto riesgo académico"/>
    <e v="#N/A"/>
    <x v="1"/>
    <x v="0"/>
  </r>
  <r>
    <x v="1"/>
    <n v="10295074"/>
    <s v="B 10"/>
    <s v="Asesor 3"/>
    <x v="0"/>
    <s v="Alto riesgo académico"/>
    <e v="#N/A"/>
    <x v="1"/>
    <x v="0"/>
  </r>
  <r>
    <x v="1"/>
    <n v="10295359"/>
    <s v="B 10"/>
    <s v="Asesor 3"/>
    <x v="1"/>
    <s v="Alto riesgo académico"/>
    <e v="#N/A"/>
    <x v="1"/>
    <x v="0"/>
  </r>
  <r>
    <x v="1"/>
    <n v="10296106"/>
    <s v="B 10"/>
    <s v="Alexa Daniela Almonacid Martagon"/>
    <x v="0"/>
    <s v="Alto riesgo académico"/>
    <e v="#N/A"/>
    <x v="1"/>
    <x v="0"/>
  </r>
  <r>
    <x v="1"/>
    <n v="10296400"/>
    <s v="B 10"/>
    <s v="Ana Karina Cárdenas Torres"/>
    <x v="1"/>
    <s v="Alto riesgo académico"/>
    <e v="#N/A"/>
    <x v="1"/>
    <x v="0"/>
  </r>
  <r>
    <x v="1"/>
    <n v="10297109"/>
    <s v="B 10"/>
    <s v="Alfonso Patricio Reyna Torres"/>
    <x v="0"/>
    <s v="Alto riesgo académico"/>
    <s v="na"/>
    <x v="0"/>
    <x v="0"/>
  </r>
  <r>
    <x v="1"/>
    <n v="10297235"/>
    <s v="B 10"/>
    <s v="Cecilia Sanchez Reyes"/>
    <x v="1"/>
    <s v="Alto riesgo académico"/>
    <s v="na"/>
    <x v="0"/>
    <x v="0"/>
  </r>
  <r>
    <x v="1"/>
    <n v="10297402"/>
    <s v="B 10"/>
    <s v="Angélica Callejas Pérez"/>
    <x v="0"/>
    <s v="Alto riesgo académico"/>
    <s v="na"/>
    <x v="0"/>
    <x v="0"/>
  </r>
  <r>
    <x v="1"/>
    <n v="10297757"/>
    <s v="B 10"/>
    <s v="Daniel Mejía Ortiz"/>
    <x v="1"/>
    <s v="Alto riesgo académico"/>
    <e v="#N/A"/>
    <x v="1"/>
    <x v="0"/>
  </r>
  <r>
    <x v="1"/>
    <n v="10298238"/>
    <s v="B 10"/>
    <s v="Felipe de Jesús García Gómez"/>
    <x v="0"/>
    <s v="Alto riesgo académico"/>
    <e v="#N/A"/>
    <x v="1"/>
    <x v="0"/>
  </r>
  <r>
    <x v="1"/>
    <n v="10298325"/>
    <s v="B 10"/>
    <s v="Ernesto Gerardo Chavez Flores"/>
    <x v="1"/>
    <s v="Alto riesgo académico"/>
    <e v="#N/A"/>
    <x v="1"/>
    <x v="0"/>
  </r>
  <r>
    <x v="1"/>
    <n v="10298719"/>
    <s v="B 10"/>
    <s v="Gabriela Zuñiga Vega"/>
    <x v="0"/>
    <s v="Riesgo académico"/>
    <e v="#N/A"/>
    <x v="1"/>
    <x v="2"/>
  </r>
  <r>
    <x v="1"/>
    <n v="10298909"/>
    <s v="B 10"/>
    <s v="Leonardo Gonzalez Barreda"/>
    <x v="1"/>
    <s v="Alto riesgo académico"/>
    <e v="#N/A"/>
    <x v="1"/>
    <x v="0"/>
  </r>
  <r>
    <x v="1"/>
    <n v="10299000"/>
    <s v="B 10"/>
    <s v="Karla Paola Cabrera Ortíz"/>
    <x v="0"/>
    <s v="Alto riesgo académico"/>
    <e v="#N/A"/>
    <x v="1"/>
    <x v="0"/>
  </r>
  <r>
    <x v="1"/>
    <n v="10299011"/>
    <s v="B 10"/>
    <s v="Lizbeth Esquivel Garcia"/>
    <x v="1"/>
    <s v="Alto riesgo académico"/>
    <e v="#N/A"/>
    <x v="1"/>
    <x v="0"/>
  </r>
  <r>
    <x v="1"/>
    <n v="10299257"/>
    <s v="B 10"/>
    <s v="Juan Francisco Javier Jiménez Gómez"/>
    <x v="0"/>
    <s v="Alto riesgo académico"/>
    <e v="#N/A"/>
    <x v="1"/>
    <x v="0"/>
  </r>
  <r>
    <x v="1"/>
    <n v="10299259"/>
    <s v="B 10"/>
    <s v="Mauricio Pichardo Patiño"/>
    <x v="1"/>
    <s v="Alto riesgo académico"/>
    <e v="#N/A"/>
    <x v="1"/>
    <x v="0"/>
  </r>
  <r>
    <x v="1"/>
    <n v="10299352"/>
    <s v="B 10"/>
    <s v="Maria de Jésus Chávez"/>
    <x v="0"/>
    <s v="Alto riesgo académico"/>
    <e v="#N/A"/>
    <x v="1"/>
    <x v="0"/>
  </r>
  <r>
    <x v="1"/>
    <n v="10299552"/>
    <s v="B 10"/>
    <s v="Pamela Rubi Montiel Benitez"/>
    <x v="1"/>
    <s v="Alto riesgo académico"/>
    <e v="#N/A"/>
    <x v="1"/>
    <x v="0"/>
  </r>
  <r>
    <x v="1"/>
    <n v="10299735"/>
    <s v="B 10"/>
    <s v="María del Carmen Rangel Reyes"/>
    <x v="0"/>
    <s v="Alto riesgo académico"/>
    <e v="#N/A"/>
    <x v="1"/>
    <x v="0"/>
  </r>
  <r>
    <x v="1"/>
    <n v="10299756"/>
    <s v="B 10"/>
    <s v="Selene Guadalupe Buenrostro Meza"/>
    <x v="1"/>
    <s v="Riesgo académico"/>
    <s v="na"/>
    <x v="0"/>
    <x v="2"/>
  </r>
  <r>
    <x v="1"/>
    <n v="10299910"/>
    <s v="B 10"/>
    <s v="Sergio Hernández Ramírez"/>
    <x v="0"/>
    <s v="Alto riesgo académico"/>
    <e v="#N/A"/>
    <x v="1"/>
    <x v="0"/>
  </r>
  <r>
    <x v="1"/>
    <n v="10299923"/>
    <s v="B 10"/>
    <s v="Ulises Uziel Garcia Toris"/>
    <x v="1"/>
    <s v="Alto riesgo académico"/>
    <e v="#N/A"/>
    <x v="1"/>
    <x v="0"/>
  </r>
  <r>
    <x v="1"/>
    <n v="10300054"/>
    <s v="B 10"/>
    <s v="Veronica Guillermina Pimentel Castañeda"/>
    <x v="0"/>
    <s v="Alto riesgo académico"/>
    <e v="#N/A"/>
    <x v="1"/>
    <x v="0"/>
  </r>
  <r>
    <x v="1"/>
    <n v="10300146"/>
    <s v="B 10"/>
    <s v="Yadira Hernández Islas"/>
    <x v="1"/>
    <s v="Alto riesgo académico"/>
    <e v="#N/A"/>
    <x v="1"/>
    <x v="0"/>
  </r>
  <r>
    <x v="1"/>
    <n v="10300433"/>
    <s v="B 10"/>
    <s v="Asesor 1"/>
    <x v="0"/>
    <s v="Alto riesgo académico"/>
    <e v="#N/A"/>
    <x v="1"/>
    <x v="0"/>
  </r>
  <r>
    <x v="1"/>
    <n v="10300444"/>
    <s v="B 10"/>
    <s v="Asesor 1"/>
    <x v="1"/>
    <s v="Alto riesgo académico"/>
    <e v="#N/A"/>
    <x v="1"/>
    <x v="0"/>
  </r>
  <r>
    <x v="1"/>
    <n v="10300689"/>
    <s v="B 10"/>
    <s v="Asesor 2"/>
    <x v="0"/>
    <s v="Alto riesgo académico"/>
    <s v="na"/>
    <x v="0"/>
    <x v="0"/>
  </r>
  <r>
    <x v="1"/>
    <n v="10300702"/>
    <s v="B 10"/>
    <s v="Asesor 2"/>
    <x v="1"/>
    <s v="Alto riesgo académico"/>
    <e v="#N/A"/>
    <x v="1"/>
    <x v="0"/>
  </r>
  <r>
    <x v="1"/>
    <n v="10300738"/>
    <s v="B 10"/>
    <s v="Asesor 3"/>
    <x v="0"/>
    <s v="Alto riesgo académico"/>
    <e v="#N/A"/>
    <x v="1"/>
    <x v="0"/>
  </r>
  <r>
    <x v="1"/>
    <n v="10301164"/>
    <s v="B 10"/>
    <s v="Asesor 3"/>
    <x v="1"/>
    <s v="Alto riesgo académico"/>
    <s v="na"/>
    <x v="0"/>
    <x v="0"/>
  </r>
  <r>
    <x v="1"/>
    <n v="10301240"/>
    <s v="B 10"/>
    <s v="Alexa Daniela Almonacid Martagon"/>
    <x v="0"/>
    <s v="Alto riesgo académico"/>
    <e v="#N/A"/>
    <x v="1"/>
    <x v="0"/>
  </r>
  <r>
    <x v="1"/>
    <n v="10301268"/>
    <s v="B 10"/>
    <s v="Ana Karina Cárdenas Torres"/>
    <x v="1"/>
    <s v="Alto riesgo académico"/>
    <e v="#N/A"/>
    <x v="1"/>
    <x v="0"/>
  </r>
  <r>
    <x v="1"/>
    <n v="10301273"/>
    <s v="B 10"/>
    <s v="Alfonso Patricio Reyna Torres"/>
    <x v="0"/>
    <s v="Riesgo académico"/>
    <e v="#N/A"/>
    <x v="1"/>
    <x v="2"/>
  </r>
  <r>
    <x v="1"/>
    <n v="10301412"/>
    <s v="B 10"/>
    <s v="Cecilia Sanchez Reyes"/>
    <x v="1"/>
    <s v="Alto riesgo académico"/>
    <e v="#N/A"/>
    <x v="1"/>
    <x v="0"/>
  </r>
  <r>
    <x v="1"/>
    <n v="10301650"/>
    <s v="B 10"/>
    <s v="Angélica Callejas Pérez"/>
    <x v="0"/>
    <s v="Alto riesgo académico"/>
    <e v="#N/A"/>
    <x v="1"/>
    <x v="0"/>
  </r>
  <r>
    <x v="1"/>
    <n v="10302389"/>
    <s v="B 10"/>
    <s v="Daniel Mejía Ortiz"/>
    <x v="1"/>
    <s v="Alto riesgo académico"/>
    <e v="#N/A"/>
    <x v="1"/>
    <x v="0"/>
  </r>
  <r>
    <x v="1"/>
    <n v="10302393"/>
    <s v="B 10"/>
    <s v="Felipe de Jesús García Gómez"/>
    <x v="0"/>
    <s v="Alto riesgo académico"/>
    <e v="#N/A"/>
    <x v="1"/>
    <x v="0"/>
  </r>
  <r>
    <x v="1"/>
    <n v="10302446"/>
    <s v="B 10"/>
    <s v="Ernesto Gerardo Chavez Flores"/>
    <x v="1"/>
    <s v="Alto riesgo académico"/>
    <e v="#N/A"/>
    <x v="1"/>
    <x v="0"/>
  </r>
  <r>
    <x v="1"/>
    <n v="10302669"/>
    <s v="B 10"/>
    <s v="Gabriela Zuñiga Vega"/>
    <x v="0"/>
    <s v="Riesgo académico"/>
    <s v="na"/>
    <x v="0"/>
    <x v="2"/>
  </r>
  <r>
    <x v="1"/>
    <n v="10303858"/>
    <s v="B 10"/>
    <s v="Leonardo Gonzalez Barreda"/>
    <x v="1"/>
    <s v="Alto riesgo académico"/>
    <e v="#N/A"/>
    <x v="1"/>
    <x v="0"/>
  </r>
  <r>
    <x v="1"/>
    <n v="10303869"/>
    <s v="B 10"/>
    <s v="Karla Paola Cabrera Ortíz"/>
    <x v="0"/>
    <s v="Alto riesgo académico"/>
    <e v="#N/A"/>
    <x v="1"/>
    <x v="0"/>
  </r>
  <r>
    <x v="1"/>
    <n v="10303942"/>
    <s v="B 10"/>
    <s v="Lizbeth Esquivel Garcia"/>
    <x v="1"/>
    <s v="Riesgo académico"/>
    <s v="CAHT9508226T6"/>
    <x v="0"/>
    <x v="2"/>
  </r>
  <r>
    <x v="1"/>
    <n v="10304048"/>
    <s v="B 10"/>
    <s v="Juan Francisco Javier Jiménez Gómez"/>
    <x v="0"/>
    <s v="Alto riesgo académico"/>
    <e v="#N/A"/>
    <x v="1"/>
    <x v="0"/>
  </r>
  <r>
    <x v="1"/>
    <n v="10304131"/>
    <s v="B 10"/>
    <s v="Mauricio Pichardo Patiño"/>
    <x v="1"/>
    <s v="Alto riesgo académico"/>
    <e v="#N/A"/>
    <x v="1"/>
    <x v="0"/>
  </r>
  <r>
    <x v="1"/>
    <n v="10304140"/>
    <s v="B 10"/>
    <s v="Maria de Jésus Chávez"/>
    <x v="0"/>
    <s v="Alto riesgo académico"/>
    <e v="#N/A"/>
    <x v="1"/>
    <x v="0"/>
  </r>
  <r>
    <x v="1"/>
    <n v="10304330"/>
    <s v="B 10"/>
    <s v="Pamela Rubi Montiel Benitez"/>
    <x v="1"/>
    <s v="Alto riesgo académico"/>
    <e v="#N/A"/>
    <x v="1"/>
    <x v="0"/>
  </r>
  <r>
    <x v="1"/>
    <n v="10304346"/>
    <s v="B 10"/>
    <s v="María del Carmen Rangel Reyes"/>
    <x v="0"/>
    <s v="Alto riesgo académico"/>
    <e v="#N/A"/>
    <x v="1"/>
    <x v="0"/>
  </r>
  <r>
    <x v="1"/>
    <n v="10304452"/>
    <s v="B 10"/>
    <s v="Selene Guadalupe Buenrostro Meza"/>
    <x v="1"/>
    <s v="Alto riesgo académico"/>
    <e v="#N/A"/>
    <x v="1"/>
    <x v="0"/>
  </r>
  <r>
    <x v="1"/>
    <n v="10304506"/>
    <s v="B 10"/>
    <s v="Sergio Hernández Ramírez"/>
    <x v="0"/>
    <s v="Alto riesgo académico"/>
    <e v="#N/A"/>
    <x v="1"/>
    <x v="0"/>
  </r>
  <r>
    <x v="1"/>
    <n v="10304608"/>
    <s v="B 10"/>
    <s v="Ulises Uziel Garcia Toris"/>
    <x v="1"/>
    <s v="Alto riesgo académico"/>
    <e v="#N/A"/>
    <x v="1"/>
    <x v="0"/>
  </r>
  <r>
    <x v="1"/>
    <n v="10304643"/>
    <s v="B 10"/>
    <s v="Veronica Guillermina Pimentel Castañeda"/>
    <x v="0"/>
    <s v="Alto riesgo académico"/>
    <e v="#N/A"/>
    <x v="1"/>
    <x v="0"/>
  </r>
  <r>
    <x v="1"/>
    <n v="10304705"/>
    <s v="B 10"/>
    <s v="Yadira Hernández Islas"/>
    <x v="1"/>
    <s v="Alto riesgo académico"/>
    <s v="na"/>
    <x v="0"/>
    <x v="0"/>
  </r>
  <r>
    <x v="1"/>
    <n v="10304851"/>
    <s v="B 10"/>
    <s v="Asesor 1"/>
    <x v="0"/>
    <s v="Alto riesgo académico"/>
    <e v="#N/A"/>
    <x v="1"/>
    <x v="0"/>
  </r>
  <r>
    <x v="1"/>
    <n v="10304926"/>
    <s v="B 10"/>
    <s v="Asesor 1"/>
    <x v="1"/>
    <s v="Alto riesgo académico"/>
    <s v="na"/>
    <x v="0"/>
    <x v="0"/>
  </r>
  <r>
    <x v="1"/>
    <n v="10304953"/>
    <s v="B 10"/>
    <s v="Asesor 2"/>
    <x v="0"/>
    <s v="Alto riesgo académico"/>
    <e v="#N/A"/>
    <x v="1"/>
    <x v="0"/>
  </r>
  <r>
    <x v="1"/>
    <n v="10305086"/>
    <s v="B 10"/>
    <s v="Asesor 2"/>
    <x v="1"/>
    <s v="Alto riesgo académico"/>
    <e v="#N/A"/>
    <x v="1"/>
    <x v="0"/>
  </r>
  <r>
    <x v="1"/>
    <n v="10305253"/>
    <s v="B 10"/>
    <s v="Asesor 3"/>
    <x v="0"/>
    <s v="Riesgo académico"/>
    <s v="na"/>
    <x v="0"/>
    <x v="2"/>
  </r>
  <r>
    <x v="1"/>
    <n v="10305369"/>
    <s v="B 10"/>
    <s v="Asesor 3"/>
    <x v="1"/>
    <s v="Riesgo académico"/>
    <s v="na"/>
    <x v="0"/>
    <x v="2"/>
  </r>
  <r>
    <x v="1"/>
    <n v="10305573"/>
    <s v="B 10"/>
    <s v="Alexa Daniela Almonacid Martagon"/>
    <x v="0"/>
    <s v="Alto riesgo académico"/>
    <s v="PEFD7408193M7"/>
    <x v="0"/>
    <x v="0"/>
  </r>
  <r>
    <x v="1"/>
    <n v="10305817"/>
    <s v="B 10"/>
    <s v="Ana Karina Cárdenas Torres"/>
    <x v="1"/>
    <s v="Alto riesgo académico"/>
    <s v="na"/>
    <x v="0"/>
    <x v="0"/>
  </r>
  <r>
    <x v="1"/>
    <n v="10306041"/>
    <s v="B 10"/>
    <s v="Alfonso Patricio Reyna Torres"/>
    <x v="0"/>
    <s v="Alto riesgo académico"/>
    <e v="#N/A"/>
    <x v="1"/>
    <x v="0"/>
  </r>
  <r>
    <x v="1"/>
    <n v="10306194"/>
    <s v="B 10"/>
    <s v="Cecilia Sanchez Reyes"/>
    <x v="1"/>
    <s v="Alto riesgo académico"/>
    <e v="#N/A"/>
    <x v="1"/>
    <x v="0"/>
  </r>
  <r>
    <x v="1"/>
    <n v="10306579"/>
    <s v="B 10"/>
    <s v="Angélica Callejas Pérez"/>
    <x v="0"/>
    <s v="Alto riesgo académico"/>
    <e v="#N/A"/>
    <x v="1"/>
    <x v="0"/>
  </r>
  <r>
    <x v="1"/>
    <n v="10306733"/>
    <s v="B 10"/>
    <s v="Daniel Mejía Ortiz"/>
    <x v="1"/>
    <s v="Alto riesgo académico"/>
    <s v="na"/>
    <x v="0"/>
    <x v="0"/>
  </r>
  <r>
    <x v="1"/>
    <n v="10306807"/>
    <s v="B 10"/>
    <s v="Felipe de Jesús García Gómez"/>
    <x v="0"/>
    <s v="Alto riesgo académico"/>
    <e v="#N/A"/>
    <x v="1"/>
    <x v="0"/>
  </r>
  <r>
    <x v="1"/>
    <n v="10306949"/>
    <s v="B 10"/>
    <s v="Ernesto Gerardo Chavez Flores"/>
    <x v="1"/>
    <s v="Sin riesgo académico"/>
    <e v="#N/A"/>
    <x v="1"/>
    <x v="2"/>
  </r>
  <r>
    <x v="1"/>
    <n v="10306972"/>
    <s v="B 10"/>
    <s v="Gabriela Zuñiga Vega"/>
    <x v="0"/>
    <s v="Alto riesgo académico"/>
    <s v="na"/>
    <x v="0"/>
    <x v="0"/>
  </r>
  <r>
    <x v="1"/>
    <n v="10306991"/>
    <s v="B 10"/>
    <s v="Leonardo Gonzalez Barreda"/>
    <x v="1"/>
    <s v="Alto riesgo académico"/>
    <e v="#N/A"/>
    <x v="1"/>
    <x v="0"/>
  </r>
  <r>
    <x v="1"/>
    <n v="10307090"/>
    <s v="B 10"/>
    <s v="Karla Paola Cabrera Ortíz"/>
    <x v="0"/>
    <s v="Alto riesgo académico"/>
    <e v="#N/A"/>
    <x v="1"/>
    <x v="0"/>
  </r>
  <r>
    <x v="1"/>
    <n v="10307114"/>
    <s v="B 10"/>
    <s v="Lizbeth Esquivel Garcia"/>
    <x v="1"/>
    <s v="Alto riesgo académico"/>
    <e v="#N/A"/>
    <x v="1"/>
    <x v="0"/>
  </r>
  <r>
    <x v="1"/>
    <n v="10307275"/>
    <s v="B 10"/>
    <s v="Juan Francisco Javier Jiménez Gómez"/>
    <x v="0"/>
    <s v="Alto riesgo académico"/>
    <s v="na"/>
    <x v="0"/>
    <x v="0"/>
  </r>
  <r>
    <x v="1"/>
    <n v="10307405"/>
    <s v="B 10"/>
    <s v="Mauricio Pichardo Patiño"/>
    <x v="1"/>
    <s v="Alto riesgo académico"/>
    <e v="#N/A"/>
    <x v="1"/>
    <x v="0"/>
  </r>
  <r>
    <x v="1"/>
    <n v="10308019"/>
    <s v="B 10"/>
    <s v="Maria de Jésus Chávez"/>
    <x v="0"/>
    <s v="Alto riesgo académico"/>
    <e v="#N/A"/>
    <x v="1"/>
    <x v="0"/>
  </r>
  <r>
    <x v="1"/>
    <n v="10308195"/>
    <s v="B 10"/>
    <s v="Pamela Rubi Montiel Benitez"/>
    <x v="1"/>
    <s v="Alto riesgo académico"/>
    <e v="#N/A"/>
    <x v="1"/>
    <x v="0"/>
  </r>
  <r>
    <x v="1"/>
    <n v="10308321"/>
    <s v="B 10"/>
    <s v="María del Carmen Rangel Reyes"/>
    <x v="0"/>
    <s v="Alto riesgo académico"/>
    <e v="#N/A"/>
    <x v="1"/>
    <x v="0"/>
  </r>
  <r>
    <x v="1"/>
    <n v="10308432"/>
    <s v="B 10"/>
    <s v="Selene Guadalupe Buenrostro Meza"/>
    <x v="1"/>
    <s v="Alto riesgo académico"/>
    <e v="#N/A"/>
    <x v="1"/>
    <x v="0"/>
  </r>
  <r>
    <x v="1"/>
    <n v="10308649"/>
    <s v="B 10"/>
    <s v="Sergio Hernández Ramírez"/>
    <x v="0"/>
    <s v="Alto riesgo académico"/>
    <e v="#N/A"/>
    <x v="1"/>
    <x v="0"/>
  </r>
  <r>
    <x v="1"/>
    <n v="10308684"/>
    <s v="B 10"/>
    <s v="Ulises Uziel Garcia Toris"/>
    <x v="1"/>
    <s v="Alto riesgo académico"/>
    <e v="#N/A"/>
    <x v="1"/>
    <x v="0"/>
  </r>
  <r>
    <x v="1"/>
    <n v="10308817"/>
    <s v="B 10"/>
    <s v="Veronica Guillermina Pimentel Castañeda"/>
    <x v="0"/>
    <s v="Alto riesgo académico"/>
    <e v="#N/A"/>
    <x v="1"/>
    <x v="0"/>
  </r>
  <r>
    <x v="1"/>
    <n v="10309112"/>
    <s v="B 10"/>
    <s v="Yadira Hernández Islas"/>
    <x v="1"/>
    <s v="Alto riesgo académico"/>
    <e v="#N/A"/>
    <x v="1"/>
    <x v="0"/>
  </r>
  <r>
    <x v="1"/>
    <n v="10309114"/>
    <s v="B 10"/>
    <s v="Asesor 1"/>
    <x v="0"/>
    <s v="Alto riesgo académico"/>
    <s v="BECJ840106KH8"/>
    <x v="0"/>
    <x v="0"/>
  </r>
  <r>
    <x v="1"/>
    <n v="10309144"/>
    <s v="B 10"/>
    <s v="Asesor 1"/>
    <x v="1"/>
    <s v="Alto riesgo académico"/>
    <e v="#N/A"/>
    <x v="1"/>
    <x v="0"/>
  </r>
  <r>
    <x v="1"/>
    <n v="10309452"/>
    <s v="B 10"/>
    <s v="Asesor 2"/>
    <x v="0"/>
    <s v="Alto riesgo académico"/>
    <e v="#N/A"/>
    <x v="1"/>
    <x v="0"/>
  </r>
  <r>
    <x v="1"/>
    <n v="10309569"/>
    <s v="B 10"/>
    <s v="Asesor 2"/>
    <x v="1"/>
    <s v="Alto riesgo académico"/>
    <e v="#N/A"/>
    <x v="1"/>
    <x v="0"/>
  </r>
  <r>
    <x v="1"/>
    <n v="10309635"/>
    <s v="B 10"/>
    <s v="Asesor 3"/>
    <x v="0"/>
    <s v="Alto riesgo académico"/>
    <e v="#N/A"/>
    <x v="1"/>
    <x v="0"/>
  </r>
  <r>
    <x v="1"/>
    <n v="10309863"/>
    <s v="B 10"/>
    <s v="Asesor 3"/>
    <x v="1"/>
    <s v="Alto riesgo académico"/>
    <s v="na"/>
    <x v="0"/>
    <x v="0"/>
  </r>
  <r>
    <x v="1"/>
    <n v="10309978"/>
    <s v="B 10"/>
    <s v="Alexa Daniela Almonacid Martagon"/>
    <x v="0"/>
    <s v="Alto riesgo académico"/>
    <e v="#N/A"/>
    <x v="1"/>
    <x v="0"/>
  </r>
  <r>
    <x v="1"/>
    <n v="10310081"/>
    <s v="B 10"/>
    <s v="Ana Karina Cárdenas Torres"/>
    <x v="1"/>
    <s v="Alto riesgo académico"/>
    <s v="na"/>
    <x v="0"/>
    <x v="0"/>
  </r>
  <r>
    <x v="1"/>
    <n v="10310368"/>
    <s v="B 10"/>
    <s v="Alfonso Patricio Reyna Torres"/>
    <x v="0"/>
    <s v="Alto riesgo académico"/>
    <e v="#N/A"/>
    <x v="1"/>
    <x v="0"/>
  </r>
  <r>
    <x v="1"/>
    <n v="10310924"/>
    <s v="B 10"/>
    <s v="Cecilia Sanchez Reyes"/>
    <x v="1"/>
    <s v="Alto riesgo académico"/>
    <e v="#N/A"/>
    <x v="1"/>
    <x v="0"/>
  </r>
  <r>
    <x v="1"/>
    <n v="10310946"/>
    <s v="B 10"/>
    <s v="Angélica Callejas Pérez"/>
    <x v="0"/>
    <s v="Alto riesgo académico"/>
    <e v="#N/A"/>
    <x v="1"/>
    <x v="0"/>
  </r>
  <r>
    <x v="1"/>
    <n v="10311286"/>
    <s v="B 10"/>
    <s v="Daniel Mejía Ortiz"/>
    <x v="1"/>
    <s v="Alto riesgo académico"/>
    <e v="#N/A"/>
    <x v="1"/>
    <x v="0"/>
  </r>
  <r>
    <x v="1"/>
    <n v="10311679"/>
    <s v="B 10"/>
    <s v="Felipe de Jesús García Gómez"/>
    <x v="0"/>
    <s v="Alto riesgo académico"/>
    <s v="MOHF95032348A"/>
    <x v="0"/>
    <x v="0"/>
  </r>
  <r>
    <x v="1"/>
    <n v="10311776"/>
    <s v="B 10"/>
    <s v="Ernesto Gerardo Chavez Flores"/>
    <x v="1"/>
    <s v="Alto riesgo académico"/>
    <e v="#N/A"/>
    <x v="1"/>
    <x v="0"/>
  </r>
  <r>
    <x v="1"/>
    <n v="10311778"/>
    <s v="B 10"/>
    <s v="Gabriela Zuñiga Vega"/>
    <x v="0"/>
    <s v="Alto riesgo académico"/>
    <e v="#N/A"/>
    <x v="1"/>
    <x v="0"/>
  </r>
  <r>
    <x v="1"/>
    <n v="10311884"/>
    <s v="B 10"/>
    <s v="Leonardo Gonzalez Barreda"/>
    <x v="1"/>
    <s v="Alto riesgo académico"/>
    <e v="#N/A"/>
    <x v="1"/>
    <x v="0"/>
  </r>
  <r>
    <x v="1"/>
    <n v="10312081"/>
    <s v="B 10"/>
    <s v="Karla Paola Cabrera Ortíz"/>
    <x v="0"/>
    <s v="Alto riesgo académico"/>
    <e v="#N/A"/>
    <x v="1"/>
    <x v="0"/>
  </r>
  <r>
    <x v="1"/>
    <n v="10312097"/>
    <s v="B 10"/>
    <s v="Lizbeth Esquivel Garcia"/>
    <x v="1"/>
    <s v="Alto riesgo académico"/>
    <e v="#N/A"/>
    <x v="1"/>
    <x v="0"/>
  </r>
  <r>
    <x v="1"/>
    <n v="10312204"/>
    <s v="B 10"/>
    <s v="Juan Francisco Javier Jiménez Gómez"/>
    <x v="0"/>
    <s v="Alto riesgo académico"/>
    <e v="#N/A"/>
    <x v="1"/>
    <x v="0"/>
  </r>
  <r>
    <x v="1"/>
    <n v="10312226"/>
    <s v="B 10"/>
    <s v="Mauricio Pichardo Patiño"/>
    <x v="1"/>
    <s v="Alto riesgo académico"/>
    <e v="#N/A"/>
    <x v="1"/>
    <x v="0"/>
  </r>
  <r>
    <x v="1"/>
    <n v="10312606"/>
    <s v="B 10"/>
    <s v="Maria de Jésus Chávez"/>
    <x v="0"/>
    <s v="Alto riesgo académico"/>
    <e v="#N/A"/>
    <x v="1"/>
    <x v="0"/>
  </r>
  <r>
    <x v="1"/>
    <n v="10312623"/>
    <s v="B 10"/>
    <s v="Pamela Rubi Montiel Benitez"/>
    <x v="1"/>
    <s v="Alto riesgo académico"/>
    <e v="#N/A"/>
    <x v="1"/>
    <x v="0"/>
  </r>
  <r>
    <x v="1"/>
    <n v="10312660"/>
    <s v="B 10"/>
    <s v="María del Carmen Rangel Reyes"/>
    <x v="0"/>
    <s v="Alto riesgo académico"/>
    <e v="#N/A"/>
    <x v="1"/>
    <x v="0"/>
  </r>
  <r>
    <x v="1"/>
    <n v="10313004"/>
    <s v="B 10"/>
    <s v="Selene Guadalupe Buenrostro Meza"/>
    <x v="1"/>
    <s v="Alto riesgo académico"/>
    <e v="#N/A"/>
    <x v="1"/>
    <x v="0"/>
  </r>
  <r>
    <x v="1"/>
    <n v="10313199"/>
    <s v="B 10"/>
    <s v="Sergio Hernández Ramírez"/>
    <x v="0"/>
    <s v="Alto riesgo académico"/>
    <e v="#N/A"/>
    <x v="1"/>
    <x v="0"/>
  </r>
  <r>
    <x v="1"/>
    <n v="10313486"/>
    <s v="B 10"/>
    <s v="Ulises Uziel Garcia Toris"/>
    <x v="1"/>
    <s v="Alto riesgo académico"/>
    <e v="#N/A"/>
    <x v="1"/>
    <x v="0"/>
  </r>
  <r>
    <x v="1"/>
    <n v="10313682"/>
    <s v="B 10"/>
    <s v="Veronica Guillermina Pimentel Castañeda"/>
    <x v="0"/>
    <s v="Alto riesgo académico"/>
    <s v="na"/>
    <x v="0"/>
    <x v="0"/>
  </r>
  <r>
    <x v="1"/>
    <n v="10313895"/>
    <s v="B 10"/>
    <s v="Yadira Hernández Islas"/>
    <x v="1"/>
    <s v="Alto riesgo académico"/>
    <e v="#N/A"/>
    <x v="1"/>
    <x v="0"/>
  </r>
  <r>
    <x v="1"/>
    <n v="10314004"/>
    <s v="B 10"/>
    <s v="Asesor 1"/>
    <x v="0"/>
    <s v="Alto riesgo académico"/>
    <s v="na"/>
    <x v="0"/>
    <x v="0"/>
  </r>
  <r>
    <x v="1"/>
    <n v="10314135"/>
    <s v="B 10"/>
    <s v="Asesor 1"/>
    <x v="1"/>
    <s v="Alto riesgo académico"/>
    <s v="na"/>
    <x v="0"/>
    <x v="0"/>
  </r>
  <r>
    <x v="1"/>
    <n v="10314171"/>
    <s v="B 10"/>
    <s v="Asesor 2"/>
    <x v="0"/>
    <s v="Alto riesgo académico"/>
    <e v="#N/A"/>
    <x v="1"/>
    <x v="0"/>
  </r>
  <r>
    <x v="1"/>
    <n v="10314201"/>
    <s v="B 10"/>
    <s v="Asesor 2"/>
    <x v="1"/>
    <s v="Alto riesgo académico"/>
    <e v="#N/A"/>
    <x v="1"/>
    <x v="0"/>
  </r>
  <r>
    <x v="1"/>
    <n v="10314228"/>
    <s v="B 10"/>
    <s v="Asesor 3"/>
    <x v="0"/>
    <s v="Alto riesgo académico"/>
    <e v="#N/A"/>
    <x v="1"/>
    <x v="0"/>
  </r>
  <r>
    <x v="1"/>
    <n v="10314229"/>
    <s v="B 10"/>
    <s v="Asesor 3"/>
    <x v="1"/>
    <s v="Alto riesgo académico"/>
    <e v="#N/A"/>
    <x v="1"/>
    <x v="0"/>
  </r>
  <r>
    <x v="1"/>
    <n v="10314295"/>
    <s v="B 10"/>
    <s v="Alexa Daniela Almonacid Martagon"/>
    <x v="0"/>
    <s v="Alto riesgo académico"/>
    <e v="#N/A"/>
    <x v="1"/>
    <x v="0"/>
  </r>
  <r>
    <x v="1"/>
    <n v="10314307"/>
    <s v="B 10"/>
    <s v="Ana Karina Cárdenas Torres"/>
    <x v="1"/>
    <s v="Alto riesgo académico"/>
    <s v="na"/>
    <x v="0"/>
    <x v="0"/>
  </r>
  <r>
    <x v="1"/>
    <n v="10314318"/>
    <s v="B 10"/>
    <s v="Alfonso Patricio Reyna Torres"/>
    <x v="0"/>
    <s v="Alto riesgo académico"/>
    <e v="#N/A"/>
    <x v="1"/>
    <x v="0"/>
  </r>
  <r>
    <x v="1"/>
    <n v="10314836"/>
    <s v="B 10"/>
    <s v="Cecilia Sanchez Reyes"/>
    <x v="1"/>
    <s v="Alto riesgo académico"/>
    <e v="#N/A"/>
    <x v="1"/>
    <x v="0"/>
  </r>
  <r>
    <x v="1"/>
    <n v="10314893"/>
    <s v="B 10"/>
    <s v="Angélica Callejas Pérez"/>
    <x v="0"/>
    <s v="Alto riesgo académico"/>
    <e v="#N/A"/>
    <x v="1"/>
    <x v="0"/>
  </r>
  <r>
    <x v="1"/>
    <n v="10314914"/>
    <s v="B 10"/>
    <s v="Daniel Mejía Ortiz"/>
    <x v="1"/>
    <s v="Alto riesgo académico"/>
    <e v="#N/A"/>
    <x v="1"/>
    <x v="0"/>
  </r>
  <r>
    <x v="1"/>
    <n v="10314956"/>
    <s v="B 10"/>
    <s v="Felipe de Jesús García Gómez"/>
    <x v="0"/>
    <s v="Alto riesgo académico"/>
    <e v="#N/A"/>
    <x v="1"/>
    <x v="0"/>
  </r>
  <r>
    <x v="1"/>
    <n v="10315104"/>
    <s v="B 10"/>
    <s v="Ernesto Gerardo Chavez Flores"/>
    <x v="1"/>
    <s v="Alto riesgo académico"/>
    <e v="#N/A"/>
    <x v="1"/>
    <x v="0"/>
  </r>
  <r>
    <x v="1"/>
    <n v="10315677"/>
    <s v="B 10"/>
    <s v="Gabriela Zuñiga Vega"/>
    <x v="0"/>
    <s v="Alto riesgo académico"/>
    <e v="#N/A"/>
    <x v="1"/>
    <x v="0"/>
  </r>
  <r>
    <x v="1"/>
    <n v="10315982"/>
    <s v="B 10"/>
    <s v="Leonardo Gonzalez Barreda"/>
    <x v="1"/>
    <s v="Alto riesgo académico"/>
    <e v="#N/A"/>
    <x v="1"/>
    <x v="0"/>
  </r>
  <r>
    <x v="1"/>
    <n v="10316044"/>
    <s v="B 10"/>
    <s v="Karla Paola Cabrera Ortíz"/>
    <x v="0"/>
    <s v="Alto riesgo académico"/>
    <e v="#N/A"/>
    <x v="1"/>
    <x v="0"/>
  </r>
  <r>
    <x v="1"/>
    <n v="10316784"/>
    <s v="B 10"/>
    <s v="Lizbeth Esquivel Garcia"/>
    <x v="1"/>
    <s v="Alto riesgo académico"/>
    <s v="na"/>
    <x v="0"/>
    <x v="0"/>
  </r>
  <r>
    <x v="1"/>
    <n v="10316951"/>
    <s v="B 10"/>
    <s v="Juan Francisco Javier Jiménez Gómez"/>
    <x v="0"/>
    <s v="Alto riesgo académico"/>
    <s v="VAAF8410314Y4"/>
    <x v="0"/>
    <x v="0"/>
  </r>
  <r>
    <x v="1"/>
    <n v="10317018"/>
    <s v="B 10"/>
    <s v="Mauricio Pichardo Patiño"/>
    <x v="1"/>
    <s v="Alto riesgo académico"/>
    <e v="#N/A"/>
    <x v="1"/>
    <x v="0"/>
  </r>
  <r>
    <x v="1"/>
    <n v="10317337"/>
    <s v="B 10"/>
    <s v="Maria de Jésus Chávez"/>
    <x v="0"/>
    <s v="Alto riesgo académico"/>
    <e v="#N/A"/>
    <x v="1"/>
    <x v="0"/>
  </r>
  <r>
    <x v="1"/>
    <n v="10318456"/>
    <s v="B 10"/>
    <s v="Pamela Rubi Montiel Benitez"/>
    <x v="1"/>
    <s v="Alto riesgo académico"/>
    <s v="na"/>
    <x v="0"/>
    <x v="0"/>
  </r>
  <r>
    <x v="1"/>
    <n v="10268773"/>
    <s v="B 11"/>
    <s v="María del Carmen Rangel Reyes"/>
    <x v="0"/>
    <s v="Alto riesgo académico"/>
    <s v="OOBT880106IJ5"/>
    <x v="0"/>
    <x v="0"/>
  </r>
  <r>
    <x v="1"/>
    <n v="10272776"/>
    <s v="B 11"/>
    <s v="Selene Guadalupe Buenrostro Meza"/>
    <x v="1"/>
    <s v="Riesgo académico"/>
    <e v="#N/A"/>
    <x v="1"/>
    <x v="2"/>
  </r>
  <r>
    <x v="1"/>
    <n v="10279902"/>
    <s v="B 11"/>
    <s v="Sergio Hernández Ramírez"/>
    <x v="0"/>
    <s v="Alto riesgo académico"/>
    <e v="#N/A"/>
    <x v="1"/>
    <x v="0"/>
  </r>
  <r>
    <x v="1"/>
    <n v="10279931"/>
    <s v="B 11"/>
    <s v="Ulises Uziel Garcia Toris"/>
    <x v="1"/>
    <s v="Alto riesgo académico"/>
    <e v="#N/A"/>
    <x v="1"/>
    <x v="0"/>
  </r>
  <r>
    <x v="1"/>
    <n v="10281067"/>
    <s v="B 11"/>
    <s v="Veronica Guillermina Pimentel Castañeda"/>
    <x v="0"/>
    <s v="Riesgo académico"/>
    <e v="#N/A"/>
    <x v="1"/>
    <x v="2"/>
  </r>
  <r>
    <x v="1"/>
    <n v="10282110"/>
    <s v="B 11"/>
    <s v="Yadira Hernández Islas"/>
    <x v="1"/>
    <s v="Alto riesgo académico"/>
    <e v="#N/A"/>
    <x v="1"/>
    <x v="0"/>
  </r>
  <r>
    <x v="1"/>
    <n v="10283333"/>
    <s v="B 11"/>
    <s v="Asesor 1"/>
    <x v="0"/>
    <s v="Alto riesgo académico"/>
    <e v="#N/A"/>
    <x v="1"/>
    <x v="0"/>
  </r>
  <r>
    <x v="1"/>
    <n v="10285424"/>
    <s v="B 11"/>
    <s v="Asesor 1"/>
    <x v="1"/>
    <s v="Alto riesgo académico"/>
    <e v="#N/A"/>
    <x v="1"/>
    <x v="0"/>
  </r>
  <r>
    <x v="1"/>
    <n v="10286065"/>
    <s v="B 11"/>
    <s v="Asesor 2"/>
    <x v="0"/>
    <s v="Alto riesgo académico"/>
    <e v="#N/A"/>
    <x v="1"/>
    <x v="0"/>
  </r>
  <r>
    <x v="1"/>
    <n v="10286339"/>
    <s v="B 11"/>
    <s v="Asesor 2"/>
    <x v="1"/>
    <s v="Alto riesgo académico"/>
    <e v="#N/A"/>
    <x v="1"/>
    <x v="0"/>
  </r>
  <r>
    <x v="1"/>
    <n v="10286579"/>
    <s v="B 11"/>
    <s v="Asesor 3"/>
    <x v="0"/>
    <s v="Alto riesgo académico"/>
    <s v="na"/>
    <x v="0"/>
    <x v="0"/>
  </r>
  <r>
    <x v="1"/>
    <n v="10286622"/>
    <s v="B 11"/>
    <s v="Asesor 3"/>
    <x v="1"/>
    <s v="Alto riesgo académico"/>
    <e v="#N/A"/>
    <x v="1"/>
    <x v="0"/>
  </r>
  <r>
    <x v="1"/>
    <n v="10286906"/>
    <s v="B 11"/>
    <s v="Alexa Daniela Almonacid Martagon"/>
    <x v="0"/>
    <s v="Alto riesgo académico"/>
    <s v="na"/>
    <x v="0"/>
    <x v="0"/>
  </r>
  <r>
    <x v="1"/>
    <n v="10287296"/>
    <s v="B 11"/>
    <s v="Ana Karina Cárdenas Torres"/>
    <x v="1"/>
    <s v="Alto riesgo académico"/>
    <e v="#N/A"/>
    <x v="1"/>
    <x v="0"/>
  </r>
  <r>
    <x v="1"/>
    <n v="10287388"/>
    <s v="B 11"/>
    <s v="Alfonso Patricio Reyna Torres"/>
    <x v="0"/>
    <s v="Alto riesgo académico"/>
    <e v="#N/A"/>
    <x v="1"/>
    <x v="0"/>
  </r>
  <r>
    <x v="1"/>
    <n v="10287509"/>
    <s v="B 11"/>
    <s v="Cecilia Sanchez Reyes"/>
    <x v="1"/>
    <s v="Alto riesgo académico"/>
    <s v="na"/>
    <x v="0"/>
    <x v="0"/>
  </r>
  <r>
    <x v="1"/>
    <n v="10288307"/>
    <s v="B 11"/>
    <s v="Angélica Callejas Pérez"/>
    <x v="0"/>
    <s v="Alto riesgo académico"/>
    <e v="#N/A"/>
    <x v="1"/>
    <x v="0"/>
  </r>
  <r>
    <x v="1"/>
    <n v="10288660"/>
    <s v="B 11"/>
    <s v="Daniel Mejía Ortiz"/>
    <x v="1"/>
    <s v="Alto riesgo académico"/>
    <e v="#N/A"/>
    <x v="1"/>
    <x v="0"/>
  </r>
  <r>
    <x v="1"/>
    <n v="10288780"/>
    <s v="B 11"/>
    <s v="Felipe de Jesús García Gómez"/>
    <x v="0"/>
    <s v="Alto riesgo académico"/>
    <s v="na"/>
    <x v="0"/>
    <x v="0"/>
  </r>
  <r>
    <x v="1"/>
    <n v="10288901"/>
    <s v="B 11"/>
    <s v="Ernesto Gerardo Chavez Flores"/>
    <x v="1"/>
    <s v="Alto riesgo académico"/>
    <e v="#N/A"/>
    <x v="1"/>
    <x v="0"/>
  </r>
  <r>
    <x v="1"/>
    <n v="10288958"/>
    <s v="B 11"/>
    <s v="Gabriela Zuñiga Vega"/>
    <x v="0"/>
    <s v="Alto riesgo académico"/>
    <e v="#N/A"/>
    <x v="1"/>
    <x v="0"/>
  </r>
  <r>
    <x v="1"/>
    <n v="10289417"/>
    <s v="B 11"/>
    <s v="Leonardo Gonzalez Barreda"/>
    <x v="1"/>
    <s v="Alto riesgo académico"/>
    <e v="#N/A"/>
    <x v="1"/>
    <x v="0"/>
  </r>
  <r>
    <x v="1"/>
    <n v="10289648"/>
    <s v="B 11"/>
    <s v="Karla Paola Cabrera Ortíz"/>
    <x v="0"/>
    <s v="Alto riesgo académico"/>
    <e v="#N/A"/>
    <x v="1"/>
    <x v="0"/>
  </r>
  <r>
    <x v="1"/>
    <n v="10290177"/>
    <s v="B 11"/>
    <s v="Lizbeth Esquivel Garcia"/>
    <x v="1"/>
    <s v="Alto riesgo académico"/>
    <e v="#N/A"/>
    <x v="1"/>
    <x v="0"/>
  </r>
  <r>
    <x v="1"/>
    <n v="10290415"/>
    <s v="B 11"/>
    <s v="Juan Francisco Javier Jiménez Gómez"/>
    <x v="0"/>
    <s v="Alto riesgo académico"/>
    <e v="#N/A"/>
    <x v="1"/>
    <x v="0"/>
  </r>
  <r>
    <x v="1"/>
    <n v="10290631"/>
    <s v="B 11"/>
    <s v="Mauricio Pichardo Patiño"/>
    <x v="1"/>
    <s v="Alto riesgo académico"/>
    <e v="#N/A"/>
    <x v="1"/>
    <x v="0"/>
  </r>
  <r>
    <x v="1"/>
    <n v="10290785"/>
    <s v="B 11"/>
    <s v="Maria de Jésus Chávez"/>
    <x v="0"/>
    <s v="Alto riesgo académico"/>
    <s v="RERC7311126R8"/>
    <x v="0"/>
    <x v="0"/>
  </r>
  <r>
    <x v="1"/>
    <n v="10290851"/>
    <s v="B 11"/>
    <s v="Pamela Rubi Montiel Benitez"/>
    <x v="1"/>
    <s v="Alto riesgo académico"/>
    <s v="na"/>
    <x v="0"/>
    <x v="0"/>
  </r>
  <r>
    <x v="1"/>
    <n v="10291344"/>
    <s v="B 11"/>
    <s v="María del Carmen Rangel Reyes"/>
    <x v="0"/>
    <s v="Alto riesgo académico"/>
    <e v="#N/A"/>
    <x v="1"/>
    <x v="0"/>
  </r>
  <r>
    <x v="1"/>
    <n v="10291447"/>
    <s v="B 11"/>
    <s v="Selene Guadalupe Buenrostro Meza"/>
    <x v="1"/>
    <s v="Alto riesgo académico"/>
    <e v="#N/A"/>
    <x v="1"/>
    <x v="0"/>
  </r>
  <r>
    <x v="1"/>
    <n v="10291637"/>
    <s v="B 11"/>
    <s v="Sergio Hernández Ramírez"/>
    <x v="0"/>
    <s v="Alto riesgo académico"/>
    <e v="#N/A"/>
    <x v="1"/>
    <x v="0"/>
  </r>
  <r>
    <x v="1"/>
    <n v="10291738"/>
    <s v="B 11"/>
    <s v="Ulises Uziel Garcia Toris"/>
    <x v="1"/>
    <s v="Alto riesgo académico"/>
    <e v="#N/A"/>
    <x v="1"/>
    <x v="0"/>
  </r>
  <r>
    <x v="1"/>
    <n v="10292628"/>
    <s v="B 11"/>
    <s v="Veronica Guillermina Pimentel Castañeda"/>
    <x v="0"/>
    <s v="Alto riesgo académico"/>
    <e v="#N/A"/>
    <x v="1"/>
    <x v="0"/>
  </r>
  <r>
    <x v="1"/>
    <n v="10292746"/>
    <s v="B 11"/>
    <s v="Yadira Hernández Islas"/>
    <x v="1"/>
    <s v="Alto riesgo académico"/>
    <e v="#N/A"/>
    <x v="1"/>
    <x v="0"/>
  </r>
  <r>
    <x v="1"/>
    <n v="10292874"/>
    <s v="B 11"/>
    <s v="Asesor 1"/>
    <x v="0"/>
    <s v="Alto riesgo académico"/>
    <e v="#N/A"/>
    <x v="1"/>
    <x v="0"/>
  </r>
  <r>
    <x v="1"/>
    <n v="10292947"/>
    <s v="B 11"/>
    <s v="Asesor 1"/>
    <x v="1"/>
    <s v="Alto riesgo académico"/>
    <e v="#N/A"/>
    <x v="1"/>
    <x v="0"/>
  </r>
  <r>
    <x v="1"/>
    <n v="10293133"/>
    <s v="B 11"/>
    <s v="Asesor 2"/>
    <x v="0"/>
    <s v="Riesgo académico"/>
    <e v="#N/A"/>
    <x v="1"/>
    <x v="2"/>
  </r>
  <r>
    <x v="1"/>
    <n v="10293144"/>
    <s v="B 11"/>
    <s v="Asesor 2"/>
    <x v="1"/>
    <s v="Alto riesgo académico"/>
    <e v="#N/A"/>
    <x v="1"/>
    <x v="0"/>
  </r>
  <r>
    <x v="1"/>
    <n v="10293167"/>
    <s v="B 11"/>
    <s v="Asesor 3"/>
    <x v="0"/>
    <s v="Alto riesgo académico"/>
    <e v="#N/A"/>
    <x v="1"/>
    <x v="0"/>
  </r>
  <r>
    <x v="1"/>
    <n v="10293195"/>
    <s v="B 11"/>
    <s v="Asesor 3"/>
    <x v="1"/>
    <s v="Alto riesgo académico"/>
    <e v="#N/A"/>
    <x v="1"/>
    <x v="0"/>
  </r>
  <r>
    <x v="1"/>
    <n v="10293344"/>
    <s v="B 11"/>
    <s v="Alexa Daniela Almonacid Martagon"/>
    <x v="0"/>
    <s v="Alto riesgo académico"/>
    <s v="na"/>
    <x v="0"/>
    <x v="0"/>
  </r>
  <r>
    <x v="1"/>
    <n v="10293955"/>
    <s v="B 11"/>
    <s v="Ana Karina Cárdenas Torres"/>
    <x v="1"/>
    <s v="Alto riesgo académico"/>
    <s v="na"/>
    <x v="0"/>
    <x v="0"/>
  </r>
  <r>
    <x v="1"/>
    <n v="10293961"/>
    <s v="B 11"/>
    <s v="Alfonso Patricio Reyna Torres"/>
    <x v="0"/>
    <s v="Alto riesgo académico"/>
    <e v="#N/A"/>
    <x v="1"/>
    <x v="0"/>
  </r>
  <r>
    <x v="1"/>
    <n v="10294233"/>
    <s v="B 11"/>
    <s v="Cecilia Sanchez Reyes"/>
    <x v="1"/>
    <s v="Alto riesgo académico"/>
    <s v="na"/>
    <x v="0"/>
    <x v="0"/>
  </r>
  <r>
    <x v="1"/>
    <n v="10294608"/>
    <s v="B 11"/>
    <s v="Angélica Callejas Pérez"/>
    <x v="0"/>
    <s v="Alto riesgo académico"/>
    <e v="#N/A"/>
    <x v="1"/>
    <x v="0"/>
  </r>
  <r>
    <x v="1"/>
    <n v="10294610"/>
    <s v="B 11"/>
    <s v="Daniel Mejía Ortiz"/>
    <x v="1"/>
    <s v="Alto riesgo académico"/>
    <e v="#N/A"/>
    <x v="1"/>
    <x v="0"/>
  </r>
  <r>
    <x v="1"/>
    <n v="10295055"/>
    <s v="B 11"/>
    <s v="Felipe de Jesús García Gómez"/>
    <x v="0"/>
    <s v="Alto riesgo académico"/>
    <s v="na"/>
    <x v="0"/>
    <x v="0"/>
  </r>
  <r>
    <x v="1"/>
    <n v="10295512"/>
    <s v="B 11"/>
    <s v="Ernesto Gerardo Chavez Flores"/>
    <x v="1"/>
    <s v="Alto riesgo académico"/>
    <e v="#N/A"/>
    <x v="1"/>
    <x v="0"/>
  </r>
  <r>
    <x v="1"/>
    <n v="10295570"/>
    <s v="B 11"/>
    <s v="Gabriela Zuñiga Vega"/>
    <x v="0"/>
    <s v="Alto riesgo académico"/>
    <s v="MAHR920403G88"/>
    <x v="0"/>
    <x v="0"/>
  </r>
  <r>
    <x v="1"/>
    <n v="10295613"/>
    <s v="B 11"/>
    <s v="Leonardo Gonzalez Barreda"/>
    <x v="1"/>
    <s v="Alto riesgo académico"/>
    <e v="#N/A"/>
    <x v="1"/>
    <x v="0"/>
  </r>
  <r>
    <x v="1"/>
    <n v="10295794"/>
    <s v="B 11"/>
    <s v="Karla Paola Cabrera Ortíz"/>
    <x v="0"/>
    <s v="Alto riesgo académico"/>
    <e v="#N/A"/>
    <x v="1"/>
    <x v="0"/>
  </r>
  <r>
    <x v="1"/>
    <n v="10295915"/>
    <s v="B 11"/>
    <s v="Lizbeth Esquivel Garcia"/>
    <x v="1"/>
    <s v="Alto riesgo académico"/>
    <e v="#N/A"/>
    <x v="1"/>
    <x v="0"/>
  </r>
  <r>
    <x v="1"/>
    <n v="10296096"/>
    <s v="B 11"/>
    <s v="Juan Francisco Javier Jiménez Gómez"/>
    <x v="0"/>
    <s v="Alto riesgo académico"/>
    <e v="#N/A"/>
    <x v="1"/>
    <x v="0"/>
  </r>
  <r>
    <x v="1"/>
    <n v="10296401"/>
    <s v="B 11"/>
    <s v="Mauricio Pichardo Patiño"/>
    <x v="1"/>
    <s v="Alto riesgo académico"/>
    <e v="#N/A"/>
    <x v="1"/>
    <x v="0"/>
  </r>
  <r>
    <x v="1"/>
    <n v="10296403"/>
    <s v="B 11"/>
    <s v="Maria de Jésus Chávez"/>
    <x v="0"/>
    <s v="Alto riesgo académico"/>
    <e v="#N/A"/>
    <x v="1"/>
    <x v="0"/>
  </r>
  <r>
    <x v="1"/>
    <n v="10296435"/>
    <s v="B 11"/>
    <s v="Pamela Rubi Montiel Benitez"/>
    <x v="1"/>
    <s v="Alto riesgo académico"/>
    <e v="#N/A"/>
    <x v="1"/>
    <x v="0"/>
  </r>
  <r>
    <x v="1"/>
    <n v="10296811"/>
    <s v="B 11"/>
    <s v="María del Carmen Rangel Reyes"/>
    <x v="0"/>
    <s v="Alto riesgo académico"/>
    <s v="na"/>
    <x v="0"/>
    <x v="0"/>
  </r>
  <r>
    <x v="1"/>
    <n v="10296862"/>
    <s v="B 11"/>
    <s v="Selene Guadalupe Buenrostro Meza"/>
    <x v="1"/>
    <s v="Riesgo académico"/>
    <s v="HEML861219CL1"/>
    <x v="0"/>
    <x v="2"/>
  </r>
  <r>
    <x v="1"/>
    <n v="10296909"/>
    <s v="B 11"/>
    <s v="Sergio Hernández Ramírez"/>
    <x v="0"/>
    <s v="Alto riesgo académico"/>
    <e v="#N/A"/>
    <x v="1"/>
    <x v="0"/>
  </r>
  <r>
    <x v="1"/>
    <n v="10297504"/>
    <s v="B 11"/>
    <s v="Ulises Uziel Garcia Toris"/>
    <x v="1"/>
    <s v="Riesgo académico"/>
    <e v="#N/A"/>
    <x v="1"/>
    <x v="2"/>
  </r>
  <r>
    <x v="1"/>
    <n v="10297989"/>
    <s v="B 11"/>
    <s v="Veronica Guillermina Pimentel Castañeda"/>
    <x v="0"/>
    <s v="Alto riesgo académico"/>
    <e v="#N/A"/>
    <x v="1"/>
    <x v="0"/>
  </r>
  <r>
    <x v="1"/>
    <n v="10298124"/>
    <s v="B 11"/>
    <s v="Yadira Hernández Islas"/>
    <x v="1"/>
    <s v="Riesgo académico"/>
    <e v="#N/A"/>
    <x v="1"/>
    <x v="2"/>
  </r>
  <r>
    <x v="1"/>
    <n v="10298157"/>
    <s v="B 11"/>
    <s v="Asesor 1"/>
    <x v="0"/>
    <s v="Alto riesgo académico"/>
    <e v="#N/A"/>
    <x v="1"/>
    <x v="0"/>
  </r>
  <r>
    <x v="1"/>
    <n v="10298507"/>
    <s v="B 11"/>
    <s v="Asesor 1"/>
    <x v="1"/>
    <s v="Alto riesgo académico"/>
    <e v="#N/A"/>
    <x v="1"/>
    <x v="0"/>
  </r>
  <r>
    <x v="1"/>
    <n v="10299415"/>
    <s v="B 11"/>
    <s v="Asesor 2"/>
    <x v="0"/>
    <s v="Alto riesgo académico"/>
    <e v="#N/A"/>
    <x v="1"/>
    <x v="0"/>
  </r>
  <r>
    <x v="1"/>
    <n v="10567283"/>
    <s v="B 11"/>
    <s v="Asesor 2"/>
    <x v="1"/>
    <s v="Alto riesgo académico"/>
    <s v="ACO1602098X8"/>
    <x v="0"/>
    <x v="0"/>
  </r>
  <r>
    <x v="1"/>
    <n v="10038790"/>
    <s v="B 12"/>
    <s v="Asesor 3"/>
    <x v="0"/>
    <s v="Alto riesgo académico"/>
    <s v="na"/>
    <x v="0"/>
    <x v="0"/>
  </r>
  <r>
    <x v="1"/>
    <n v="10057763"/>
    <s v="B 12"/>
    <s v="Asesor 3"/>
    <x v="1"/>
    <s v="Alto riesgo académico"/>
    <s v="na"/>
    <x v="0"/>
    <x v="0"/>
  </r>
  <r>
    <x v="1"/>
    <n v="10119443"/>
    <s v="B 12"/>
    <s v="Alexa Daniela Almonacid Martagon"/>
    <x v="0"/>
    <s v="Alto riesgo académico"/>
    <e v="#N/A"/>
    <x v="1"/>
    <x v="0"/>
  </r>
  <r>
    <x v="1"/>
    <n v="10134543"/>
    <s v="B 12"/>
    <s v="Ana Karina Cárdenas Torres"/>
    <x v="1"/>
    <s v="Alto riesgo académico"/>
    <s v="JACM910226KBA"/>
    <x v="0"/>
    <x v="0"/>
  </r>
  <r>
    <x v="1"/>
    <n v="10192574"/>
    <s v="B 12"/>
    <s v="Alfonso Patricio Reyna Torres"/>
    <x v="0"/>
    <s v="Alto riesgo académico"/>
    <e v="#N/A"/>
    <x v="1"/>
    <x v="0"/>
  </r>
  <r>
    <x v="1"/>
    <n v="10211626"/>
    <s v="B 12"/>
    <s v="Cecilia Sanchez Reyes"/>
    <x v="1"/>
    <s v="Alto riesgo académico"/>
    <e v="#N/A"/>
    <x v="1"/>
    <x v="0"/>
  </r>
  <r>
    <x v="1"/>
    <n v="10238809"/>
    <s v="B 12"/>
    <s v="Angélica Callejas Pérez"/>
    <x v="0"/>
    <s v="Alto riesgo académico"/>
    <e v="#N/A"/>
    <x v="1"/>
    <x v="0"/>
  </r>
  <r>
    <x v="1"/>
    <n v="10256138"/>
    <s v="B 12"/>
    <s v="Daniel Mejía Ortiz"/>
    <x v="1"/>
    <s v="Alto riesgo académico"/>
    <e v="#N/A"/>
    <x v="1"/>
    <x v="0"/>
  </r>
  <r>
    <x v="1"/>
    <n v="10259455"/>
    <s v="B 12"/>
    <s v="Felipe de Jesús García Gómez"/>
    <x v="0"/>
    <s v="Alto riesgo académico"/>
    <e v="#N/A"/>
    <x v="1"/>
    <x v="0"/>
  </r>
  <r>
    <x v="1"/>
    <n v="10259671"/>
    <s v="B 12"/>
    <s v="Ernesto Gerardo Chavez Flores"/>
    <x v="1"/>
    <s v="Alto riesgo académico"/>
    <e v="#N/A"/>
    <x v="1"/>
    <x v="0"/>
  </r>
  <r>
    <x v="1"/>
    <n v="10264024"/>
    <s v="B 12"/>
    <s v="Gabriela Zuñiga Vega"/>
    <x v="0"/>
    <s v="Alto riesgo académico"/>
    <s v="VIGE890129J84"/>
    <x v="0"/>
    <x v="0"/>
  </r>
  <r>
    <x v="1"/>
    <n v="10264048"/>
    <s v="B 12"/>
    <s v="Leonardo Gonzalez Barreda"/>
    <x v="1"/>
    <s v="Alto riesgo académico"/>
    <e v="#N/A"/>
    <x v="1"/>
    <x v="0"/>
  </r>
  <r>
    <x v="1"/>
    <n v="10264678"/>
    <s v="B 12"/>
    <s v="Karla Paola Cabrera Ortíz"/>
    <x v="0"/>
    <s v="Alto riesgo académico"/>
    <e v="#N/A"/>
    <x v="1"/>
    <x v="0"/>
  </r>
  <r>
    <x v="1"/>
    <n v="10264752"/>
    <s v="B 12"/>
    <s v="Lizbeth Esquivel Garcia"/>
    <x v="1"/>
    <s v="Alto riesgo académico"/>
    <e v="#N/A"/>
    <x v="1"/>
    <x v="0"/>
  </r>
  <r>
    <x v="1"/>
    <n v="10265064"/>
    <s v="B 12"/>
    <s v="Juan Francisco Javier Jiménez Gómez"/>
    <x v="0"/>
    <s v="Alto riesgo académico"/>
    <e v="#N/A"/>
    <x v="1"/>
    <x v="0"/>
  </r>
  <r>
    <x v="1"/>
    <n v="10265131"/>
    <s v="B 12"/>
    <s v="Mauricio Pichardo Patiño"/>
    <x v="1"/>
    <s v="Riesgo académico"/>
    <s v="na"/>
    <x v="0"/>
    <x v="2"/>
  </r>
  <r>
    <x v="1"/>
    <n v="10265386"/>
    <s v="B 12"/>
    <s v="Maria de Jésus Chávez"/>
    <x v="0"/>
    <s v="Alto riesgo académico"/>
    <e v="#N/A"/>
    <x v="1"/>
    <x v="0"/>
  </r>
  <r>
    <x v="1"/>
    <n v="10265516"/>
    <s v="B 12"/>
    <s v="Pamela Rubi Montiel Benitez"/>
    <x v="1"/>
    <s v="Alto riesgo académico"/>
    <e v="#N/A"/>
    <x v="1"/>
    <x v="0"/>
  </r>
  <r>
    <x v="1"/>
    <n v="10265719"/>
    <s v="B 12"/>
    <s v="María del Carmen Rangel Reyes"/>
    <x v="0"/>
    <s v="Alto riesgo académico"/>
    <e v="#N/A"/>
    <x v="1"/>
    <x v="0"/>
  </r>
  <r>
    <x v="1"/>
    <n v="10265903"/>
    <s v="B 12"/>
    <s v="Selene Guadalupe Buenrostro Meza"/>
    <x v="1"/>
    <s v="Alto riesgo académico"/>
    <e v="#N/A"/>
    <x v="1"/>
    <x v="0"/>
  </r>
  <r>
    <x v="1"/>
    <n v="10265996"/>
    <s v="B 12"/>
    <s v="Sergio Hernández Ramírez"/>
    <x v="0"/>
    <s v="Alto riesgo académico"/>
    <e v="#N/A"/>
    <x v="1"/>
    <x v="0"/>
  </r>
  <r>
    <x v="1"/>
    <n v="10266102"/>
    <s v="B 12"/>
    <s v="Ulises Uziel Garcia Toris"/>
    <x v="1"/>
    <s v="Alto riesgo académico"/>
    <e v="#N/A"/>
    <x v="1"/>
    <x v="0"/>
  </r>
  <r>
    <x v="1"/>
    <n v="10266443"/>
    <s v="B 12"/>
    <s v="Veronica Guillermina Pimentel Castañeda"/>
    <x v="0"/>
    <s v="Alto riesgo académico"/>
    <e v="#N/A"/>
    <x v="1"/>
    <x v="0"/>
  </r>
  <r>
    <x v="1"/>
    <n v="10266676"/>
    <s v="B 12"/>
    <s v="Yadira Hernández Islas"/>
    <x v="1"/>
    <s v="Sin riesgo académico"/>
    <e v="#N/A"/>
    <x v="1"/>
    <x v="2"/>
  </r>
  <r>
    <x v="1"/>
    <n v="10268872"/>
    <s v="B 12"/>
    <s v="Asesor 1"/>
    <x v="0"/>
    <s v="Riesgo académico"/>
    <e v="#N/A"/>
    <x v="1"/>
    <x v="2"/>
  </r>
  <r>
    <x v="1"/>
    <n v="10269491"/>
    <s v="B 12"/>
    <s v="Asesor 1"/>
    <x v="1"/>
    <s v="Alto riesgo académico"/>
    <e v="#N/A"/>
    <x v="1"/>
    <x v="0"/>
  </r>
  <r>
    <x v="1"/>
    <n v="10269521"/>
    <s v="B 12"/>
    <s v="Asesor 2"/>
    <x v="0"/>
    <s v="Alto riesgo académico"/>
    <e v="#N/A"/>
    <x v="1"/>
    <x v="0"/>
  </r>
  <r>
    <x v="1"/>
    <n v="10269837"/>
    <s v="B 12"/>
    <s v="Asesor 2"/>
    <x v="1"/>
    <s v="Alto riesgo académico"/>
    <e v="#N/A"/>
    <x v="1"/>
    <x v="0"/>
  </r>
  <r>
    <x v="1"/>
    <n v="10270095"/>
    <s v="B 12"/>
    <s v="Asesor 3"/>
    <x v="0"/>
    <s v="Alto riesgo académico"/>
    <s v="na"/>
    <x v="0"/>
    <x v="0"/>
  </r>
  <r>
    <x v="1"/>
    <n v="10270355"/>
    <s v="B 12"/>
    <s v="Asesor 3"/>
    <x v="1"/>
    <s v="Alto riesgo académico"/>
    <s v="na"/>
    <x v="0"/>
    <x v="0"/>
  </r>
  <r>
    <x v="1"/>
    <n v="10270402"/>
    <s v="B 12"/>
    <s v="Alexa Daniela Almonacid Martagon"/>
    <x v="0"/>
    <s v="Alto riesgo académico"/>
    <e v="#N/A"/>
    <x v="1"/>
    <x v="0"/>
  </r>
  <r>
    <x v="1"/>
    <n v="10270808"/>
    <s v="B 12"/>
    <s v="Ana Karina Cárdenas Torres"/>
    <x v="1"/>
    <s v="Alto riesgo académico"/>
    <e v="#N/A"/>
    <x v="1"/>
    <x v="0"/>
  </r>
  <r>
    <x v="1"/>
    <n v="10270863"/>
    <s v="B 12"/>
    <s v="Alfonso Patricio Reyna Torres"/>
    <x v="0"/>
    <s v="Alto riesgo académico"/>
    <e v="#N/A"/>
    <x v="1"/>
    <x v="0"/>
  </r>
  <r>
    <x v="1"/>
    <n v="10270984"/>
    <s v="B 12"/>
    <s v="Cecilia Sanchez Reyes"/>
    <x v="1"/>
    <s v="Alto riesgo académico"/>
    <s v="na"/>
    <x v="0"/>
    <x v="0"/>
  </r>
  <r>
    <x v="1"/>
    <n v="10271189"/>
    <s v="B 12"/>
    <s v="Angélica Callejas Pérez"/>
    <x v="0"/>
    <s v="Alto riesgo académico"/>
    <e v="#N/A"/>
    <x v="1"/>
    <x v="0"/>
  </r>
  <r>
    <x v="1"/>
    <n v="10271285"/>
    <s v="B 12"/>
    <s v="Daniel Mejía Ortiz"/>
    <x v="1"/>
    <s v="Alto riesgo académico"/>
    <e v="#N/A"/>
    <x v="1"/>
    <x v="0"/>
  </r>
  <r>
    <x v="1"/>
    <n v="10271561"/>
    <s v="B 12"/>
    <s v="Felipe de Jesús García Gómez"/>
    <x v="0"/>
    <s v="Alto riesgo académico"/>
    <e v="#N/A"/>
    <x v="1"/>
    <x v="0"/>
  </r>
  <r>
    <x v="1"/>
    <n v="10271574"/>
    <s v="B 12"/>
    <s v="Ernesto Gerardo Chavez Flores"/>
    <x v="1"/>
    <s v="Alto riesgo académico"/>
    <e v="#N/A"/>
    <x v="1"/>
    <x v="0"/>
  </r>
  <r>
    <x v="1"/>
    <n v="10272136"/>
    <s v="B 12"/>
    <s v="Gabriela Zuñiga Vega"/>
    <x v="0"/>
    <s v="Alto riesgo académico"/>
    <e v="#N/A"/>
    <x v="1"/>
    <x v="0"/>
  </r>
  <r>
    <x v="1"/>
    <n v="10272217"/>
    <s v="B 12"/>
    <s v="Leonardo Gonzalez Barreda"/>
    <x v="1"/>
    <s v="Alto riesgo académico"/>
    <e v="#N/A"/>
    <x v="1"/>
    <x v="0"/>
  </r>
  <r>
    <x v="1"/>
    <n v="10272306"/>
    <s v="B 12"/>
    <s v="Karla Paola Cabrera Ortíz"/>
    <x v="0"/>
    <s v="Alto riesgo académico"/>
    <e v="#N/A"/>
    <x v="1"/>
    <x v="0"/>
  </r>
  <r>
    <x v="1"/>
    <n v="10272642"/>
    <s v="B 12"/>
    <s v="Lizbeth Esquivel Garcia"/>
    <x v="1"/>
    <s v="Alto riesgo académico"/>
    <e v="#N/A"/>
    <x v="1"/>
    <x v="0"/>
  </r>
  <r>
    <x v="1"/>
    <n v="10272834"/>
    <s v="B 12"/>
    <s v="Juan Francisco Javier Jiménez Gómez"/>
    <x v="0"/>
    <s v="Alto riesgo académico"/>
    <e v="#N/A"/>
    <x v="1"/>
    <x v="0"/>
  </r>
  <r>
    <x v="1"/>
    <n v="10273067"/>
    <s v="B 12"/>
    <s v="Mauricio Pichardo Patiño"/>
    <x v="1"/>
    <s v="Alto riesgo académico"/>
    <e v="#N/A"/>
    <x v="1"/>
    <x v="0"/>
  </r>
  <r>
    <x v="1"/>
    <n v="10273110"/>
    <s v="B 12"/>
    <s v="Maria de Jésus Chávez"/>
    <x v="0"/>
    <s v="Alto riesgo académico"/>
    <s v="na"/>
    <x v="0"/>
    <x v="0"/>
  </r>
  <r>
    <x v="1"/>
    <n v="10273882"/>
    <s v="B 12"/>
    <s v="Pamela Rubi Montiel Benitez"/>
    <x v="1"/>
    <s v="Alto riesgo académico"/>
    <e v="#N/A"/>
    <x v="1"/>
    <x v="0"/>
  </r>
  <r>
    <x v="1"/>
    <n v="10274304"/>
    <s v="B 12"/>
    <s v="María del Carmen Rangel Reyes"/>
    <x v="0"/>
    <s v="Alto riesgo académico"/>
    <e v="#N/A"/>
    <x v="1"/>
    <x v="0"/>
  </r>
  <r>
    <x v="1"/>
    <n v="10274455"/>
    <s v="B 12"/>
    <s v="Selene Guadalupe Buenrostro Meza"/>
    <x v="1"/>
    <s v="Alto riesgo académico"/>
    <e v="#N/A"/>
    <x v="1"/>
    <x v="0"/>
  </r>
  <r>
    <x v="1"/>
    <n v="10274500"/>
    <s v="B 12"/>
    <s v="Sergio Hernández Ramírez"/>
    <x v="0"/>
    <s v="Alto riesgo académico"/>
    <e v="#N/A"/>
    <x v="1"/>
    <x v="0"/>
  </r>
  <r>
    <x v="1"/>
    <n v="10274910"/>
    <s v="B 12"/>
    <s v="Ulises Uziel Garcia Toris"/>
    <x v="1"/>
    <s v="Riesgo académico"/>
    <e v="#N/A"/>
    <x v="1"/>
    <x v="2"/>
  </r>
  <r>
    <x v="1"/>
    <n v="10274923"/>
    <s v="B 12"/>
    <s v="Veronica Guillermina Pimentel Castañeda"/>
    <x v="0"/>
    <s v="Alto riesgo académico"/>
    <e v="#N/A"/>
    <x v="1"/>
    <x v="0"/>
  </r>
  <r>
    <x v="1"/>
    <n v="10275280"/>
    <s v="B 12"/>
    <s v="Yadira Hernández Islas"/>
    <x v="1"/>
    <s v="Alto riesgo académico"/>
    <e v="#N/A"/>
    <x v="1"/>
    <x v="0"/>
  </r>
  <r>
    <x v="1"/>
    <n v="10275357"/>
    <s v="B 12"/>
    <s v="Asesor 1"/>
    <x v="0"/>
    <s v="Alto riesgo académico"/>
    <e v="#N/A"/>
    <x v="1"/>
    <x v="0"/>
  </r>
  <r>
    <x v="1"/>
    <n v="10275382"/>
    <s v="B 12"/>
    <s v="Asesor 1"/>
    <x v="1"/>
    <s v="Alto riesgo académico"/>
    <s v="na"/>
    <x v="0"/>
    <x v="0"/>
  </r>
  <r>
    <x v="1"/>
    <n v="10275930"/>
    <s v="B 12"/>
    <s v="Asesor 2"/>
    <x v="0"/>
    <s v="Alto riesgo académico"/>
    <e v="#N/A"/>
    <x v="1"/>
    <x v="0"/>
  </r>
  <r>
    <x v="1"/>
    <n v="10276144"/>
    <s v="B 12"/>
    <s v="Asesor 2"/>
    <x v="1"/>
    <s v="Alto riesgo académico"/>
    <s v="na"/>
    <x v="0"/>
    <x v="0"/>
  </r>
  <r>
    <x v="1"/>
    <n v="10276213"/>
    <s v="B 12"/>
    <s v="Asesor 3"/>
    <x v="0"/>
    <s v="Alto riesgo académico"/>
    <s v="na"/>
    <x v="0"/>
    <x v="0"/>
  </r>
  <r>
    <x v="1"/>
    <n v="10276312"/>
    <s v="B 12"/>
    <s v="Asesor 3"/>
    <x v="1"/>
    <s v="Alto riesgo académico"/>
    <e v="#N/A"/>
    <x v="1"/>
    <x v="0"/>
  </r>
  <r>
    <x v="1"/>
    <n v="10276364"/>
    <s v="B 12"/>
    <s v="Alexa Daniela Almonacid Martagon"/>
    <x v="0"/>
    <s v="Alto riesgo académico"/>
    <e v="#N/A"/>
    <x v="1"/>
    <x v="0"/>
  </r>
  <r>
    <x v="1"/>
    <n v="10276368"/>
    <s v="B 12"/>
    <s v="Ana Karina Cárdenas Torres"/>
    <x v="1"/>
    <s v="Alto riesgo académico"/>
    <e v="#N/A"/>
    <x v="1"/>
    <x v="0"/>
  </r>
  <r>
    <x v="1"/>
    <n v="10276482"/>
    <s v="B 12"/>
    <s v="Alfonso Patricio Reyna Torres"/>
    <x v="0"/>
    <s v="Alto riesgo académico"/>
    <e v="#N/A"/>
    <x v="1"/>
    <x v="0"/>
  </r>
  <r>
    <x v="1"/>
    <n v="10276499"/>
    <s v="B 12"/>
    <s v="Cecilia Sanchez Reyes"/>
    <x v="1"/>
    <s v="Alto riesgo académico"/>
    <s v="na"/>
    <x v="0"/>
    <x v="0"/>
  </r>
  <r>
    <x v="1"/>
    <n v="10276785"/>
    <s v="B 12"/>
    <s v="Angélica Callejas Pérez"/>
    <x v="0"/>
    <s v="Alto riesgo académico"/>
    <e v="#N/A"/>
    <x v="1"/>
    <x v="0"/>
  </r>
  <r>
    <x v="1"/>
    <n v="10276824"/>
    <s v="B 12"/>
    <s v="Daniel Mejía Ortiz"/>
    <x v="1"/>
    <s v="Alto riesgo académico"/>
    <e v="#N/A"/>
    <x v="1"/>
    <x v="0"/>
  </r>
  <r>
    <x v="1"/>
    <n v="10276887"/>
    <s v="B 12"/>
    <s v="Felipe de Jesús García Gómez"/>
    <x v="0"/>
    <s v="Alto riesgo académico"/>
    <s v="na"/>
    <x v="0"/>
    <x v="0"/>
  </r>
  <r>
    <x v="1"/>
    <n v="10276906"/>
    <s v="B 12"/>
    <s v="Ernesto Gerardo Chavez Flores"/>
    <x v="1"/>
    <s v="Alto riesgo académico"/>
    <e v="#N/A"/>
    <x v="1"/>
    <x v="0"/>
  </r>
  <r>
    <x v="1"/>
    <n v="10276927"/>
    <s v="B 12"/>
    <s v="Gabriela Zuñiga Vega"/>
    <x v="0"/>
    <s v="Alto riesgo académico"/>
    <e v="#N/A"/>
    <x v="1"/>
    <x v="0"/>
  </r>
  <r>
    <x v="1"/>
    <n v="10277078"/>
    <s v="B 12"/>
    <s v="Leonardo Gonzalez Barreda"/>
    <x v="1"/>
    <s v="Alto riesgo académico"/>
    <e v="#N/A"/>
    <x v="1"/>
    <x v="0"/>
  </r>
  <r>
    <x v="1"/>
    <n v="10277962"/>
    <s v="B 12"/>
    <s v="Karla Paola Cabrera Ortíz"/>
    <x v="0"/>
    <s v="Alto riesgo académico"/>
    <e v="#N/A"/>
    <x v="1"/>
    <x v="0"/>
  </r>
  <r>
    <x v="1"/>
    <n v="10278063"/>
    <s v="B 12"/>
    <s v="Lizbeth Esquivel Garcia"/>
    <x v="1"/>
    <s v="Alto riesgo académico"/>
    <e v="#N/A"/>
    <x v="1"/>
    <x v="0"/>
  </r>
  <r>
    <x v="1"/>
    <n v="10278136"/>
    <s v="B 12"/>
    <s v="Juan Francisco Javier Jiménez Gómez"/>
    <x v="0"/>
    <s v="Alto riesgo académico"/>
    <e v="#N/A"/>
    <x v="1"/>
    <x v="0"/>
  </r>
  <r>
    <x v="1"/>
    <n v="10278164"/>
    <s v="B 12"/>
    <s v="Mauricio Pichardo Patiño"/>
    <x v="1"/>
    <s v="Alto riesgo académico"/>
    <e v="#N/A"/>
    <x v="1"/>
    <x v="0"/>
  </r>
  <r>
    <x v="1"/>
    <n v="10278550"/>
    <s v="B 12"/>
    <s v="Maria de Jésus Chávez"/>
    <x v="0"/>
    <s v="Alto riesgo académico"/>
    <s v="na"/>
    <x v="0"/>
    <x v="0"/>
  </r>
  <r>
    <x v="1"/>
    <n v="10278617"/>
    <s v="B 12"/>
    <s v="Pamela Rubi Montiel Benitez"/>
    <x v="1"/>
    <s v="Alto riesgo académico"/>
    <e v="#N/A"/>
    <x v="1"/>
    <x v="0"/>
  </r>
  <r>
    <x v="1"/>
    <n v="10278653"/>
    <s v="B 12"/>
    <s v="María del Carmen Rangel Reyes"/>
    <x v="0"/>
    <s v="Alto riesgo académico"/>
    <e v="#N/A"/>
    <x v="1"/>
    <x v="0"/>
  </r>
  <r>
    <x v="1"/>
    <n v="10278714"/>
    <s v="B 12"/>
    <s v="Selene Guadalupe Buenrostro Meza"/>
    <x v="1"/>
    <s v="Alto riesgo académico"/>
    <s v="na"/>
    <x v="0"/>
    <x v="0"/>
  </r>
  <r>
    <x v="1"/>
    <n v="10278819"/>
    <s v="B 12"/>
    <s v="Sergio Hernández Ramírez"/>
    <x v="0"/>
    <s v="Alto riesgo académico"/>
    <e v="#N/A"/>
    <x v="1"/>
    <x v="0"/>
  </r>
  <r>
    <x v="1"/>
    <n v="10278906"/>
    <s v="B 12"/>
    <s v="Ulises Uziel Garcia Toris"/>
    <x v="1"/>
    <s v="Alto riesgo académico"/>
    <s v="na"/>
    <x v="0"/>
    <x v="0"/>
  </r>
  <r>
    <x v="1"/>
    <n v="10278966"/>
    <s v="B 12"/>
    <s v="Veronica Guillermina Pimentel Castañeda"/>
    <x v="0"/>
    <s v="Alto riesgo académico"/>
    <e v="#N/A"/>
    <x v="1"/>
    <x v="0"/>
  </r>
  <r>
    <x v="1"/>
    <n v="10279125"/>
    <s v="B 12"/>
    <s v="Yadira Hernández Islas"/>
    <x v="1"/>
    <s v="Alto riesgo académico"/>
    <s v="na"/>
    <x v="0"/>
    <x v="0"/>
  </r>
  <r>
    <x v="1"/>
    <n v="10279161"/>
    <s v="B 12"/>
    <s v="Asesor 1"/>
    <x v="0"/>
    <s v="Alto riesgo académico"/>
    <e v="#N/A"/>
    <x v="1"/>
    <x v="0"/>
  </r>
  <r>
    <x v="1"/>
    <n v="10279311"/>
    <s v="B 12"/>
    <s v="Asesor 1"/>
    <x v="1"/>
    <s v="Alto riesgo académico"/>
    <e v="#N/A"/>
    <x v="1"/>
    <x v="0"/>
  </r>
  <r>
    <x v="1"/>
    <n v="10279332"/>
    <s v="B 12"/>
    <s v="Asesor 2"/>
    <x v="0"/>
    <s v="Riesgo académico"/>
    <s v="PAAS890915IY5"/>
    <x v="0"/>
    <x v="2"/>
  </r>
  <r>
    <x v="1"/>
    <n v="10279817"/>
    <s v="B 12"/>
    <s v="Asesor 2"/>
    <x v="1"/>
    <s v="Alto riesgo académico"/>
    <e v="#N/A"/>
    <x v="1"/>
    <x v="0"/>
  </r>
  <r>
    <x v="1"/>
    <n v="10279920"/>
    <s v="B 12"/>
    <s v="Asesor 3"/>
    <x v="0"/>
    <s v="Alto riesgo académico"/>
    <e v="#N/A"/>
    <x v="1"/>
    <x v="0"/>
  </r>
  <r>
    <x v="1"/>
    <n v="10280550"/>
    <s v="B 12"/>
    <s v="Asesor 3"/>
    <x v="1"/>
    <s v="Alto riesgo académico"/>
    <s v="AME010302PQ6"/>
    <x v="0"/>
    <x v="0"/>
  </r>
  <r>
    <x v="1"/>
    <n v="10280630"/>
    <s v="B 12"/>
    <s v="Alexa Daniela Almonacid Martagon"/>
    <x v="0"/>
    <s v="Alto riesgo académico"/>
    <s v="na"/>
    <x v="0"/>
    <x v="0"/>
  </r>
  <r>
    <x v="1"/>
    <n v="10280832"/>
    <s v="B 12"/>
    <s v="Ana Karina Cárdenas Torres"/>
    <x v="1"/>
    <s v="Alto riesgo académico"/>
    <s v="na"/>
    <x v="0"/>
    <x v="0"/>
  </r>
  <r>
    <x v="1"/>
    <n v="10281479"/>
    <s v="B 12"/>
    <s v="Alfonso Patricio Reyna Torres"/>
    <x v="0"/>
    <s v="Alto riesgo académico"/>
    <s v="na"/>
    <x v="0"/>
    <x v="0"/>
  </r>
  <r>
    <x v="1"/>
    <n v="10281524"/>
    <s v="B 12"/>
    <s v="Cecilia Sanchez Reyes"/>
    <x v="1"/>
    <s v="Alto riesgo académico"/>
    <e v="#N/A"/>
    <x v="1"/>
    <x v="0"/>
  </r>
  <r>
    <x v="1"/>
    <n v="10281818"/>
    <s v="B 12"/>
    <s v="Angélica Callejas Pérez"/>
    <x v="0"/>
    <s v="Alto riesgo académico"/>
    <e v="#N/A"/>
    <x v="1"/>
    <x v="0"/>
  </r>
  <r>
    <x v="1"/>
    <n v="10281868"/>
    <s v="B 12"/>
    <s v="Daniel Mejía Ortiz"/>
    <x v="1"/>
    <s v="Alto riesgo académico"/>
    <s v="na"/>
    <x v="0"/>
    <x v="0"/>
  </r>
  <r>
    <x v="1"/>
    <n v="10281957"/>
    <s v="B 12"/>
    <s v="Felipe de Jesús García Gómez"/>
    <x v="0"/>
    <s v="Alto riesgo académico"/>
    <e v="#N/A"/>
    <x v="1"/>
    <x v="0"/>
  </r>
  <r>
    <x v="1"/>
    <n v="10282114"/>
    <s v="B 12"/>
    <s v="Ernesto Gerardo Chavez Flores"/>
    <x v="1"/>
    <s v="Sin riesgo académico"/>
    <e v="#N/A"/>
    <x v="1"/>
    <x v="2"/>
  </r>
  <r>
    <x v="1"/>
    <n v="10282483"/>
    <s v="B 12"/>
    <s v="Gabriela Zuñiga Vega"/>
    <x v="0"/>
    <s v="Alto riesgo académico"/>
    <e v="#N/A"/>
    <x v="1"/>
    <x v="0"/>
  </r>
  <r>
    <x v="1"/>
    <n v="10282996"/>
    <s v="B 12"/>
    <s v="Leonardo Gonzalez Barreda"/>
    <x v="1"/>
    <e v="#N/A"/>
    <s v="na"/>
    <x v="0"/>
    <x v="1"/>
  </r>
  <r>
    <x v="1"/>
    <n v="10283414"/>
    <s v="B 12"/>
    <s v="Karla Paola Cabrera Ortíz"/>
    <x v="0"/>
    <s v="Alto riesgo académico"/>
    <e v="#N/A"/>
    <x v="1"/>
    <x v="0"/>
  </r>
  <r>
    <x v="1"/>
    <n v="10283593"/>
    <s v="B 12"/>
    <s v="Lizbeth Esquivel Garcia"/>
    <x v="1"/>
    <s v="Alto riesgo académico"/>
    <s v="na"/>
    <x v="0"/>
    <x v="0"/>
  </r>
  <r>
    <x v="1"/>
    <n v="10283876"/>
    <s v="B 12"/>
    <s v="Juan Francisco Javier Jiménez Gómez"/>
    <x v="0"/>
    <s v="Alto riesgo académico"/>
    <e v="#N/A"/>
    <x v="1"/>
    <x v="0"/>
  </r>
  <r>
    <x v="1"/>
    <n v="10284252"/>
    <s v="B 12"/>
    <s v="Mauricio Pichardo Patiño"/>
    <x v="1"/>
    <s v="Alto riesgo académico"/>
    <e v="#N/A"/>
    <x v="1"/>
    <x v="0"/>
  </r>
  <r>
    <x v="1"/>
    <n v="10284531"/>
    <s v="B 12"/>
    <s v="Maria de Jésus Chávez"/>
    <x v="0"/>
    <s v="Alto riesgo académico"/>
    <e v="#N/A"/>
    <x v="1"/>
    <x v="0"/>
  </r>
  <r>
    <x v="1"/>
    <n v="10284956"/>
    <s v="B 12"/>
    <s v="Pamela Rubi Montiel Benitez"/>
    <x v="1"/>
    <s v="Alto riesgo académico"/>
    <s v="VECE780511CGA"/>
    <x v="0"/>
    <x v="0"/>
  </r>
  <r>
    <x v="1"/>
    <n v="10285232"/>
    <s v="B 12"/>
    <s v="María del Carmen Rangel Reyes"/>
    <x v="0"/>
    <s v="Alto riesgo académico"/>
    <e v="#N/A"/>
    <x v="1"/>
    <x v="0"/>
  </r>
  <r>
    <x v="1"/>
    <n v="10285243"/>
    <s v="B 12"/>
    <s v="Selene Guadalupe Buenrostro Meza"/>
    <x v="1"/>
    <s v="Riesgo académico"/>
    <e v="#N/A"/>
    <x v="1"/>
    <x v="2"/>
  </r>
  <r>
    <x v="1"/>
    <n v="10285270"/>
    <s v="B 12"/>
    <s v="Sergio Hernández Ramírez"/>
    <x v="0"/>
    <s v="Alto riesgo académico"/>
    <e v="#N/A"/>
    <x v="1"/>
    <x v="0"/>
  </r>
  <r>
    <x v="1"/>
    <n v="10285973"/>
    <s v="B 12"/>
    <s v="Ulises Uziel Garcia Toris"/>
    <x v="1"/>
    <s v="Alto riesgo académico"/>
    <e v="#N/A"/>
    <x v="1"/>
    <x v="0"/>
  </r>
  <r>
    <x v="1"/>
    <n v="10108667"/>
    <s v="B 13"/>
    <s v="Veronica Guillermina Pimentel Castañeda"/>
    <x v="0"/>
    <s v="Alto riesgo académico"/>
    <e v="#N/A"/>
    <x v="1"/>
    <x v="0"/>
  </r>
  <r>
    <x v="1"/>
    <n v="10115873"/>
    <s v="B 13"/>
    <s v="Yadira Hernández Islas"/>
    <x v="1"/>
    <s v="Alto riesgo académico"/>
    <e v="#N/A"/>
    <x v="1"/>
    <x v="0"/>
  </r>
  <r>
    <x v="1"/>
    <n v="10117521"/>
    <s v="B 13"/>
    <s v="Asesor 1"/>
    <x v="0"/>
    <s v="Alto riesgo académico"/>
    <e v="#N/A"/>
    <x v="1"/>
    <x v="0"/>
  </r>
  <r>
    <x v="1"/>
    <n v="10121416"/>
    <s v="B 13"/>
    <s v="Asesor 1"/>
    <x v="1"/>
    <s v="Alto riesgo académico"/>
    <e v="#N/A"/>
    <x v="1"/>
    <x v="0"/>
  </r>
  <r>
    <x v="1"/>
    <n v="10137603"/>
    <s v="B 13"/>
    <s v="Asesor 2"/>
    <x v="0"/>
    <s v="Alto riesgo académico"/>
    <s v="CAQE870409"/>
    <x v="0"/>
    <x v="0"/>
  </r>
  <r>
    <x v="1"/>
    <n v="10165080"/>
    <s v="B 13"/>
    <s v="Asesor 2"/>
    <x v="1"/>
    <s v="Alto riesgo académico"/>
    <e v="#N/A"/>
    <x v="1"/>
    <x v="0"/>
  </r>
  <r>
    <x v="1"/>
    <n v="10174980"/>
    <s v="B 13"/>
    <s v="Asesor 3"/>
    <x v="0"/>
    <s v="Alto riesgo académico"/>
    <e v="#N/A"/>
    <x v="1"/>
    <x v="0"/>
  </r>
  <r>
    <x v="1"/>
    <n v="10197284"/>
    <s v="B 13"/>
    <s v="Asesor 3"/>
    <x v="1"/>
    <s v="Alto riesgo académico"/>
    <e v="#N/A"/>
    <x v="1"/>
    <x v="0"/>
  </r>
  <r>
    <x v="1"/>
    <n v="10224498"/>
    <s v="B 13"/>
    <s v="Alexa Daniela Almonacid Martagon"/>
    <x v="0"/>
    <s v="Alto riesgo académico"/>
    <e v="#N/A"/>
    <x v="1"/>
    <x v="0"/>
  </r>
  <r>
    <x v="1"/>
    <n v="10230033"/>
    <s v="B 13"/>
    <s v="Ana Karina Cárdenas Torres"/>
    <x v="1"/>
    <s v="Alto riesgo académico"/>
    <e v="#N/A"/>
    <x v="1"/>
    <x v="0"/>
  </r>
  <r>
    <x v="1"/>
    <n v="10247567"/>
    <s v="B 13"/>
    <s v="Alfonso Patricio Reyna Torres"/>
    <x v="0"/>
    <s v="Alto riesgo académico"/>
    <e v="#N/A"/>
    <x v="1"/>
    <x v="0"/>
  </r>
  <r>
    <x v="1"/>
    <n v="10250180"/>
    <s v="B 13"/>
    <s v="Cecilia Sanchez Reyes"/>
    <x v="1"/>
    <s v="Alto riesgo académico"/>
    <s v="na"/>
    <x v="0"/>
    <x v="0"/>
  </r>
  <r>
    <x v="1"/>
    <n v="10252591"/>
    <s v="B 13"/>
    <s v="Angélica Callejas Pérez"/>
    <x v="0"/>
    <s v="Alto riesgo académico"/>
    <e v="#N/A"/>
    <x v="1"/>
    <x v="0"/>
  </r>
  <r>
    <x v="1"/>
    <n v="10253344"/>
    <s v="B 13"/>
    <s v="Daniel Mejía Ortiz"/>
    <x v="1"/>
    <s v="Alto riesgo académico"/>
    <e v="#N/A"/>
    <x v="1"/>
    <x v="0"/>
  </r>
  <r>
    <x v="1"/>
    <n v="10254768"/>
    <s v="B 13"/>
    <s v="Felipe de Jesús García Gómez"/>
    <x v="0"/>
    <s v="Alto riesgo académico"/>
    <e v="#N/A"/>
    <x v="1"/>
    <x v="0"/>
  </r>
  <r>
    <x v="1"/>
    <n v="10254843"/>
    <s v="B 13"/>
    <s v="Ernesto Gerardo Chavez Flores"/>
    <x v="1"/>
    <s v="Riesgo académico"/>
    <e v="#N/A"/>
    <x v="1"/>
    <x v="2"/>
  </r>
  <r>
    <x v="1"/>
    <n v="10255053"/>
    <s v="B 13"/>
    <s v="Gabriela Zuñiga Vega"/>
    <x v="0"/>
    <s v="Alto riesgo académico"/>
    <e v="#N/A"/>
    <x v="1"/>
    <x v="0"/>
  </r>
  <r>
    <x v="1"/>
    <n v="10255075"/>
    <s v="B 13"/>
    <s v="Leonardo Gonzalez Barreda"/>
    <x v="1"/>
    <s v="Alto riesgo académico"/>
    <s v="na"/>
    <x v="0"/>
    <x v="0"/>
  </r>
  <r>
    <x v="1"/>
    <n v="10255445"/>
    <s v="B 13"/>
    <s v="Karla Paola Cabrera Ortíz"/>
    <x v="0"/>
    <s v="Alto riesgo académico"/>
    <e v="#N/A"/>
    <x v="1"/>
    <x v="0"/>
  </r>
  <r>
    <x v="1"/>
    <n v="10255513"/>
    <s v="B 13"/>
    <s v="Lizbeth Esquivel Garcia"/>
    <x v="1"/>
    <s v="Alto riesgo académico"/>
    <s v="na"/>
    <x v="0"/>
    <x v="0"/>
  </r>
  <r>
    <x v="1"/>
    <n v="10255950"/>
    <s v="B 13"/>
    <s v="Juan Francisco Javier Jiménez Gómez"/>
    <x v="0"/>
    <s v="Alto riesgo académico"/>
    <e v="#N/A"/>
    <x v="1"/>
    <x v="0"/>
  </r>
  <r>
    <x v="1"/>
    <n v="10256056"/>
    <s v="B 13"/>
    <s v="Mauricio Pichardo Patiño"/>
    <x v="1"/>
    <s v="Alto riesgo académico"/>
    <e v="#N/A"/>
    <x v="1"/>
    <x v="0"/>
  </r>
  <r>
    <x v="1"/>
    <n v="10256464"/>
    <s v="B 13"/>
    <s v="Maria de Jésus Chávez"/>
    <x v="0"/>
    <s v="Alto riesgo académico"/>
    <e v="#N/A"/>
    <x v="1"/>
    <x v="0"/>
  </r>
  <r>
    <x v="1"/>
    <n v="10257053"/>
    <s v="B 13"/>
    <s v="Pamela Rubi Montiel Benitez"/>
    <x v="1"/>
    <s v="Alto riesgo académico"/>
    <e v="#N/A"/>
    <x v="1"/>
    <x v="0"/>
  </r>
  <r>
    <x v="1"/>
    <n v="10257312"/>
    <s v="B 13"/>
    <s v="María del Carmen Rangel Reyes"/>
    <x v="0"/>
    <s v="Alto riesgo académico"/>
    <s v="na"/>
    <x v="0"/>
    <x v="0"/>
  </r>
  <r>
    <x v="1"/>
    <n v="10257617"/>
    <s v="B 13"/>
    <s v="Selene Guadalupe Buenrostro Meza"/>
    <x v="1"/>
    <s v="Alto riesgo académico"/>
    <s v="na"/>
    <x v="0"/>
    <x v="0"/>
  </r>
  <r>
    <x v="1"/>
    <n v="10258225"/>
    <s v="B 13"/>
    <s v="Sergio Hernández Ramírez"/>
    <x v="0"/>
    <s v="Alto riesgo académico"/>
    <s v="AEON710214D19"/>
    <x v="0"/>
    <x v="0"/>
  </r>
  <r>
    <x v="1"/>
    <n v="10258322"/>
    <s v="B 13"/>
    <s v="Ulises Uziel Garcia Toris"/>
    <x v="1"/>
    <s v="Alto riesgo académico"/>
    <e v="#N/A"/>
    <x v="1"/>
    <x v="0"/>
  </r>
  <r>
    <x v="1"/>
    <n v="10258642"/>
    <s v="B 13"/>
    <s v="Veronica Guillermina Pimentel Castañeda"/>
    <x v="0"/>
    <s v="Alto riesgo académico"/>
    <e v="#N/A"/>
    <x v="1"/>
    <x v="0"/>
  </r>
  <r>
    <x v="1"/>
    <n v="10258991"/>
    <s v="B 13"/>
    <s v="Yadira Hernández Islas"/>
    <x v="1"/>
    <s v="Alto riesgo académico"/>
    <e v="#N/A"/>
    <x v="1"/>
    <x v="0"/>
  </r>
  <r>
    <x v="1"/>
    <n v="10259365"/>
    <s v="B 13"/>
    <s v="Asesor 1"/>
    <x v="0"/>
    <s v="Alto riesgo académico"/>
    <e v="#N/A"/>
    <x v="1"/>
    <x v="0"/>
  </r>
  <r>
    <x v="1"/>
    <n v="10259481"/>
    <s v="B 13"/>
    <s v="Asesor 1"/>
    <x v="1"/>
    <s v="Alto riesgo académico"/>
    <s v="na"/>
    <x v="0"/>
    <x v="0"/>
  </r>
  <r>
    <x v="1"/>
    <n v="10259559"/>
    <s v="B 13"/>
    <s v="Asesor 2"/>
    <x v="0"/>
    <s v="Alto riesgo académico"/>
    <e v="#N/A"/>
    <x v="1"/>
    <x v="0"/>
  </r>
  <r>
    <x v="1"/>
    <n v="10259673"/>
    <s v="B 13"/>
    <s v="Asesor 2"/>
    <x v="1"/>
    <s v="Alto riesgo académico"/>
    <e v="#N/A"/>
    <x v="1"/>
    <x v="0"/>
  </r>
  <r>
    <x v="1"/>
    <n v="10259975"/>
    <s v="B 13"/>
    <s v="Asesor 3"/>
    <x v="0"/>
    <s v="Alto riesgo académico"/>
    <e v="#N/A"/>
    <x v="1"/>
    <x v="0"/>
  </r>
  <r>
    <x v="1"/>
    <n v="10260180"/>
    <s v="B 13"/>
    <s v="Asesor 3"/>
    <x v="1"/>
    <s v="Alto riesgo académico"/>
    <e v="#N/A"/>
    <x v="1"/>
    <x v="0"/>
  </r>
  <r>
    <x v="1"/>
    <n v="10260533"/>
    <s v="B 13"/>
    <s v="Alexa Daniela Almonacid Martagon"/>
    <x v="0"/>
    <s v="Alto riesgo académico"/>
    <e v="#N/A"/>
    <x v="1"/>
    <x v="0"/>
  </r>
  <r>
    <x v="1"/>
    <n v="10260540"/>
    <s v="B 13"/>
    <s v="Ana Karina Cárdenas Torres"/>
    <x v="1"/>
    <s v="Alto riesgo académico"/>
    <e v="#N/A"/>
    <x v="1"/>
    <x v="0"/>
  </r>
  <r>
    <x v="1"/>
    <n v="10260848"/>
    <s v="B 13"/>
    <s v="Alfonso Patricio Reyna Torres"/>
    <x v="0"/>
    <s v="Alto riesgo académico"/>
    <e v="#N/A"/>
    <x v="1"/>
    <x v="0"/>
  </r>
  <r>
    <x v="1"/>
    <n v="10260954"/>
    <s v="B 13"/>
    <s v="Cecilia Sanchez Reyes"/>
    <x v="1"/>
    <s v="Alto riesgo académico"/>
    <e v="#N/A"/>
    <x v="1"/>
    <x v="0"/>
  </r>
  <r>
    <x v="1"/>
    <n v="10261038"/>
    <s v="B 13"/>
    <s v="Angélica Callejas Pérez"/>
    <x v="0"/>
    <s v="Alto riesgo académico"/>
    <e v="#N/A"/>
    <x v="1"/>
    <x v="0"/>
  </r>
  <r>
    <x v="1"/>
    <n v="10261099"/>
    <s v="B 13"/>
    <s v="Daniel Mejía Ortiz"/>
    <x v="1"/>
    <s v="Alto riesgo académico"/>
    <e v="#N/A"/>
    <x v="1"/>
    <x v="0"/>
  </r>
  <r>
    <x v="1"/>
    <n v="10261235"/>
    <s v="B 13"/>
    <s v="Felipe de Jesús García Gómez"/>
    <x v="0"/>
    <s v="Alto riesgo académico"/>
    <e v="#N/A"/>
    <x v="1"/>
    <x v="0"/>
  </r>
  <r>
    <x v="1"/>
    <n v="10261505"/>
    <s v="B 13"/>
    <s v="Ernesto Gerardo Chavez Flores"/>
    <x v="1"/>
    <s v="Alto riesgo académico"/>
    <e v="#N/A"/>
    <x v="1"/>
    <x v="0"/>
  </r>
  <r>
    <x v="1"/>
    <n v="10261552"/>
    <s v="B 13"/>
    <s v="Gabriela Zuñiga Vega"/>
    <x v="0"/>
    <s v="Riesgo académico"/>
    <s v="HEPJ860505KJ0"/>
    <x v="0"/>
    <x v="2"/>
  </r>
  <r>
    <x v="1"/>
    <n v="10261666"/>
    <s v="B 13"/>
    <s v="Leonardo Gonzalez Barreda"/>
    <x v="1"/>
    <s v="Alto riesgo académico"/>
    <e v="#N/A"/>
    <x v="1"/>
    <x v="0"/>
  </r>
  <r>
    <x v="1"/>
    <n v="10261780"/>
    <s v="B 13"/>
    <s v="Karla Paola Cabrera Ortíz"/>
    <x v="0"/>
    <s v="Alto riesgo académico"/>
    <e v="#N/A"/>
    <x v="1"/>
    <x v="0"/>
  </r>
  <r>
    <x v="1"/>
    <n v="10262152"/>
    <s v="B 13"/>
    <s v="Lizbeth Esquivel Garcia"/>
    <x v="1"/>
    <s v="Alto riesgo académico"/>
    <e v="#N/A"/>
    <x v="1"/>
    <x v="0"/>
  </r>
  <r>
    <x v="1"/>
    <n v="10262349"/>
    <s v="B 13"/>
    <s v="Juan Francisco Javier Jiménez Gómez"/>
    <x v="0"/>
    <s v="Alto riesgo académico"/>
    <e v="#N/A"/>
    <x v="1"/>
    <x v="0"/>
  </r>
  <r>
    <x v="1"/>
    <n v="10262471"/>
    <s v="B 13"/>
    <s v="Mauricio Pichardo Patiño"/>
    <x v="1"/>
    <s v="Alto riesgo académico"/>
    <e v="#N/A"/>
    <x v="1"/>
    <x v="0"/>
  </r>
  <r>
    <x v="1"/>
    <n v="10262577"/>
    <s v="B 13"/>
    <s v="Maria de Jésus Chávez"/>
    <x v="0"/>
    <s v="Alto riesgo académico"/>
    <e v="#N/A"/>
    <x v="1"/>
    <x v="0"/>
  </r>
  <r>
    <x v="1"/>
    <n v="10262887"/>
    <s v="B 13"/>
    <s v="Pamela Rubi Montiel Benitez"/>
    <x v="1"/>
    <s v="Alto riesgo académico"/>
    <e v="#N/A"/>
    <x v="1"/>
    <x v="0"/>
  </r>
  <r>
    <x v="1"/>
    <n v="10262924"/>
    <s v="B 13"/>
    <s v="María del Carmen Rangel Reyes"/>
    <x v="0"/>
    <s v="Alto riesgo académico"/>
    <e v="#N/A"/>
    <x v="1"/>
    <x v="0"/>
  </r>
  <r>
    <x v="1"/>
    <n v="10263060"/>
    <s v="B 13"/>
    <s v="Selene Guadalupe Buenrostro Meza"/>
    <x v="1"/>
    <s v="Alto riesgo académico"/>
    <s v="na"/>
    <x v="0"/>
    <x v="0"/>
  </r>
  <r>
    <x v="1"/>
    <n v="10263126"/>
    <s v="B 13"/>
    <s v="Sergio Hernández Ramírez"/>
    <x v="0"/>
    <s v="Alto riesgo académico"/>
    <s v="VESM770404P55"/>
    <x v="0"/>
    <x v="0"/>
  </r>
  <r>
    <x v="1"/>
    <n v="10263495"/>
    <s v="B 13"/>
    <s v="Ulises Uziel Garcia Toris"/>
    <x v="1"/>
    <s v="Alto riesgo académico"/>
    <e v="#N/A"/>
    <x v="1"/>
    <x v="0"/>
  </r>
  <r>
    <x v="1"/>
    <n v="10263659"/>
    <s v="B 13"/>
    <s v="Veronica Guillermina Pimentel Castañeda"/>
    <x v="0"/>
    <s v="Alto riesgo académico"/>
    <e v="#N/A"/>
    <x v="1"/>
    <x v="0"/>
  </r>
  <r>
    <x v="1"/>
    <n v="10263978"/>
    <s v="B 13"/>
    <s v="Yadira Hernández Islas"/>
    <x v="1"/>
    <s v="Alto riesgo académico"/>
    <e v="#N/A"/>
    <x v="1"/>
    <x v="0"/>
  </r>
  <r>
    <x v="1"/>
    <n v="10263985"/>
    <s v="B 13"/>
    <s v="Asesor 1"/>
    <x v="0"/>
    <s v="Alto riesgo académico"/>
    <s v="na"/>
    <x v="0"/>
    <x v="0"/>
  </r>
  <r>
    <x v="1"/>
    <n v="10264517"/>
    <s v="B 13"/>
    <s v="Asesor 1"/>
    <x v="1"/>
    <s v="Alto riesgo académico"/>
    <s v="na"/>
    <x v="0"/>
    <x v="0"/>
  </r>
  <r>
    <x v="1"/>
    <n v="10265553"/>
    <s v="B 13"/>
    <s v="Asesor 2"/>
    <x v="0"/>
    <s v="Riesgo académico"/>
    <e v="#N/A"/>
    <x v="1"/>
    <x v="2"/>
  </r>
  <r>
    <x v="1"/>
    <n v="10265716"/>
    <s v="B 13"/>
    <s v="Asesor 2"/>
    <x v="1"/>
    <s v="Riesgo académico"/>
    <e v="#N/A"/>
    <x v="1"/>
    <x v="2"/>
  </r>
  <r>
    <x v="1"/>
    <n v="10266173"/>
    <s v="B 13"/>
    <s v="Asesor 3"/>
    <x v="0"/>
    <s v="Alto riesgo académico"/>
    <e v="#N/A"/>
    <x v="1"/>
    <x v="0"/>
  </r>
  <r>
    <x v="1"/>
    <n v="10267747"/>
    <s v="B 13"/>
    <s v="Asesor 3"/>
    <x v="1"/>
    <s v="Alto riesgo académico"/>
    <e v="#N/A"/>
    <x v="1"/>
    <x v="0"/>
  </r>
  <r>
    <x v="1"/>
    <n v="10268137"/>
    <s v="B 13"/>
    <s v="Alexa Daniela Almonacid Martagon"/>
    <x v="0"/>
    <s v="Alto riesgo académico"/>
    <e v="#N/A"/>
    <x v="1"/>
    <x v="0"/>
  </r>
  <r>
    <x v="1"/>
    <n v="10269020"/>
    <s v="B 13"/>
    <s v="Ana Karina Cárdenas Torres"/>
    <x v="1"/>
    <s v="Alto riesgo académico"/>
    <e v="#N/A"/>
    <x v="1"/>
    <x v="0"/>
  </r>
  <r>
    <x v="1"/>
    <n v="10269273"/>
    <s v="B 13"/>
    <s v="Alfonso Patricio Reyna Torres"/>
    <x v="0"/>
    <s v="Alto riesgo académico"/>
    <s v="na"/>
    <x v="0"/>
    <x v="0"/>
  </r>
  <r>
    <x v="1"/>
    <n v="10269446"/>
    <s v="B 13"/>
    <s v="Cecilia Sanchez Reyes"/>
    <x v="1"/>
    <s v="Alto riesgo académico"/>
    <e v="#N/A"/>
    <x v="1"/>
    <x v="0"/>
  </r>
  <r>
    <x v="1"/>
    <n v="10269506"/>
    <s v="B 13"/>
    <s v="Angélica Callejas Pérez"/>
    <x v="0"/>
    <s v="Alto riesgo académico"/>
    <e v="#N/A"/>
    <x v="1"/>
    <x v="0"/>
  </r>
  <r>
    <x v="1"/>
    <n v="10270016"/>
    <s v="B 13"/>
    <s v="Daniel Mejía Ortiz"/>
    <x v="1"/>
    <s v="Alto riesgo académico"/>
    <s v="na"/>
    <x v="0"/>
    <x v="0"/>
  </r>
  <r>
    <x v="1"/>
    <n v="10270328"/>
    <s v="B 13"/>
    <s v="Felipe de Jesús García Gómez"/>
    <x v="0"/>
    <s v="Alto riesgo académico"/>
    <e v="#N/A"/>
    <x v="1"/>
    <x v="0"/>
  </r>
  <r>
    <x v="1"/>
    <n v="10575744"/>
    <s v="B 13"/>
    <s v="Ernesto Gerardo Chavez Flores"/>
    <x v="1"/>
    <s v="Alto riesgo académico"/>
    <e v="#N/A"/>
    <x v="1"/>
    <x v="0"/>
  </r>
  <r>
    <x v="1"/>
    <n v="10155492"/>
    <s v="B 14"/>
    <s v="Gabriela Zuñiga Vega"/>
    <x v="0"/>
    <s v="Alto riesgo académico"/>
    <s v="SOFC840720QRA"/>
    <x v="0"/>
    <x v="0"/>
  </r>
  <r>
    <x v="1"/>
    <n v="10174237"/>
    <s v="B 14"/>
    <s v="Leonardo Gonzalez Barreda"/>
    <x v="1"/>
    <s v="Alto riesgo académico"/>
    <s v="DEHE880811DB6"/>
    <x v="0"/>
    <x v="0"/>
  </r>
  <r>
    <x v="1"/>
    <n v="10187083"/>
    <s v="B 14"/>
    <s v="Karla Paola Cabrera Ortíz"/>
    <x v="0"/>
    <s v="Riesgo académico"/>
    <s v="RENS850317TB3"/>
    <x v="0"/>
    <x v="2"/>
  </r>
  <r>
    <x v="1"/>
    <n v="10228365"/>
    <s v="B 14"/>
    <s v="Lizbeth Esquivel Garcia"/>
    <x v="1"/>
    <s v="Alto riesgo académico"/>
    <e v="#N/A"/>
    <x v="1"/>
    <x v="0"/>
  </r>
  <r>
    <x v="1"/>
    <n v="10236891"/>
    <s v="B 14"/>
    <s v="Juan Francisco Javier Jiménez Gómez"/>
    <x v="0"/>
    <s v="Alto riesgo académico"/>
    <e v="#N/A"/>
    <x v="1"/>
    <x v="0"/>
  </r>
  <r>
    <x v="1"/>
    <n v="10238115"/>
    <s v="B 14"/>
    <s v="Mauricio Pichardo Patiño"/>
    <x v="1"/>
    <s v="Alto riesgo académico"/>
    <s v="na"/>
    <x v="0"/>
    <x v="0"/>
  </r>
  <r>
    <x v="1"/>
    <n v="10242957"/>
    <s v="B 14"/>
    <s v="Maria de Jésus Chávez"/>
    <x v="0"/>
    <s v="Alto riesgo académico"/>
    <s v="na"/>
    <x v="0"/>
    <x v="0"/>
  </r>
  <r>
    <x v="1"/>
    <n v="10244558"/>
    <s v="B 14"/>
    <s v="Pamela Rubi Montiel Benitez"/>
    <x v="1"/>
    <s v="Alto riesgo académico"/>
    <e v="#N/A"/>
    <x v="1"/>
    <x v="0"/>
  </r>
  <r>
    <x v="1"/>
    <n v="10245332"/>
    <s v="B 14"/>
    <s v="María del Carmen Rangel Reyes"/>
    <x v="0"/>
    <s v="Alto riesgo académico"/>
    <e v="#N/A"/>
    <x v="1"/>
    <x v="0"/>
  </r>
  <r>
    <x v="1"/>
    <n v="10245514"/>
    <s v="B 14"/>
    <s v="Selene Guadalupe Buenrostro Meza"/>
    <x v="1"/>
    <s v="Alto riesgo académico"/>
    <e v="#N/A"/>
    <x v="1"/>
    <x v="0"/>
  </r>
  <r>
    <x v="1"/>
    <n v="10246206"/>
    <s v="B 14"/>
    <s v="Sergio Hernández Ramírez"/>
    <x v="0"/>
    <s v="Alto riesgo académico"/>
    <e v="#N/A"/>
    <x v="1"/>
    <x v="0"/>
  </r>
  <r>
    <x v="1"/>
    <n v="10246564"/>
    <s v="B 14"/>
    <s v="Ulises Uziel Garcia Toris"/>
    <x v="1"/>
    <s v="Alto riesgo académico"/>
    <e v="#N/A"/>
    <x v="1"/>
    <x v="0"/>
  </r>
  <r>
    <x v="1"/>
    <n v="10246624"/>
    <s v="B 14"/>
    <s v="Veronica Guillermina Pimentel Castañeda"/>
    <x v="0"/>
    <s v="Alto riesgo académico"/>
    <s v="RAHA660411NC2"/>
    <x v="0"/>
    <x v="0"/>
  </r>
  <r>
    <x v="1"/>
    <n v="10246656"/>
    <s v="B 14"/>
    <s v="Yadira Hernández Islas"/>
    <x v="1"/>
    <s v="Alto riesgo académico"/>
    <e v="#N/A"/>
    <x v="1"/>
    <x v="0"/>
  </r>
  <r>
    <x v="1"/>
    <n v="10246698"/>
    <s v="B 14"/>
    <s v="Asesor 1"/>
    <x v="0"/>
    <s v="Alto riesgo académico"/>
    <s v="na"/>
    <x v="0"/>
    <x v="0"/>
  </r>
  <r>
    <x v="1"/>
    <n v="10246869"/>
    <s v="B 14"/>
    <s v="Asesor 1"/>
    <x v="1"/>
    <s v="Alto riesgo académico"/>
    <s v="na"/>
    <x v="0"/>
    <x v="0"/>
  </r>
  <r>
    <x v="1"/>
    <n v="10247178"/>
    <s v="B 14"/>
    <s v="Asesor 2"/>
    <x v="0"/>
    <s v="Alto riesgo académico"/>
    <s v="na"/>
    <x v="0"/>
    <x v="0"/>
  </r>
  <r>
    <x v="1"/>
    <n v="10247632"/>
    <s v="B 14"/>
    <s v="Asesor 2"/>
    <x v="1"/>
    <s v="Alto riesgo académico"/>
    <e v="#N/A"/>
    <x v="1"/>
    <x v="0"/>
  </r>
  <r>
    <x v="1"/>
    <n v="10247647"/>
    <s v="B 14"/>
    <s v="Asesor 3"/>
    <x v="0"/>
    <s v="Alto riesgo académico"/>
    <e v="#N/A"/>
    <x v="1"/>
    <x v="0"/>
  </r>
  <r>
    <x v="1"/>
    <n v="10247767"/>
    <s v="B 14"/>
    <s v="Asesor 3"/>
    <x v="1"/>
    <s v="Alto riesgo académico"/>
    <e v="#N/A"/>
    <x v="1"/>
    <x v="0"/>
  </r>
  <r>
    <x v="1"/>
    <n v="10247779"/>
    <s v="B 14"/>
    <s v="Alexa Daniela Almonacid Martagon"/>
    <x v="0"/>
    <s v="Alto riesgo académico"/>
    <e v="#N/A"/>
    <x v="1"/>
    <x v="0"/>
  </r>
  <r>
    <x v="1"/>
    <n v="10247895"/>
    <s v="B 14"/>
    <s v="Ana Karina Cárdenas Torres"/>
    <x v="1"/>
    <s v="Alto riesgo académico"/>
    <s v="na"/>
    <x v="0"/>
    <x v="0"/>
  </r>
  <r>
    <x v="1"/>
    <n v="10248258"/>
    <s v="B 14"/>
    <s v="Alfonso Patricio Reyna Torres"/>
    <x v="0"/>
    <s v="Alto riesgo académico"/>
    <e v="#N/A"/>
    <x v="1"/>
    <x v="0"/>
  </r>
  <r>
    <x v="1"/>
    <n v="10248461"/>
    <s v="B 14"/>
    <s v="Cecilia Sanchez Reyes"/>
    <x v="1"/>
    <s v="Riesgo académico"/>
    <s v="GUVR920225SW3"/>
    <x v="0"/>
    <x v="2"/>
  </r>
  <r>
    <x v="1"/>
    <n v="10248897"/>
    <s v="B 14"/>
    <s v="Angélica Callejas Pérez"/>
    <x v="0"/>
    <s v="Alto riesgo académico"/>
    <e v="#N/A"/>
    <x v="1"/>
    <x v="0"/>
  </r>
  <r>
    <x v="1"/>
    <n v="10249001"/>
    <s v="B 14"/>
    <s v="Daniel Mejía Ortiz"/>
    <x v="1"/>
    <s v="Alto riesgo académico"/>
    <s v="HEAO961119MK7"/>
    <x v="0"/>
    <x v="0"/>
  </r>
  <r>
    <x v="1"/>
    <n v="10249188"/>
    <s v="B 14"/>
    <s v="Felipe de Jesús García Gómez"/>
    <x v="0"/>
    <s v="Alto riesgo académico"/>
    <e v="#N/A"/>
    <x v="1"/>
    <x v="0"/>
  </r>
  <r>
    <x v="1"/>
    <n v="10249259"/>
    <s v="B 14"/>
    <s v="Ernesto Gerardo Chavez Flores"/>
    <x v="1"/>
    <s v="Alto riesgo académico"/>
    <e v="#N/A"/>
    <x v="1"/>
    <x v="0"/>
  </r>
  <r>
    <x v="1"/>
    <n v="10249579"/>
    <s v="B 14"/>
    <s v="Gabriela Zuñiga Vega"/>
    <x v="0"/>
    <s v="Alto riesgo académico"/>
    <s v="na"/>
    <x v="0"/>
    <x v="0"/>
  </r>
  <r>
    <x v="1"/>
    <n v="10249597"/>
    <s v="B 14"/>
    <s v="Leonardo Gonzalez Barreda"/>
    <x v="1"/>
    <s v="Alto riesgo académico"/>
    <s v="na"/>
    <x v="0"/>
    <x v="0"/>
  </r>
  <r>
    <x v="1"/>
    <n v="10249668"/>
    <s v="B 14"/>
    <s v="Karla Paola Cabrera Ortíz"/>
    <x v="0"/>
    <s v="Alto riesgo académico"/>
    <e v="#N/A"/>
    <x v="1"/>
    <x v="0"/>
  </r>
  <r>
    <x v="1"/>
    <n v="10249692"/>
    <s v="B 14"/>
    <s v="Lizbeth Esquivel Garcia"/>
    <x v="1"/>
    <s v="Alto riesgo académico"/>
    <e v="#N/A"/>
    <x v="1"/>
    <x v="0"/>
  </r>
  <r>
    <x v="1"/>
    <n v="10249697"/>
    <s v="B 14"/>
    <s v="Juan Francisco Javier Jiménez Gómez"/>
    <x v="0"/>
    <s v="Alto riesgo académico"/>
    <e v="#N/A"/>
    <x v="1"/>
    <x v="0"/>
  </r>
  <r>
    <x v="1"/>
    <n v="10249813"/>
    <s v="B 14"/>
    <s v="Mauricio Pichardo Patiño"/>
    <x v="1"/>
    <s v="Alto riesgo académico"/>
    <e v="#N/A"/>
    <x v="1"/>
    <x v="0"/>
  </r>
  <r>
    <x v="1"/>
    <n v="10249822"/>
    <s v="B 14"/>
    <s v="Maria de Jésus Chávez"/>
    <x v="0"/>
    <s v="Alto riesgo académico"/>
    <e v="#N/A"/>
    <x v="1"/>
    <x v="0"/>
  </r>
  <r>
    <x v="1"/>
    <n v="10250243"/>
    <s v="B 14"/>
    <s v="Pamela Rubi Montiel Benitez"/>
    <x v="1"/>
    <s v="Alto riesgo académico"/>
    <e v="#N/A"/>
    <x v="1"/>
    <x v="0"/>
  </r>
  <r>
    <x v="1"/>
    <n v="10250589"/>
    <s v="B 14"/>
    <s v="María del Carmen Rangel Reyes"/>
    <x v="0"/>
    <s v="Alto riesgo académico"/>
    <e v="#N/A"/>
    <x v="1"/>
    <x v="0"/>
  </r>
  <r>
    <x v="1"/>
    <n v="10250858"/>
    <s v="B 14"/>
    <s v="Selene Guadalupe Buenrostro Meza"/>
    <x v="1"/>
    <s v="Alto riesgo académico"/>
    <e v="#N/A"/>
    <x v="1"/>
    <x v="0"/>
  </r>
  <r>
    <x v="1"/>
    <n v="10251087"/>
    <s v="B 14"/>
    <s v="Sergio Hernández Ramírez"/>
    <x v="0"/>
    <s v="Alto riesgo académico"/>
    <e v="#N/A"/>
    <x v="1"/>
    <x v="0"/>
  </r>
  <r>
    <x v="1"/>
    <n v="10251220"/>
    <s v="B 14"/>
    <s v="Ulises Uziel Garcia Toris"/>
    <x v="1"/>
    <s v="Alto riesgo académico"/>
    <e v="#N/A"/>
    <x v="1"/>
    <x v="0"/>
  </r>
  <r>
    <x v="1"/>
    <n v="10251294"/>
    <s v="B 14"/>
    <s v="Veronica Guillermina Pimentel Castañeda"/>
    <x v="0"/>
    <s v="Alto riesgo académico"/>
    <e v="#N/A"/>
    <x v="1"/>
    <x v="0"/>
  </r>
  <r>
    <x v="1"/>
    <n v="10251880"/>
    <s v="B 14"/>
    <s v="Yadira Hernández Islas"/>
    <x v="1"/>
    <s v="Alto riesgo académico"/>
    <e v="#N/A"/>
    <x v="1"/>
    <x v="0"/>
  </r>
  <r>
    <x v="1"/>
    <n v="10251923"/>
    <s v="B 14"/>
    <s v="Asesor 1"/>
    <x v="0"/>
    <s v="Alto riesgo académico"/>
    <s v="na"/>
    <x v="0"/>
    <x v="0"/>
  </r>
  <r>
    <x v="1"/>
    <n v="10252663"/>
    <s v="B 14"/>
    <s v="Asesor 1"/>
    <x v="1"/>
    <s v="Alto riesgo académico"/>
    <e v="#N/A"/>
    <x v="1"/>
    <x v="0"/>
  </r>
  <r>
    <x v="1"/>
    <n v="10252811"/>
    <s v="B 14"/>
    <s v="Asesor 2"/>
    <x v="0"/>
    <s v="Alto riesgo académico"/>
    <e v="#N/A"/>
    <x v="1"/>
    <x v="0"/>
  </r>
  <r>
    <x v="1"/>
    <n v="10253072"/>
    <s v="B 14"/>
    <s v="Asesor 2"/>
    <x v="1"/>
    <s v="Alto riesgo académico"/>
    <e v="#N/A"/>
    <x v="1"/>
    <x v="0"/>
  </r>
  <r>
    <x v="1"/>
    <n v="10253361"/>
    <s v="B 14"/>
    <s v="Asesor 3"/>
    <x v="0"/>
    <s v="Riesgo académico"/>
    <e v="#N/A"/>
    <x v="1"/>
    <x v="2"/>
  </r>
  <r>
    <x v="1"/>
    <n v="10253549"/>
    <s v="B 14"/>
    <s v="Asesor 3"/>
    <x v="1"/>
    <s v="Alto riesgo académico"/>
    <s v="na"/>
    <x v="0"/>
    <x v="0"/>
  </r>
  <r>
    <x v="1"/>
    <n v="10253767"/>
    <s v="B 14"/>
    <s v="Alexa Daniela Almonacid Martagon"/>
    <x v="0"/>
    <s v="Alto riesgo académico"/>
    <e v="#N/A"/>
    <x v="1"/>
    <x v="0"/>
  </r>
  <r>
    <x v="1"/>
    <n v="10254664"/>
    <s v="B 14"/>
    <s v="Ana Karina Cárdenas Torres"/>
    <x v="1"/>
    <s v="Alto riesgo académico"/>
    <e v="#N/A"/>
    <x v="1"/>
    <x v="0"/>
  </r>
  <r>
    <x v="1"/>
    <n v="10254764"/>
    <s v="B 14"/>
    <s v="Alfonso Patricio Reyna Torres"/>
    <x v="0"/>
    <s v="Alto riesgo académico"/>
    <e v="#N/A"/>
    <x v="1"/>
    <x v="0"/>
  </r>
  <r>
    <x v="1"/>
    <n v="10254789"/>
    <s v="B 14"/>
    <s v="Cecilia Sanchez Reyes"/>
    <x v="1"/>
    <s v="Alto riesgo académico"/>
    <s v="na"/>
    <x v="0"/>
    <x v="0"/>
  </r>
  <r>
    <x v="1"/>
    <n v="10254863"/>
    <s v="B 14"/>
    <s v="Angélica Callejas Pérez"/>
    <x v="0"/>
    <s v="Alto riesgo académico"/>
    <s v="na"/>
    <x v="0"/>
    <x v="0"/>
  </r>
  <r>
    <x v="1"/>
    <n v="10254881"/>
    <s v="B 14"/>
    <s v="Daniel Mejía Ortiz"/>
    <x v="1"/>
    <s v="Alto riesgo académico"/>
    <s v="na"/>
    <x v="0"/>
    <x v="0"/>
  </r>
  <r>
    <x v="1"/>
    <n v="10255682"/>
    <s v="B 14"/>
    <s v="Felipe de Jesús García Gómez"/>
    <x v="0"/>
    <s v="Alto riesgo académico"/>
    <e v="#N/A"/>
    <x v="1"/>
    <x v="0"/>
  </r>
  <r>
    <x v="1"/>
    <n v="10585864"/>
    <s v="B 14"/>
    <s v="Ernesto Gerardo Chavez Flores"/>
    <x v="1"/>
    <s v="Alto riesgo académico"/>
    <e v="#N/A"/>
    <x v="1"/>
    <x v="0"/>
  </r>
  <r>
    <x v="1"/>
    <n v="10095527"/>
    <s v="B 15"/>
    <s v="Gabriela Zuñiga Vega"/>
    <x v="0"/>
    <s v="Alto riesgo académico"/>
    <s v="na"/>
    <x v="0"/>
    <x v="0"/>
  </r>
  <r>
    <x v="1"/>
    <n v="10226265"/>
    <s v="B 15"/>
    <s v="Leonardo Gonzalez Barreda"/>
    <x v="1"/>
    <s v="Alto riesgo académico"/>
    <e v="#N/A"/>
    <x v="1"/>
    <x v="0"/>
  </r>
  <r>
    <x v="1"/>
    <n v="10228137"/>
    <s v="B 15"/>
    <s v="Karla Paola Cabrera Ortíz"/>
    <x v="0"/>
    <s v="Alto riesgo académico"/>
    <e v="#N/A"/>
    <x v="1"/>
    <x v="0"/>
  </r>
  <r>
    <x v="1"/>
    <n v="10228197"/>
    <s v="B 15"/>
    <s v="Lizbeth Esquivel Garcia"/>
    <x v="1"/>
    <s v="Alto riesgo académico"/>
    <e v="#N/A"/>
    <x v="1"/>
    <x v="0"/>
  </r>
  <r>
    <x v="1"/>
    <n v="10231060"/>
    <s v="B 15"/>
    <s v="Juan Francisco Javier Jiménez Gómez"/>
    <x v="0"/>
    <s v="Riesgo académico"/>
    <s v="CORA890730IH2"/>
    <x v="0"/>
    <x v="2"/>
  </r>
  <r>
    <x v="1"/>
    <n v="10231135"/>
    <s v="B 15"/>
    <s v="Mauricio Pichardo Patiño"/>
    <x v="1"/>
    <s v="Alto riesgo académico"/>
    <s v="LUCL941030EF5"/>
    <x v="0"/>
    <x v="0"/>
  </r>
  <r>
    <x v="1"/>
    <n v="10231389"/>
    <s v="B 15"/>
    <s v="Maria de Jésus Chávez"/>
    <x v="0"/>
    <s v="Alto riesgo académico"/>
    <e v="#N/A"/>
    <x v="1"/>
    <x v="0"/>
  </r>
  <r>
    <x v="1"/>
    <n v="10231722"/>
    <s v="B 15"/>
    <s v="Pamela Rubi Montiel Benitez"/>
    <x v="1"/>
    <s v="Alto riesgo académico"/>
    <e v="#N/A"/>
    <x v="1"/>
    <x v="0"/>
  </r>
  <r>
    <x v="1"/>
    <n v="10232016"/>
    <s v="B 15"/>
    <s v="María del Carmen Rangel Reyes"/>
    <x v="0"/>
    <s v="Alto riesgo académico"/>
    <e v="#N/A"/>
    <x v="1"/>
    <x v="0"/>
  </r>
  <r>
    <x v="1"/>
    <n v="10233745"/>
    <s v="B 15"/>
    <s v="Selene Guadalupe Buenrostro Meza"/>
    <x v="1"/>
    <s v="Alto riesgo académico"/>
    <e v="#N/A"/>
    <x v="1"/>
    <x v="0"/>
  </r>
  <r>
    <x v="1"/>
    <n v="10233757"/>
    <s v="B 15"/>
    <s v="Sergio Hernández Ramírez"/>
    <x v="0"/>
    <s v="Alto riesgo académico"/>
    <e v="#N/A"/>
    <x v="1"/>
    <x v="0"/>
  </r>
  <r>
    <x v="1"/>
    <n v="10234074"/>
    <s v="B 15"/>
    <s v="Ulises Uziel Garcia Toris"/>
    <x v="1"/>
    <s v="Alto riesgo académico"/>
    <e v="#N/A"/>
    <x v="1"/>
    <x v="0"/>
  </r>
  <r>
    <x v="1"/>
    <n v="10234651"/>
    <s v="B 15"/>
    <s v="Veronica Guillermina Pimentel Castañeda"/>
    <x v="0"/>
    <s v="Alto riesgo académico"/>
    <e v="#N/A"/>
    <x v="1"/>
    <x v="0"/>
  </r>
  <r>
    <x v="1"/>
    <n v="10235051"/>
    <s v="B 15"/>
    <s v="Yadira Hernández Islas"/>
    <x v="1"/>
    <s v="Alto riesgo académico"/>
    <s v="na"/>
    <x v="0"/>
    <x v="0"/>
  </r>
  <r>
    <x v="1"/>
    <n v="10235765"/>
    <s v="B 15"/>
    <s v="Asesor 1"/>
    <x v="0"/>
    <s v="Alto riesgo académico"/>
    <e v="#N/A"/>
    <x v="1"/>
    <x v="0"/>
  </r>
  <r>
    <x v="1"/>
    <n v="10235787"/>
    <s v="B 15"/>
    <s v="Asesor 1"/>
    <x v="1"/>
    <s v="Alto riesgo académico"/>
    <e v="#N/A"/>
    <x v="1"/>
    <x v="0"/>
  </r>
  <r>
    <x v="1"/>
    <n v="10236067"/>
    <s v="B 15"/>
    <s v="Asesor 2"/>
    <x v="0"/>
    <s v="Alto riesgo académico"/>
    <e v="#N/A"/>
    <x v="1"/>
    <x v="0"/>
  </r>
  <r>
    <x v="1"/>
    <n v="10236166"/>
    <s v="B 15"/>
    <s v="Asesor 2"/>
    <x v="1"/>
    <s v="Sin riesgo académico"/>
    <e v="#N/A"/>
    <x v="1"/>
    <x v="2"/>
  </r>
  <r>
    <x v="1"/>
    <n v="10236506"/>
    <s v="B 15"/>
    <s v="Asesor 3"/>
    <x v="0"/>
    <s v="Alto riesgo académico"/>
    <e v="#N/A"/>
    <x v="1"/>
    <x v="0"/>
  </r>
  <r>
    <x v="1"/>
    <n v="10236727"/>
    <s v="B 15"/>
    <s v="Asesor 3"/>
    <x v="1"/>
    <s v="Alto riesgo académico"/>
    <e v="#N/A"/>
    <x v="1"/>
    <x v="0"/>
  </r>
  <r>
    <x v="1"/>
    <n v="10236921"/>
    <s v="B 15"/>
    <s v="Alexa Daniela Almonacid Martagon"/>
    <x v="0"/>
    <s v="Alto riesgo académico"/>
    <e v="#N/A"/>
    <x v="1"/>
    <x v="0"/>
  </r>
  <r>
    <x v="1"/>
    <n v="10236930"/>
    <s v="B 15"/>
    <s v="Ana Karina Cárdenas Torres"/>
    <x v="1"/>
    <s v="Riesgo académico"/>
    <s v="na"/>
    <x v="0"/>
    <x v="2"/>
  </r>
  <r>
    <x v="1"/>
    <n v="10237595"/>
    <s v="B 15"/>
    <s v="Alfonso Patricio Reyna Torres"/>
    <x v="0"/>
    <s v="Alto riesgo académico"/>
    <e v="#N/A"/>
    <x v="1"/>
    <x v="0"/>
  </r>
  <r>
    <x v="1"/>
    <n v="10237713"/>
    <s v="B 15"/>
    <s v="Cecilia Sanchez Reyes"/>
    <x v="1"/>
    <s v="Riesgo académico"/>
    <e v="#N/A"/>
    <x v="1"/>
    <x v="2"/>
  </r>
  <r>
    <x v="1"/>
    <n v="10238540"/>
    <s v="B 15"/>
    <s v="Angélica Callejas Pérez"/>
    <x v="0"/>
    <s v="Alto riesgo académico"/>
    <e v="#N/A"/>
    <x v="1"/>
    <x v="0"/>
  </r>
  <r>
    <x v="1"/>
    <n v="10238954"/>
    <s v="B 15"/>
    <s v="Daniel Mejía Ortiz"/>
    <x v="1"/>
    <s v="Alto riesgo académico"/>
    <s v="na"/>
    <x v="0"/>
    <x v="0"/>
  </r>
  <r>
    <x v="1"/>
    <n v="10238993"/>
    <s v="B 15"/>
    <s v="Felipe de Jesús García Gómez"/>
    <x v="0"/>
    <s v="Alto riesgo académico"/>
    <s v="na"/>
    <x v="0"/>
    <x v="0"/>
  </r>
  <r>
    <x v="1"/>
    <n v="10239024"/>
    <s v="B 15"/>
    <s v="Ernesto Gerardo Chavez Flores"/>
    <x v="1"/>
    <s v="Alto riesgo académico"/>
    <s v="PPP9903093K0"/>
    <x v="0"/>
    <x v="0"/>
  </r>
  <r>
    <x v="1"/>
    <n v="10239510"/>
    <s v="B 15"/>
    <s v="Gabriela Zuñiga Vega"/>
    <x v="0"/>
    <s v="Riesgo académico"/>
    <s v="LOSM911109CA3"/>
    <x v="0"/>
    <x v="2"/>
  </r>
  <r>
    <x v="1"/>
    <n v="10239727"/>
    <s v="B 15"/>
    <s v="Leonardo Gonzalez Barreda"/>
    <x v="1"/>
    <s v="Alto riesgo académico"/>
    <e v="#N/A"/>
    <x v="1"/>
    <x v="0"/>
  </r>
  <r>
    <x v="1"/>
    <n v="10239785"/>
    <s v="B 15"/>
    <s v="Karla Paola Cabrera Ortíz"/>
    <x v="0"/>
    <s v="Alto riesgo académico"/>
    <s v="na"/>
    <x v="0"/>
    <x v="0"/>
  </r>
  <r>
    <x v="1"/>
    <n v="10239894"/>
    <s v="B 15"/>
    <s v="Lizbeth Esquivel Garcia"/>
    <x v="1"/>
    <s v="Alto riesgo académico"/>
    <e v="#N/A"/>
    <x v="1"/>
    <x v="0"/>
  </r>
  <r>
    <x v="1"/>
    <n v="10239990"/>
    <s v="B 15"/>
    <s v="Juan Francisco Javier Jiménez Gómez"/>
    <x v="0"/>
    <s v="Alto riesgo académico"/>
    <e v="#N/A"/>
    <x v="1"/>
    <x v="0"/>
  </r>
  <r>
    <x v="1"/>
    <n v="10240268"/>
    <s v="B 15"/>
    <s v="Mauricio Pichardo Patiño"/>
    <x v="1"/>
    <s v="Alto riesgo académico"/>
    <e v="#N/A"/>
    <x v="1"/>
    <x v="0"/>
  </r>
  <r>
    <x v="1"/>
    <n v="10240309"/>
    <s v="B 15"/>
    <s v="Maria de Jésus Chávez"/>
    <x v="0"/>
    <s v="Alto riesgo académico"/>
    <e v="#N/A"/>
    <x v="1"/>
    <x v="0"/>
  </r>
  <r>
    <x v="1"/>
    <n v="10240707"/>
    <s v="B 15"/>
    <s v="Pamela Rubi Montiel Benitez"/>
    <x v="1"/>
    <s v="Sin riesgo académico"/>
    <s v="na"/>
    <x v="0"/>
    <x v="2"/>
  </r>
  <r>
    <x v="1"/>
    <n v="10240935"/>
    <s v="B 15"/>
    <s v="María del Carmen Rangel Reyes"/>
    <x v="0"/>
    <s v="Alto riesgo académico"/>
    <e v="#N/A"/>
    <x v="1"/>
    <x v="0"/>
  </r>
  <r>
    <x v="1"/>
    <n v="10241128"/>
    <s v="B 15"/>
    <s v="Selene Guadalupe Buenrostro Meza"/>
    <x v="1"/>
    <s v="Alto riesgo académico"/>
    <e v="#N/A"/>
    <x v="1"/>
    <x v="0"/>
  </r>
  <r>
    <x v="1"/>
    <n v="10241545"/>
    <s v="B 15"/>
    <s v="Sergio Hernández Ramírez"/>
    <x v="0"/>
    <s v="Alto riesgo académico"/>
    <e v="#N/A"/>
    <x v="1"/>
    <x v="0"/>
  </r>
  <r>
    <x v="1"/>
    <n v="10241581"/>
    <s v="B 15"/>
    <s v="Ulises Uziel Garcia Toris"/>
    <x v="1"/>
    <s v="Alto riesgo académico"/>
    <e v="#N/A"/>
    <x v="1"/>
    <x v="0"/>
  </r>
  <r>
    <x v="1"/>
    <n v="10241761"/>
    <s v="B 15"/>
    <s v="Veronica Guillermina Pimentel Castañeda"/>
    <x v="0"/>
    <s v="Alto riesgo académico"/>
    <e v="#N/A"/>
    <x v="1"/>
    <x v="0"/>
  </r>
  <r>
    <x v="1"/>
    <n v="10242046"/>
    <s v="B 15"/>
    <s v="Yadira Hernández Islas"/>
    <x v="1"/>
    <s v="Alto riesgo académico"/>
    <s v="na"/>
    <x v="0"/>
    <x v="0"/>
  </r>
  <r>
    <x v="1"/>
    <n v="10242389"/>
    <s v="B 15"/>
    <s v="Asesor 1"/>
    <x v="0"/>
    <s v="Alto riesgo académico"/>
    <e v="#N/A"/>
    <x v="1"/>
    <x v="0"/>
  </r>
  <r>
    <x v="1"/>
    <n v="10242446"/>
    <s v="B 15"/>
    <s v="Asesor 1"/>
    <x v="1"/>
    <s v="Alto riesgo académico"/>
    <e v="#N/A"/>
    <x v="1"/>
    <x v="0"/>
  </r>
  <r>
    <x v="1"/>
    <n v="10242590"/>
    <s v="B 15"/>
    <s v="Asesor 2"/>
    <x v="0"/>
    <s v="Alto riesgo académico"/>
    <e v="#N/A"/>
    <x v="1"/>
    <x v="0"/>
  </r>
  <r>
    <x v="1"/>
    <n v="10242712"/>
    <s v="B 15"/>
    <s v="Asesor 2"/>
    <x v="1"/>
    <s v="Alto riesgo académico"/>
    <e v="#N/A"/>
    <x v="1"/>
    <x v="0"/>
  </r>
  <r>
    <x v="1"/>
    <n v="10242756"/>
    <s v="B 15"/>
    <s v="Asesor 3"/>
    <x v="0"/>
    <s v="Riesgo académico"/>
    <e v="#N/A"/>
    <x v="1"/>
    <x v="2"/>
  </r>
  <r>
    <x v="1"/>
    <n v="10242987"/>
    <s v="B 15"/>
    <s v="Asesor 3"/>
    <x v="1"/>
    <s v="Alto riesgo académico"/>
    <e v="#N/A"/>
    <x v="1"/>
    <x v="0"/>
  </r>
  <r>
    <x v="1"/>
    <n v="10243325"/>
    <s v="B 15"/>
    <s v="Alexa Daniela Almonacid Martagon"/>
    <x v="0"/>
    <s v="Alto riesgo académico"/>
    <s v="na"/>
    <x v="0"/>
    <x v="0"/>
  </r>
  <r>
    <x v="1"/>
    <n v="10244364"/>
    <s v="B 15"/>
    <s v="Ana Karina Cárdenas Torres"/>
    <x v="1"/>
    <s v="Alto riesgo académico"/>
    <e v="#N/A"/>
    <x v="1"/>
    <x v="0"/>
  </r>
  <r>
    <x v="1"/>
    <n v="10245137"/>
    <s v="B 15"/>
    <s v="Alfonso Patricio Reyna Torres"/>
    <x v="0"/>
    <s v="Alto riesgo académico"/>
    <e v="#N/A"/>
    <x v="1"/>
    <x v="0"/>
  </r>
  <r>
    <x v="1"/>
    <n v="10186437"/>
    <s v="B 16"/>
    <s v="Cecilia Sanchez Reyes"/>
    <x v="1"/>
    <s v="Alto riesgo académico"/>
    <s v="na"/>
    <x v="0"/>
    <x v="0"/>
  </r>
  <r>
    <x v="1"/>
    <n v="10219265"/>
    <s v="B 16"/>
    <s v="Angélica Callejas Pérez"/>
    <x v="0"/>
    <s v="Alto riesgo académico"/>
    <e v="#N/A"/>
    <x v="1"/>
    <x v="0"/>
  </r>
  <r>
    <x v="1"/>
    <n v="10219919"/>
    <s v="B 16"/>
    <s v="Daniel Mejía Ortiz"/>
    <x v="1"/>
    <s v="Alto riesgo académico"/>
    <e v="#N/A"/>
    <x v="1"/>
    <x v="0"/>
  </r>
  <r>
    <x v="1"/>
    <n v="10220171"/>
    <s v="B 16"/>
    <s v="Felipe de Jesús García Gómez"/>
    <x v="0"/>
    <s v="Alto riesgo académico"/>
    <e v="#N/A"/>
    <x v="1"/>
    <x v="0"/>
  </r>
  <r>
    <x v="1"/>
    <n v="10220485"/>
    <s v="B 16"/>
    <s v="Ernesto Gerardo Chavez Flores"/>
    <x v="1"/>
    <s v="Alto riesgo académico"/>
    <e v="#N/A"/>
    <x v="1"/>
    <x v="0"/>
  </r>
  <r>
    <x v="1"/>
    <n v="10220491"/>
    <s v="B 16"/>
    <s v="Gabriela Zuñiga Vega"/>
    <x v="0"/>
    <s v="Alto riesgo académico"/>
    <e v="#N/A"/>
    <x v="1"/>
    <x v="0"/>
  </r>
  <r>
    <x v="1"/>
    <n v="10220492"/>
    <s v="B 16"/>
    <s v="Leonardo Gonzalez Barreda"/>
    <x v="1"/>
    <s v="Alto riesgo académico"/>
    <s v="na"/>
    <x v="0"/>
    <x v="0"/>
  </r>
  <r>
    <x v="1"/>
    <n v="10220594"/>
    <s v="B 16"/>
    <s v="Karla Paola Cabrera Ortíz"/>
    <x v="0"/>
    <s v="Alto riesgo académico"/>
    <e v="#N/A"/>
    <x v="1"/>
    <x v="0"/>
  </r>
  <r>
    <x v="1"/>
    <n v="10220784"/>
    <s v="B 16"/>
    <s v="Lizbeth Esquivel Garcia"/>
    <x v="1"/>
    <s v="Alto riesgo académico"/>
    <s v="na"/>
    <x v="0"/>
    <x v="0"/>
  </r>
  <r>
    <x v="1"/>
    <n v="10221737"/>
    <s v="B 16"/>
    <s v="Juan Francisco Javier Jiménez Gómez"/>
    <x v="0"/>
    <s v="Sin riesgo académico"/>
    <s v="na"/>
    <x v="0"/>
    <x v="2"/>
  </r>
  <r>
    <x v="1"/>
    <n v="10222012"/>
    <s v="B 16"/>
    <s v="Mauricio Pichardo Patiño"/>
    <x v="1"/>
    <s v="Alto riesgo académico"/>
    <e v="#N/A"/>
    <x v="1"/>
    <x v="0"/>
  </r>
  <r>
    <x v="1"/>
    <n v="10222722"/>
    <s v="B 16"/>
    <s v="Maria de Jésus Chávez"/>
    <x v="0"/>
    <s v="Alto riesgo académico"/>
    <e v="#N/A"/>
    <x v="1"/>
    <x v="0"/>
  </r>
  <r>
    <x v="1"/>
    <n v="10223152"/>
    <s v="B 16"/>
    <s v="Pamela Rubi Montiel Benitez"/>
    <x v="1"/>
    <s v="Alto riesgo académico"/>
    <e v="#N/A"/>
    <x v="1"/>
    <x v="0"/>
  </r>
  <r>
    <x v="1"/>
    <n v="10223329"/>
    <s v="B 16"/>
    <s v="María del Carmen Rangel Reyes"/>
    <x v="0"/>
    <s v="Alto riesgo académico"/>
    <e v="#N/A"/>
    <x v="1"/>
    <x v="0"/>
  </r>
  <r>
    <x v="1"/>
    <n v="10223415"/>
    <s v="B 16"/>
    <s v="Selene Guadalupe Buenrostro Meza"/>
    <x v="1"/>
    <s v="Alto riesgo académico"/>
    <e v="#N/A"/>
    <x v="1"/>
    <x v="0"/>
  </r>
  <r>
    <x v="1"/>
    <n v="10223867"/>
    <s v="B 16"/>
    <s v="Sergio Hernández Ramírez"/>
    <x v="0"/>
    <s v="Alto riesgo académico"/>
    <e v="#N/A"/>
    <x v="1"/>
    <x v="0"/>
  </r>
  <r>
    <x v="1"/>
    <n v="10224132"/>
    <s v="B 16"/>
    <s v="Ulises Uziel Garcia Toris"/>
    <x v="1"/>
    <s v="Alto riesgo académico"/>
    <e v="#N/A"/>
    <x v="1"/>
    <x v="0"/>
  </r>
  <r>
    <x v="1"/>
    <n v="10224595"/>
    <s v="B 16"/>
    <s v="Veronica Guillermina Pimentel Castañeda"/>
    <x v="0"/>
    <s v="Alto riesgo académico"/>
    <e v="#N/A"/>
    <x v="1"/>
    <x v="0"/>
  </r>
  <r>
    <x v="1"/>
    <n v="10224897"/>
    <s v="B 16"/>
    <s v="Yadira Hernández Islas"/>
    <x v="1"/>
    <s v="Alto riesgo académico"/>
    <e v="#N/A"/>
    <x v="1"/>
    <x v="0"/>
  </r>
  <r>
    <x v="1"/>
    <n v="10225749"/>
    <s v="B 16"/>
    <s v="Asesor 1"/>
    <x v="0"/>
    <s v="Alto riesgo académico"/>
    <e v="#N/A"/>
    <x v="1"/>
    <x v="0"/>
  </r>
  <r>
    <x v="1"/>
    <n v="10225921"/>
    <s v="B 16"/>
    <s v="Asesor 1"/>
    <x v="1"/>
    <s v="Alto riesgo académico"/>
    <e v="#N/A"/>
    <x v="1"/>
    <x v="0"/>
  </r>
  <r>
    <x v="1"/>
    <n v="10225930"/>
    <s v="B 16"/>
    <s v="Asesor 2"/>
    <x v="0"/>
    <s v="Alto riesgo académico"/>
    <e v="#N/A"/>
    <x v="1"/>
    <x v="0"/>
  </r>
  <r>
    <x v="1"/>
    <n v="10226108"/>
    <s v="B 16"/>
    <s v="Asesor 2"/>
    <x v="1"/>
    <s v="Alto riesgo académico"/>
    <e v="#N/A"/>
    <x v="1"/>
    <x v="0"/>
  </r>
  <r>
    <x v="1"/>
    <n v="10226523"/>
    <s v="B 16"/>
    <s v="Asesor 3"/>
    <x v="0"/>
    <s v="Alto riesgo académico"/>
    <e v="#N/A"/>
    <x v="1"/>
    <x v="0"/>
  </r>
  <r>
    <x v="1"/>
    <n v="10227116"/>
    <s v="B 16"/>
    <s v="Asesor 3"/>
    <x v="1"/>
    <s v="Alto riesgo académico"/>
    <s v="na"/>
    <x v="0"/>
    <x v="0"/>
  </r>
  <r>
    <x v="1"/>
    <n v="10227376"/>
    <s v="B 16"/>
    <s v="Alexa Daniela Almonacid Martagon"/>
    <x v="0"/>
    <s v="Alto riesgo académico"/>
    <e v="#N/A"/>
    <x v="1"/>
    <x v="0"/>
  </r>
  <r>
    <x v="1"/>
    <n v="10227529"/>
    <s v="B 16"/>
    <s v="Ana Karina Cárdenas Torres"/>
    <x v="1"/>
    <s v="Alto riesgo académico"/>
    <e v="#N/A"/>
    <x v="1"/>
    <x v="0"/>
  </r>
  <r>
    <x v="1"/>
    <n v="10227587"/>
    <s v="B 16"/>
    <s v="Alfonso Patricio Reyna Torres"/>
    <x v="0"/>
    <s v="Alto riesgo académico"/>
    <s v="MATE7801255N0"/>
    <x v="0"/>
    <x v="0"/>
  </r>
  <r>
    <x v="1"/>
    <n v="10227902"/>
    <s v="B 16"/>
    <s v="Cecilia Sanchez Reyes"/>
    <x v="1"/>
    <s v="Riesgo académico"/>
    <s v="na"/>
    <x v="0"/>
    <x v="2"/>
  </r>
  <r>
    <x v="1"/>
    <n v="10227981"/>
    <s v="B 16"/>
    <s v="Angélica Callejas Pérez"/>
    <x v="0"/>
    <s v="Alto riesgo académico"/>
    <e v="#N/A"/>
    <x v="1"/>
    <x v="0"/>
  </r>
  <r>
    <x v="1"/>
    <n v="10228473"/>
    <s v="B 16"/>
    <s v="Daniel Mejía Ortiz"/>
    <x v="1"/>
    <s v="Alto riesgo académico"/>
    <s v="na"/>
    <x v="0"/>
    <x v="0"/>
  </r>
  <r>
    <x v="1"/>
    <n v="10228930"/>
    <s v="B 16"/>
    <s v="Felipe de Jesús García Gómez"/>
    <x v="0"/>
    <s v="Alto riesgo académico"/>
    <e v="#N/A"/>
    <x v="1"/>
    <x v="0"/>
  </r>
  <r>
    <x v="1"/>
    <n v="10229228"/>
    <s v="B 16"/>
    <s v="Ernesto Gerardo Chavez Flores"/>
    <x v="1"/>
    <s v="Alto riesgo académico"/>
    <e v="#N/A"/>
    <x v="1"/>
    <x v="0"/>
  </r>
  <r>
    <x v="1"/>
    <n v="10229738"/>
    <s v="B 16"/>
    <s v="Gabriela Zuñiga Vega"/>
    <x v="0"/>
    <s v="Alto riesgo académico"/>
    <s v="na"/>
    <x v="0"/>
    <x v="0"/>
  </r>
  <r>
    <x v="1"/>
    <n v="10229846"/>
    <s v="B 16"/>
    <s v="Leonardo Gonzalez Barreda"/>
    <x v="1"/>
    <s v="Alto riesgo académico"/>
    <e v="#N/A"/>
    <x v="1"/>
    <x v="0"/>
  </r>
  <r>
    <x v="1"/>
    <n v="10229866"/>
    <s v="B 16"/>
    <s v="Karla Paola Cabrera Ortíz"/>
    <x v="0"/>
    <s v="Alto riesgo académico"/>
    <e v="#N/A"/>
    <x v="1"/>
    <x v="0"/>
  </r>
  <r>
    <x v="1"/>
    <n v="10230156"/>
    <s v="B 16"/>
    <s v="Lizbeth Esquivel Garcia"/>
    <x v="1"/>
    <s v="Alto riesgo académico"/>
    <e v="#N/A"/>
    <x v="1"/>
    <x v="0"/>
  </r>
  <r>
    <x v="1"/>
    <n v="10231087"/>
    <s v="B 16"/>
    <s v="Juan Francisco Javier Jiménez Gómez"/>
    <x v="0"/>
    <s v="Alto riesgo académico"/>
    <e v="#N/A"/>
    <x v="1"/>
    <x v="0"/>
  </r>
  <r>
    <x v="1"/>
    <n v="10231662"/>
    <s v="B 16"/>
    <s v="Mauricio Pichardo Patiño"/>
    <x v="1"/>
    <s v="Alto riesgo académico"/>
    <s v="na"/>
    <x v="0"/>
    <x v="0"/>
  </r>
  <r>
    <x v="1"/>
    <n v="10231857"/>
    <s v="B 16"/>
    <s v="Maria de Jésus Chávez"/>
    <x v="0"/>
    <s v="Alto riesgo académico"/>
    <e v="#N/A"/>
    <x v="1"/>
    <x v="0"/>
  </r>
  <r>
    <x v="1"/>
    <n v="10232347"/>
    <s v="B 16"/>
    <s v="Pamela Rubi Montiel Benitez"/>
    <x v="1"/>
    <s v="Alto riesgo académico"/>
    <e v="#N/A"/>
    <x v="1"/>
    <x v="0"/>
  </r>
  <r>
    <x v="1"/>
    <n v="10233105"/>
    <s v="B 16"/>
    <s v="María del Carmen Rangel Reyes"/>
    <x v="0"/>
    <s v="Alto riesgo académico"/>
    <e v="#N/A"/>
    <x v="1"/>
    <x v="0"/>
  </r>
  <r>
    <x v="1"/>
    <n v="10233278"/>
    <s v="B 16"/>
    <s v="Selene Guadalupe Buenrostro Meza"/>
    <x v="1"/>
    <s v="Alto riesgo académico"/>
    <e v="#N/A"/>
    <x v="1"/>
    <x v="0"/>
  </r>
  <r>
    <x v="1"/>
    <n v="10233374"/>
    <s v="B 16"/>
    <s v="Sergio Hernández Ramírez"/>
    <x v="0"/>
    <s v="Riesgo académico"/>
    <s v="na"/>
    <x v="0"/>
    <x v="2"/>
  </r>
  <r>
    <x v="1"/>
    <n v="10233492"/>
    <s v="B 16"/>
    <s v="Ulises Uziel Garcia Toris"/>
    <x v="1"/>
    <s v="Alto riesgo académico"/>
    <e v="#N/A"/>
    <x v="1"/>
    <x v="0"/>
  </r>
  <r>
    <x v="1"/>
    <n v="10234616"/>
    <s v="B 16"/>
    <s v="Veronica Guillermina Pimentel Castañeda"/>
    <x v="0"/>
    <s v="Sin riesgo académico"/>
    <e v="#N/A"/>
    <x v="1"/>
    <x v="2"/>
  </r>
  <r>
    <x v="1"/>
    <n v="10234872"/>
    <s v="B 16"/>
    <s v="Yadira Hernández Islas"/>
    <x v="1"/>
    <s v="Alto riesgo académico"/>
    <s v="na"/>
    <x v="0"/>
    <x v="0"/>
  </r>
  <r>
    <x v="1"/>
    <n v="10235010"/>
    <s v="B 16"/>
    <s v="Asesor 1"/>
    <x v="0"/>
    <s v="Alto riesgo académico"/>
    <e v="#N/A"/>
    <x v="1"/>
    <x v="0"/>
  </r>
  <r>
    <x v="1"/>
    <n v="10235325"/>
    <s v="B 16"/>
    <s v="Asesor 1"/>
    <x v="1"/>
    <s v="Alto riesgo académico"/>
    <s v="GORA9308257F5"/>
    <x v="0"/>
    <x v="0"/>
  </r>
  <r>
    <x v="1"/>
    <n v="10235537"/>
    <s v="B 16"/>
    <s v="Asesor 2"/>
    <x v="0"/>
    <s v="Alto riesgo académico"/>
    <s v="na"/>
    <x v="0"/>
    <x v="0"/>
  </r>
  <r>
    <x v="1"/>
    <n v="10203493"/>
    <s v="B 17"/>
    <s v="Asesor 2"/>
    <x v="1"/>
    <s v="Alto riesgo académico"/>
    <e v="#N/A"/>
    <x v="1"/>
    <x v="0"/>
  </r>
  <r>
    <x v="1"/>
    <n v="10204720"/>
    <s v="B 17"/>
    <s v="Asesor 3"/>
    <x v="0"/>
    <s v="Alto riesgo académico"/>
    <e v="#N/A"/>
    <x v="1"/>
    <x v="0"/>
  </r>
  <r>
    <x v="1"/>
    <n v="10205401"/>
    <s v="B 17"/>
    <s v="Asesor 3"/>
    <x v="1"/>
    <s v="Alto riesgo académico"/>
    <e v="#N/A"/>
    <x v="1"/>
    <x v="0"/>
  </r>
  <r>
    <x v="1"/>
    <n v="10205508"/>
    <s v="B 17"/>
    <s v="Alexa Daniela Almonacid Martagon"/>
    <x v="0"/>
    <s v="Alto riesgo académico"/>
    <s v="na"/>
    <x v="0"/>
    <x v="0"/>
  </r>
  <r>
    <x v="1"/>
    <n v="10206969"/>
    <s v="B 17"/>
    <s v="Ana Karina Cárdenas Torres"/>
    <x v="1"/>
    <s v="Alto riesgo académico"/>
    <s v="EECJ870613LD4"/>
    <x v="0"/>
    <x v="0"/>
  </r>
  <r>
    <x v="1"/>
    <n v="10208126"/>
    <s v="B 17"/>
    <s v="Alfonso Patricio Reyna Torres"/>
    <x v="0"/>
    <s v="Alto riesgo académico"/>
    <s v="na"/>
    <x v="0"/>
    <x v="0"/>
  </r>
  <r>
    <x v="1"/>
    <n v="10209957"/>
    <s v="B 17"/>
    <s v="Cecilia Sanchez Reyes"/>
    <x v="1"/>
    <s v="Alto riesgo académico"/>
    <s v="na"/>
    <x v="0"/>
    <x v="0"/>
  </r>
  <r>
    <x v="1"/>
    <n v="10211566"/>
    <s v="B 17"/>
    <s v="Angélica Callejas Pérez"/>
    <x v="0"/>
    <s v="Alto riesgo académico"/>
    <e v="#N/A"/>
    <x v="1"/>
    <x v="0"/>
  </r>
  <r>
    <x v="1"/>
    <n v="10211897"/>
    <s v="B 17"/>
    <s v="Daniel Mejía Ortiz"/>
    <x v="1"/>
    <s v="Alto riesgo académico"/>
    <e v="#N/A"/>
    <x v="1"/>
    <x v="0"/>
  </r>
  <r>
    <x v="1"/>
    <n v="10211997"/>
    <s v="B 17"/>
    <s v="Felipe de Jesús García Gómez"/>
    <x v="0"/>
    <s v="Alto riesgo académico"/>
    <s v="BOVE9110188P0"/>
    <x v="0"/>
    <x v="0"/>
  </r>
  <r>
    <x v="1"/>
    <n v="10212212"/>
    <s v="B 17"/>
    <s v="Ernesto Gerardo Chavez Flores"/>
    <x v="1"/>
    <s v="Alto riesgo académico"/>
    <s v="na"/>
    <x v="0"/>
    <x v="0"/>
  </r>
  <r>
    <x v="1"/>
    <n v="10212835"/>
    <s v="B 17"/>
    <s v="Gabriela Zuñiga Vega"/>
    <x v="0"/>
    <s v="Alto riesgo académico"/>
    <e v="#N/A"/>
    <x v="1"/>
    <x v="0"/>
  </r>
  <r>
    <x v="1"/>
    <n v="10213376"/>
    <s v="B 17"/>
    <s v="Leonardo Gonzalez Barreda"/>
    <x v="1"/>
    <s v="Riesgo académico"/>
    <e v="#N/A"/>
    <x v="1"/>
    <x v="2"/>
  </r>
  <r>
    <x v="1"/>
    <n v="10213436"/>
    <s v="B 17"/>
    <s v="Karla Paola Cabrera Ortíz"/>
    <x v="0"/>
    <s v="Alto riesgo académico"/>
    <e v="#N/A"/>
    <x v="1"/>
    <x v="0"/>
  </r>
  <r>
    <x v="1"/>
    <n v="10213490"/>
    <s v="B 17"/>
    <s v="Lizbeth Esquivel Garcia"/>
    <x v="1"/>
    <s v="Alto riesgo académico"/>
    <e v="#N/A"/>
    <x v="1"/>
    <x v="0"/>
  </r>
  <r>
    <x v="1"/>
    <n v="10215046"/>
    <s v="B 17"/>
    <s v="Juan Francisco Javier Jiménez Gómez"/>
    <x v="0"/>
    <s v="Alto riesgo académico"/>
    <e v="#N/A"/>
    <x v="1"/>
    <x v="0"/>
  </r>
  <r>
    <x v="1"/>
    <n v="10215364"/>
    <s v="B 17"/>
    <s v="Mauricio Pichardo Patiño"/>
    <x v="1"/>
    <s v="Alto riesgo académico"/>
    <s v="na"/>
    <x v="0"/>
    <x v="0"/>
  </r>
  <r>
    <x v="1"/>
    <n v="10215390"/>
    <s v="B 17"/>
    <s v="Maria de Jésus Chávez"/>
    <x v="0"/>
    <s v="Alto riesgo académico"/>
    <e v="#N/A"/>
    <x v="1"/>
    <x v="0"/>
  </r>
  <r>
    <x v="1"/>
    <n v="10215507"/>
    <s v="B 17"/>
    <s v="Pamela Rubi Montiel Benitez"/>
    <x v="1"/>
    <s v="Alto riesgo académico"/>
    <e v="#N/A"/>
    <x v="1"/>
    <x v="0"/>
  </r>
  <r>
    <x v="1"/>
    <n v="10215680"/>
    <s v="B 17"/>
    <s v="María del Carmen Rangel Reyes"/>
    <x v="0"/>
    <s v="Alto riesgo académico"/>
    <e v="#N/A"/>
    <x v="1"/>
    <x v="0"/>
  </r>
  <r>
    <x v="1"/>
    <n v="10215736"/>
    <s v="B 17"/>
    <s v="Selene Guadalupe Buenrostro Meza"/>
    <x v="1"/>
    <s v="Alto riesgo académico"/>
    <e v="#N/A"/>
    <x v="1"/>
    <x v="0"/>
  </r>
  <r>
    <x v="1"/>
    <n v="10215844"/>
    <s v="B 17"/>
    <s v="Sergio Hernández Ramírez"/>
    <x v="0"/>
    <s v="Alto riesgo académico"/>
    <s v="PERL800213288"/>
    <x v="0"/>
    <x v="0"/>
  </r>
  <r>
    <x v="1"/>
    <n v="10215960"/>
    <s v="B 17"/>
    <s v="Ulises Uziel Garcia Toris"/>
    <x v="1"/>
    <s v="Alto riesgo académico"/>
    <e v="#N/A"/>
    <x v="1"/>
    <x v="0"/>
  </r>
  <r>
    <x v="1"/>
    <n v="10216163"/>
    <s v="B 17"/>
    <s v="Veronica Guillermina Pimentel Castañeda"/>
    <x v="0"/>
    <s v="Alto riesgo académico"/>
    <e v="#N/A"/>
    <x v="1"/>
    <x v="0"/>
  </r>
  <r>
    <x v="1"/>
    <n v="10216699"/>
    <s v="B 17"/>
    <s v="Yadira Hernández Islas"/>
    <x v="1"/>
    <s v="Alto riesgo académico"/>
    <e v="#N/A"/>
    <x v="1"/>
    <x v="0"/>
  </r>
  <r>
    <x v="1"/>
    <n v="10216867"/>
    <s v="B 17"/>
    <s v="Asesor 1"/>
    <x v="0"/>
    <s v="Alto riesgo académico"/>
    <e v="#N/A"/>
    <x v="1"/>
    <x v="0"/>
  </r>
  <r>
    <x v="1"/>
    <n v="10217061"/>
    <s v="B 17"/>
    <s v="Asesor 1"/>
    <x v="1"/>
    <s v="Alto riesgo académico"/>
    <e v="#N/A"/>
    <x v="1"/>
    <x v="0"/>
  </r>
  <r>
    <x v="1"/>
    <n v="10217413"/>
    <s v="B 17"/>
    <s v="Asesor 2"/>
    <x v="0"/>
    <s v="Alto riesgo académico"/>
    <s v="na"/>
    <x v="0"/>
    <x v="0"/>
  </r>
  <r>
    <x v="1"/>
    <n v="10217442"/>
    <s v="B 17"/>
    <s v="Asesor 2"/>
    <x v="1"/>
    <s v="Alto riesgo académico"/>
    <e v="#N/A"/>
    <x v="1"/>
    <x v="0"/>
  </r>
  <r>
    <x v="1"/>
    <n v="10218127"/>
    <s v="B 17"/>
    <s v="Asesor 3"/>
    <x v="0"/>
    <s v="Alto riesgo académico"/>
    <e v="#N/A"/>
    <x v="1"/>
    <x v="0"/>
  </r>
  <r>
    <x v="1"/>
    <n v="10218307"/>
    <s v="B 17"/>
    <s v="Asesor 3"/>
    <x v="1"/>
    <s v="Alto riesgo académico"/>
    <e v="#N/A"/>
    <x v="1"/>
    <x v="0"/>
  </r>
  <r>
    <x v="1"/>
    <n v="10218309"/>
    <s v="B 17"/>
    <s v="Alexa Daniela Almonacid Martagon"/>
    <x v="0"/>
    <s v="Alto riesgo académico"/>
    <e v="#N/A"/>
    <x v="1"/>
    <x v="0"/>
  </r>
  <r>
    <x v="1"/>
    <n v="10218355"/>
    <s v="B 17"/>
    <s v="Ana Karina Cárdenas Torres"/>
    <x v="1"/>
    <s v="Alto riesgo académico"/>
    <e v="#N/A"/>
    <x v="1"/>
    <x v="0"/>
  </r>
  <r>
    <x v="1"/>
    <n v="10218389"/>
    <s v="B 17"/>
    <s v="Alfonso Patricio Reyna Torres"/>
    <x v="0"/>
    <s v="Alto riesgo académico"/>
    <e v="#N/A"/>
    <x v="1"/>
    <x v="0"/>
  </r>
  <r>
    <x v="1"/>
    <n v="10218642"/>
    <s v="B 17"/>
    <s v="Cecilia Sanchez Reyes"/>
    <x v="1"/>
    <s v="Alto riesgo académico"/>
    <e v="#N/A"/>
    <x v="1"/>
    <x v="0"/>
  </r>
  <r>
    <x v="1"/>
    <n v="10218881"/>
    <s v="B 17"/>
    <s v="Angélica Callejas Pérez"/>
    <x v="0"/>
    <s v="Alto riesgo académico"/>
    <e v="#N/A"/>
    <x v="1"/>
    <x v="0"/>
  </r>
  <r>
    <x v="1"/>
    <n v="10219096"/>
    <s v="B 17"/>
    <s v="Daniel Mejía Ortiz"/>
    <x v="1"/>
    <s v="Alto riesgo académico"/>
    <e v="#N/A"/>
    <x v="1"/>
    <x v="0"/>
  </r>
  <r>
    <x v="1"/>
    <n v="10219118"/>
    <s v="B 17"/>
    <s v="Felipe de Jesús García Gómez"/>
    <x v="0"/>
    <s v="Alto riesgo académico"/>
    <e v="#N/A"/>
    <x v="1"/>
    <x v="0"/>
  </r>
  <r>
    <x v="1"/>
    <n v="10219208"/>
    <s v="B 17"/>
    <s v="Ernesto Gerardo Chavez Flores"/>
    <x v="1"/>
    <s v="Alto riesgo académico"/>
    <e v="#N/A"/>
    <x v="1"/>
    <x v="0"/>
  </r>
  <r>
    <x v="1"/>
    <n v="10219849"/>
    <s v="B 17"/>
    <s v="Gabriela Zuñiga Vega"/>
    <x v="0"/>
    <s v="Alto riesgo académico"/>
    <s v="LELA7708196T9"/>
    <x v="0"/>
    <x v="0"/>
  </r>
  <r>
    <x v="1"/>
    <n v="10220715"/>
    <s v="B 17"/>
    <s v="Leonardo Gonzalez Barreda"/>
    <x v="1"/>
    <s v="Alto riesgo académico"/>
    <s v="CAPF691120DM2"/>
    <x v="0"/>
    <x v="0"/>
  </r>
  <r>
    <x v="1"/>
    <n v="10220719"/>
    <s v="B 17"/>
    <s v="Karla Paola Cabrera Ortíz"/>
    <x v="0"/>
    <s v="Alto riesgo académico"/>
    <e v="#N/A"/>
    <x v="1"/>
    <x v="0"/>
  </r>
  <r>
    <x v="1"/>
    <n v="10221458"/>
    <s v="B 17"/>
    <s v="Lizbeth Esquivel Garcia"/>
    <x v="1"/>
    <s v="Alto riesgo académico"/>
    <e v="#N/A"/>
    <x v="1"/>
    <x v="0"/>
  </r>
  <r>
    <x v="1"/>
    <n v="10221542"/>
    <s v="B 17"/>
    <s v="Juan Francisco Javier Jiménez Gómez"/>
    <x v="0"/>
    <s v="Alto riesgo académico"/>
    <e v="#N/A"/>
    <x v="1"/>
    <x v="0"/>
  </r>
  <r>
    <x v="1"/>
    <n v="10221939"/>
    <s v="B 17"/>
    <s v="Mauricio Pichardo Patiño"/>
    <x v="1"/>
    <s v="Alto riesgo académico"/>
    <e v="#N/A"/>
    <x v="1"/>
    <x v="0"/>
  </r>
  <r>
    <x v="1"/>
    <n v="10222389"/>
    <s v="B 17"/>
    <s v="Maria de Jésus Chávez"/>
    <x v="0"/>
    <s v="Alto riesgo académico"/>
    <e v="#N/A"/>
    <x v="1"/>
    <x v="0"/>
  </r>
  <r>
    <x v="1"/>
    <n v="10223070"/>
    <s v="B 17"/>
    <s v="Pamela Rubi Montiel Benitez"/>
    <x v="1"/>
    <s v="Alto riesgo académico"/>
    <e v="#N/A"/>
    <x v="1"/>
    <x v="0"/>
  </r>
  <r>
    <x v="1"/>
    <n v="10119901"/>
    <s v="B 18"/>
    <s v="María del Carmen Rangel Reyes"/>
    <x v="0"/>
    <s v="Alto riesgo académico"/>
    <e v="#N/A"/>
    <x v="1"/>
    <x v="0"/>
  </r>
  <r>
    <x v="1"/>
    <n v="10146929"/>
    <s v="B 18"/>
    <s v="Selene Guadalupe Buenrostro Meza"/>
    <x v="1"/>
    <s v="Alto riesgo académico"/>
    <e v="#N/A"/>
    <x v="1"/>
    <x v="0"/>
  </r>
  <r>
    <x v="1"/>
    <n v="10185252"/>
    <s v="B 18"/>
    <s v="Sergio Hernández Ramírez"/>
    <x v="0"/>
    <s v="Alto riesgo académico"/>
    <e v="#N/A"/>
    <x v="1"/>
    <x v="0"/>
  </r>
  <r>
    <x v="1"/>
    <n v="10198596"/>
    <s v="B 18"/>
    <s v="Ulises Uziel Garcia Toris"/>
    <x v="1"/>
    <s v="Alto riesgo académico"/>
    <e v="#N/A"/>
    <x v="1"/>
    <x v="0"/>
  </r>
  <r>
    <x v="1"/>
    <n v="10199917"/>
    <s v="B 18"/>
    <s v="Veronica Guillermina Pimentel Castañeda"/>
    <x v="0"/>
    <s v="Alto riesgo académico"/>
    <s v="na"/>
    <x v="0"/>
    <x v="0"/>
  </r>
  <r>
    <x v="1"/>
    <n v="10199923"/>
    <s v="B 18"/>
    <s v="Yadira Hernández Islas"/>
    <x v="1"/>
    <s v="Alto riesgo académico"/>
    <s v="GORB7412161E0"/>
    <x v="0"/>
    <x v="0"/>
  </r>
  <r>
    <x v="1"/>
    <n v="10200206"/>
    <s v="B 18"/>
    <s v="Asesor 1"/>
    <x v="0"/>
    <s v="Riesgo académico"/>
    <s v="CONP960918GF9"/>
    <x v="0"/>
    <x v="2"/>
  </r>
  <r>
    <x v="1"/>
    <n v="10202141"/>
    <s v="B 18"/>
    <s v="Asesor 1"/>
    <x v="1"/>
    <s v="Alto riesgo académico"/>
    <e v="#N/A"/>
    <x v="1"/>
    <x v="0"/>
  </r>
  <r>
    <x v="1"/>
    <n v="10202195"/>
    <s v="B 18"/>
    <s v="Asesor 2"/>
    <x v="0"/>
    <s v="Alto riesgo académico"/>
    <e v="#N/A"/>
    <x v="1"/>
    <x v="0"/>
  </r>
  <r>
    <x v="1"/>
    <n v="10202384"/>
    <s v="B 18"/>
    <s v="Asesor 2"/>
    <x v="1"/>
    <s v="Alto riesgo académico"/>
    <e v="#N/A"/>
    <x v="1"/>
    <x v="0"/>
  </r>
  <r>
    <x v="1"/>
    <n v="10202436"/>
    <s v="B 18"/>
    <s v="Asesor 3"/>
    <x v="0"/>
    <s v="Alto riesgo académico"/>
    <e v="#N/A"/>
    <x v="1"/>
    <x v="0"/>
  </r>
  <r>
    <x v="1"/>
    <n v="10202500"/>
    <s v="B 18"/>
    <s v="Asesor 3"/>
    <x v="1"/>
    <s v="Alto riesgo académico"/>
    <s v="na"/>
    <x v="0"/>
    <x v="0"/>
  </r>
  <r>
    <x v="1"/>
    <n v="10203025"/>
    <s v="B 18"/>
    <s v="Alexa Daniela Almonacid Martagon"/>
    <x v="0"/>
    <s v="Alto riesgo académico"/>
    <s v="COOA890729NJ7"/>
    <x v="0"/>
    <x v="0"/>
  </r>
  <r>
    <x v="1"/>
    <n v="10203282"/>
    <s v="B 18"/>
    <s v="Ana Karina Cárdenas Torres"/>
    <x v="1"/>
    <s v="Alto riesgo académico"/>
    <e v="#N/A"/>
    <x v="1"/>
    <x v="0"/>
  </r>
  <r>
    <x v="1"/>
    <n v="10203283"/>
    <s v="B 18"/>
    <s v="Alfonso Patricio Reyna Torres"/>
    <x v="0"/>
    <s v="Alto riesgo académico"/>
    <s v="na"/>
    <x v="0"/>
    <x v="0"/>
  </r>
  <r>
    <x v="1"/>
    <n v="10204010"/>
    <s v="B 18"/>
    <s v="Cecilia Sanchez Reyes"/>
    <x v="1"/>
    <s v="Alto riesgo académico"/>
    <e v="#N/A"/>
    <x v="1"/>
    <x v="0"/>
  </r>
  <r>
    <x v="1"/>
    <n v="10204045"/>
    <s v="B 18"/>
    <s v="Angélica Callejas Pérez"/>
    <x v="0"/>
    <s v="Alto riesgo académico"/>
    <e v="#N/A"/>
    <x v="1"/>
    <x v="0"/>
  </r>
  <r>
    <x v="1"/>
    <n v="10204220"/>
    <s v="B 18"/>
    <s v="Daniel Mejía Ortiz"/>
    <x v="1"/>
    <e v="#N/A"/>
    <e v="#N/A"/>
    <x v="1"/>
    <x v="1"/>
  </r>
  <r>
    <x v="1"/>
    <n v="10204636"/>
    <s v="B 18"/>
    <s v="Felipe de Jesús García Gómez"/>
    <x v="0"/>
    <s v="Alto riesgo académico"/>
    <e v="#N/A"/>
    <x v="1"/>
    <x v="0"/>
  </r>
  <r>
    <x v="1"/>
    <n v="10205251"/>
    <s v="B 18"/>
    <s v="Ernesto Gerardo Chavez Flores"/>
    <x v="1"/>
    <s v="Alto riesgo académico"/>
    <s v="na"/>
    <x v="0"/>
    <x v="0"/>
  </r>
  <r>
    <x v="1"/>
    <n v="10205269"/>
    <s v="B 18"/>
    <s v="Gabriela Zuñiga Vega"/>
    <x v="0"/>
    <s v="Alto riesgo académico"/>
    <e v="#N/A"/>
    <x v="1"/>
    <x v="0"/>
  </r>
  <r>
    <x v="1"/>
    <n v="10205349"/>
    <s v="B 18"/>
    <s v="Leonardo Gonzalez Barreda"/>
    <x v="1"/>
    <s v="Alto riesgo académico"/>
    <e v="#N/A"/>
    <x v="1"/>
    <x v="0"/>
  </r>
  <r>
    <x v="1"/>
    <n v="10205648"/>
    <s v="B 18"/>
    <s v="Karla Paola Cabrera Ortíz"/>
    <x v="0"/>
    <s v="Riesgo académico"/>
    <s v="RASJ761226HG3"/>
    <x v="0"/>
    <x v="2"/>
  </r>
  <r>
    <x v="1"/>
    <n v="10205993"/>
    <s v="B 18"/>
    <s v="Lizbeth Esquivel Garcia"/>
    <x v="1"/>
    <s v="Alto riesgo académico"/>
    <s v="na"/>
    <x v="0"/>
    <x v="0"/>
  </r>
  <r>
    <x v="1"/>
    <n v="10206069"/>
    <s v="B 18"/>
    <s v="Juan Francisco Javier Jiménez Gómez"/>
    <x v="0"/>
    <s v="Alto riesgo académico"/>
    <s v="na"/>
    <x v="0"/>
    <x v="0"/>
  </r>
  <r>
    <x v="1"/>
    <n v="10206093"/>
    <s v="B 18"/>
    <s v="Mauricio Pichardo Patiño"/>
    <x v="1"/>
    <s v="Alto riesgo académico"/>
    <e v="#N/A"/>
    <x v="1"/>
    <x v="0"/>
  </r>
  <r>
    <x v="1"/>
    <n v="10206478"/>
    <s v="B 18"/>
    <s v="Maria de Jésus Chávez"/>
    <x v="0"/>
    <s v="Sin riesgo académico"/>
    <s v="LEBB910601K67"/>
    <x v="0"/>
    <x v="2"/>
  </r>
  <r>
    <x v="1"/>
    <n v="10207004"/>
    <s v="B 18"/>
    <s v="Pamela Rubi Montiel Benitez"/>
    <x v="1"/>
    <s v="Alto riesgo académico"/>
    <e v="#N/A"/>
    <x v="1"/>
    <x v="0"/>
  </r>
  <r>
    <x v="1"/>
    <n v="10207084"/>
    <s v="B 18"/>
    <s v="María del Carmen Rangel Reyes"/>
    <x v="0"/>
    <s v="Alto riesgo académico"/>
    <e v="#N/A"/>
    <x v="1"/>
    <x v="0"/>
  </r>
  <r>
    <x v="1"/>
    <n v="10207135"/>
    <s v="B 18"/>
    <s v="Selene Guadalupe Buenrostro Meza"/>
    <x v="1"/>
    <s v="Alto riesgo académico"/>
    <s v="na"/>
    <x v="0"/>
    <x v="0"/>
  </r>
  <r>
    <x v="1"/>
    <n v="10207489"/>
    <s v="B 18"/>
    <s v="Sergio Hernández Ramírez"/>
    <x v="0"/>
    <s v="Alto riesgo académico"/>
    <s v="na"/>
    <x v="0"/>
    <x v="0"/>
  </r>
  <r>
    <x v="1"/>
    <n v="10207496"/>
    <s v="B 18"/>
    <s v="Ulises Uziel Garcia Toris"/>
    <x v="1"/>
    <s v="Alto riesgo académico"/>
    <s v="MAJG851003R19"/>
    <x v="0"/>
    <x v="0"/>
  </r>
  <r>
    <x v="1"/>
    <n v="10207965"/>
    <s v="B 18"/>
    <s v="Veronica Guillermina Pimentel Castañeda"/>
    <x v="0"/>
    <s v="Alto riesgo académico"/>
    <e v="#N/A"/>
    <x v="1"/>
    <x v="0"/>
  </r>
  <r>
    <x v="1"/>
    <n v="10207985"/>
    <s v="B 18"/>
    <s v="Yadira Hernández Islas"/>
    <x v="1"/>
    <s v="Alto riesgo académico"/>
    <e v="#N/A"/>
    <x v="1"/>
    <x v="0"/>
  </r>
  <r>
    <x v="1"/>
    <n v="10208040"/>
    <s v="B 18"/>
    <s v="Asesor 1"/>
    <x v="0"/>
    <s v="Alto riesgo académico"/>
    <s v="ROCA881103271"/>
    <x v="0"/>
    <x v="0"/>
  </r>
  <r>
    <x v="1"/>
    <n v="10208054"/>
    <s v="B 18"/>
    <s v="Asesor 1"/>
    <x v="1"/>
    <s v="Alto riesgo académico"/>
    <s v="na"/>
    <x v="0"/>
    <x v="0"/>
  </r>
  <r>
    <x v="1"/>
    <n v="10208364"/>
    <s v="B 18"/>
    <s v="Asesor 2"/>
    <x v="0"/>
    <s v="Alto riesgo académico"/>
    <e v="#N/A"/>
    <x v="1"/>
    <x v="0"/>
  </r>
  <r>
    <x v="1"/>
    <n v="10208565"/>
    <s v="B 18"/>
    <s v="Asesor 2"/>
    <x v="1"/>
    <s v="Alto riesgo académico"/>
    <e v="#N/A"/>
    <x v="1"/>
    <x v="0"/>
  </r>
  <r>
    <x v="1"/>
    <n v="10208578"/>
    <s v="B 18"/>
    <s v="Asesor 3"/>
    <x v="0"/>
    <s v="Alto riesgo académico"/>
    <e v="#N/A"/>
    <x v="1"/>
    <x v="0"/>
  </r>
  <r>
    <x v="1"/>
    <n v="10209310"/>
    <s v="B 18"/>
    <s v="Asesor 3"/>
    <x v="1"/>
    <s v="Riesgo académico"/>
    <e v="#N/A"/>
    <x v="1"/>
    <x v="2"/>
  </r>
  <r>
    <x v="1"/>
    <n v="10209312"/>
    <s v="B 18"/>
    <s v="Alexa Daniela Almonacid Martagon"/>
    <x v="0"/>
    <s v="Riesgo académico"/>
    <e v="#N/A"/>
    <x v="1"/>
    <x v="2"/>
  </r>
  <r>
    <x v="1"/>
    <n v="10209633"/>
    <s v="B 18"/>
    <s v="Ana Karina Cárdenas Torres"/>
    <x v="1"/>
    <s v="Alto riesgo académico"/>
    <e v="#N/A"/>
    <x v="1"/>
    <x v="0"/>
  </r>
  <r>
    <x v="1"/>
    <n v="10209705"/>
    <s v="B 18"/>
    <s v="Alfonso Patricio Reyna Torres"/>
    <x v="0"/>
    <s v="Alto riesgo académico"/>
    <e v="#N/A"/>
    <x v="1"/>
    <x v="0"/>
  </r>
  <r>
    <x v="1"/>
    <n v="10210745"/>
    <s v="B 18"/>
    <s v="Cecilia Sanchez Reyes"/>
    <x v="1"/>
    <s v="Alto riesgo académico"/>
    <s v="na"/>
    <x v="0"/>
    <x v="0"/>
  </r>
  <r>
    <x v="1"/>
    <n v="10210925"/>
    <s v="B 18"/>
    <s v="Angélica Callejas Pérez"/>
    <x v="0"/>
    <s v="Alto riesgo académico"/>
    <e v="#N/A"/>
    <x v="1"/>
    <x v="0"/>
  </r>
  <r>
    <x v="1"/>
    <n v="10211274"/>
    <s v="B 18"/>
    <s v="Daniel Mejía Ortiz"/>
    <x v="1"/>
    <s v="Alto riesgo académico"/>
    <e v="#N/A"/>
    <x v="1"/>
    <x v="0"/>
  </r>
  <r>
    <x v="1"/>
    <n v="10211431"/>
    <s v="B 18"/>
    <s v="Felipe de Jesús García Gómez"/>
    <x v="0"/>
    <s v="Alto riesgo académico"/>
    <s v="na"/>
    <x v="0"/>
    <x v="0"/>
  </r>
  <r>
    <x v="1"/>
    <n v="10211573"/>
    <s v="B 18"/>
    <s v="Ernesto Gerardo Chavez Flores"/>
    <x v="1"/>
    <s v="Alto riesgo académico"/>
    <e v="#N/A"/>
    <x v="1"/>
    <x v="0"/>
  </r>
  <r>
    <x v="1"/>
    <n v="10211739"/>
    <s v="B 18"/>
    <s v="Gabriela Zuñiga Vega"/>
    <x v="0"/>
    <s v="Alto riesgo académico"/>
    <e v="#N/A"/>
    <x v="1"/>
    <x v="0"/>
  </r>
  <r>
    <x v="1"/>
    <n v="10211753"/>
    <s v="B 18"/>
    <s v="Leonardo Gonzalez Barreda"/>
    <x v="1"/>
    <s v="Alto riesgo académico"/>
    <e v="#N/A"/>
    <x v="1"/>
    <x v="0"/>
  </r>
  <r>
    <x v="1"/>
    <n v="10211886"/>
    <s v="B 18"/>
    <s v="Karla Paola Cabrera Ortíz"/>
    <x v="0"/>
    <e v="#N/A"/>
    <e v="#N/A"/>
    <x v="1"/>
    <x v="1"/>
  </r>
  <r>
    <x v="1"/>
    <n v="10211992"/>
    <s v="B 18"/>
    <s v="Lizbeth Esquivel Garcia"/>
    <x v="1"/>
    <s v="Alto riesgo académico"/>
    <e v="#N/A"/>
    <x v="1"/>
    <x v="0"/>
  </r>
  <r>
    <x v="1"/>
    <n v="10212176"/>
    <s v="B 18"/>
    <s v="Juan Francisco Javier Jiménez Gómez"/>
    <x v="0"/>
    <s v="Alto riesgo académico"/>
    <e v="#N/A"/>
    <x v="1"/>
    <x v="0"/>
  </r>
  <r>
    <x v="1"/>
    <n v="10212178"/>
    <s v="B 18"/>
    <s v="Mauricio Pichardo Patiño"/>
    <x v="1"/>
    <s v="Alto riesgo académico"/>
    <e v="#N/A"/>
    <x v="1"/>
    <x v="0"/>
  </r>
  <r>
    <x v="1"/>
    <n v="10212408"/>
    <s v="B 18"/>
    <s v="Maria de Jésus Chávez"/>
    <x v="0"/>
    <s v="Alto riesgo académico"/>
    <e v="#N/A"/>
    <x v="1"/>
    <x v="0"/>
  </r>
  <r>
    <x v="1"/>
    <n v="10212448"/>
    <s v="B 18"/>
    <s v="Pamela Rubi Montiel Benitez"/>
    <x v="1"/>
    <s v="Alto riesgo académico"/>
    <e v="#N/A"/>
    <x v="1"/>
    <x v="0"/>
  </r>
  <r>
    <x v="1"/>
    <n v="10212624"/>
    <s v="B 18"/>
    <s v="María del Carmen Rangel Reyes"/>
    <x v="0"/>
    <s v="Alto riesgo académico"/>
    <e v="#N/A"/>
    <x v="1"/>
    <x v="0"/>
  </r>
  <r>
    <x v="1"/>
    <n v="10212748"/>
    <s v="B 18"/>
    <s v="Selene Guadalupe Buenrostro Meza"/>
    <x v="1"/>
    <s v="Alto riesgo académico"/>
    <e v="#N/A"/>
    <x v="1"/>
    <x v="0"/>
  </r>
  <r>
    <x v="1"/>
    <n v="10212822"/>
    <s v="B 18"/>
    <s v="Sergio Hernández Ramírez"/>
    <x v="0"/>
    <s v="Alto riesgo académico"/>
    <e v="#N/A"/>
    <x v="1"/>
    <x v="0"/>
  </r>
  <r>
    <x v="1"/>
    <n v="10212856"/>
    <s v="B 18"/>
    <s v="Ulises Uziel Garcia Toris"/>
    <x v="1"/>
    <s v="Alto riesgo académico"/>
    <e v="#N/A"/>
    <x v="1"/>
    <x v="0"/>
  </r>
  <r>
    <x v="1"/>
    <n v="10212971"/>
    <s v="B 18"/>
    <s v="Veronica Guillermina Pimentel Castañeda"/>
    <x v="0"/>
    <s v="Alto riesgo académico"/>
    <e v="#N/A"/>
    <x v="1"/>
    <x v="0"/>
  </r>
  <r>
    <x v="1"/>
    <n v="10213227"/>
    <s v="B 18"/>
    <s v="Yadira Hernández Islas"/>
    <x v="1"/>
    <s v="Alto riesgo académico"/>
    <e v="#N/A"/>
    <x v="1"/>
    <x v="0"/>
  </r>
  <r>
    <x v="1"/>
    <n v="10213269"/>
    <s v="B 18"/>
    <s v="Asesor 1"/>
    <x v="0"/>
    <s v="Alto riesgo académico"/>
    <e v="#N/A"/>
    <x v="1"/>
    <x v="0"/>
  </r>
  <r>
    <x v="1"/>
    <n v="10213331"/>
    <s v="B 18"/>
    <s v="Asesor 1"/>
    <x v="1"/>
    <s v="Alto riesgo académico"/>
    <e v="#N/A"/>
    <x v="1"/>
    <x v="0"/>
  </r>
  <r>
    <x v="1"/>
    <n v="10213762"/>
    <s v="B 18"/>
    <s v="Asesor 2"/>
    <x v="0"/>
    <s v="Alto riesgo académico"/>
    <e v="#N/A"/>
    <x v="1"/>
    <x v="0"/>
  </r>
  <r>
    <x v="1"/>
    <n v="10222786"/>
    <s v="B 18"/>
    <s v="Asesor 2"/>
    <x v="1"/>
    <s v="Alto riesgo académico"/>
    <e v="#N/A"/>
    <x v="1"/>
    <x v="0"/>
  </r>
  <r>
    <x v="1"/>
    <n v="10224881"/>
    <s v="B 18"/>
    <s v="Asesor 3"/>
    <x v="0"/>
    <s v="Alto riesgo académico"/>
    <s v="na"/>
    <x v="0"/>
    <x v="0"/>
  </r>
  <r>
    <x v="1"/>
    <n v="10225293"/>
    <s v="B 18"/>
    <s v="Asesor 3"/>
    <x v="1"/>
    <s v="Alto riesgo académico"/>
    <e v="#N/A"/>
    <x v="1"/>
    <x v="0"/>
  </r>
  <r>
    <x v="1"/>
    <n v="10225604"/>
    <s v="B 18"/>
    <s v="Alexa Daniela Almonacid Martagon"/>
    <x v="0"/>
    <s v="Alto riesgo académico"/>
    <s v="na"/>
    <x v="0"/>
    <x v="0"/>
  </r>
  <r>
    <x v="1"/>
    <n v="10229757"/>
    <s v="B 18"/>
    <s v="Ana Karina Cárdenas Torres"/>
    <x v="1"/>
    <s v="Alto riesgo académico"/>
    <s v="na"/>
    <x v="0"/>
    <x v="0"/>
  </r>
  <r>
    <x v="1"/>
    <n v="10587140"/>
    <s v="B 18"/>
    <s v="Alfonso Patricio Reyna Torres"/>
    <x v="0"/>
    <s v="Alto riesgo académico"/>
    <e v="#N/A"/>
    <x v="1"/>
    <x v="0"/>
  </r>
  <r>
    <x v="1"/>
    <n v="10078679"/>
    <s v="B 19"/>
    <s v="Cecilia Sanchez Reyes"/>
    <x v="1"/>
    <s v="Alto riesgo académico"/>
    <s v="MAVF980408RA8"/>
    <x v="0"/>
    <x v="0"/>
  </r>
  <r>
    <x v="1"/>
    <n v="10119866"/>
    <s v="B 19"/>
    <s v="Angélica Callejas Pérez"/>
    <x v="0"/>
    <s v="Alto riesgo académico"/>
    <e v="#N/A"/>
    <x v="1"/>
    <x v="0"/>
  </r>
  <r>
    <x v="1"/>
    <n v="10152942"/>
    <s v="B 19"/>
    <s v="Daniel Mejía Ortiz"/>
    <x v="1"/>
    <s v="Alto riesgo académico"/>
    <e v="#N/A"/>
    <x v="1"/>
    <x v="0"/>
  </r>
  <r>
    <x v="1"/>
    <n v="10187709"/>
    <s v="B 19"/>
    <s v="Felipe de Jesús García Gómez"/>
    <x v="0"/>
    <s v="Alto riesgo académico"/>
    <s v="na"/>
    <x v="0"/>
    <x v="0"/>
  </r>
  <r>
    <x v="1"/>
    <n v="10193882"/>
    <s v="B 19"/>
    <s v="Ernesto Gerardo Chavez Flores"/>
    <x v="1"/>
    <s v="Alto riesgo académico"/>
    <e v="#N/A"/>
    <x v="1"/>
    <x v="0"/>
  </r>
  <r>
    <x v="1"/>
    <n v="10195241"/>
    <s v="B 19"/>
    <s v="Gabriela Zuñiga Vega"/>
    <x v="0"/>
    <s v="Riesgo académico"/>
    <s v="VECE8404291H0"/>
    <x v="0"/>
    <x v="2"/>
  </r>
  <r>
    <x v="1"/>
    <n v="10195616"/>
    <s v="B 19"/>
    <s v="Leonardo Gonzalez Barreda"/>
    <x v="1"/>
    <s v="Alto riesgo académico"/>
    <s v="MAGR910104UR0"/>
    <x v="0"/>
    <x v="0"/>
  </r>
  <r>
    <x v="1"/>
    <n v="10195776"/>
    <s v="B 19"/>
    <s v="Karla Paola Cabrera Ortíz"/>
    <x v="0"/>
    <s v="Alto riesgo académico"/>
    <e v="#N/A"/>
    <x v="1"/>
    <x v="0"/>
  </r>
  <r>
    <x v="1"/>
    <n v="10195964"/>
    <s v="B 19"/>
    <s v="Lizbeth Esquivel Garcia"/>
    <x v="1"/>
    <s v="Alto riesgo académico"/>
    <s v="na"/>
    <x v="0"/>
    <x v="0"/>
  </r>
  <r>
    <x v="1"/>
    <n v="10196377"/>
    <s v="B 19"/>
    <s v="Juan Francisco Javier Jiménez Gómez"/>
    <x v="0"/>
    <s v="Alto riesgo académico"/>
    <e v="#N/A"/>
    <x v="1"/>
    <x v="0"/>
  </r>
  <r>
    <x v="1"/>
    <n v="10196379"/>
    <s v="B 19"/>
    <s v="Mauricio Pichardo Patiño"/>
    <x v="1"/>
    <s v="Alto riesgo académico"/>
    <s v="na"/>
    <x v="0"/>
    <x v="0"/>
  </r>
  <r>
    <x v="1"/>
    <n v="10196609"/>
    <s v="B 19"/>
    <s v="Maria de Jésus Chávez"/>
    <x v="0"/>
    <s v="Alto riesgo académico"/>
    <e v="#N/A"/>
    <x v="1"/>
    <x v="0"/>
  </r>
  <r>
    <x v="1"/>
    <n v="10196869"/>
    <s v="B 19"/>
    <s v="Pamela Rubi Montiel Benitez"/>
    <x v="1"/>
    <e v="#N/A"/>
    <e v="#N/A"/>
    <x v="1"/>
    <x v="1"/>
  </r>
  <r>
    <x v="1"/>
    <n v="10196881"/>
    <s v="B 19"/>
    <s v="María del Carmen Rangel Reyes"/>
    <x v="0"/>
    <s v="Alto riesgo académico"/>
    <s v="na"/>
    <x v="0"/>
    <x v="0"/>
  </r>
  <r>
    <x v="1"/>
    <n v="10196934"/>
    <s v="B 19"/>
    <s v="Selene Guadalupe Buenrostro Meza"/>
    <x v="1"/>
    <s v="Riesgo académico"/>
    <e v="#N/A"/>
    <x v="1"/>
    <x v="2"/>
  </r>
  <r>
    <x v="1"/>
    <n v="10197429"/>
    <s v="B 19"/>
    <s v="Sergio Hernández Ramírez"/>
    <x v="0"/>
    <s v="Alto riesgo académico"/>
    <e v="#N/A"/>
    <x v="1"/>
    <x v="0"/>
  </r>
  <r>
    <x v="1"/>
    <n v="10197540"/>
    <s v="B 19"/>
    <s v="Ulises Uziel Garcia Toris"/>
    <x v="1"/>
    <s v="Alto riesgo académico"/>
    <e v="#N/A"/>
    <x v="1"/>
    <x v="0"/>
  </r>
  <r>
    <x v="1"/>
    <n v="10197831"/>
    <s v="B 19"/>
    <s v="Veronica Guillermina Pimentel Castañeda"/>
    <x v="0"/>
    <s v="Alto riesgo académico"/>
    <e v="#N/A"/>
    <x v="1"/>
    <x v="0"/>
  </r>
  <r>
    <x v="1"/>
    <n v="10198098"/>
    <s v="B 19"/>
    <s v="Yadira Hernández Islas"/>
    <x v="1"/>
    <s v="Alto riesgo académico"/>
    <e v="#N/A"/>
    <x v="1"/>
    <x v="0"/>
  </r>
  <r>
    <x v="1"/>
    <n v="10199156"/>
    <s v="B 19"/>
    <s v="Asesor 1"/>
    <x v="0"/>
    <s v="Alto riesgo académico"/>
    <s v="na"/>
    <x v="0"/>
    <x v="0"/>
  </r>
  <r>
    <x v="1"/>
    <n v="10199296"/>
    <s v="B 19"/>
    <s v="Asesor 1"/>
    <x v="1"/>
    <s v="Alto riesgo académico"/>
    <e v="#N/A"/>
    <x v="1"/>
    <x v="0"/>
  </r>
  <r>
    <x v="1"/>
    <n v="10199993"/>
    <s v="B 19"/>
    <s v="Asesor 2"/>
    <x v="0"/>
    <s v="Alto riesgo académico"/>
    <e v="#N/A"/>
    <x v="1"/>
    <x v="0"/>
  </r>
  <r>
    <x v="1"/>
    <n v="10200027"/>
    <s v="B 19"/>
    <s v="Asesor 2"/>
    <x v="1"/>
    <s v="Alto riesgo académico"/>
    <e v="#N/A"/>
    <x v="1"/>
    <x v="0"/>
  </r>
  <r>
    <x v="1"/>
    <n v="10200031"/>
    <s v="B 19"/>
    <s v="Asesor 3"/>
    <x v="0"/>
    <s v="Alto riesgo académico"/>
    <s v="ROSM880927S35"/>
    <x v="0"/>
    <x v="0"/>
  </r>
  <r>
    <x v="1"/>
    <n v="10200382"/>
    <s v="B 19"/>
    <s v="Asesor 3"/>
    <x v="1"/>
    <s v="Alto riesgo académico"/>
    <e v="#N/A"/>
    <x v="1"/>
    <x v="0"/>
  </r>
  <r>
    <x v="1"/>
    <n v="10200986"/>
    <s v="B 19"/>
    <s v="Alexa Daniela Almonacid Martagon"/>
    <x v="0"/>
    <s v="Alto riesgo académico"/>
    <e v="#N/A"/>
    <x v="1"/>
    <x v="0"/>
  </r>
  <r>
    <x v="1"/>
    <n v="10201244"/>
    <s v="B 19"/>
    <s v="Ana Karina Cárdenas Torres"/>
    <x v="1"/>
    <s v="Alto riesgo académico"/>
    <e v="#N/A"/>
    <x v="1"/>
    <x v="0"/>
  </r>
  <r>
    <x v="1"/>
    <n v="10203164"/>
    <s v="B 19"/>
    <s v="Alfonso Patricio Reyna Torres"/>
    <x v="0"/>
    <s v="Alto riesgo académico"/>
    <e v="#N/A"/>
    <x v="1"/>
    <x v="0"/>
  </r>
  <r>
    <x v="1"/>
    <n v="10203181"/>
    <s v="B 19"/>
    <s v="Cecilia Sanchez Reyes"/>
    <x v="1"/>
    <e v="#N/A"/>
    <e v="#N/A"/>
    <x v="1"/>
    <x v="1"/>
  </r>
  <r>
    <x v="1"/>
    <n v="10203548"/>
    <s v="B 19"/>
    <s v="Angélica Callejas Pérez"/>
    <x v="0"/>
    <s v="Alto riesgo académico"/>
    <e v="#N/A"/>
    <x v="1"/>
    <x v="0"/>
  </r>
  <r>
    <x v="1"/>
    <n v="10097466"/>
    <s v="B 20"/>
    <s v="Daniel Mejía Ortiz"/>
    <x v="1"/>
    <s v="Riesgo académico"/>
    <s v="na"/>
    <x v="0"/>
    <x v="2"/>
  </r>
  <r>
    <x v="1"/>
    <n v="10130814"/>
    <s v="B 20"/>
    <s v="Felipe de Jesús García Gómez"/>
    <x v="0"/>
    <s v="Riesgo académico"/>
    <s v="na"/>
    <x v="0"/>
    <x v="2"/>
  </r>
  <r>
    <x v="1"/>
    <n v="10187394"/>
    <s v="B 20"/>
    <s v="Ernesto Gerardo Chavez Flores"/>
    <x v="1"/>
    <s v="Riesgo académico"/>
    <s v="na"/>
    <x v="0"/>
    <x v="2"/>
  </r>
  <r>
    <x v="1"/>
    <n v="10188403"/>
    <s v="B 20"/>
    <s v="Gabriela Zuñiga Vega"/>
    <x v="0"/>
    <s v="Alto riesgo académico"/>
    <e v="#N/A"/>
    <x v="1"/>
    <x v="0"/>
  </r>
  <r>
    <x v="1"/>
    <n v="10188479"/>
    <s v="B 20"/>
    <s v="Leonardo Gonzalez Barreda"/>
    <x v="1"/>
    <s v="Alto riesgo académico"/>
    <e v="#N/A"/>
    <x v="1"/>
    <x v="0"/>
  </r>
  <r>
    <x v="1"/>
    <n v="10189095"/>
    <s v="B 20"/>
    <s v="Karla Paola Cabrera Ortíz"/>
    <x v="0"/>
    <s v="Alto riesgo académico"/>
    <e v="#N/A"/>
    <x v="1"/>
    <x v="0"/>
  </r>
  <r>
    <x v="1"/>
    <n v="10189496"/>
    <s v="B 20"/>
    <s v="Lizbeth Esquivel Garcia"/>
    <x v="1"/>
    <s v="Alto riesgo académico"/>
    <e v="#N/A"/>
    <x v="1"/>
    <x v="0"/>
  </r>
  <r>
    <x v="1"/>
    <n v="10189742"/>
    <s v="B 20"/>
    <s v="Juan Francisco Javier Jiménez Gómez"/>
    <x v="0"/>
    <s v="Alto riesgo académico"/>
    <s v="na"/>
    <x v="0"/>
    <x v="0"/>
  </r>
  <r>
    <x v="1"/>
    <n v="10190280"/>
    <s v="B 20"/>
    <s v="Mauricio Pichardo Patiño"/>
    <x v="1"/>
    <s v="Alto riesgo académico"/>
    <e v="#N/A"/>
    <x v="1"/>
    <x v="0"/>
  </r>
  <r>
    <x v="1"/>
    <n v="10190882"/>
    <s v="B 20"/>
    <s v="Maria de Jésus Chávez"/>
    <x v="0"/>
    <s v="Alto riesgo académico"/>
    <s v="na"/>
    <x v="0"/>
    <x v="0"/>
  </r>
  <r>
    <x v="1"/>
    <n v="10191246"/>
    <s v="B 20"/>
    <s v="Pamela Rubi Montiel Benitez"/>
    <x v="1"/>
    <s v="Alto riesgo académico"/>
    <s v="na"/>
    <x v="0"/>
    <x v="0"/>
  </r>
  <r>
    <x v="1"/>
    <n v="10191378"/>
    <s v="B 20"/>
    <s v="María del Carmen Rangel Reyes"/>
    <x v="0"/>
    <s v="Alto riesgo académico"/>
    <e v="#N/A"/>
    <x v="1"/>
    <x v="0"/>
  </r>
  <r>
    <x v="1"/>
    <n v="10191543"/>
    <s v="B 20"/>
    <s v="Selene Guadalupe Buenrostro Meza"/>
    <x v="1"/>
    <s v="Alto riesgo académico"/>
    <s v="na"/>
    <x v="0"/>
    <x v="0"/>
  </r>
  <r>
    <x v="1"/>
    <n v="10191635"/>
    <s v="B 20"/>
    <s v="Sergio Hernández Ramírez"/>
    <x v="0"/>
    <s v="Alto riesgo académico"/>
    <e v="#N/A"/>
    <x v="1"/>
    <x v="0"/>
  </r>
  <r>
    <x v="1"/>
    <n v="10191817"/>
    <s v="B 20"/>
    <s v="Ulises Uziel Garcia Toris"/>
    <x v="1"/>
    <s v="Alto riesgo académico"/>
    <e v="#N/A"/>
    <x v="1"/>
    <x v="0"/>
  </r>
  <r>
    <x v="1"/>
    <n v="10192747"/>
    <s v="B 20"/>
    <s v="Veronica Guillermina Pimentel Castañeda"/>
    <x v="0"/>
    <s v="Alto riesgo académico"/>
    <e v="#N/A"/>
    <x v="1"/>
    <x v="0"/>
  </r>
  <r>
    <x v="1"/>
    <n v="10192892"/>
    <s v="B 20"/>
    <s v="Yadira Hernández Islas"/>
    <x v="1"/>
    <s v="Alto riesgo académico"/>
    <e v="#N/A"/>
    <x v="1"/>
    <x v="0"/>
  </r>
  <r>
    <x v="1"/>
    <n v="10193936"/>
    <s v="B 20"/>
    <s v="Asesor 1"/>
    <x v="0"/>
    <s v="Alto riesgo académico"/>
    <e v="#N/A"/>
    <x v="1"/>
    <x v="0"/>
  </r>
  <r>
    <x v="1"/>
    <n v="10194118"/>
    <s v="B 20"/>
    <s v="Asesor 1"/>
    <x v="1"/>
    <s v="Alto riesgo académico"/>
    <s v="na"/>
    <x v="0"/>
    <x v="0"/>
  </r>
  <r>
    <x v="1"/>
    <n v="10194738"/>
    <s v="B 20"/>
    <s v="Asesor 2"/>
    <x v="0"/>
    <s v="Alto riesgo académico"/>
    <e v="#N/A"/>
    <x v="1"/>
    <x v="0"/>
  </r>
  <r>
    <x v="1"/>
    <n v="10570604"/>
    <s v="B 20"/>
    <s v="Asesor 2"/>
    <x v="1"/>
    <s v="Alto riesgo académico"/>
    <s v="na"/>
    <x v="0"/>
    <x v="0"/>
  </r>
  <r>
    <x v="1"/>
    <n v="10097447"/>
    <s v="B 21"/>
    <s v="Asesor 3"/>
    <x v="0"/>
    <s v="Alto riesgo académico"/>
    <e v="#N/A"/>
    <x v="1"/>
    <x v="0"/>
  </r>
  <r>
    <x v="1"/>
    <n v="10097556"/>
    <s v="B 21"/>
    <s v="Asesor 3"/>
    <x v="1"/>
    <s v="Alto riesgo académico"/>
    <e v="#N/A"/>
    <x v="1"/>
    <x v="0"/>
  </r>
  <r>
    <x v="1"/>
    <n v="10141609"/>
    <s v="B 21"/>
    <s v="Alexa Daniela Almonacid Martagon"/>
    <x v="0"/>
    <s v="Riesgo académico"/>
    <e v="#N/A"/>
    <x v="1"/>
    <x v="2"/>
  </r>
  <r>
    <x v="1"/>
    <n v="10163933"/>
    <s v="B 21"/>
    <s v="Ana Karina Cárdenas Torres"/>
    <x v="1"/>
    <s v="Alto riesgo académico"/>
    <e v="#N/A"/>
    <x v="1"/>
    <x v="0"/>
  </r>
  <r>
    <x v="1"/>
    <n v="10174878"/>
    <s v="B 21"/>
    <s v="Alfonso Patricio Reyna Torres"/>
    <x v="0"/>
    <s v="Alto riesgo académico"/>
    <s v="na"/>
    <x v="0"/>
    <x v="0"/>
  </r>
  <r>
    <x v="1"/>
    <n v="10186584"/>
    <s v="B 21"/>
    <s v="Cecilia Sanchez Reyes"/>
    <x v="1"/>
    <s v="Alto riesgo académico"/>
    <s v="TOAJ790214JH5"/>
    <x v="0"/>
    <x v="0"/>
  </r>
  <r>
    <x v="1"/>
    <n v="10187611"/>
    <s v="B 21"/>
    <s v="Angélica Callejas Pérez"/>
    <x v="0"/>
    <s v="Alto riesgo académico"/>
    <s v="na"/>
    <x v="0"/>
    <x v="0"/>
  </r>
  <r>
    <x v="1"/>
    <n v="10187956"/>
    <s v="B 21"/>
    <s v="Daniel Mejía Ortiz"/>
    <x v="1"/>
    <s v="Alto riesgo académico"/>
    <e v="#N/A"/>
    <x v="1"/>
    <x v="0"/>
  </r>
  <r>
    <x v="1"/>
    <n v="10188964"/>
    <s v="B 21"/>
    <s v="Felipe de Jesús García Gómez"/>
    <x v="0"/>
    <s v="Alto riesgo académico"/>
    <e v="#N/A"/>
    <x v="1"/>
    <x v="0"/>
  </r>
  <r>
    <x v="1"/>
    <n v="10193311"/>
    <s v="B 21"/>
    <s v="Ernesto Gerardo Chavez Flores"/>
    <x v="1"/>
    <s v="Alto riesgo académico"/>
    <e v="#N/A"/>
    <x v="1"/>
    <x v="0"/>
  </r>
  <r>
    <x v="1"/>
    <n v="10589866"/>
    <s v="B 21"/>
    <s v="Gabriela Zuñiga Vega"/>
    <x v="0"/>
    <s v="Alto riesgo académico"/>
    <e v="#N/A"/>
    <x v="1"/>
    <x v="0"/>
  </r>
  <r>
    <x v="1"/>
    <n v="10590024"/>
    <s v="B 21"/>
    <s v="Leonardo Gonzalez Barreda"/>
    <x v="1"/>
    <s v="Alto riesgo académico"/>
    <s v="DIAD7711101B5"/>
    <x v="0"/>
    <x v="0"/>
  </r>
  <r>
    <x v="1"/>
    <n v="10590078"/>
    <s v="B 21"/>
    <s v="Karla Paola Cabrera Ortíz"/>
    <x v="0"/>
    <s v="Alto riesgo académico"/>
    <e v="#N/A"/>
    <x v="1"/>
    <x v="0"/>
  </r>
  <r>
    <x v="1"/>
    <n v="10590239"/>
    <s v="B 21"/>
    <s v="Lizbeth Esquivel Garcia"/>
    <x v="1"/>
    <s v="Alto riesgo académico"/>
    <e v="#N/A"/>
    <x v="1"/>
    <x v="0"/>
  </r>
  <r>
    <x v="1"/>
    <n v="10590251"/>
    <s v="B 21"/>
    <s v="Juan Francisco Javier Jiménez Gómez"/>
    <x v="0"/>
    <s v="Alto riesgo académico"/>
    <e v="#N/A"/>
    <x v="1"/>
    <x v="0"/>
  </r>
  <r>
    <x v="1"/>
    <n v="10590293"/>
    <s v="B 21"/>
    <s v="Mauricio Pichardo Patiño"/>
    <x v="1"/>
    <s v="Riesgo académico"/>
    <e v="#N/A"/>
    <x v="1"/>
    <x v="2"/>
  </r>
  <r>
    <x v="1"/>
    <n v="10590714"/>
    <s v="B 21"/>
    <s v="Maria de Jésus Chávez"/>
    <x v="0"/>
    <s v="Alto riesgo académico"/>
    <s v="na"/>
    <x v="0"/>
    <x v="0"/>
  </r>
  <r>
    <x v="1"/>
    <n v="10590798"/>
    <s v="B 21"/>
    <s v="Pamela Rubi Montiel Benitez"/>
    <x v="1"/>
    <s v="Alto riesgo académico"/>
    <s v="na"/>
    <x v="0"/>
    <x v="0"/>
  </r>
  <r>
    <x v="1"/>
    <n v="10582468"/>
    <s v="B 22"/>
    <s v="María del Carmen Rangel Reyes"/>
    <x v="0"/>
    <s v="Alto riesgo académico"/>
    <e v="#N/A"/>
    <x v="1"/>
    <x v="0"/>
  </r>
  <r>
    <x v="1"/>
    <n v="10584123"/>
    <s v="B 22"/>
    <s v="Selene Guadalupe Buenrostro Meza"/>
    <x v="1"/>
    <s v="Alto riesgo académico"/>
    <e v="#N/A"/>
    <x v="1"/>
    <x v="0"/>
  </r>
  <r>
    <x v="1"/>
    <n v="10586136"/>
    <s v="B 22"/>
    <s v="Sergio Hernández Ramírez"/>
    <x v="0"/>
    <s v="Alto riesgo académico"/>
    <e v="#N/A"/>
    <x v="1"/>
    <x v="0"/>
  </r>
  <r>
    <x v="1"/>
    <n v="10587209"/>
    <s v="B 22"/>
    <s v="Ulises Uziel Garcia Toris"/>
    <x v="1"/>
    <s v="Alto riesgo académico"/>
    <e v="#N/A"/>
    <x v="1"/>
    <x v="0"/>
  </r>
  <r>
    <x v="1"/>
    <n v="10587564"/>
    <s v="B 22"/>
    <s v="Veronica Guillermina Pimentel Castañeda"/>
    <x v="0"/>
    <s v="Riesgo académico"/>
    <s v="na"/>
    <x v="0"/>
    <x v="2"/>
  </r>
  <r>
    <x v="1"/>
    <n v="10587582"/>
    <s v="B 22"/>
    <s v="Yadira Hernández Islas"/>
    <x v="1"/>
    <s v="Sin riesgo académico"/>
    <e v="#N/A"/>
    <x v="1"/>
    <x v="2"/>
  </r>
  <r>
    <x v="1"/>
    <n v="10588253"/>
    <s v="B 22"/>
    <s v="Asesor 1"/>
    <x v="0"/>
    <s v="Alto riesgo académico"/>
    <s v="GUJB9305194R1"/>
    <x v="0"/>
    <x v="0"/>
  </r>
  <r>
    <x v="1"/>
    <n v="10588297"/>
    <s v="B 22"/>
    <s v="Asesor 1"/>
    <x v="1"/>
    <s v="Alto riesgo académico"/>
    <e v="#N/A"/>
    <x v="1"/>
    <x v="0"/>
  </r>
  <r>
    <x v="1"/>
    <n v="10588421"/>
    <s v="B 22"/>
    <s v="Asesor 2"/>
    <x v="0"/>
    <s v="Alto riesgo académico"/>
    <e v="#N/A"/>
    <x v="1"/>
    <x v="0"/>
  </r>
  <r>
    <x v="1"/>
    <n v="10588424"/>
    <s v="B 22"/>
    <s v="Asesor 2"/>
    <x v="1"/>
    <s v="Alto riesgo académico"/>
    <e v="#N/A"/>
    <x v="1"/>
    <x v="0"/>
  </r>
  <r>
    <x v="1"/>
    <n v="10588494"/>
    <s v="B 22"/>
    <s v="Asesor 3"/>
    <x v="0"/>
    <s v="Riesgo académico"/>
    <s v="SAML9209272E5"/>
    <x v="0"/>
    <x v="2"/>
  </r>
  <r>
    <x v="1"/>
    <n v="10588561"/>
    <s v="B 22"/>
    <s v="Asesor 3"/>
    <x v="1"/>
    <s v="Alto riesgo académico"/>
    <s v="na"/>
    <x v="0"/>
    <x v="0"/>
  </r>
  <r>
    <x v="1"/>
    <n v="10588753"/>
    <s v="B 22"/>
    <s v="Alexa Daniela Almonacid Martagon"/>
    <x v="0"/>
    <s v="Alto riesgo académico"/>
    <s v="na"/>
    <x v="0"/>
    <x v="0"/>
  </r>
  <r>
    <x v="1"/>
    <n v="10588874"/>
    <s v="B 22"/>
    <s v="Ana Karina Cárdenas Torres"/>
    <x v="1"/>
    <s v="Alto riesgo académico"/>
    <e v="#N/A"/>
    <x v="1"/>
    <x v="0"/>
  </r>
  <r>
    <x v="1"/>
    <n v="10589240"/>
    <s v="B 22"/>
    <s v="Alfonso Patricio Reyna Torres"/>
    <x v="0"/>
    <s v="Alto riesgo académico"/>
    <s v="na"/>
    <x v="0"/>
    <x v="0"/>
  </r>
  <r>
    <x v="1"/>
    <n v="10589243"/>
    <s v="B 22"/>
    <s v="Cecilia Sanchez Reyes"/>
    <x v="1"/>
    <s v="Riesgo académico"/>
    <s v="na"/>
    <x v="0"/>
    <x v="2"/>
  </r>
  <r>
    <x v="1"/>
    <n v="10589517"/>
    <s v="B 22"/>
    <s v="Angélica Callejas Pérez"/>
    <x v="0"/>
    <s v="Alto riesgo académico"/>
    <e v="#N/A"/>
    <x v="1"/>
    <x v="0"/>
  </r>
  <r>
    <x v="1"/>
    <n v="10589545"/>
    <s v="B 22"/>
    <s v="Daniel Mejía Ortiz"/>
    <x v="1"/>
    <s v="Alto riesgo académico"/>
    <e v="#N/A"/>
    <x v="1"/>
    <x v="0"/>
  </r>
  <r>
    <x v="1"/>
    <n v="10579023"/>
    <s v="B 23"/>
    <s v="Felipe de Jesús García Gómez"/>
    <x v="0"/>
    <s v="Alto riesgo académico"/>
    <e v="#N/A"/>
    <x v="1"/>
    <x v="0"/>
  </r>
  <r>
    <x v="1"/>
    <n v="10580299"/>
    <s v="B 23"/>
    <s v="Ernesto Gerardo Chavez Flores"/>
    <x v="1"/>
    <s v="Alto riesgo académico"/>
    <e v="#N/A"/>
    <x v="1"/>
    <x v="0"/>
  </r>
  <r>
    <x v="1"/>
    <n v="10580377"/>
    <s v="B 23"/>
    <s v="Gabriela Zuñiga Vega"/>
    <x v="0"/>
    <s v="Alto riesgo académico"/>
    <e v="#N/A"/>
    <x v="1"/>
    <x v="0"/>
  </r>
  <r>
    <x v="1"/>
    <n v="10580512"/>
    <s v="B 23"/>
    <s v="Leonardo Gonzalez Barreda"/>
    <x v="1"/>
    <s v="Alto riesgo académico"/>
    <e v="#N/A"/>
    <x v="1"/>
    <x v="0"/>
  </r>
  <r>
    <x v="1"/>
    <n v="10581155"/>
    <s v="B 23"/>
    <s v="Karla Paola Cabrera Ortíz"/>
    <x v="0"/>
    <s v="Alto riesgo académico"/>
    <e v="#N/A"/>
    <x v="1"/>
    <x v="0"/>
  </r>
  <r>
    <x v="1"/>
    <n v="10581222"/>
    <s v="B 23"/>
    <s v="Lizbeth Esquivel Garcia"/>
    <x v="1"/>
    <s v="Alto riesgo académico"/>
    <e v="#N/A"/>
    <x v="1"/>
    <x v="0"/>
  </r>
  <r>
    <x v="1"/>
    <n v="10581250"/>
    <s v="B 23"/>
    <s v="Juan Francisco Javier Jiménez Gómez"/>
    <x v="0"/>
    <s v="Alto riesgo académico"/>
    <e v="#N/A"/>
    <x v="1"/>
    <x v="0"/>
  </r>
  <r>
    <x v="1"/>
    <n v="10581507"/>
    <s v="B 23"/>
    <s v="Mauricio Pichardo Patiño"/>
    <x v="1"/>
    <s v="Alto riesgo académico"/>
    <e v="#N/A"/>
    <x v="1"/>
    <x v="0"/>
  </r>
  <r>
    <x v="1"/>
    <n v="10581591"/>
    <s v="B 23"/>
    <s v="Maria de Jésus Chávez"/>
    <x v="0"/>
    <s v="Alto riesgo académico"/>
    <e v="#N/A"/>
    <x v="1"/>
    <x v="0"/>
  </r>
  <r>
    <x v="1"/>
    <n v="10581604"/>
    <s v="B 23"/>
    <s v="Pamela Rubi Montiel Benitez"/>
    <x v="1"/>
    <s v="Riesgo académico"/>
    <s v="na"/>
    <x v="0"/>
    <x v="2"/>
  </r>
  <r>
    <x v="1"/>
    <n v="10582290"/>
    <s v="B 23"/>
    <s v="María del Carmen Rangel Reyes"/>
    <x v="0"/>
    <s v="Alto riesgo académico"/>
    <s v="na"/>
    <x v="0"/>
    <x v="0"/>
  </r>
  <r>
    <x v="1"/>
    <n v="10582720"/>
    <s v="B 23"/>
    <s v="Selene Guadalupe Buenrostro Meza"/>
    <x v="1"/>
    <s v="Riesgo académico"/>
    <s v="na"/>
    <x v="0"/>
    <x v="2"/>
  </r>
  <r>
    <x v="1"/>
    <n v="10582789"/>
    <s v="B 23"/>
    <s v="Sergio Hernández Ramírez"/>
    <x v="0"/>
    <s v="Alto riesgo académico"/>
    <e v="#N/A"/>
    <x v="1"/>
    <x v="0"/>
  </r>
  <r>
    <x v="1"/>
    <n v="10582824"/>
    <s v="B 23"/>
    <s v="Ulises Uziel Garcia Toris"/>
    <x v="1"/>
    <s v="Alto riesgo académico"/>
    <e v="#N/A"/>
    <x v="1"/>
    <x v="0"/>
  </r>
  <r>
    <x v="1"/>
    <n v="10583411"/>
    <s v="B 23"/>
    <s v="Veronica Guillermina Pimentel Castañeda"/>
    <x v="0"/>
    <s v="Alto riesgo académico"/>
    <e v="#N/A"/>
    <x v="1"/>
    <x v="0"/>
  </r>
  <r>
    <x v="1"/>
    <n v="10583558"/>
    <s v="B 23"/>
    <s v="Yadira Hernández Islas"/>
    <x v="1"/>
    <s v="Alto riesgo académico"/>
    <e v="#N/A"/>
    <x v="1"/>
    <x v="0"/>
  </r>
  <r>
    <x v="1"/>
    <n v="10583714"/>
    <s v="B 23"/>
    <s v="Asesor 1"/>
    <x v="0"/>
    <s v="Alto riesgo académico"/>
    <e v="#N/A"/>
    <x v="1"/>
    <x v="0"/>
  </r>
  <r>
    <x v="1"/>
    <n v="10584156"/>
    <s v="B 23"/>
    <s v="Asesor 1"/>
    <x v="1"/>
    <s v="Alto riesgo académico"/>
    <s v="na"/>
    <x v="0"/>
    <x v="0"/>
  </r>
  <r>
    <x v="1"/>
    <n v="10584308"/>
    <s v="B 23"/>
    <s v="Asesor 2"/>
    <x v="0"/>
    <s v="Alto riesgo académico"/>
    <s v="na"/>
    <x v="0"/>
    <x v="0"/>
  </r>
  <r>
    <x v="1"/>
    <n v="10584309"/>
    <s v="B 23"/>
    <s v="Asesor 2"/>
    <x v="1"/>
    <s v="Alto riesgo académico"/>
    <s v="na"/>
    <x v="0"/>
    <x v="0"/>
  </r>
  <r>
    <x v="1"/>
    <n v="10584472"/>
    <s v="B 23"/>
    <s v="Asesor 3"/>
    <x v="0"/>
    <s v="Alto riesgo académico"/>
    <e v="#N/A"/>
    <x v="1"/>
    <x v="0"/>
  </r>
  <r>
    <x v="1"/>
    <n v="10584585"/>
    <s v="B 23"/>
    <s v="Asesor 3"/>
    <x v="1"/>
    <s v="Alto riesgo académico"/>
    <e v="#N/A"/>
    <x v="1"/>
    <x v="0"/>
  </r>
  <r>
    <x v="1"/>
    <n v="10584852"/>
    <s v="B 23"/>
    <s v="Alexa Daniela Almonacid Martagon"/>
    <x v="0"/>
    <s v="Alto riesgo académico"/>
    <e v="#N/A"/>
    <x v="1"/>
    <x v="0"/>
  </r>
  <r>
    <x v="1"/>
    <n v="10586121"/>
    <s v="B 23"/>
    <s v="Ana Karina Cárdenas Torres"/>
    <x v="1"/>
    <s v="Alto riesgo académico"/>
    <s v="na"/>
    <x v="0"/>
    <x v="0"/>
  </r>
  <r>
    <x v="1"/>
    <n v="10577504"/>
    <s v="B 24"/>
    <s v="Alfonso Patricio Reyna Torres"/>
    <x v="0"/>
    <s v="Alto riesgo académico"/>
    <e v="#N/A"/>
    <x v="1"/>
    <x v="0"/>
  </r>
  <r>
    <x v="1"/>
    <n v="10579138"/>
    <s v="B 24"/>
    <s v="Cecilia Sanchez Reyes"/>
    <x v="1"/>
    <s v="Alto riesgo académico"/>
    <e v="#N/A"/>
    <x v="1"/>
    <x v="0"/>
  </r>
  <r>
    <x v="1"/>
    <n v="10579611"/>
    <s v="B 24"/>
    <s v="Angélica Callejas Pérez"/>
    <x v="0"/>
    <s v="Alto riesgo académico"/>
    <e v="#N/A"/>
    <x v="1"/>
    <x v="0"/>
  </r>
  <r>
    <x v="1"/>
    <n v="10580034"/>
    <s v="B 24"/>
    <s v="Daniel Mejía Ortiz"/>
    <x v="1"/>
    <s v="Alto riesgo académico"/>
    <e v="#N/A"/>
    <x v="1"/>
    <x v="0"/>
  </r>
  <r>
    <x v="1"/>
    <n v="10580251"/>
    <s v="B 24"/>
    <s v="Felipe de Jesús García Gómez"/>
    <x v="0"/>
    <s v="Alto riesgo académico"/>
    <e v="#N/A"/>
    <x v="1"/>
    <x v="0"/>
  </r>
  <r>
    <x v="1"/>
    <n v="10580504"/>
    <s v="B 24"/>
    <s v="Ernesto Gerardo Chavez Flores"/>
    <x v="1"/>
    <s v="Alto riesgo académico"/>
    <e v="#N/A"/>
    <x v="1"/>
    <x v="0"/>
  </r>
  <r>
    <x v="1"/>
    <n v="10580595"/>
    <s v="B 24"/>
    <s v="Gabriela Zuñiga Vega"/>
    <x v="0"/>
    <s v="Alto riesgo académico"/>
    <e v="#N/A"/>
    <x v="1"/>
    <x v="0"/>
  </r>
  <r>
    <x v="1"/>
    <n v="10580603"/>
    <s v="B 24"/>
    <s v="Leonardo Gonzalez Barreda"/>
    <x v="1"/>
    <s v="Alto riesgo académico"/>
    <e v="#N/A"/>
    <x v="1"/>
    <x v="0"/>
  </r>
  <r>
    <x v="1"/>
    <n v="10573950"/>
    <s v="B 25"/>
    <s v="Karla Paola Cabrera Ortíz"/>
    <x v="0"/>
    <s v="Alto riesgo académico"/>
    <s v="GOSE590917IK0"/>
    <x v="0"/>
    <x v="0"/>
  </r>
  <r>
    <x v="1"/>
    <n v="10575047"/>
    <s v="B 25"/>
    <s v="Lizbeth Esquivel Garcia"/>
    <x v="1"/>
    <s v="Alto riesgo académico"/>
    <e v="#N/A"/>
    <x v="1"/>
    <x v="0"/>
  </r>
  <r>
    <x v="1"/>
    <n v="10575765"/>
    <s v="B 25"/>
    <s v="Juan Francisco Javier Jiménez Gómez"/>
    <x v="0"/>
    <s v="Alto riesgo académico"/>
    <e v="#N/A"/>
    <x v="1"/>
    <x v="0"/>
  </r>
  <r>
    <x v="1"/>
    <n v="10575843"/>
    <s v="B 25"/>
    <s v="Mauricio Pichardo Patiño"/>
    <x v="1"/>
    <s v="Alto riesgo académico"/>
    <e v="#N/A"/>
    <x v="1"/>
    <x v="0"/>
  </r>
  <r>
    <x v="1"/>
    <n v="10576008"/>
    <s v="B 25"/>
    <s v="Maria de Jésus Chávez"/>
    <x v="0"/>
    <s v="Alto riesgo académico"/>
    <e v="#N/A"/>
    <x v="1"/>
    <x v="0"/>
  </r>
  <r>
    <x v="1"/>
    <n v="10576109"/>
    <s v="B 25"/>
    <s v="Pamela Rubi Montiel Benitez"/>
    <x v="1"/>
    <e v="#N/A"/>
    <e v="#N/A"/>
    <x v="1"/>
    <x v="1"/>
  </r>
  <r>
    <x v="1"/>
    <n v="10576167"/>
    <s v="B 25"/>
    <s v="María del Carmen Rangel Reyes"/>
    <x v="0"/>
    <s v="Alto riesgo académico"/>
    <e v="#N/A"/>
    <x v="1"/>
    <x v="0"/>
  </r>
  <r>
    <x v="1"/>
    <n v="10576294"/>
    <s v="B 25"/>
    <s v="Selene Guadalupe Buenrostro Meza"/>
    <x v="1"/>
    <s v="Alto riesgo académico"/>
    <e v="#N/A"/>
    <x v="1"/>
    <x v="0"/>
  </r>
  <r>
    <x v="1"/>
    <n v="10576777"/>
    <s v="B 25"/>
    <s v="Sergio Hernández Ramírez"/>
    <x v="0"/>
    <s v="Alto riesgo académico"/>
    <e v="#N/A"/>
    <x v="1"/>
    <x v="0"/>
  </r>
  <r>
    <x v="1"/>
    <n v="10576889"/>
    <s v="B 25"/>
    <s v="Ulises Uziel Garcia Toris"/>
    <x v="1"/>
    <s v="Alto riesgo académico"/>
    <e v="#N/A"/>
    <x v="1"/>
    <x v="0"/>
  </r>
  <r>
    <x v="1"/>
    <n v="10577175"/>
    <s v="B 25"/>
    <s v="Veronica Guillermina Pimentel Castañeda"/>
    <x v="0"/>
    <s v="Alto riesgo académico"/>
    <s v="DEAN920825PQ6"/>
    <x v="0"/>
    <x v="0"/>
  </r>
  <r>
    <x v="1"/>
    <n v="10577413"/>
    <s v="B 25"/>
    <s v="Yadira Hernández Islas"/>
    <x v="1"/>
    <s v="Alto riesgo académico"/>
    <e v="#N/A"/>
    <x v="1"/>
    <x v="0"/>
  </r>
  <r>
    <x v="1"/>
    <n v="10577591"/>
    <s v="B 25"/>
    <s v="Asesor 1"/>
    <x v="0"/>
    <s v="Alto riesgo académico"/>
    <s v="na"/>
    <x v="0"/>
    <x v="0"/>
  </r>
  <r>
    <x v="1"/>
    <n v="10577763"/>
    <s v="B 25"/>
    <s v="Asesor 1"/>
    <x v="1"/>
    <s v="Alto riesgo académico"/>
    <e v="#N/A"/>
    <x v="1"/>
    <x v="0"/>
  </r>
  <r>
    <x v="1"/>
    <n v="10578130"/>
    <s v="B 25"/>
    <s v="Asesor 2"/>
    <x v="0"/>
    <s v="Alto riesgo académico"/>
    <e v="#N/A"/>
    <x v="1"/>
    <x v="0"/>
  </r>
  <r>
    <x v="1"/>
    <n v="10578166"/>
    <s v="B 25"/>
    <s v="Asesor 2"/>
    <x v="1"/>
    <s v="Alto riesgo académico"/>
    <e v="#N/A"/>
    <x v="1"/>
    <x v="0"/>
  </r>
  <r>
    <x v="1"/>
    <n v="10578239"/>
    <s v="B 25"/>
    <s v="Asesor 3"/>
    <x v="0"/>
    <s v="Alto riesgo académico"/>
    <e v="#N/A"/>
    <x v="1"/>
    <x v="0"/>
  </r>
  <r>
    <x v="1"/>
    <n v="10578377"/>
    <s v="B 25"/>
    <s v="Asesor 3"/>
    <x v="1"/>
    <s v="Alto riesgo académico"/>
    <s v="na"/>
    <x v="0"/>
    <x v="0"/>
  </r>
  <r>
    <x v="1"/>
    <n v="10578793"/>
    <s v="B 25"/>
    <s v="Alexa Daniela Almonacid Martagon"/>
    <x v="0"/>
    <s v="Alto riesgo académico"/>
    <s v="na"/>
    <x v="0"/>
    <x v="0"/>
  </r>
  <r>
    <x v="1"/>
    <n v="10004851"/>
    <s v="B 25+"/>
    <s v="Ana Karina Cárdenas Torres"/>
    <x v="1"/>
    <s v="Alto riesgo académico"/>
    <e v="#N/A"/>
    <x v="1"/>
    <x v="0"/>
  </r>
  <r>
    <x v="1"/>
    <n v="10007167"/>
    <s v="B 25+"/>
    <s v="Alfonso Patricio Reyna Torres"/>
    <x v="0"/>
    <s v="Alto riesgo académico"/>
    <e v="#N/A"/>
    <x v="1"/>
    <x v="0"/>
  </r>
  <r>
    <x v="1"/>
    <n v="10010211"/>
    <s v="B 25+"/>
    <s v="Cecilia Sanchez Reyes"/>
    <x v="1"/>
    <s v="Alto riesgo académico"/>
    <e v="#N/A"/>
    <x v="1"/>
    <x v="0"/>
  </r>
  <r>
    <x v="1"/>
    <n v="10012790"/>
    <s v="B 25+"/>
    <s v="Angélica Callejas Pérez"/>
    <x v="0"/>
    <s v="Alto riesgo académico"/>
    <e v="#N/A"/>
    <x v="1"/>
    <x v="0"/>
  </r>
  <r>
    <x v="1"/>
    <n v="10020008"/>
    <s v="B 25+"/>
    <s v="Daniel Mejía Ortiz"/>
    <x v="1"/>
    <s v="Alto riesgo académico"/>
    <e v="#N/A"/>
    <x v="1"/>
    <x v="0"/>
  </r>
  <r>
    <x v="1"/>
    <n v="10023548"/>
    <s v="B 25+"/>
    <s v="Felipe de Jesús García Gómez"/>
    <x v="0"/>
    <s v="Alto riesgo académico"/>
    <s v="HEAF880818P17"/>
    <x v="0"/>
    <x v="0"/>
  </r>
  <r>
    <x v="1"/>
    <n v="10025655"/>
    <s v="B 25+"/>
    <s v="Ernesto Gerardo Chavez Flores"/>
    <x v="1"/>
    <s v="Alto riesgo académico"/>
    <e v="#N/A"/>
    <x v="1"/>
    <x v="0"/>
  </r>
  <r>
    <x v="1"/>
    <n v="10026090"/>
    <s v="B 25+"/>
    <s v="Gabriela Zuñiga Vega"/>
    <x v="0"/>
    <s v="Alto riesgo académico"/>
    <e v="#N/A"/>
    <x v="1"/>
    <x v="0"/>
  </r>
  <r>
    <x v="1"/>
    <n v="10026968"/>
    <s v="B 25+"/>
    <s v="Leonardo Gonzalez Barreda"/>
    <x v="1"/>
    <s v="Alto riesgo académico"/>
    <s v="na"/>
    <x v="0"/>
    <x v="0"/>
  </r>
  <r>
    <x v="1"/>
    <n v="10027244"/>
    <s v="B 25+"/>
    <s v="Karla Paola Cabrera Ortíz"/>
    <x v="0"/>
    <s v="Alto riesgo académico"/>
    <e v="#N/A"/>
    <x v="1"/>
    <x v="0"/>
  </r>
  <r>
    <x v="1"/>
    <n v="10028072"/>
    <s v="B 25+"/>
    <s v="Lizbeth Esquivel Garcia"/>
    <x v="1"/>
    <s v="Alto riesgo académico"/>
    <e v="#N/A"/>
    <x v="1"/>
    <x v="0"/>
  </r>
  <r>
    <x v="1"/>
    <n v="10029135"/>
    <s v="B 25+"/>
    <s v="Juan Francisco Javier Jiménez Gómez"/>
    <x v="0"/>
    <s v="Alto riesgo académico"/>
    <e v="#N/A"/>
    <x v="1"/>
    <x v="0"/>
  </r>
  <r>
    <x v="1"/>
    <n v="10029283"/>
    <s v="B 25+"/>
    <s v="Mauricio Pichardo Patiño"/>
    <x v="1"/>
    <s v="Alto riesgo académico"/>
    <e v="#N/A"/>
    <x v="1"/>
    <x v="0"/>
  </r>
  <r>
    <x v="1"/>
    <n v="10029967"/>
    <s v="B 25+"/>
    <s v="Maria de Jésus Chávez"/>
    <x v="0"/>
    <s v="Alto riesgo académico"/>
    <e v="#N/A"/>
    <x v="1"/>
    <x v="0"/>
  </r>
  <r>
    <x v="1"/>
    <n v="10031154"/>
    <s v="B 25+"/>
    <s v="Pamela Rubi Montiel Benitez"/>
    <x v="1"/>
    <s v="Alto riesgo académico"/>
    <e v="#N/A"/>
    <x v="1"/>
    <x v="0"/>
  </r>
  <r>
    <x v="1"/>
    <n v="10031402"/>
    <s v="B 25+"/>
    <s v="María del Carmen Rangel Reyes"/>
    <x v="0"/>
    <s v="Riesgo académico"/>
    <e v="#N/A"/>
    <x v="1"/>
    <x v="2"/>
  </r>
  <r>
    <x v="1"/>
    <n v="10033168"/>
    <s v="B 25+"/>
    <s v="Selene Guadalupe Buenrostro Meza"/>
    <x v="1"/>
    <s v="Alto riesgo académico"/>
    <e v="#N/A"/>
    <x v="1"/>
    <x v="0"/>
  </r>
  <r>
    <x v="1"/>
    <n v="10036657"/>
    <s v="B 25+"/>
    <s v="Sergio Hernández Ramírez"/>
    <x v="0"/>
    <s v="Alto riesgo académico"/>
    <e v="#N/A"/>
    <x v="1"/>
    <x v="0"/>
  </r>
  <r>
    <x v="1"/>
    <n v="10037712"/>
    <s v="B 25+"/>
    <s v="Ulises Uziel Garcia Toris"/>
    <x v="1"/>
    <s v="Alto riesgo académico"/>
    <s v="na"/>
    <x v="0"/>
    <x v="0"/>
  </r>
  <r>
    <x v="1"/>
    <n v="10038407"/>
    <s v="B 25+"/>
    <s v="Veronica Guillermina Pimentel Castañeda"/>
    <x v="0"/>
    <s v="Alto riesgo académico"/>
    <e v="#N/A"/>
    <x v="1"/>
    <x v="0"/>
  </r>
  <r>
    <x v="1"/>
    <n v="10039592"/>
    <s v="B 25+"/>
    <s v="Yadira Hernández Islas"/>
    <x v="1"/>
    <s v="Alto riesgo académico"/>
    <e v="#N/A"/>
    <x v="1"/>
    <x v="0"/>
  </r>
  <r>
    <x v="1"/>
    <n v="10041310"/>
    <s v="B 25+"/>
    <s v="Asesor 1"/>
    <x v="0"/>
    <s v="Alto riesgo académico"/>
    <e v="#N/A"/>
    <x v="1"/>
    <x v="0"/>
  </r>
  <r>
    <x v="1"/>
    <n v="10041407"/>
    <s v="B 25+"/>
    <s v="Asesor 1"/>
    <x v="1"/>
    <s v="Alto riesgo académico"/>
    <e v="#N/A"/>
    <x v="1"/>
    <x v="0"/>
  </r>
  <r>
    <x v="1"/>
    <n v="10041732"/>
    <s v="B 25+"/>
    <s v="Asesor 2"/>
    <x v="0"/>
    <s v="Alto riesgo académico"/>
    <s v="na"/>
    <x v="0"/>
    <x v="0"/>
  </r>
  <r>
    <x v="1"/>
    <n v="10042283"/>
    <s v="B 25+"/>
    <s v="Asesor 2"/>
    <x v="1"/>
    <s v="Alto riesgo académico"/>
    <s v="na"/>
    <x v="0"/>
    <x v="0"/>
  </r>
  <r>
    <x v="1"/>
    <n v="10042661"/>
    <s v="B 25+"/>
    <s v="Asesor 3"/>
    <x v="0"/>
    <s v="Alto riesgo académico"/>
    <e v="#N/A"/>
    <x v="1"/>
    <x v="0"/>
  </r>
  <r>
    <x v="1"/>
    <n v="10043211"/>
    <s v="B 25+"/>
    <s v="Asesor 3"/>
    <x v="1"/>
    <s v="Alto riesgo académico"/>
    <e v="#N/A"/>
    <x v="1"/>
    <x v="0"/>
  </r>
  <r>
    <x v="1"/>
    <n v="10044154"/>
    <s v="B 25+"/>
    <s v="Alexa Daniela Almonacid Martagon"/>
    <x v="0"/>
    <s v="Riesgo académico"/>
    <e v="#N/A"/>
    <x v="1"/>
    <x v="2"/>
  </r>
  <r>
    <x v="1"/>
    <n v="10044913"/>
    <s v="B 25+"/>
    <s v="Ana Karina Cárdenas Torres"/>
    <x v="1"/>
    <s v="Alto riesgo académico"/>
    <e v="#N/A"/>
    <x v="1"/>
    <x v="0"/>
  </r>
  <r>
    <x v="1"/>
    <n v="10045380"/>
    <s v="B 25+"/>
    <s v="Alfonso Patricio Reyna Torres"/>
    <x v="0"/>
    <s v="Alto riesgo académico"/>
    <s v="na"/>
    <x v="0"/>
    <x v="0"/>
  </r>
  <r>
    <x v="1"/>
    <n v="10045546"/>
    <s v="B 25+"/>
    <s v="Cecilia Sanchez Reyes"/>
    <x v="1"/>
    <s v="Alto riesgo académico"/>
    <e v="#N/A"/>
    <x v="1"/>
    <x v="0"/>
  </r>
  <r>
    <x v="1"/>
    <n v="10046117"/>
    <s v="B 25+"/>
    <s v="Angélica Callejas Pérez"/>
    <x v="0"/>
    <s v="Alto riesgo académico"/>
    <s v="FAGA950804BL7"/>
    <x v="0"/>
    <x v="0"/>
  </r>
  <r>
    <x v="1"/>
    <n v="10049607"/>
    <s v="B 25+"/>
    <s v="Daniel Mejía Ortiz"/>
    <x v="1"/>
    <s v="Alto riesgo académico"/>
    <e v="#N/A"/>
    <x v="1"/>
    <x v="0"/>
  </r>
  <r>
    <x v="1"/>
    <n v="10049735"/>
    <s v="B 25+"/>
    <s v="Felipe de Jesús García Gómez"/>
    <x v="0"/>
    <s v="Alto riesgo académico"/>
    <s v="na"/>
    <x v="0"/>
    <x v="0"/>
  </r>
  <r>
    <x v="1"/>
    <n v="10050602"/>
    <s v="B 25+"/>
    <s v="Ernesto Gerardo Chavez Flores"/>
    <x v="1"/>
    <s v="Alto riesgo académico"/>
    <e v="#N/A"/>
    <x v="1"/>
    <x v="0"/>
  </r>
  <r>
    <x v="1"/>
    <n v="10051995"/>
    <s v="B 25+"/>
    <s v="Gabriela Zuñiga Vega"/>
    <x v="0"/>
    <s v="Alto riesgo académico"/>
    <e v="#N/A"/>
    <x v="1"/>
    <x v="0"/>
  </r>
  <r>
    <x v="1"/>
    <n v="10564233"/>
    <s v="B 25+"/>
    <s v="Leonardo Gonzalez Barreda"/>
    <x v="1"/>
    <s v="Alto riesgo académico"/>
    <e v="#N/A"/>
    <x v="1"/>
    <x v="0"/>
  </r>
  <r>
    <x v="1"/>
    <n v="10564685"/>
    <s v="B 25+"/>
    <s v="Karla Paola Cabrera Ortíz"/>
    <x v="0"/>
    <s v="Alto riesgo académico"/>
    <e v="#N/A"/>
    <x v="1"/>
    <x v="0"/>
  </r>
  <r>
    <x v="1"/>
    <n v="10565880"/>
    <s v="B 25+"/>
    <s v="Lizbeth Esquivel Garcia"/>
    <x v="1"/>
    <s v="Alto riesgo académico"/>
    <e v="#N/A"/>
    <x v="1"/>
    <x v="0"/>
  </r>
  <r>
    <x v="1"/>
    <n v="10565929"/>
    <s v="B 25+"/>
    <s v="Juan Francisco Javier Jiménez Gómez"/>
    <x v="0"/>
    <s v="Alto riesgo académico"/>
    <s v="na"/>
    <x v="0"/>
    <x v="0"/>
  </r>
  <r>
    <x v="1"/>
    <n v="10566788"/>
    <s v="B 25+"/>
    <s v="Mauricio Pichardo Patiño"/>
    <x v="1"/>
    <s v="Alto riesgo académico"/>
    <s v="MOGL720723E68"/>
    <x v="0"/>
    <x v="0"/>
  </r>
  <r>
    <x v="1"/>
    <n v="10566911"/>
    <s v="B 25+"/>
    <s v="Maria de Jésus Chávez"/>
    <x v="0"/>
    <s v="Alto riesgo académico"/>
    <s v="na"/>
    <x v="0"/>
    <x v="0"/>
  </r>
  <r>
    <x v="1"/>
    <n v="10567369"/>
    <s v="B 25+"/>
    <s v="Pamela Rubi Montiel Benitez"/>
    <x v="1"/>
    <s v="Alto riesgo académico"/>
    <e v="#N/A"/>
    <x v="1"/>
    <x v="0"/>
  </r>
  <r>
    <x v="1"/>
    <n v="10567812"/>
    <s v="B 25+"/>
    <s v="María del Carmen Rangel Reyes"/>
    <x v="0"/>
    <s v="Alto riesgo académico"/>
    <e v="#N/A"/>
    <x v="1"/>
    <x v="0"/>
  </r>
  <r>
    <x v="1"/>
    <n v="10568278"/>
    <s v="B 25+"/>
    <s v="Selene Guadalupe Buenrostro Meza"/>
    <x v="1"/>
    <s v="Alto riesgo académico"/>
    <s v="na"/>
    <x v="0"/>
    <x v="0"/>
  </r>
  <r>
    <x v="1"/>
    <n v="10568831"/>
    <s v="B 25+"/>
    <s v="Sergio Hernández Ramírez"/>
    <x v="0"/>
    <s v="Alto riesgo académico"/>
    <e v="#N/A"/>
    <x v="1"/>
    <x v="0"/>
  </r>
  <r>
    <x v="1"/>
    <n v="10568833"/>
    <s v="B 25+"/>
    <s v="Ulises Uziel Garcia Toris"/>
    <x v="1"/>
    <s v="Alto riesgo académico"/>
    <e v="#N/A"/>
    <x v="1"/>
    <x v="0"/>
  </r>
  <r>
    <x v="1"/>
    <n v="10569014"/>
    <s v="B 25+"/>
    <s v="Veronica Guillermina Pimentel Castañeda"/>
    <x v="0"/>
    <s v="Alto riesgo académico"/>
    <e v="#N/A"/>
    <x v="1"/>
    <x v="0"/>
  </r>
  <r>
    <x v="1"/>
    <n v="10569317"/>
    <s v="B 25+"/>
    <s v="Yadira Hernández Islas"/>
    <x v="1"/>
    <s v="Riesgo académico"/>
    <s v="LECA771227DA5"/>
    <x v="0"/>
    <x v="2"/>
  </r>
  <r>
    <x v="1"/>
    <n v="10570310"/>
    <s v="B 25+"/>
    <s v="Asesor 1"/>
    <x v="0"/>
    <s v="Alto riesgo académico"/>
    <e v="#N/A"/>
    <x v="1"/>
    <x v="0"/>
  </r>
  <r>
    <x v="1"/>
    <n v="10571083"/>
    <s v="B 25+"/>
    <s v="Asesor 1"/>
    <x v="1"/>
    <s v="Alto riesgo académico"/>
    <e v="#N/A"/>
    <x v="1"/>
    <x v="0"/>
  </r>
  <r>
    <x v="1"/>
    <n v="10571263"/>
    <s v="B 25+"/>
    <s v="Asesor 2"/>
    <x v="0"/>
    <s v="Alto riesgo académico"/>
    <e v="#N/A"/>
    <x v="1"/>
    <x v="0"/>
  </r>
  <r>
    <x v="1"/>
    <n v="10571424"/>
    <s v="B 25+"/>
    <s v="Asesor 2"/>
    <x v="1"/>
    <s v="Alto riesgo académico"/>
    <e v="#N/A"/>
    <x v="1"/>
    <x v="0"/>
  </r>
  <r>
    <x v="1"/>
    <n v="10571519"/>
    <s v="B 25+"/>
    <s v="Asesor 3"/>
    <x v="0"/>
    <s v="Riesgo académico"/>
    <s v="GOMJ9203034A1"/>
    <x v="0"/>
    <x v="2"/>
  </r>
  <r>
    <x v="1"/>
    <n v="10572385"/>
    <s v="B 25+"/>
    <s v="Asesor 3"/>
    <x v="1"/>
    <s v="Alto riesgo académico"/>
    <e v="#N/A"/>
    <x v="1"/>
    <x v="0"/>
  </r>
  <r>
    <x v="1"/>
    <n v="10572732"/>
    <s v="B 25+"/>
    <s v="Alexa Daniela Almonacid Martagon"/>
    <x v="0"/>
    <s v="Alto riesgo académico"/>
    <s v="SAPJ8910144J4"/>
    <x v="0"/>
    <x v="0"/>
  </r>
  <r>
    <x v="1"/>
    <n v="10572948"/>
    <s v="B 25+"/>
    <s v="Ana Karina Cárdenas Torres"/>
    <x v="1"/>
    <s v="Alto riesgo académico"/>
    <s v="PEAP930516D93"/>
    <x v="0"/>
    <x v="0"/>
  </r>
  <r>
    <x v="1"/>
    <n v="10573261"/>
    <s v="B 25+"/>
    <s v="Alfonso Patricio Reyna Torres"/>
    <x v="0"/>
    <s v="Alto riesgo académico"/>
    <e v="#N/A"/>
    <x v="1"/>
    <x v="0"/>
  </r>
  <r>
    <x v="1"/>
    <n v="10574224"/>
    <s v="B 25+"/>
    <s v="Cecilia Sanchez Reyes"/>
    <x v="1"/>
    <s v="Alto riesgo académico"/>
    <s v="na"/>
    <x v="0"/>
    <x v="0"/>
  </r>
  <r>
    <x v="1"/>
    <n v="10574225"/>
    <s v="B 25+"/>
    <s v="Angélica Callejas Pérez"/>
    <x v="0"/>
    <s v="Alto riesgo académico"/>
    <e v="#N/A"/>
    <x v="1"/>
    <x v="0"/>
  </r>
  <r>
    <x v="1"/>
    <n v="10574620"/>
    <s v="B 25+"/>
    <s v="Daniel Mejía Ortiz"/>
    <x v="1"/>
    <s v="Alto riesgo académico"/>
    <e v="#N/A"/>
    <x v="1"/>
    <x v="0"/>
  </r>
  <r>
    <x v="1"/>
    <n v="10574752"/>
    <s v="B 25+"/>
    <s v="Felipe de Jesús García Gómez"/>
    <x v="0"/>
    <s v="Alto riesgo académico"/>
    <s v="na"/>
    <x v="0"/>
    <x v="0"/>
  </r>
  <r>
    <x v="1"/>
    <n v="10575097"/>
    <s v="B 25+"/>
    <s v="Ernesto Gerardo Chavez Flores"/>
    <x v="1"/>
    <s v="Alto riesgo académico"/>
    <s v="na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8.2122552116235033E-3"/>
    <n v="3.0104166666666512E-2"/>
    <n v="0.01"/>
    <x v="0"/>
  </r>
  <r>
    <x v="1"/>
    <n v="1.6424510423247003E-2"/>
    <n v="6.0208333333333211E-2"/>
    <n v="0.02"/>
    <x v="0"/>
  </r>
  <r>
    <x v="2"/>
    <n v="2.4636765634870501E-2"/>
    <n v="9.0312499999999907E-2"/>
    <n v="0.03"/>
    <x v="0"/>
  </r>
  <r>
    <x v="3"/>
    <n v="3.2849020846494E-2"/>
    <n v="0.1204166666666666"/>
    <n v="0.04"/>
    <x v="0"/>
  </r>
  <r>
    <x v="4"/>
    <n v="4.1061276058117498E-2"/>
    <n v="0.1505208333333333"/>
    <n v="0.05"/>
    <x v="0"/>
  </r>
  <r>
    <x v="0"/>
    <n v="4.9273531269740996E-2"/>
    <n v="0.18062500000000001"/>
    <n v="0.06"/>
    <x v="1"/>
  </r>
  <r>
    <x v="1"/>
    <n v="6.001263423878711E-2"/>
    <n v="0.20237351655215491"/>
    <n v="7.0000000000000007E-2"/>
    <x v="1"/>
  </r>
  <r>
    <x v="2"/>
    <n v="6.6329753632343655E-2"/>
    <n v="0.21299188007495315"/>
    <n v="0.08"/>
    <x v="1"/>
  </r>
  <r>
    <x v="3"/>
    <n v="7.3278584965255841E-2"/>
    <n v="0.23200000000000001"/>
    <n v="0.09"/>
    <x v="1"/>
  </r>
  <r>
    <x v="4"/>
    <n v="8.0227416298168042E-2"/>
    <n v="0.25171767645221738"/>
    <n v="0.1"/>
    <x v="1"/>
  </r>
  <r>
    <x v="0"/>
    <n v="0.104"/>
    <n v="0.39100000000000001"/>
    <n v="0.11"/>
    <x v="2"/>
  </r>
  <r>
    <x v="1"/>
    <n v="0.11465571699305117"/>
    <n v="0.4122423485321674"/>
    <n v="0.12"/>
    <x v="2"/>
  </r>
  <r>
    <x v="2"/>
    <n v="0.11970941250789639"/>
    <n v="0.42660836976889444"/>
    <n v="0.13"/>
    <x v="2"/>
  </r>
  <r>
    <x v="3"/>
    <n v="0.12158250241235123"/>
    <n v="0.43646759847522237"/>
    <n v="0.14000000000000001"/>
    <x v="2"/>
  </r>
  <r>
    <x v="4"/>
    <n v="0.12665824384080859"/>
    <n v="0.44534665833853843"/>
    <n v="0.15"/>
    <x v="2"/>
  </r>
  <r>
    <x v="0"/>
    <m/>
    <m/>
    <n v="0.16"/>
    <x v="3"/>
  </r>
  <r>
    <x v="1"/>
    <m/>
    <m/>
    <n v="0.17"/>
    <x v="3"/>
  </r>
  <r>
    <x v="2"/>
    <m/>
    <m/>
    <n v="0.18"/>
    <x v="3"/>
  </r>
  <r>
    <x v="3"/>
    <m/>
    <m/>
    <n v="0.19"/>
    <x v="3"/>
  </r>
  <r>
    <x v="4"/>
    <m/>
    <m/>
    <n v="0.2"/>
    <x v="3"/>
  </r>
  <r>
    <x v="0"/>
    <m/>
    <m/>
    <n v="0.21"/>
    <x v="4"/>
  </r>
  <r>
    <x v="1"/>
    <m/>
    <m/>
    <n v="0.22"/>
    <x v="4"/>
  </r>
  <r>
    <x v="2"/>
    <m/>
    <m/>
    <n v="0.23"/>
    <x v="4"/>
  </r>
  <r>
    <x v="3"/>
    <m/>
    <m/>
    <n v="0.24"/>
    <x v="4"/>
  </r>
  <r>
    <x v="4"/>
    <m/>
    <m/>
    <n v="0.25"/>
    <x v="4"/>
  </r>
  <r>
    <x v="0"/>
    <m/>
    <m/>
    <n v="0.26"/>
    <x v="5"/>
  </r>
  <r>
    <x v="1"/>
    <m/>
    <m/>
    <n v="0.27"/>
    <x v="5"/>
  </r>
  <r>
    <x v="2"/>
    <m/>
    <m/>
    <n v="0.28000000000000003"/>
    <x v="5"/>
  </r>
  <r>
    <x v="3"/>
    <m/>
    <m/>
    <n v="0.28999999999999998"/>
    <x v="5"/>
  </r>
  <r>
    <x v="4"/>
    <m/>
    <m/>
    <n v="0.3"/>
    <x v="5"/>
  </r>
  <r>
    <x v="0"/>
    <m/>
    <m/>
    <n v="0.31"/>
    <x v="6"/>
  </r>
  <r>
    <x v="1"/>
    <m/>
    <m/>
    <n v="0.32"/>
    <x v="6"/>
  </r>
  <r>
    <x v="2"/>
    <m/>
    <m/>
    <n v="0.33"/>
    <x v="6"/>
  </r>
  <r>
    <x v="3"/>
    <m/>
    <m/>
    <n v="0.34"/>
    <x v="6"/>
  </r>
  <r>
    <x v="4"/>
    <m/>
    <m/>
    <n v="0.35"/>
    <x v="6"/>
  </r>
  <r>
    <x v="0"/>
    <m/>
    <m/>
    <n v="0.36"/>
    <x v="7"/>
  </r>
  <r>
    <x v="1"/>
    <m/>
    <m/>
    <n v="0.37"/>
    <x v="7"/>
  </r>
  <r>
    <x v="2"/>
    <m/>
    <m/>
    <n v="0.38"/>
    <x v="7"/>
  </r>
  <r>
    <x v="3"/>
    <m/>
    <m/>
    <n v="0.39"/>
    <x v="7"/>
  </r>
  <r>
    <x v="5"/>
    <m/>
    <m/>
    <n v="0.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 diná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outline="1" outlineData="1" multipleFieldFilters="0" chartFormat="3">
  <location ref="Z2:AC21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numFmtId="164" showAll="0"/>
    <pivotField axis="axisRow" numFmtId="1" showAll="0">
      <items count="9">
        <item x="0"/>
        <item x="1"/>
        <item x="2"/>
        <item h="1" x="3"/>
        <item h="1" x="4"/>
        <item h="1" x="5"/>
        <item h="1" x="6"/>
        <item h="1" x="7"/>
        <item t="default"/>
      </items>
    </pivotField>
  </pivotFields>
  <rowFields count="2">
    <field x="4"/>
    <field x="0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ención-" fld="1" subtotal="average" baseField="0" baseItem="1"/>
    <dataField name="Preventivo-" fld="2" subtotal="average" baseField="0" baseItem="1"/>
    <dataField name="Meta-" fld="3" subtotal="average" baseField="0" baseItem="1"/>
  </dataFields>
  <formats count="4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compactData="0" multipleFieldFilters="0">
  <location ref="K40:N51" firstHeaderRow="1" firstDataRow="1" firstDataCol="3" rowPageCount="1" colPageCount="1"/>
  <pivotFields count="9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8"/>
    <field x="7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Items count="1">
    <i/>
  </colItems>
  <pageFields count="1">
    <pageField fld="4" item="1" hier="-1"/>
  </pageFields>
  <dataFields count="1">
    <dataField name="Cuenta de NIVEL RIESGO" fld="8" subtotal="count" baseField="0" baseItem="0"/>
  </dataFields>
  <formats count="2">
    <format dxfId="26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compactData="0" multipleFieldFilters="0">
  <location ref="K21:N32" firstHeaderRow="1" firstDataRow="1" firstDataCol="3" rowPageCount="1" colPageCount="1"/>
  <pivotFields count="9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8"/>
    <field x="7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Items count="1">
    <i/>
  </colItems>
  <pageFields count="1">
    <pageField fld="4" item="0" hier="-1"/>
  </pageFields>
  <dataFields count="1">
    <dataField name="Cuenta de NIVEL RIESGO" fld="8" subtotal="count" baseField="0" baseItem="0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4" indent="0" compact="0" compactData="0" multipleFieldFilters="0">
  <location ref="K2:N13" firstHeaderRow="1" firstDataRow="1" firstDataCol="3"/>
  <pivotFields count="9"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8"/>
    <field x="7"/>
  </rowFields>
  <rowItems count="11">
    <i>
      <x/>
      <x/>
      <x/>
    </i>
    <i r="2">
      <x v="1"/>
    </i>
    <i r="1">
      <x v="1"/>
      <x/>
    </i>
    <i r="2">
      <x v="1"/>
    </i>
    <i t="default">
      <x/>
    </i>
    <i>
      <x v="1"/>
      <x/>
      <x/>
    </i>
    <i r="2">
      <x v="1"/>
    </i>
    <i r="1">
      <x v="1"/>
      <x/>
    </i>
    <i r="2">
      <x v="1"/>
    </i>
    <i t="default">
      <x v="1"/>
    </i>
    <i t="grand">
      <x/>
    </i>
  </rowItems>
  <colItems count="1">
    <i/>
  </colItems>
  <dataFields count="1">
    <dataField name="Cuenta de NIVEL RIESGO" fld="8" subtotal="count" baseField="0" baseItem="0"/>
  </dataFields>
  <formats count="2">
    <format dxfId="30">
      <pivotArea outline="0" collapsedLevelsAreSubtotals="1" fieldPosition="0"/>
    </format>
    <format dxfId="29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mana" xr10:uid="{00000000-0013-0000-FFFF-FFFF01000000}" sourceName="Semana">
  <pivotTables>
    <pivotTable tabId="1" name="Tabla dinámica4"/>
  </pivotTables>
  <data>
    <tabular pivotCacheId="1" crossFilter="none">
      <items count="8">
        <i x="0" s="1"/>
        <i x="1" s="1"/>
        <i x="2" s="1"/>
        <i x="3"/>
        <i x="4"/>
        <i x="5"/>
        <i x="6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mana" xr10:uid="{00000000-0014-0000-FFFF-FFFF01000000}" cache="SegmentaciónDeDatos_Semana" caption="Semana" columnCount="8" showCaption="0" style="SlicerStyleDark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4782" totalsRowShown="0">
  <autoFilter ref="A1:I4782" xr:uid="{00000000-0009-0000-0100-000001000000}"/>
  <tableColumns count="9">
    <tableColumn id="1" xr3:uid="{00000000-0010-0000-0000-000001000000}" name="BASE"/>
    <tableColumn id="2" xr3:uid="{00000000-0010-0000-0000-000002000000}" name="matricula"/>
    <tableColumn id="3" xr3:uid="{00000000-0010-0000-0000-000003000000}" name="Bloque actual"/>
    <tableColumn id="4" xr3:uid="{00000000-0010-0000-0000-000004000000}" name="Asesor asignado"/>
    <tableColumn id="5" xr3:uid="{00000000-0010-0000-0000-000005000000}" name="Supervisor"/>
    <tableColumn id="6" xr3:uid="{00000000-0010-0000-0000-000006000000}" name="Cruce AR" dataDxfId="11"/>
    <tableColumn id="7" xr3:uid="{00000000-0010-0000-0000-000007000000}" name="Cruce Pago" dataDxfId="10"/>
    <tableColumn id="8" xr3:uid="{00000000-0010-0000-0000-000008000000}" name="PAGO" dataDxfId="20">
      <calculatedColumnFormula>IF(Tabla1[[#This Row],[Cruce Pago]]="","Inactivo","Pago")</calculatedColumnFormula>
    </tableColumn>
    <tableColumn id="9" xr3:uid="{00000000-0010-0000-0000-000009000000}" name="NIVEL RIESGO" dataDxfId="19">
      <calculatedColumnFormula>IF(Tabla1[[#This Row],[Cruce AR]]="Alto riesgo académico","inactivo","Actividad")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T2:X42" totalsRowShown="0" headerRowDxfId="18" dataDxfId="17" headerRowCellStyle="Porcentaje" dataCellStyle="Porcentaje">
  <autoFilter ref="T2:X42" xr:uid="{00000000-0009-0000-0100-000002000000}"/>
  <tableColumns count="5">
    <tableColumn id="1" xr3:uid="{00000000-0010-0000-0100-000001000000}" name="Etiquetas de fila" dataDxfId="16" dataCellStyle="Porcentaje"/>
    <tableColumn id="2" xr3:uid="{00000000-0010-0000-0100-000002000000}" name="contención" dataDxfId="15" dataCellStyle="Porcentaje"/>
    <tableColumn id="5" xr3:uid="{00000000-0010-0000-0100-000005000000}" name="preventivo" dataDxfId="14" dataCellStyle="Porcentaje"/>
    <tableColumn id="3" xr3:uid="{00000000-0010-0000-0100-000003000000}" name="Meta" dataDxfId="13" dataCellStyle="Porcentaje"/>
    <tableColumn id="4" xr3:uid="{00000000-0010-0000-0100-000004000000}" name="Semana" dataDxfId="12" dataCellStyle="Porcentaj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M6" sqref="M6"/>
    </sheetView>
  </sheetViews>
  <sheetFormatPr baseColWidth="10" defaultColWidth="0" defaultRowHeight="14.25" zeroHeight="1" x14ac:dyDescent="0.2"/>
  <cols>
    <col min="1" max="1" width="3.140625" style="19" customWidth="1"/>
    <col min="2" max="13" width="11.42578125" style="19" customWidth="1"/>
    <col min="14" max="14" width="4.5703125" style="19" customWidth="1"/>
    <col min="15" max="16384" width="11.42578125" style="19" hidden="1"/>
  </cols>
  <sheetData>
    <row r="1" spans="2:11" x14ac:dyDescent="0.2">
      <c r="B1" s="24">
        <v>44753</v>
      </c>
    </row>
    <row r="2" spans="2:11" ht="14.25" customHeight="1" x14ac:dyDescent="0.2">
      <c r="D2" s="35" t="s">
        <v>0</v>
      </c>
      <c r="E2" s="35"/>
      <c r="F2" s="35"/>
      <c r="G2" s="35"/>
      <c r="H2" s="35"/>
      <c r="I2" s="35"/>
      <c r="J2" s="35"/>
      <c r="K2" s="35"/>
    </row>
    <row r="3" spans="2:11" ht="14.25" customHeight="1" x14ac:dyDescent="0.2">
      <c r="D3" s="35"/>
      <c r="E3" s="35"/>
      <c r="F3" s="35"/>
      <c r="G3" s="35"/>
      <c r="H3" s="35"/>
      <c r="I3" s="35"/>
      <c r="J3" s="35"/>
      <c r="K3" s="35"/>
    </row>
    <row r="4" spans="2:11" ht="15" thickBot="1" x14ac:dyDescent="0.25"/>
    <row r="5" spans="2:11" x14ac:dyDescent="0.2">
      <c r="B5" s="52" t="s">
        <v>1</v>
      </c>
      <c r="C5" s="53"/>
      <c r="D5" s="50" t="s">
        <v>2</v>
      </c>
      <c r="E5" s="51"/>
      <c r="F5" s="20"/>
    </row>
    <row r="6" spans="2:11" x14ac:dyDescent="0.2">
      <c r="B6" s="54"/>
      <c r="C6" s="55"/>
      <c r="D6" s="27">
        <f>'#'!N7/B7</f>
        <v>0.66414936018460247</v>
      </c>
      <c r="E6" s="28"/>
    </row>
    <row r="7" spans="2:11" ht="15" thickBot="1" x14ac:dyDescent="0.25">
      <c r="B7" s="42">
        <f>'#'!N13</f>
        <v>4767</v>
      </c>
      <c r="C7" s="43"/>
      <c r="D7" s="29"/>
      <c r="E7" s="30"/>
    </row>
    <row r="8" spans="2:11" x14ac:dyDescent="0.2">
      <c r="B8" s="42"/>
      <c r="C8" s="43"/>
      <c r="D8" s="50" t="s">
        <v>3</v>
      </c>
      <c r="E8" s="51"/>
    </row>
    <row r="9" spans="2:11" x14ac:dyDescent="0.2">
      <c r="B9" s="42"/>
      <c r="C9" s="43"/>
      <c r="D9" s="27">
        <f>'#'!N12/B7</f>
        <v>0.33585063981539753</v>
      </c>
      <c r="E9" s="28"/>
    </row>
    <row r="10" spans="2:11" ht="15" thickBot="1" x14ac:dyDescent="0.25">
      <c r="B10" s="44"/>
      <c r="C10" s="45"/>
      <c r="D10" s="29"/>
      <c r="E10" s="30"/>
    </row>
    <row r="11" spans="2:11" ht="15" thickBot="1" x14ac:dyDescent="0.25"/>
    <row r="12" spans="2:11" ht="15" customHeight="1" x14ac:dyDescent="0.2">
      <c r="B12" s="52" t="s">
        <v>2</v>
      </c>
      <c r="C12" s="53"/>
      <c r="D12" s="46" t="s">
        <v>4</v>
      </c>
      <c r="E12" s="47"/>
    </row>
    <row r="13" spans="2:11" ht="14.25" customHeight="1" x14ac:dyDescent="0.2">
      <c r="B13" s="54"/>
      <c r="C13" s="55"/>
      <c r="D13" s="48"/>
      <c r="E13" s="49"/>
    </row>
    <row r="14" spans="2:11" ht="14.25" customHeight="1" x14ac:dyDescent="0.2">
      <c r="B14" s="42">
        <f>'#'!N7</f>
        <v>3166</v>
      </c>
      <c r="C14" s="43"/>
      <c r="D14" s="31">
        <f>'#'!Q7</f>
        <v>401</v>
      </c>
      <c r="E14" s="33">
        <f>'#'!R7</f>
        <v>0.12665824384080859</v>
      </c>
    </row>
    <row r="15" spans="2:11" ht="14.25" customHeight="1" x14ac:dyDescent="0.2">
      <c r="B15" s="42"/>
      <c r="C15" s="43"/>
      <c r="D15" s="31"/>
      <c r="E15" s="33"/>
    </row>
    <row r="16" spans="2:11" ht="14.25" customHeight="1" thickBot="1" x14ac:dyDescent="0.25">
      <c r="B16" s="44"/>
      <c r="C16" s="45"/>
      <c r="D16" s="32"/>
      <c r="E16" s="34"/>
    </row>
    <row r="17" spans="2:13" ht="15" customHeight="1" thickBot="1" x14ac:dyDescent="0.25"/>
    <row r="18" spans="2:13" x14ac:dyDescent="0.2">
      <c r="B18" s="52" t="s">
        <v>3</v>
      </c>
      <c r="C18" s="53"/>
      <c r="D18" s="46" t="s">
        <v>4</v>
      </c>
      <c r="E18" s="47"/>
    </row>
    <row r="19" spans="2:13" x14ac:dyDescent="0.2">
      <c r="B19" s="54"/>
      <c r="C19" s="55"/>
      <c r="D19" s="48"/>
      <c r="E19" s="49"/>
    </row>
    <row r="20" spans="2:13" x14ac:dyDescent="0.2">
      <c r="B20" s="42">
        <f>'#'!N12</f>
        <v>1601</v>
      </c>
      <c r="C20" s="43"/>
      <c r="D20" s="31">
        <f>'#'!Q13</f>
        <v>713</v>
      </c>
      <c r="E20" s="33">
        <f>'#'!R13</f>
        <v>0.44534665833853843</v>
      </c>
    </row>
    <row r="21" spans="2:13" ht="14.25" customHeight="1" x14ac:dyDescent="0.2">
      <c r="B21" s="42"/>
      <c r="C21" s="43"/>
      <c r="D21" s="31"/>
      <c r="E21" s="33"/>
    </row>
    <row r="22" spans="2:13" ht="14.25" customHeight="1" thickBot="1" x14ac:dyDescent="0.25">
      <c r="B22" s="44"/>
      <c r="C22" s="45"/>
      <c r="D22" s="32"/>
      <c r="E22" s="34"/>
    </row>
    <row r="23" spans="2:13" ht="15" customHeight="1" x14ac:dyDescent="0.2"/>
    <row r="24" spans="2:13" ht="15" thickBot="1" x14ac:dyDescent="0.25"/>
    <row r="25" spans="2:13" x14ac:dyDescent="0.2">
      <c r="B25" s="36" t="s">
        <v>5</v>
      </c>
      <c r="C25" s="37"/>
      <c r="D25" s="37"/>
      <c r="E25" s="37"/>
      <c r="F25" s="37"/>
      <c r="G25" s="38"/>
      <c r="H25" s="36" t="s">
        <v>6</v>
      </c>
      <c r="I25" s="37"/>
      <c r="J25" s="37"/>
      <c r="K25" s="37"/>
      <c r="L25" s="37"/>
      <c r="M25" s="38"/>
    </row>
    <row r="26" spans="2:13" ht="15" thickBot="1" x14ac:dyDescent="0.25">
      <c r="B26" s="39"/>
      <c r="C26" s="40"/>
      <c r="D26" s="40"/>
      <c r="E26" s="40"/>
      <c r="F26" s="40"/>
      <c r="G26" s="41"/>
      <c r="H26" s="39"/>
      <c r="I26" s="40"/>
      <c r="J26" s="40"/>
      <c r="K26" s="40"/>
      <c r="L26" s="40"/>
      <c r="M26" s="41"/>
    </row>
    <row r="27" spans="2:13" x14ac:dyDescent="0.2">
      <c r="B27" s="58" t="s">
        <v>7</v>
      </c>
      <c r="C27" s="59"/>
      <c r="D27" s="60"/>
      <c r="E27" s="58" t="s">
        <v>8</v>
      </c>
      <c r="F27" s="59"/>
      <c r="G27" s="60"/>
      <c r="H27" s="58" t="s">
        <v>7</v>
      </c>
      <c r="I27" s="59"/>
      <c r="J27" s="60"/>
      <c r="K27" s="58" t="s">
        <v>8</v>
      </c>
      <c r="L27" s="59"/>
      <c r="M27" s="60"/>
    </row>
    <row r="28" spans="2:13" ht="15" thickBot="1" x14ac:dyDescent="0.25">
      <c r="B28" s="61"/>
      <c r="C28" s="62"/>
      <c r="D28" s="63"/>
      <c r="E28" s="61"/>
      <c r="F28" s="62"/>
      <c r="G28" s="63"/>
      <c r="H28" s="61"/>
      <c r="I28" s="62"/>
      <c r="J28" s="63"/>
      <c r="K28" s="61"/>
      <c r="L28" s="62"/>
      <c r="M28" s="63"/>
    </row>
    <row r="29" spans="2:13" x14ac:dyDescent="0.2">
      <c r="B29" s="21" t="s">
        <v>9</v>
      </c>
      <c r="C29" s="22" t="s">
        <v>10</v>
      </c>
      <c r="D29" s="23" t="s">
        <v>11</v>
      </c>
      <c r="E29" s="21" t="s">
        <v>9</v>
      </c>
      <c r="F29" s="22" t="s">
        <v>10</v>
      </c>
      <c r="G29" s="23" t="s">
        <v>11</v>
      </c>
      <c r="H29" s="21" t="s">
        <v>9</v>
      </c>
      <c r="I29" s="22" t="s">
        <v>10</v>
      </c>
      <c r="J29" s="23" t="s">
        <v>11</v>
      </c>
      <c r="K29" s="21" t="s">
        <v>9</v>
      </c>
      <c r="L29" s="22" t="s">
        <v>10</v>
      </c>
      <c r="M29" s="23" t="s">
        <v>11</v>
      </c>
    </row>
    <row r="30" spans="2:13" ht="14.25" customHeight="1" x14ac:dyDescent="0.2">
      <c r="B30" s="64">
        <f>'#'!Q22</f>
        <v>30</v>
      </c>
      <c r="C30" s="66">
        <f>'#'!Q23</f>
        <v>139</v>
      </c>
      <c r="D30" s="56">
        <f>'#'!Q24</f>
        <v>25</v>
      </c>
      <c r="E30" s="64">
        <f>'#'!Q41</f>
        <v>40</v>
      </c>
      <c r="F30" s="66">
        <f>'#'!Q42</f>
        <v>145</v>
      </c>
      <c r="G30" s="56">
        <f>'#'!Q43</f>
        <v>22</v>
      </c>
      <c r="H30" s="64">
        <f>'#'!Q28</f>
        <v>21</v>
      </c>
      <c r="I30" s="66">
        <f>'#'!Q29</f>
        <v>270</v>
      </c>
      <c r="J30" s="56">
        <f>'#'!Q30</f>
        <v>64</v>
      </c>
      <c r="K30" s="64">
        <f>'#'!Q47</f>
        <v>20</v>
      </c>
      <c r="L30" s="66">
        <f>'#'!Q48</f>
        <v>291</v>
      </c>
      <c r="M30" s="56">
        <f>'#'!Q49</f>
        <v>47</v>
      </c>
    </row>
    <row r="31" spans="2:13" ht="15" customHeight="1" thickBot="1" x14ac:dyDescent="0.25">
      <c r="B31" s="65"/>
      <c r="C31" s="67"/>
      <c r="D31" s="57"/>
      <c r="E31" s="65"/>
      <c r="F31" s="67"/>
      <c r="G31" s="57"/>
      <c r="H31" s="65"/>
      <c r="I31" s="67"/>
      <c r="J31" s="57"/>
      <c r="K31" s="65"/>
      <c r="L31" s="67"/>
      <c r="M31" s="57"/>
    </row>
    <row r="32" spans="2:13" ht="15" customHeight="1" x14ac:dyDescent="0.2">
      <c r="B32" s="68" t="s">
        <v>12</v>
      </c>
      <c r="C32" s="69"/>
      <c r="D32" s="70"/>
      <c r="E32" s="68" t="s">
        <v>12</v>
      </c>
      <c r="F32" s="69"/>
      <c r="G32" s="70"/>
      <c r="H32" s="68" t="s">
        <v>12</v>
      </c>
      <c r="I32" s="69"/>
      <c r="J32" s="70"/>
      <c r="K32" s="68" t="s">
        <v>12</v>
      </c>
      <c r="L32" s="69"/>
      <c r="M32" s="70"/>
    </row>
    <row r="33" spans="2:13" ht="14.25" customHeight="1" x14ac:dyDescent="0.2">
      <c r="B33" s="71">
        <f>SUM(B30:D31)</f>
        <v>194</v>
      </c>
      <c r="C33" s="72"/>
      <c r="D33" s="73">
        <f>'#'!R26</f>
        <v>0.12239747634069401</v>
      </c>
      <c r="E33" s="71">
        <f>SUM(E30:G31)</f>
        <v>207</v>
      </c>
      <c r="F33" s="72"/>
      <c r="G33" s="73">
        <f>'#'!R45</f>
        <v>0.13092979127134724</v>
      </c>
      <c r="H33" s="71">
        <f>SUM(H30:J31)</f>
        <v>355</v>
      </c>
      <c r="I33" s="72"/>
      <c r="J33" s="73">
        <f>'#'!R32</f>
        <v>0.44374999999999998</v>
      </c>
      <c r="K33" s="71">
        <f>SUM(K30:M31)</f>
        <v>358</v>
      </c>
      <c r="L33" s="72"/>
      <c r="M33" s="73">
        <f>'#'!R51</f>
        <v>0.44694132334581771</v>
      </c>
    </row>
    <row r="34" spans="2:13" ht="15" customHeight="1" x14ac:dyDescent="0.2">
      <c r="B34" s="71"/>
      <c r="C34" s="72"/>
      <c r="D34" s="73"/>
      <c r="E34" s="71"/>
      <c r="F34" s="72"/>
      <c r="G34" s="73"/>
      <c r="H34" s="71"/>
      <c r="I34" s="72"/>
      <c r="J34" s="73"/>
      <c r="K34" s="71"/>
      <c r="L34" s="72"/>
      <c r="M34" s="73"/>
    </row>
    <row r="35" spans="2:13" x14ac:dyDescent="0.2"/>
  </sheetData>
  <mergeCells count="47">
    <mergeCell ref="M33:M34"/>
    <mergeCell ref="B33:C34"/>
    <mergeCell ref="E33:F34"/>
    <mergeCell ref="H33:I34"/>
    <mergeCell ref="B32:D32"/>
    <mergeCell ref="K33:L34"/>
    <mergeCell ref="D33:D34"/>
    <mergeCell ref="G33:G34"/>
    <mergeCell ref="J33:J34"/>
    <mergeCell ref="H27:J28"/>
    <mergeCell ref="K30:K31"/>
    <mergeCell ref="L30:L31"/>
    <mergeCell ref="E32:G32"/>
    <mergeCell ref="H32:J32"/>
    <mergeCell ref="K32:M32"/>
    <mergeCell ref="B5:C6"/>
    <mergeCell ref="B7:C10"/>
    <mergeCell ref="D5:E5"/>
    <mergeCell ref="M30:M31"/>
    <mergeCell ref="K27:M28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B27:D28"/>
    <mergeCell ref="E27:G28"/>
    <mergeCell ref="D6:E7"/>
    <mergeCell ref="D20:D22"/>
    <mergeCell ref="E20:E22"/>
    <mergeCell ref="D2:K3"/>
    <mergeCell ref="B25:G26"/>
    <mergeCell ref="H25:M26"/>
    <mergeCell ref="B20:C22"/>
    <mergeCell ref="D14:D16"/>
    <mergeCell ref="E14:E16"/>
    <mergeCell ref="D12:E13"/>
    <mergeCell ref="D18:E19"/>
    <mergeCell ref="D8:E8"/>
    <mergeCell ref="D9:E10"/>
    <mergeCell ref="B12:C13"/>
    <mergeCell ref="B14:C16"/>
    <mergeCell ref="B18:C1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782"/>
  <sheetViews>
    <sheetView topLeftCell="L1" workbookViewId="0">
      <selection activeCell="V17" sqref="V17"/>
    </sheetView>
  </sheetViews>
  <sheetFormatPr baseColWidth="10" defaultColWidth="11.42578125" defaultRowHeight="15" x14ac:dyDescent="0.25"/>
  <cols>
    <col min="3" max="3" width="6.140625" customWidth="1"/>
    <col min="4" max="4" width="17.42578125" customWidth="1"/>
    <col min="5" max="5" width="12.5703125" customWidth="1"/>
    <col min="11" max="11" width="17.5703125" bestFit="1" customWidth="1"/>
    <col min="12" max="12" width="22.85546875" customWidth="1"/>
    <col min="13" max="13" width="8.42578125" bestFit="1" customWidth="1"/>
    <col min="14" max="14" width="22.7109375" style="6" bestFit="1" customWidth="1"/>
    <col min="15" max="16" width="12.7109375" customWidth="1"/>
    <col min="17" max="18" width="12.7109375" style="6" customWidth="1"/>
    <col min="19" max="19" width="12.7109375" customWidth="1"/>
    <col min="20" max="20" width="17.5703125" bestFit="1" customWidth="1"/>
    <col min="21" max="21" width="13.140625" bestFit="1" customWidth="1"/>
    <col min="22" max="22" width="13" bestFit="1" customWidth="1"/>
    <col min="23" max="23" width="21.7109375" style="6" bestFit="1" customWidth="1"/>
    <col min="24" max="24" width="10.28515625" style="6" bestFit="1" customWidth="1"/>
    <col min="26" max="26" width="17.5703125" bestFit="1" customWidth="1"/>
    <col min="27" max="27" width="11.85546875" customWidth="1"/>
    <col min="28" max="28" width="11.42578125" customWidth="1"/>
    <col min="29" max="29" width="6.42578125" bestFit="1" customWidth="1"/>
  </cols>
  <sheetData>
    <row r="1" spans="1:29" ht="16.5" thickBot="1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K1" s="74" t="s">
        <v>22</v>
      </c>
      <c r="L1" s="74"/>
      <c r="M1" s="74"/>
      <c r="N1" s="74"/>
      <c r="P1" s="81" t="s">
        <v>22</v>
      </c>
      <c r="Q1" s="82"/>
      <c r="T1" s="74" t="s">
        <v>23</v>
      </c>
      <c r="U1" s="74"/>
      <c r="V1" s="74"/>
      <c r="W1" s="74"/>
      <c r="X1" s="74"/>
      <c r="Z1" s="74" t="s">
        <v>24</v>
      </c>
      <c r="AA1" s="74"/>
      <c r="AB1" s="74"/>
      <c r="AC1" s="74"/>
    </row>
    <row r="2" spans="1:29" ht="15.75" thickBot="1" x14ac:dyDescent="0.3">
      <c r="A2" t="s">
        <v>6</v>
      </c>
      <c r="B2">
        <v>10027993</v>
      </c>
      <c r="C2" t="s">
        <v>25</v>
      </c>
      <c r="D2" t="s">
        <v>26</v>
      </c>
      <c r="E2" t="s">
        <v>27</v>
      </c>
      <c r="F2" s="5" t="s">
        <v>28</v>
      </c>
      <c r="G2" s="5" t="s">
        <v>29</v>
      </c>
      <c r="H2" t="str">
        <f>IF(Tabla1[[#This Row],[Cruce Pago]]="","Inactivo","Pago")</f>
        <v>Pago</v>
      </c>
      <c r="I2" t="str">
        <f>IF(Tabla1[[#This Row],[Cruce AR]]="Alto riesgo académico","inactivo","Actividad")</f>
        <v>inactivo</v>
      </c>
      <c r="K2" s="1" t="s">
        <v>13</v>
      </c>
      <c r="L2" s="1" t="s">
        <v>21</v>
      </c>
      <c r="M2" s="1" t="s">
        <v>20</v>
      </c>
      <c r="N2" s="6" t="s">
        <v>30</v>
      </c>
      <c r="P2" s="79" t="s">
        <v>5</v>
      </c>
      <c r="Q2" s="80"/>
      <c r="T2" s="7" t="s">
        <v>31</v>
      </c>
      <c r="U2" s="7" t="s">
        <v>32</v>
      </c>
      <c r="V2" s="7" t="s">
        <v>33</v>
      </c>
      <c r="W2" s="8" t="s">
        <v>34</v>
      </c>
      <c r="X2" s="8" t="s">
        <v>35</v>
      </c>
      <c r="Z2" s="1" t="s">
        <v>31</v>
      </c>
      <c r="AA2" s="6" t="s">
        <v>36</v>
      </c>
      <c r="AB2" s="6" t="s">
        <v>37</v>
      </c>
      <c r="AC2" s="6" t="s">
        <v>38</v>
      </c>
    </row>
    <row r="3" spans="1:29" x14ac:dyDescent="0.25">
      <c r="A3" t="s">
        <v>6</v>
      </c>
      <c r="B3">
        <v>10250224</v>
      </c>
      <c r="C3" t="s">
        <v>25</v>
      </c>
      <c r="D3" t="s">
        <v>39</v>
      </c>
      <c r="E3" t="s">
        <v>40</v>
      </c>
      <c r="F3" s="5" t="s">
        <v>28</v>
      </c>
      <c r="G3" s="5" t="e">
        <v>#N/A</v>
      </c>
      <c r="H3" t="e">
        <f>IF(Tabla1[[#This Row],[Cruce Pago]]="","Inactivo","Pago")</f>
        <v>#N/A</v>
      </c>
      <c r="I3" t="str">
        <f>IF(Tabla1[[#This Row],[Cruce AR]]="Alto riesgo académico","inactivo","Actividad")</f>
        <v>inactivo</v>
      </c>
      <c r="K3" t="s">
        <v>5</v>
      </c>
      <c r="L3" t="s">
        <v>41</v>
      </c>
      <c r="M3" t="s">
        <v>10</v>
      </c>
      <c r="N3" s="26">
        <v>284</v>
      </c>
      <c r="P3" s="10" t="s">
        <v>42</v>
      </c>
      <c r="Q3" s="12">
        <f>N6</f>
        <v>70</v>
      </c>
      <c r="R3" s="14">
        <f>Q3/$N$7</f>
        <v>2.2109917877447885E-2</v>
      </c>
      <c r="T3" s="7" t="s">
        <v>43</v>
      </c>
      <c r="U3" s="7">
        <v>8.2122552116235033E-3</v>
      </c>
      <c r="V3" s="7">
        <v>3.0104166666666512E-2</v>
      </c>
      <c r="W3" s="8">
        <v>0.01</v>
      </c>
      <c r="X3" s="9">
        <v>1</v>
      </c>
      <c r="Z3" s="17">
        <v>1</v>
      </c>
      <c r="AA3" s="18">
        <v>2.4636765634870501E-2</v>
      </c>
      <c r="AB3" s="18">
        <v>9.0312499999999907E-2</v>
      </c>
      <c r="AC3" s="18">
        <v>3.0000000000000006E-2</v>
      </c>
    </row>
    <row r="4" spans="1:29" x14ac:dyDescent="0.25">
      <c r="A4" t="s">
        <v>6</v>
      </c>
      <c r="B4">
        <v>10261958</v>
      </c>
      <c r="C4" t="s">
        <v>25</v>
      </c>
      <c r="D4" t="s">
        <v>44</v>
      </c>
      <c r="E4" t="s">
        <v>27</v>
      </c>
      <c r="F4" s="5" t="s">
        <v>28</v>
      </c>
      <c r="G4" s="5" t="e">
        <v>#N/A</v>
      </c>
      <c r="H4" t="e">
        <f>IF(Tabla1[[#This Row],[Cruce Pago]]="","Inactivo","Pago")</f>
        <v>#N/A</v>
      </c>
      <c r="I4" t="str">
        <f>IF(Tabla1[[#This Row],[Cruce AR]]="Alto riesgo académico","inactivo","Actividad")</f>
        <v>inactivo</v>
      </c>
      <c r="K4" t="s">
        <v>5</v>
      </c>
      <c r="L4" t="s">
        <v>41</v>
      </c>
      <c r="M4" t="s">
        <v>45</v>
      </c>
      <c r="N4" s="26">
        <v>2765</v>
      </c>
      <c r="P4" s="10" t="s">
        <v>20</v>
      </c>
      <c r="Q4" s="12">
        <f>N3</f>
        <v>284</v>
      </c>
      <c r="R4" s="15">
        <f t="shared" ref="R4:R7" si="0">Q4/$N$7</f>
        <v>8.9703095388502838E-2</v>
      </c>
      <c r="T4" s="7" t="s">
        <v>46</v>
      </c>
      <c r="U4" s="7">
        <v>1.6424510423247003E-2</v>
      </c>
      <c r="V4" s="7">
        <v>6.0208333333333211E-2</v>
      </c>
      <c r="W4" s="8">
        <v>0.02</v>
      </c>
      <c r="X4" s="9">
        <v>1</v>
      </c>
      <c r="Z4" s="3" t="s">
        <v>43</v>
      </c>
      <c r="AA4" s="18">
        <v>8.2122552116235033E-3</v>
      </c>
      <c r="AB4" s="18">
        <v>3.0104166666666512E-2</v>
      </c>
      <c r="AC4" s="18">
        <v>0.01</v>
      </c>
    </row>
    <row r="5" spans="1:29" x14ac:dyDescent="0.25">
      <c r="A5" t="s">
        <v>6</v>
      </c>
      <c r="B5">
        <v>10282345</v>
      </c>
      <c r="C5" t="s">
        <v>25</v>
      </c>
      <c r="D5" t="s">
        <v>47</v>
      </c>
      <c r="E5" t="s">
        <v>40</v>
      </c>
      <c r="F5" s="5" t="s">
        <v>28</v>
      </c>
      <c r="G5" s="5" t="e">
        <v>#N/A</v>
      </c>
      <c r="H5" t="e">
        <f>IF(Tabla1[[#This Row],[Cruce Pago]]="","Inactivo","Pago")</f>
        <v>#N/A</v>
      </c>
      <c r="I5" t="str">
        <f>IF(Tabla1[[#This Row],[Cruce AR]]="Alto riesgo académico","inactivo","Actividad")</f>
        <v>inactivo</v>
      </c>
      <c r="K5" t="s">
        <v>5</v>
      </c>
      <c r="L5" t="s">
        <v>9</v>
      </c>
      <c r="M5" t="s">
        <v>10</v>
      </c>
      <c r="N5" s="26">
        <v>47</v>
      </c>
      <c r="P5" s="10" t="s">
        <v>48</v>
      </c>
      <c r="Q5" s="12">
        <f>N5</f>
        <v>47</v>
      </c>
      <c r="R5" s="15">
        <f t="shared" si="0"/>
        <v>1.4845230574857865E-2</v>
      </c>
      <c r="S5" s="2"/>
      <c r="T5" s="7" t="s">
        <v>49</v>
      </c>
      <c r="U5" s="7">
        <v>2.4636765634870501E-2</v>
      </c>
      <c r="V5" s="7">
        <v>9.0312499999999907E-2</v>
      </c>
      <c r="W5" s="8">
        <v>0.03</v>
      </c>
      <c r="X5" s="9">
        <v>1</v>
      </c>
      <c r="Z5" s="3" t="s">
        <v>46</v>
      </c>
      <c r="AA5" s="18">
        <v>1.6424510423247003E-2</v>
      </c>
      <c r="AB5" s="18">
        <v>6.0208333333333211E-2</v>
      </c>
      <c r="AC5" s="18">
        <v>0.02</v>
      </c>
    </row>
    <row r="6" spans="1:29" x14ac:dyDescent="0.25">
      <c r="A6" t="s">
        <v>6</v>
      </c>
      <c r="B6">
        <v>10284009</v>
      </c>
      <c r="C6" t="s">
        <v>25</v>
      </c>
      <c r="D6" t="s">
        <v>50</v>
      </c>
      <c r="E6" t="s">
        <v>27</v>
      </c>
      <c r="F6" s="5" t="s">
        <v>28</v>
      </c>
      <c r="G6" s="5" t="e">
        <v>#N/A</v>
      </c>
      <c r="H6" t="e">
        <f>IF(Tabla1[[#This Row],[Cruce Pago]]="","Inactivo","Pago")</f>
        <v>#N/A</v>
      </c>
      <c r="I6" t="str">
        <f>IF(Tabla1[[#This Row],[Cruce AR]]="Alto riesgo académico","inactivo","Actividad")</f>
        <v>inactivo</v>
      </c>
      <c r="K6" t="s">
        <v>5</v>
      </c>
      <c r="L6" t="s">
        <v>9</v>
      </c>
      <c r="M6" t="s">
        <v>45</v>
      </c>
      <c r="N6" s="26">
        <v>70</v>
      </c>
      <c r="P6" s="10" t="s">
        <v>51</v>
      </c>
      <c r="Q6" s="12">
        <f>N4</f>
        <v>2765</v>
      </c>
      <c r="R6" s="15">
        <f t="shared" si="0"/>
        <v>0.87334175615919141</v>
      </c>
      <c r="S6" s="3"/>
      <c r="T6" s="7" t="s">
        <v>52</v>
      </c>
      <c r="U6" s="7">
        <v>3.2849020846494E-2</v>
      </c>
      <c r="V6" s="7">
        <v>0.1204166666666666</v>
      </c>
      <c r="W6" s="8">
        <v>0.04</v>
      </c>
      <c r="X6" s="9">
        <v>1</v>
      </c>
      <c r="Z6" s="3" t="s">
        <v>49</v>
      </c>
      <c r="AA6" s="18">
        <v>2.4636765634870501E-2</v>
      </c>
      <c r="AB6" s="18">
        <v>9.0312499999999907E-2</v>
      </c>
      <c r="AC6" s="18">
        <v>0.03</v>
      </c>
    </row>
    <row r="7" spans="1:29" x14ac:dyDescent="0.25">
      <c r="A7" t="s">
        <v>6</v>
      </c>
      <c r="B7">
        <v>10305496</v>
      </c>
      <c r="C7" t="s">
        <v>25</v>
      </c>
      <c r="D7" t="s">
        <v>53</v>
      </c>
      <c r="E7" t="s">
        <v>40</v>
      </c>
      <c r="F7" s="5" t="s">
        <v>28</v>
      </c>
      <c r="G7" s="5" t="e">
        <v>#N/A</v>
      </c>
      <c r="H7" t="e">
        <f>IF(Tabla1[[#This Row],[Cruce Pago]]="","Inactivo","Pago")</f>
        <v>#N/A</v>
      </c>
      <c r="I7" t="str">
        <f>IF(Tabla1[[#This Row],[Cruce AR]]="Alto riesgo académico","inactivo","Actividad")</f>
        <v>inactivo</v>
      </c>
      <c r="K7" t="s">
        <v>54</v>
      </c>
      <c r="N7" s="26">
        <v>3166</v>
      </c>
      <c r="P7" s="11" t="s">
        <v>55</v>
      </c>
      <c r="Q7" s="13">
        <f>Q3+Q4+Q5</f>
        <v>401</v>
      </c>
      <c r="R7" s="25">
        <f t="shared" si="0"/>
        <v>0.12665824384080859</v>
      </c>
      <c r="S7" s="4"/>
      <c r="T7" s="7" t="s">
        <v>56</v>
      </c>
      <c r="U7" s="7">
        <v>4.1061276058117498E-2</v>
      </c>
      <c r="V7" s="7">
        <v>0.1505208333333333</v>
      </c>
      <c r="W7" s="8">
        <v>0.05</v>
      </c>
      <c r="X7" s="9">
        <v>1</v>
      </c>
      <c r="Z7" s="3" t="s">
        <v>52</v>
      </c>
      <c r="AA7" s="18">
        <v>3.2849020846494E-2</v>
      </c>
      <c r="AB7" s="18">
        <v>0.1204166666666666</v>
      </c>
      <c r="AC7" s="18">
        <v>0.04</v>
      </c>
    </row>
    <row r="8" spans="1:29" x14ac:dyDescent="0.25">
      <c r="A8" t="s">
        <v>6</v>
      </c>
      <c r="B8">
        <v>10330492</v>
      </c>
      <c r="C8" t="s">
        <v>25</v>
      </c>
      <c r="D8" t="s">
        <v>57</v>
      </c>
      <c r="E8" t="s">
        <v>27</v>
      </c>
      <c r="F8" s="5" t="s">
        <v>28</v>
      </c>
      <c r="G8" s="5" t="e">
        <v>#N/A</v>
      </c>
      <c r="H8" t="e">
        <f>IF(Tabla1[[#This Row],[Cruce Pago]]="","Inactivo","Pago")</f>
        <v>#N/A</v>
      </c>
      <c r="I8" t="str">
        <f>IF(Tabla1[[#This Row],[Cruce AR]]="Alto riesgo académico","inactivo","Actividad")</f>
        <v>inactivo</v>
      </c>
      <c r="K8" t="s">
        <v>6</v>
      </c>
      <c r="L8" t="s">
        <v>41</v>
      </c>
      <c r="M8" t="s">
        <v>10</v>
      </c>
      <c r="N8" s="26">
        <v>561</v>
      </c>
      <c r="P8" s="75" t="s">
        <v>6</v>
      </c>
      <c r="Q8" s="76"/>
      <c r="S8" s="4"/>
      <c r="T8" s="7" t="s">
        <v>43</v>
      </c>
      <c r="U8" s="7">
        <v>4.9273531269740996E-2</v>
      </c>
      <c r="V8" s="7">
        <v>0.18062500000000001</v>
      </c>
      <c r="W8" s="8">
        <v>0.06</v>
      </c>
      <c r="X8" s="9">
        <v>2</v>
      </c>
      <c r="Z8" s="3" t="s">
        <v>56</v>
      </c>
      <c r="AA8" s="18">
        <v>4.1061276058117498E-2</v>
      </c>
      <c r="AB8" s="18">
        <v>0.1505208333333333</v>
      </c>
      <c r="AC8" s="18">
        <v>0.05</v>
      </c>
    </row>
    <row r="9" spans="1:29" x14ac:dyDescent="0.25">
      <c r="A9" t="s">
        <v>6</v>
      </c>
      <c r="B9">
        <v>10393299</v>
      </c>
      <c r="C9" t="s">
        <v>25</v>
      </c>
      <c r="D9" t="s">
        <v>58</v>
      </c>
      <c r="E9" t="s">
        <v>40</v>
      </c>
      <c r="F9" s="5" t="s">
        <v>28</v>
      </c>
      <c r="G9" s="5" t="e">
        <v>#N/A</v>
      </c>
      <c r="H9" t="e">
        <f>IF(Tabla1[[#This Row],[Cruce Pago]]="","Inactivo","Pago")</f>
        <v>#N/A</v>
      </c>
      <c r="I9" t="str">
        <f>IF(Tabla1[[#This Row],[Cruce AR]]="Alto riesgo académico","inactivo","Actividad")</f>
        <v>inactivo</v>
      </c>
      <c r="K9" t="s">
        <v>6</v>
      </c>
      <c r="L9" t="s">
        <v>41</v>
      </c>
      <c r="M9" t="s">
        <v>45</v>
      </c>
      <c r="N9" s="26">
        <v>888</v>
      </c>
      <c r="P9" s="10" t="s">
        <v>42</v>
      </c>
      <c r="Q9" s="12">
        <f>N11</f>
        <v>41</v>
      </c>
      <c r="R9" s="14">
        <f>Q9/$N$12</f>
        <v>2.5608994378513428E-2</v>
      </c>
      <c r="S9" s="3"/>
      <c r="T9" s="7" t="s">
        <v>46</v>
      </c>
      <c r="U9" s="7">
        <v>6.001263423878711E-2</v>
      </c>
      <c r="V9" s="7">
        <v>0.20237351655215491</v>
      </c>
      <c r="W9" s="8">
        <v>7.0000000000000007E-2</v>
      </c>
      <c r="X9" s="9">
        <v>2</v>
      </c>
      <c r="Z9" s="17">
        <v>2</v>
      </c>
      <c r="AA9" s="18">
        <v>6.5824384080859139E-2</v>
      </c>
      <c r="AB9" s="18">
        <v>0.21594161461586509</v>
      </c>
      <c r="AC9" s="18">
        <v>0.08</v>
      </c>
    </row>
    <row r="10" spans="1:29" x14ac:dyDescent="0.25">
      <c r="A10" t="s">
        <v>6</v>
      </c>
      <c r="B10">
        <v>10421700</v>
      </c>
      <c r="C10" t="s">
        <v>25</v>
      </c>
      <c r="D10" t="s">
        <v>59</v>
      </c>
      <c r="E10" t="s">
        <v>27</v>
      </c>
      <c r="F10" s="5" t="s">
        <v>28</v>
      </c>
      <c r="G10" s="5" t="e">
        <v>#N/A</v>
      </c>
      <c r="H10" t="e">
        <f>IF(Tabla1[[#This Row],[Cruce Pago]]="","Inactivo","Pago")</f>
        <v>#N/A</v>
      </c>
      <c r="I10" t="str">
        <f>IF(Tabla1[[#This Row],[Cruce AR]]="Alto riesgo académico","inactivo","Actividad")</f>
        <v>inactivo</v>
      </c>
      <c r="K10" t="s">
        <v>6</v>
      </c>
      <c r="L10" t="s">
        <v>9</v>
      </c>
      <c r="M10" t="s">
        <v>10</v>
      </c>
      <c r="N10" s="26">
        <v>111</v>
      </c>
      <c r="P10" s="10" t="s">
        <v>20</v>
      </c>
      <c r="Q10" s="12">
        <f>N8</f>
        <v>561</v>
      </c>
      <c r="R10" s="15">
        <f t="shared" ref="R10:R13" si="1">Q10/$N$12</f>
        <v>0.35040599625234231</v>
      </c>
      <c r="S10" s="4"/>
      <c r="T10" s="7" t="s">
        <v>49</v>
      </c>
      <c r="U10" s="7">
        <v>6.6329753632343655E-2</v>
      </c>
      <c r="V10" s="7">
        <v>0.21299188007495315</v>
      </c>
      <c r="W10" s="8">
        <v>0.08</v>
      </c>
      <c r="X10" s="9">
        <v>2</v>
      </c>
      <c r="Z10" s="3" t="s">
        <v>43</v>
      </c>
      <c r="AA10" s="18">
        <v>4.9273531269740996E-2</v>
      </c>
      <c r="AB10" s="18">
        <v>0.18062500000000001</v>
      </c>
      <c r="AC10" s="18">
        <v>0.06</v>
      </c>
    </row>
    <row r="11" spans="1:29" x14ac:dyDescent="0.25">
      <c r="A11" t="s">
        <v>6</v>
      </c>
      <c r="B11">
        <v>10431023</v>
      </c>
      <c r="C11" t="s">
        <v>25</v>
      </c>
      <c r="D11" t="s">
        <v>39</v>
      </c>
      <c r="E11" t="s">
        <v>40</v>
      </c>
      <c r="F11" s="5" t="s">
        <v>28</v>
      </c>
      <c r="G11" s="5" t="e">
        <v>#N/A</v>
      </c>
      <c r="H11" t="e">
        <f>IF(Tabla1[[#This Row],[Cruce Pago]]="","Inactivo","Pago")</f>
        <v>#N/A</v>
      </c>
      <c r="I11" t="str">
        <f>IF(Tabla1[[#This Row],[Cruce AR]]="Alto riesgo académico","inactivo","Actividad")</f>
        <v>inactivo</v>
      </c>
      <c r="K11" t="s">
        <v>6</v>
      </c>
      <c r="L11" t="s">
        <v>9</v>
      </c>
      <c r="M11" t="s">
        <v>45</v>
      </c>
      <c r="N11" s="26">
        <v>41</v>
      </c>
      <c r="P11" s="10" t="s">
        <v>48</v>
      </c>
      <c r="Q11" s="12">
        <f>N10</f>
        <v>111</v>
      </c>
      <c r="R11" s="15">
        <f t="shared" si="1"/>
        <v>6.9331667707682704E-2</v>
      </c>
      <c r="S11" s="3"/>
      <c r="T11" s="7" t="s">
        <v>52</v>
      </c>
      <c r="U11" s="7">
        <v>7.3278584965255841E-2</v>
      </c>
      <c r="V11" s="7">
        <v>0.23200000000000001</v>
      </c>
      <c r="W11" s="8">
        <v>0.09</v>
      </c>
      <c r="X11" s="9">
        <v>2</v>
      </c>
      <c r="Z11" s="3" t="s">
        <v>46</v>
      </c>
      <c r="AA11" s="18">
        <v>6.001263423878711E-2</v>
      </c>
      <c r="AB11" s="18">
        <v>0.20237351655215491</v>
      </c>
      <c r="AC11" s="18">
        <v>7.0000000000000007E-2</v>
      </c>
    </row>
    <row r="12" spans="1:29" x14ac:dyDescent="0.25">
      <c r="A12" t="s">
        <v>6</v>
      </c>
      <c r="B12">
        <v>10432178</v>
      </c>
      <c r="C12" t="s">
        <v>25</v>
      </c>
      <c r="D12" t="s">
        <v>60</v>
      </c>
      <c r="E12" t="s">
        <v>27</v>
      </c>
      <c r="F12" s="5" t="e">
        <v>#N/A</v>
      </c>
      <c r="G12" s="5" t="e">
        <v>#N/A</v>
      </c>
      <c r="H12" t="e">
        <f>IF(Tabla1[[#This Row],[Cruce Pago]]="","Inactivo","Pago")</f>
        <v>#N/A</v>
      </c>
      <c r="I12" t="e">
        <f>IF(Tabla1[[#This Row],[Cruce AR]]="Alto riesgo académico","inactivo","Actividad")</f>
        <v>#N/A</v>
      </c>
      <c r="K12" t="s">
        <v>61</v>
      </c>
      <c r="N12" s="26">
        <v>1601</v>
      </c>
      <c r="P12" s="10" t="s">
        <v>51</v>
      </c>
      <c r="Q12" s="12">
        <f>N9</f>
        <v>888</v>
      </c>
      <c r="R12" s="15">
        <f t="shared" si="1"/>
        <v>0.55465334166146163</v>
      </c>
      <c r="S12" s="4"/>
      <c r="T12" s="7" t="s">
        <v>56</v>
      </c>
      <c r="U12" s="7">
        <v>8.0227416298168042E-2</v>
      </c>
      <c r="V12" s="7">
        <v>0.25171767645221738</v>
      </c>
      <c r="W12" s="8">
        <v>0.1</v>
      </c>
      <c r="X12" s="9">
        <v>2</v>
      </c>
      <c r="Z12" s="3" t="s">
        <v>49</v>
      </c>
      <c r="AA12" s="18">
        <v>6.6329753632343655E-2</v>
      </c>
      <c r="AB12" s="18">
        <v>0.21299188007495315</v>
      </c>
      <c r="AC12" s="18">
        <v>0.08</v>
      </c>
    </row>
    <row r="13" spans="1:29" ht="15.75" thickBot="1" x14ac:dyDescent="0.3">
      <c r="A13" t="s">
        <v>6</v>
      </c>
      <c r="B13">
        <v>10441007</v>
      </c>
      <c r="C13" t="s">
        <v>25</v>
      </c>
      <c r="D13" t="s">
        <v>47</v>
      </c>
      <c r="E13" t="s">
        <v>40</v>
      </c>
      <c r="F13" s="5" t="s">
        <v>28</v>
      </c>
      <c r="G13" s="5" t="e">
        <v>#N/A</v>
      </c>
      <c r="H13" t="e">
        <f>IF(Tabla1[[#This Row],[Cruce Pago]]="","Inactivo","Pago")</f>
        <v>#N/A</v>
      </c>
      <c r="I13" t="str">
        <f>IF(Tabla1[[#This Row],[Cruce AR]]="Alto riesgo académico","inactivo","Actividad")</f>
        <v>inactivo</v>
      </c>
      <c r="K13" t="s">
        <v>62</v>
      </c>
      <c r="N13" s="26">
        <v>4767</v>
      </c>
      <c r="P13" s="11" t="s">
        <v>55</v>
      </c>
      <c r="Q13" s="13">
        <f>Q9+Q10+Q11</f>
        <v>713</v>
      </c>
      <c r="R13" s="25">
        <f t="shared" si="1"/>
        <v>0.44534665833853843</v>
      </c>
      <c r="S13" s="4"/>
      <c r="T13" s="7" t="s">
        <v>43</v>
      </c>
      <c r="U13" s="7">
        <v>0.104</v>
      </c>
      <c r="V13" s="7">
        <v>0.39100000000000001</v>
      </c>
      <c r="W13" s="8">
        <v>0.11</v>
      </c>
      <c r="X13" s="9">
        <v>3</v>
      </c>
      <c r="Z13" s="3" t="s">
        <v>52</v>
      </c>
      <c r="AA13" s="18">
        <v>7.3278584965255841E-2</v>
      </c>
      <c r="AB13" s="18">
        <v>0.23200000000000001</v>
      </c>
      <c r="AC13" s="18">
        <v>0.09</v>
      </c>
    </row>
    <row r="14" spans="1:29" x14ac:dyDescent="0.25">
      <c r="A14" t="s">
        <v>6</v>
      </c>
      <c r="B14">
        <v>10441104</v>
      </c>
      <c r="C14" t="s">
        <v>25</v>
      </c>
      <c r="D14" t="s">
        <v>26</v>
      </c>
      <c r="E14" t="s">
        <v>27</v>
      </c>
      <c r="F14" s="5" t="s">
        <v>28</v>
      </c>
      <c r="G14" s="5" t="e">
        <v>#N/A</v>
      </c>
      <c r="H14" t="e">
        <f>IF(Tabla1[[#This Row],[Cruce Pago]]="","Inactivo","Pago")</f>
        <v>#N/A</v>
      </c>
      <c r="I14" t="str">
        <f>IF(Tabla1[[#This Row],[Cruce AR]]="Alto riesgo académico","inactivo","Actividad")</f>
        <v>inactivo</v>
      </c>
      <c r="S14" s="2"/>
      <c r="T14" s="7" t="s">
        <v>46</v>
      </c>
      <c r="U14" s="7">
        <v>0.11465571699305117</v>
      </c>
      <c r="V14" s="7">
        <v>0.4122423485321674</v>
      </c>
      <c r="W14" s="8">
        <v>0.12</v>
      </c>
      <c r="X14" s="9">
        <v>3</v>
      </c>
      <c r="Z14" s="3" t="s">
        <v>56</v>
      </c>
      <c r="AA14" s="18">
        <v>8.0227416298168042E-2</v>
      </c>
      <c r="AB14" s="18">
        <v>0.25171767645221738</v>
      </c>
      <c r="AC14" s="18">
        <v>0.1</v>
      </c>
    </row>
    <row r="15" spans="1:29" x14ac:dyDescent="0.25">
      <c r="A15" t="s">
        <v>6</v>
      </c>
      <c r="B15">
        <v>10442326</v>
      </c>
      <c r="C15" t="s">
        <v>25</v>
      </c>
      <c r="D15" t="s">
        <v>53</v>
      </c>
      <c r="E15" t="s">
        <v>40</v>
      </c>
      <c r="F15" s="5" t="s">
        <v>28</v>
      </c>
      <c r="G15" s="5" t="e">
        <v>#N/A</v>
      </c>
      <c r="H15" t="e">
        <f>IF(Tabla1[[#This Row],[Cruce Pago]]="","Inactivo","Pago")</f>
        <v>#N/A</v>
      </c>
      <c r="I15" t="str">
        <f>IF(Tabla1[[#This Row],[Cruce AR]]="Alto riesgo académico","inactivo","Actividad")</f>
        <v>inactivo</v>
      </c>
      <c r="S15" s="3"/>
      <c r="T15" s="7" t="s">
        <v>49</v>
      </c>
      <c r="U15" s="7">
        <v>0.11970941250789639</v>
      </c>
      <c r="V15" s="7">
        <v>0.42660836976889444</v>
      </c>
      <c r="W15" s="8">
        <v>0.13</v>
      </c>
      <c r="X15" s="9">
        <v>3</v>
      </c>
      <c r="Z15" s="17">
        <v>3</v>
      </c>
      <c r="AA15" s="18">
        <v>0.11732117515082148</v>
      </c>
      <c r="AB15" s="18">
        <v>0.42233299502296456</v>
      </c>
      <c r="AC15" s="18">
        <v>0.13</v>
      </c>
    </row>
    <row r="16" spans="1:29" x14ac:dyDescent="0.25">
      <c r="A16" t="s">
        <v>6</v>
      </c>
      <c r="B16">
        <v>10442678</v>
      </c>
      <c r="C16" t="s">
        <v>25</v>
      </c>
      <c r="D16" t="s">
        <v>44</v>
      </c>
      <c r="E16" t="s">
        <v>27</v>
      </c>
      <c r="F16" s="5" t="s">
        <v>28</v>
      </c>
      <c r="G16" s="5" t="s">
        <v>29</v>
      </c>
      <c r="H16" t="str">
        <f>IF(Tabla1[[#This Row],[Cruce Pago]]="","Inactivo","Pago")</f>
        <v>Pago</v>
      </c>
      <c r="I16" t="str">
        <f>IF(Tabla1[[#This Row],[Cruce AR]]="Alto riesgo académico","inactivo","Actividad")</f>
        <v>inactivo</v>
      </c>
      <c r="S16" s="4"/>
      <c r="T16" s="7" t="s">
        <v>52</v>
      </c>
      <c r="U16" s="7">
        <v>0.12158250241235123</v>
      </c>
      <c r="V16" s="7">
        <v>0.43646759847522237</v>
      </c>
      <c r="W16" s="8">
        <v>0.14000000000000001</v>
      </c>
      <c r="X16" s="9">
        <v>3</v>
      </c>
      <c r="Z16" s="3" t="s">
        <v>43</v>
      </c>
      <c r="AA16" s="18">
        <v>0.104</v>
      </c>
      <c r="AB16" s="18">
        <v>0.39100000000000001</v>
      </c>
      <c r="AC16" s="18">
        <v>0.11</v>
      </c>
    </row>
    <row r="17" spans="1:29" x14ac:dyDescent="0.25">
      <c r="A17" t="s">
        <v>6</v>
      </c>
      <c r="B17">
        <v>10442686</v>
      </c>
      <c r="C17" t="s">
        <v>25</v>
      </c>
      <c r="D17" t="s">
        <v>58</v>
      </c>
      <c r="E17" t="s">
        <v>40</v>
      </c>
      <c r="F17" s="5" t="s">
        <v>28</v>
      </c>
      <c r="G17" s="5" t="e">
        <v>#N/A</v>
      </c>
      <c r="H17" t="e">
        <f>IF(Tabla1[[#This Row],[Cruce Pago]]="","Inactivo","Pago")</f>
        <v>#N/A</v>
      </c>
      <c r="I17" t="str">
        <f>IF(Tabla1[[#This Row],[Cruce AR]]="Alto riesgo académico","inactivo","Actividad")</f>
        <v>inactivo</v>
      </c>
      <c r="S17" s="4"/>
      <c r="T17" s="7" t="s">
        <v>56</v>
      </c>
      <c r="U17" s="7">
        <v>0.12665824384080859</v>
      </c>
      <c r="V17" s="7">
        <v>0.44534665833853843</v>
      </c>
      <c r="W17" s="8">
        <v>0.15</v>
      </c>
      <c r="X17" s="9">
        <v>3</v>
      </c>
      <c r="Z17" s="3" t="s">
        <v>46</v>
      </c>
      <c r="AA17" s="18">
        <v>0.11465571699305117</v>
      </c>
      <c r="AB17" s="18">
        <v>0.4122423485321674</v>
      </c>
      <c r="AC17" s="18">
        <v>0.12</v>
      </c>
    </row>
    <row r="18" spans="1:29" x14ac:dyDescent="0.25">
      <c r="A18" t="s">
        <v>6</v>
      </c>
      <c r="B18">
        <v>10443480</v>
      </c>
      <c r="C18" t="s">
        <v>25</v>
      </c>
      <c r="D18" t="s">
        <v>50</v>
      </c>
      <c r="E18" t="s">
        <v>27</v>
      </c>
      <c r="F18" s="5" t="s">
        <v>28</v>
      </c>
      <c r="G18" s="5" t="e">
        <v>#N/A</v>
      </c>
      <c r="H18" t="e">
        <f>IF(Tabla1[[#This Row],[Cruce Pago]]="","Inactivo","Pago")</f>
        <v>#N/A</v>
      </c>
      <c r="I18" t="str">
        <f>IF(Tabla1[[#This Row],[Cruce AR]]="Alto riesgo académico","inactivo","Actividad")</f>
        <v>inactivo</v>
      </c>
      <c r="S18" s="3"/>
      <c r="T18" s="7" t="s">
        <v>43</v>
      </c>
      <c r="U18" s="7"/>
      <c r="V18" s="7"/>
      <c r="W18" s="8">
        <v>0.16</v>
      </c>
      <c r="X18" s="9">
        <v>4</v>
      </c>
      <c r="Z18" s="3" t="s">
        <v>49</v>
      </c>
      <c r="AA18" s="18">
        <v>0.11970941250789639</v>
      </c>
      <c r="AB18" s="18">
        <v>0.42660836976889444</v>
      </c>
      <c r="AC18" s="18">
        <v>0.13</v>
      </c>
    </row>
    <row r="19" spans="1:29" x14ac:dyDescent="0.25">
      <c r="A19" t="s">
        <v>6</v>
      </c>
      <c r="B19">
        <v>10443826</v>
      </c>
      <c r="C19" t="s">
        <v>25</v>
      </c>
      <c r="D19" t="s">
        <v>39</v>
      </c>
      <c r="E19" t="s">
        <v>40</v>
      </c>
      <c r="F19" s="5" t="s">
        <v>28</v>
      </c>
      <c r="G19" s="5" t="e">
        <v>#N/A</v>
      </c>
      <c r="H19" t="e">
        <f>IF(Tabla1[[#This Row],[Cruce Pago]]="","Inactivo","Pago")</f>
        <v>#N/A</v>
      </c>
      <c r="I19" t="str">
        <f>IF(Tabla1[[#This Row],[Cruce AR]]="Alto riesgo académico","inactivo","Actividad")</f>
        <v>inactivo</v>
      </c>
      <c r="K19" s="1" t="s">
        <v>17</v>
      </c>
      <c r="L19" t="s">
        <v>27</v>
      </c>
      <c r="S19" s="4"/>
      <c r="T19" s="7" t="s">
        <v>46</v>
      </c>
      <c r="U19" s="7"/>
      <c r="V19" s="7"/>
      <c r="W19" s="8">
        <v>0.17</v>
      </c>
      <c r="X19" s="9">
        <v>4</v>
      </c>
      <c r="Z19" s="3" t="s">
        <v>52</v>
      </c>
      <c r="AA19" s="18">
        <v>0.12158250241235123</v>
      </c>
      <c r="AB19" s="18">
        <v>0.43646759847522237</v>
      </c>
      <c r="AC19" s="18">
        <v>0.14000000000000001</v>
      </c>
    </row>
    <row r="20" spans="1:29" ht="15.75" x14ac:dyDescent="0.25">
      <c r="A20" t="s">
        <v>6</v>
      </c>
      <c r="B20">
        <v>10443977</v>
      </c>
      <c r="C20" t="s">
        <v>25</v>
      </c>
      <c r="D20" t="s">
        <v>57</v>
      </c>
      <c r="E20" t="s">
        <v>27</v>
      </c>
      <c r="F20" s="5" t="s">
        <v>28</v>
      </c>
      <c r="G20" s="5" t="e">
        <v>#N/A</v>
      </c>
      <c r="H20" t="e">
        <f>IF(Tabla1[[#This Row],[Cruce Pago]]="","Inactivo","Pago")</f>
        <v>#N/A</v>
      </c>
      <c r="I20" t="str">
        <f>IF(Tabla1[[#This Row],[Cruce AR]]="Alto riesgo académico","inactivo","Actividad")</f>
        <v>inactivo</v>
      </c>
      <c r="K20" s="74" t="s">
        <v>63</v>
      </c>
      <c r="L20" s="74"/>
      <c r="M20" s="74"/>
      <c r="N20" s="74"/>
      <c r="P20" s="77" t="s">
        <v>63</v>
      </c>
      <c r="Q20" s="78"/>
      <c r="S20" s="4"/>
      <c r="T20" s="7" t="s">
        <v>49</v>
      </c>
      <c r="U20" s="7"/>
      <c r="V20" s="7"/>
      <c r="W20" s="8">
        <v>0.18</v>
      </c>
      <c r="X20" s="9">
        <v>4</v>
      </c>
      <c r="Z20" s="3" t="s">
        <v>56</v>
      </c>
      <c r="AA20" s="18">
        <v>0.12665824384080859</v>
      </c>
      <c r="AB20" s="18">
        <v>0.44534665833853843</v>
      </c>
      <c r="AC20" s="18">
        <v>0.15</v>
      </c>
    </row>
    <row r="21" spans="1:29" x14ac:dyDescent="0.25">
      <c r="A21" t="s">
        <v>6</v>
      </c>
      <c r="B21">
        <v>10445169</v>
      </c>
      <c r="C21" t="s">
        <v>25</v>
      </c>
      <c r="D21" t="s">
        <v>47</v>
      </c>
      <c r="E21" t="s">
        <v>40</v>
      </c>
      <c r="F21" s="5" t="s">
        <v>28</v>
      </c>
      <c r="G21" s="5" t="e">
        <v>#N/A</v>
      </c>
      <c r="H21" t="e">
        <f>IF(Tabla1[[#This Row],[Cruce Pago]]="","Inactivo","Pago")</f>
        <v>#N/A</v>
      </c>
      <c r="I21" t="str">
        <f>IF(Tabla1[[#This Row],[Cruce AR]]="Alto riesgo académico","inactivo","Actividad")</f>
        <v>inactivo</v>
      </c>
      <c r="K21" s="1" t="s">
        <v>13</v>
      </c>
      <c r="L21" s="1" t="s">
        <v>21</v>
      </c>
      <c r="M21" s="1" t="s">
        <v>20</v>
      </c>
      <c r="N21" s="6" t="s">
        <v>30</v>
      </c>
      <c r="P21" s="79" t="s">
        <v>5</v>
      </c>
      <c r="Q21" s="80"/>
      <c r="S21" s="3"/>
      <c r="T21" s="7" t="s">
        <v>52</v>
      </c>
      <c r="U21" s="7"/>
      <c r="V21" s="7"/>
      <c r="W21" s="8">
        <v>0.19</v>
      </c>
      <c r="X21" s="9">
        <v>4</v>
      </c>
      <c r="Z21" s="17" t="s">
        <v>62</v>
      </c>
      <c r="AA21" s="18">
        <v>6.9260774955517024E-2</v>
      </c>
      <c r="AB21" s="18">
        <v>0.24286236987960982</v>
      </c>
      <c r="AC21" s="18">
        <v>0.08</v>
      </c>
    </row>
    <row r="22" spans="1:29" x14ac:dyDescent="0.25">
      <c r="A22" t="s">
        <v>6</v>
      </c>
      <c r="B22">
        <v>10445650</v>
      </c>
      <c r="C22" t="s">
        <v>25</v>
      </c>
      <c r="D22" t="s">
        <v>59</v>
      </c>
      <c r="E22" t="s">
        <v>27</v>
      </c>
      <c r="F22" s="5" t="s">
        <v>28</v>
      </c>
      <c r="G22" s="5" t="e">
        <v>#N/A</v>
      </c>
      <c r="H22" t="e">
        <f>IF(Tabla1[[#This Row],[Cruce Pago]]="","Inactivo","Pago")</f>
        <v>#N/A</v>
      </c>
      <c r="I22" t="str">
        <f>IF(Tabla1[[#This Row],[Cruce AR]]="Alto riesgo académico","inactivo","Actividad")</f>
        <v>inactivo</v>
      </c>
      <c r="K22" t="s">
        <v>5</v>
      </c>
      <c r="L22" t="s">
        <v>41</v>
      </c>
      <c r="M22" t="s">
        <v>10</v>
      </c>
      <c r="N22" s="26">
        <v>139</v>
      </c>
      <c r="P22" s="10" t="s">
        <v>42</v>
      </c>
      <c r="Q22" s="12">
        <f>N25</f>
        <v>30</v>
      </c>
      <c r="R22" s="14">
        <f>Q22/$N$26</f>
        <v>1.8927444794952682E-2</v>
      </c>
      <c r="S22" s="4"/>
      <c r="T22" s="7" t="s">
        <v>56</v>
      </c>
      <c r="U22" s="7"/>
      <c r="V22" s="7"/>
      <c r="W22" s="8">
        <v>0.2</v>
      </c>
      <c r="X22" s="9">
        <v>4</v>
      </c>
    </row>
    <row r="23" spans="1:29" x14ac:dyDescent="0.25">
      <c r="A23" t="s">
        <v>6</v>
      </c>
      <c r="B23">
        <v>10445892</v>
      </c>
      <c r="C23" t="s">
        <v>25</v>
      </c>
      <c r="D23" t="s">
        <v>53</v>
      </c>
      <c r="E23" t="s">
        <v>40</v>
      </c>
      <c r="F23" s="5" t="s">
        <v>28</v>
      </c>
      <c r="G23" s="5" t="e">
        <v>#N/A</v>
      </c>
      <c r="H23" t="e">
        <f>IF(Tabla1[[#This Row],[Cruce Pago]]="","Inactivo","Pago")</f>
        <v>#N/A</v>
      </c>
      <c r="I23" t="str">
        <f>IF(Tabla1[[#This Row],[Cruce AR]]="Alto riesgo académico","inactivo","Actividad")</f>
        <v>inactivo</v>
      </c>
      <c r="K23" t="s">
        <v>5</v>
      </c>
      <c r="L23" t="s">
        <v>41</v>
      </c>
      <c r="M23" t="s">
        <v>45</v>
      </c>
      <c r="N23" s="26">
        <v>1391</v>
      </c>
      <c r="P23" s="10" t="s">
        <v>20</v>
      </c>
      <c r="Q23" s="12">
        <f>N22</f>
        <v>139</v>
      </c>
      <c r="R23" s="15">
        <f t="shared" ref="R23:R26" si="2">Q23/$N$26</f>
        <v>8.769716088328075E-2</v>
      </c>
      <c r="S23" s="4"/>
      <c r="T23" s="7" t="s">
        <v>43</v>
      </c>
      <c r="U23" s="7"/>
      <c r="V23" s="7"/>
      <c r="W23" s="8">
        <v>0.21</v>
      </c>
      <c r="X23" s="9">
        <v>5</v>
      </c>
    </row>
    <row r="24" spans="1:29" x14ac:dyDescent="0.25">
      <c r="A24" t="s">
        <v>6</v>
      </c>
      <c r="B24">
        <v>10446628</v>
      </c>
      <c r="C24" t="s">
        <v>25</v>
      </c>
      <c r="D24" t="s">
        <v>60</v>
      </c>
      <c r="E24" t="s">
        <v>27</v>
      </c>
      <c r="F24" s="5" t="s">
        <v>28</v>
      </c>
      <c r="G24" s="5" t="e">
        <v>#N/A</v>
      </c>
      <c r="H24" t="e">
        <f>IF(Tabla1[[#This Row],[Cruce Pago]]="","Inactivo","Pago")</f>
        <v>#N/A</v>
      </c>
      <c r="I24" t="str">
        <f>IF(Tabla1[[#This Row],[Cruce AR]]="Alto riesgo académico","inactivo","Actividad")</f>
        <v>inactivo</v>
      </c>
      <c r="K24" t="s">
        <v>5</v>
      </c>
      <c r="L24" t="s">
        <v>9</v>
      </c>
      <c r="M24" t="s">
        <v>10</v>
      </c>
      <c r="N24" s="26">
        <v>25</v>
      </c>
      <c r="P24" s="10" t="s">
        <v>48</v>
      </c>
      <c r="Q24" s="12">
        <f>N24</f>
        <v>25</v>
      </c>
      <c r="R24" s="15">
        <f t="shared" si="2"/>
        <v>1.5772870662460567E-2</v>
      </c>
      <c r="S24" s="2"/>
      <c r="T24" s="7" t="s">
        <v>46</v>
      </c>
      <c r="U24" s="7"/>
      <c r="V24" s="7"/>
      <c r="W24" s="8">
        <v>0.22</v>
      </c>
      <c r="X24" s="9">
        <v>5</v>
      </c>
    </row>
    <row r="25" spans="1:29" x14ac:dyDescent="0.25">
      <c r="A25" t="s">
        <v>6</v>
      </c>
      <c r="B25">
        <v>10451274</v>
      </c>
      <c r="C25" t="s">
        <v>25</v>
      </c>
      <c r="D25" t="s">
        <v>58</v>
      </c>
      <c r="E25" t="s">
        <v>40</v>
      </c>
      <c r="F25" s="5" t="s">
        <v>28</v>
      </c>
      <c r="G25" s="5" t="e">
        <v>#N/A</v>
      </c>
      <c r="H25" t="e">
        <f>IF(Tabla1[[#This Row],[Cruce Pago]]="","Inactivo","Pago")</f>
        <v>#N/A</v>
      </c>
      <c r="I25" t="str">
        <f>IF(Tabla1[[#This Row],[Cruce AR]]="Alto riesgo académico","inactivo","Actividad")</f>
        <v>inactivo</v>
      </c>
      <c r="K25" t="s">
        <v>5</v>
      </c>
      <c r="L25" t="s">
        <v>9</v>
      </c>
      <c r="M25" t="s">
        <v>45</v>
      </c>
      <c r="N25" s="26">
        <v>30</v>
      </c>
      <c r="P25" s="10" t="s">
        <v>51</v>
      </c>
      <c r="Q25" s="12">
        <f>N23</f>
        <v>1391</v>
      </c>
      <c r="R25" s="15">
        <f t="shared" si="2"/>
        <v>0.87760252365930602</v>
      </c>
      <c r="T25" s="7" t="s">
        <v>49</v>
      </c>
      <c r="U25" s="7"/>
      <c r="V25" s="7"/>
      <c r="W25" s="8">
        <v>0.23</v>
      </c>
      <c r="X25" s="9">
        <v>5</v>
      </c>
    </row>
    <row r="26" spans="1:29" x14ac:dyDescent="0.25">
      <c r="A26" t="s">
        <v>6</v>
      </c>
      <c r="B26">
        <v>10451401</v>
      </c>
      <c r="C26" t="s">
        <v>25</v>
      </c>
      <c r="D26" t="s">
        <v>26</v>
      </c>
      <c r="E26" t="s">
        <v>27</v>
      </c>
      <c r="F26" s="5" t="s">
        <v>28</v>
      </c>
      <c r="G26" s="5" t="e">
        <v>#N/A</v>
      </c>
      <c r="H26" t="e">
        <f>IF(Tabla1[[#This Row],[Cruce Pago]]="","Inactivo","Pago")</f>
        <v>#N/A</v>
      </c>
      <c r="I26" t="str">
        <f>IF(Tabla1[[#This Row],[Cruce AR]]="Alto riesgo académico","inactivo","Actividad")</f>
        <v>inactivo</v>
      </c>
      <c r="K26" t="s">
        <v>54</v>
      </c>
      <c r="N26" s="26">
        <v>1585</v>
      </c>
      <c r="P26" s="11" t="s">
        <v>55</v>
      </c>
      <c r="Q26" s="13">
        <f>Q22+Q23+Q24</f>
        <v>194</v>
      </c>
      <c r="R26" s="16">
        <f t="shared" si="2"/>
        <v>0.12239747634069401</v>
      </c>
      <c r="T26" s="7" t="s">
        <v>52</v>
      </c>
      <c r="U26" s="7"/>
      <c r="V26" s="7"/>
      <c r="W26" s="8">
        <v>0.24</v>
      </c>
      <c r="X26" s="9">
        <v>5</v>
      </c>
    </row>
    <row r="27" spans="1:29" x14ac:dyDescent="0.25">
      <c r="A27" t="s">
        <v>6</v>
      </c>
      <c r="B27">
        <v>10451533</v>
      </c>
      <c r="C27" t="s">
        <v>25</v>
      </c>
      <c r="D27" t="s">
        <v>39</v>
      </c>
      <c r="E27" t="s">
        <v>40</v>
      </c>
      <c r="F27" s="5" t="s">
        <v>28</v>
      </c>
      <c r="G27" s="5" t="e">
        <v>#N/A</v>
      </c>
      <c r="H27" t="e">
        <f>IF(Tabla1[[#This Row],[Cruce Pago]]="","Inactivo","Pago")</f>
        <v>#N/A</v>
      </c>
      <c r="I27" t="str">
        <f>IF(Tabla1[[#This Row],[Cruce AR]]="Alto riesgo académico","inactivo","Actividad")</f>
        <v>inactivo</v>
      </c>
      <c r="K27" t="s">
        <v>6</v>
      </c>
      <c r="L27" t="s">
        <v>41</v>
      </c>
      <c r="M27" t="s">
        <v>10</v>
      </c>
      <c r="N27" s="26">
        <v>270</v>
      </c>
      <c r="P27" s="75" t="s">
        <v>6</v>
      </c>
      <c r="Q27" s="76"/>
      <c r="T27" s="7" t="s">
        <v>56</v>
      </c>
      <c r="U27" s="7"/>
      <c r="V27" s="7"/>
      <c r="W27" s="8">
        <v>0.25</v>
      </c>
      <c r="X27" s="9">
        <v>5</v>
      </c>
    </row>
    <row r="28" spans="1:29" x14ac:dyDescent="0.25">
      <c r="A28" t="s">
        <v>6</v>
      </c>
      <c r="B28">
        <v>10452204</v>
      </c>
      <c r="C28" t="s">
        <v>25</v>
      </c>
      <c r="D28" t="s">
        <v>44</v>
      </c>
      <c r="E28" t="s">
        <v>27</v>
      </c>
      <c r="F28" s="5" t="s">
        <v>28</v>
      </c>
      <c r="G28" s="5" t="e">
        <v>#N/A</v>
      </c>
      <c r="H28" t="e">
        <f>IF(Tabla1[[#This Row],[Cruce Pago]]="","Inactivo","Pago")</f>
        <v>#N/A</v>
      </c>
      <c r="I28" t="str">
        <f>IF(Tabla1[[#This Row],[Cruce AR]]="Alto riesgo académico","inactivo","Actividad")</f>
        <v>inactivo</v>
      </c>
      <c r="K28" t="s">
        <v>6</v>
      </c>
      <c r="L28" t="s">
        <v>41</v>
      </c>
      <c r="M28" t="s">
        <v>45</v>
      </c>
      <c r="N28" s="26">
        <v>445</v>
      </c>
      <c r="P28" s="10" t="s">
        <v>42</v>
      </c>
      <c r="Q28" s="12">
        <f>N30</f>
        <v>21</v>
      </c>
      <c r="R28" s="14">
        <f>Q28/$N$31</f>
        <v>2.6249999999999999E-2</v>
      </c>
      <c r="T28" s="7" t="s">
        <v>43</v>
      </c>
      <c r="U28" s="7"/>
      <c r="V28" s="7"/>
      <c r="W28" s="8">
        <v>0.26</v>
      </c>
      <c r="X28" s="9">
        <v>6</v>
      </c>
    </row>
    <row r="29" spans="1:29" x14ac:dyDescent="0.25">
      <c r="A29" t="s">
        <v>6</v>
      </c>
      <c r="B29">
        <v>10452855</v>
      </c>
      <c r="C29" t="s">
        <v>25</v>
      </c>
      <c r="D29" t="s">
        <v>47</v>
      </c>
      <c r="E29" t="s">
        <v>40</v>
      </c>
      <c r="F29" s="5" t="s">
        <v>28</v>
      </c>
      <c r="G29" s="5" t="e">
        <v>#N/A</v>
      </c>
      <c r="H29" t="e">
        <f>IF(Tabla1[[#This Row],[Cruce Pago]]="","Inactivo","Pago")</f>
        <v>#N/A</v>
      </c>
      <c r="I29" t="str">
        <f>IF(Tabla1[[#This Row],[Cruce AR]]="Alto riesgo académico","inactivo","Actividad")</f>
        <v>inactivo</v>
      </c>
      <c r="K29" t="s">
        <v>6</v>
      </c>
      <c r="L29" t="s">
        <v>9</v>
      </c>
      <c r="M29" t="s">
        <v>10</v>
      </c>
      <c r="N29" s="26">
        <v>64</v>
      </c>
      <c r="P29" s="10" t="s">
        <v>20</v>
      </c>
      <c r="Q29" s="12">
        <f>N27</f>
        <v>270</v>
      </c>
      <c r="R29" s="15">
        <f t="shared" ref="R29:R32" si="3">Q29/$N$31</f>
        <v>0.33750000000000002</v>
      </c>
      <c r="T29" s="7" t="s">
        <v>46</v>
      </c>
      <c r="U29" s="7"/>
      <c r="V29" s="7"/>
      <c r="W29" s="8">
        <v>0.27</v>
      </c>
      <c r="X29" s="9">
        <v>6</v>
      </c>
    </row>
    <row r="30" spans="1:29" x14ac:dyDescent="0.25">
      <c r="A30" t="s">
        <v>6</v>
      </c>
      <c r="B30">
        <v>10453215</v>
      </c>
      <c r="C30" t="s">
        <v>25</v>
      </c>
      <c r="D30" t="s">
        <v>50</v>
      </c>
      <c r="E30" t="s">
        <v>27</v>
      </c>
      <c r="F30" s="5" t="s">
        <v>28</v>
      </c>
      <c r="G30" s="5" t="e">
        <v>#N/A</v>
      </c>
      <c r="H30" t="e">
        <f>IF(Tabla1[[#This Row],[Cruce Pago]]="","Inactivo","Pago")</f>
        <v>#N/A</v>
      </c>
      <c r="I30" t="str">
        <f>IF(Tabla1[[#This Row],[Cruce AR]]="Alto riesgo académico","inactivo","Actividad")</f>
        <v>inactivo</v>
      </c>
      <c r="K30" t="s">
        <v>6</v>
      </c>
      <c r="L30" t="s">
        <v>9</v>
      </c>
      <c r="M30" t="s">
        <v>45</v>
      </c>
      <c r="N30" s="26">
        <v>21</v>
      </c>
      <c r="P30" s="10" t="s">
        <v>48</v>
      </c>
      <c r="Q30" s="12">
        <f>N29</f>
        <v>64</v>
      </c>
      <c r="R30" s="15">
        <f t="shared" si="3"/>
        <v>0.08</v>
      </c>
      <c r="T30" s="7" t="s">
        <v>49</v>
      </c>
      <c r="U30" s="7"/>
      <c r="V30" s="7"/>
      <c r="W30" s="8">
        <v>0.28000000000000003</v>
      </c>
      <c r="X30" s="9">
        <v>6</v>
      </c>
    </row>
    <row r="31" spans="1:29" x14ac:dyDescent="0.25">
      <c r="A31" t="s">
        <v>6</v>
      </c>
      <c r="B31">
        <v>10453317</v>
      </c>
      <c r="C31" t="s">
        <v>25</v>
      </c>
      <c r="D31" t="s">
        <v>53</v>
      </c>
      <c r="E31" t="s">
        <v>40</v>
      </c>
      <c r="F31" s="5" t="s">
        <v>28</v>
      </c>
      <c r="G31" s="5" t="e">
        <v>#N/A</v>
      </c>
      <c r="H31" t="e">
        <f>IF(Tabla1[[#This Row],[Cruce Pago]]="","Inactivo","Pago")</f>
        <v>#N/A</v>
      </c>
      <c r="I31" t="str">
        <f>IF(Tabla1[[#This Row],[Cruce AR]]="Alto riesgo académico","inactivo","Actividad")</f>
        <v>inactivo</v>
      </c>
      <c r="K31" t="s">
        <v>61</v>
      </c>
      <c r="N31" s="26">
        <v>800</v>
      </c>
      <c r="P31" s="10" t="s">
        <v>51</v>
      </c>
      <c r="Q31" s="12">
        <f>N28</f>
        <v>445</v>
      </c>
      <c r="R31" s="15">
        <f t="shared" si="3"/>
        <v>0.55625000000000002</v>
      </c>
      <c r="T31" s="7" t="s">
        <v>52</v>
      </c>
      <c r="U31" s="7"/>
      <c r="V31" s="7"/>
      <c r="W31" s="8">
        <v>0.28999999999999998</v>
      </c>
      <c r="X31" s="9">
        <v>6</v>
      </c>
    </row>
    <row r="32" spans="1:29" x14ac:dyDescent="0.25">
      <c r="A32" t="s">
        <v>6</v>
      </c>
      <c r="B32">
        <v>10453776</v>
      </c>
      <c r="C32" t="s">
        <v>25</v>
      </c>
      <c r="D32" t="s">
        <v>57</v>
      </c>
      <c r="E32" t="s">
        <v>27</v>
      </c>
      <c r="F32" s="5" t="s">
        <v>28</v>
      </c>
      <c r="G32" s="5" t="e">
        <v>#N/A</v>
      </c>
      <c r="H32" t="e">
        <f>IF(Tabla1[[#This Row],[Cruce Pago]]="","Inactivo","Pago")</f>
        <v>#N/A</v>
      </c>
      <c r="I32" t="str">
        <f>IF(Tabla1[[#This Row],[Cruce AR]]="Alto riesgo académico","inactivo","Actividad")</f>
        <v>inactivo</v>
      </c>
      <c r="K32" t="s">
        <v>62</v>
      </c>
      <c r="N32" s="26">
        <v>2385</v>
      </c>
      <c r="P32" s="11" t="s">
        <v>55</v>
      </c>
      <c r="Q32" s="13">
        <f>Q28+Q29+Q30</f>
        <v>355</v>
      </c>
      <c r="R32" s="16">
        <f t="shared" si="3"/>
        <v>0.44374999999999998</v>
      </c>
      <c r="T32" s="7" t="s">
        <v>56</v>
      </c>
      <c r="U32" s="7"/>
      <c r="V32" s="7"/>
      <c r="W32" s="8">
        <v>0.3</v>
      </c>
      <c r="X32" s="9">
        <v>6</v>
      </c>
    </row>
    <row r="33" spans="1:24" x14ac:dyDescent="0.25">
      <c r="A33" t="s">
        <v>6</v>
      </c>
      <c r="B33">
        <v>10454012</v>
      </c>
      <c r="C33" t="s">
        <v>25</v>
      </c>
      <c r="D33" t="s">
        <v>58</v>
      </c>
      <c r="E33" t="s">
        <v>40</v>
      </c>
      <c r="F33" s="5" t="s">
        <v>28</v>
      </c>
      <c r="G33" s="5" t="e">
        <v>#N/A</v>
      </c>
      <c r="H33" t="e">
        <f>IF(Tabla1[[#This Row],[Cruce Pago]]="","Inactivo","Pago")</f>
        <v>#N/A</v>
      </c>
      <c r="I33" t="str">
        <f>IF(Tabla1[[#This Row],[Cruce AR]]="Alto riesgo académico","inactivo","Actividad")</f>
        <v>inactivo</v>
      </c>
      <c r="T33" s="7" t="s">
        <v>43</v>
      </c>
      <c r="U33" s="7"/>
      <c r="V33" s="7"/>
      <c r="W33" s="8">
        <v>0.31</v>
      </c>
      <c r="X33" s="9">
        <v>7</v>
      </c>
    </row>
    <row r="34" spans="1:24" x14ac:dyDescent="0.25">
      <c r="A34" t="s">
        <v>6</v>
      </c>
      <c r="B34">
        <v>10455190</v>
      </c>
      <c r="C34" t="s">
        <v>25</v>
      </c>
      <c r="D34" t="s">
        <v>59</v>
      </c>
      <c r="E34" t="s">
        <v>27</v>
      </c>
      <c r="F34" s="5" t="s">
        <v>28</v>
      </c>
      <c r="G34" s="5" t="e">
        <v>#N/A</v>
      </c>
      <c r="H34" t="e">
        <f>IF(Tabla1[[#This Row],[Cruce Pago]]="","Inactivo","Pago")</f>
        <v>#N/A</v>
      </c>
      <c r="I34" t="str">
        <f>IF(Tabla1[[#This Row],[Cruce AR]]="Alto riesgo académico","inactivo","Actividad")</f>
        <v>inactivo</v>
      </c>
      <c r="T34" s="7" t="s">
        <v>46</v>
      </c>
      <c r="U34" s="7"/>
      <c r="V34" s="7"/>
      <c r="W34" s="8">
        <v>0.32</v>
      </c>
      <c r="X34" s="9">
        <v>7</v>
      </c>
    </row>
    <row r="35" spans="1:24" x14ac:dyDescent="0.25">
      <c r="A35" t="s">
        <v>6</v>
      </c>
      <c r="B35">
        <v>10455898</v>
      </c>
      <c r="C35" t="s">
        <v>25</v>
      </c>
      <c r="D35" t="s">
        <v>39</v>
      </c>
      <c r="E35" t="s">
        <v>40</v>
      </c>
      <c r="F35" s="5" t="s">
        <v>28</v>
      </c>
      <c r="G35" s="5" t="e">
        <v>#N/A</v>
      </c>
      <c r="H35" t="e">
        <f>IF(Tabla1[[#This Row],[Cruce Pago]]="","Inactivo","Pago")</f>
        <v>#N/A</v>
      </c>
      <c r="I35" t="str">
        <f>IF(Tabla1[[#This Row],[Cruce AR]]="Alto riesgo académico","inactivo","Actividad")</f>
        <v>inactivo</v>
      </c>
      <c r="T35" s="7" t="s">
        <v>49</v>
      </c>
      <c r="U35" s="7"/>
      <c r="V35" s="7"/>
      <c r="W35" s="8">
        <v>0.33</v>
      </c>
      <c r="X35" s="9">
        <v>7</v>
      </c>
    </row>
    <row r="36" spans="1:24" x14ac:dyDescent="0.25">
      <c r="A36" t="s">
        <v>6</v>
      </c>
      <c r="B36">
        <v>10456332</v>
      </c>
      <c r="C36" t="s">
        <v>25</v>
      </c>
      <c r="D36" t="s">
        <v>60</v>
      </c>
      <c r="E36" t="s">
        <v>27</v>
      </c>
      <c r="F36" s="5" t="s">
        <v>28</v>
      </c>
      <c r="G36" s="5" t="e">
        <v>#N/A</v>
      </c>
      <c r="H36" t="e">
        <f>IF(Tabla1[[#This Row],[Cruce Pago]]="","Inactivo","Pago")</f>
        <v>#N/A</v>
      </c>
      <c r="I36" t="str">
        <f>IF(Tabla1[[#This Row],[Cruce AR]]="Alto riesgo académico","inactivo","Actividad")</f>
        <v>inactivo</v>
      </c>
      <c r="T36" s="7" t="s">
        <v>52</v>
      </c>
      <c r="U36" s="7"/>
      <c r="V36" s="7"/>
      <c r="W36" s="8">
        <v>0.34</v>
      </c>
      <c r="X36" s="9">
        <v>7</v>
      </c>
    </row>
    <row r="37" spans="1:24" x14ac:dyDescent="0.25">
      <c r="A37" t="s">
        <v>6</v>
      </c>
      <c r="B37">
        <v>10456438</v>
      </c>
      <c r="C37" t="s">
        <v>25</v>
      </c>
      <c r="D37" t="s">
        <v>47</v>
      </c>
      <c r="E37" t="s">
        <v>40</v>
      </c>
      <c r="F37" s="5" t="s">
        <v>28</v>
      </c>
      <c r="G37" s="5" t="e">
        <v>#N/A</v>
      </c>
      <c r="H37" t="e">
        <f>IF(Tabla1[[#This Row],[Cruce Pago]]="","Inactivo","Pago")</f>
        <v>#N/A</v>
      </c>
      <c r="I37" t="str">
        <f>IF(Tabla1[[#This Row],[Cruce AR]]="Alto riesgo académico","inactivo","Actividad")</f>
        <v>inactivo</v>
      </c>
      <c r="T37" s="7" t="s">
        <v>56</v>
      </c>
      <c r="U37" s="7"/>
      <c r="V37" s="7"/>
      <c r="W37" s="8">
        <v>0.35</v>
      </c>
      <c r="X37" s="9">
        <v>7</v>
      </c>
    </row>
    <row r="38" spans="1:24" x14ac:dyDescent="0.25">
      <c r="A38" t="s">
        <v>6</v>
      </c>
      <c r="B38">
        <v>10456539</v>
      </c>
      <c r="C38" t="s">
        <v>25</v>
      </c>
      <c r="D38" t="s">
        <v>26</v>
      </c>
      <c r="E38" t="s">
        <v>27</v>
      </c>
      <c r="F38" s="5" t="s">
        <v>28</v>
      </c>
      <c r="G38" s="5" t="e">
        <v>#N/A</v>
      </c>
      <c r="H38" t="e">
        <f>IF(Tabla1[[#This Row],[Cruce Pago]]="","Inactivo","Pago")</f>
        <v>#N/A</v>
      </c>
      <c r="I38" t="str">
        <f>IF(Tabla1[[#This Row],[Cruce AR]]="Alto riesgo académico","inactivo","Actividad")</f>
        <v>inactivo</v>
      </c>
      <c r="K38" s="1" t="s">
        <v>17</v>
      </c>
      <c r="L38" t="s">
        <v>40</v>
      </c>
      <c r="T38" s="7" t="s">
        <v>43</v>
      </c>
      <c r="U38" s="7"/>
      <c r="V38" s="7"/>
      <c r="W38" s="8">
        <v>0.36</v>
      </c>
      <c r="X38" s="9">
        <v>8</v>
      </c>
    </row>
    <row r="39" spans="1:24" ht="15.75" x14ac:dyDescent="0.25">
      <c r="A39" t="s">
        <v>6</v>
      </c>
      <c r="B39">
        <v>10456555</v>
      </c>
      <c r="C39" t="s">
        <v>25</v>
      </c>
      <c r="D39" t="s">
        <v>53</v>
      </c>
      <c r="E39" t="s">
        <v>40</v>
      </c>
      <c r="F39" s="5" t="s">
        <v>28</v>
      </c>
      <c r="G39" s="5" t="e">
        <v>#N/A</v>
      </c>
      <c r="H39" t="e">
        <f>IF(Tabla1[[#This Row],[Cruce Pago]]="","Inactivo","Pago")</f>
        <v>#N/A</v>
      </c>
      <c r="I39" t="str">
        <f>IF(Tabla1[[#This Row],[Cruce AR]]="Alto riesgo académico","inactivo","Actividad")</f>
        <v>inactivo</v>
      </c>
      <c r="K39" s="74" t="s">
        <v>64</v>
      </c>
      <c r="L39" s="74"/>
      <c r="M39" s="74"/>
      <c r="N39" s="74"/>
      <c r="P39" s="77" t="s">
        <v>64</v>
      </c>
      <c r="Q39" s="78"/>
      <c r="T39" s="7" t="s">
        <v>46</v>
      </c>
      <c r="U39" s="7"/>
      <c r="V39" s="7"/>
      <c r="W39" s="8">
        <v>0.37</v>
      </c>
      <c r="X39" s="9">
        <v>8</v>
      </c>
    </row>
    <row r="40" spans="1:24" x14ac:dyDescent="0.25">
      <c r="A40" t="s">
        <v>6</v>
      </c>
      <c r="B40">
        <v>10456760</v>
      </c>
      <c r="C40" t="s">
        <v>25</v>
      </c>
      <c r="D40" t="s">
        <v>44</v>
      </c>
      <c r="E40" t="s">
        <v>27</v>
      </c>
      <c r="F40" s="5" t="s">
        <v>28</v>
      </c>
      <c r="G40" s="5" t="e">
        <v>#N/A</v>
      </c>
      <c r="H40" t="e">
        <f>IF(Tabla1[[#This Row],[Cruce Pago]]="","Inactivo","Pago")</f>
        <v>#N/A</v>
      </c>
      <c r="I40" t="str">
        <f>IF(Tabla1[[#This Row],[Cruce AR]]="Alto riesgo académico","inactivo","Actividad")</f>
        <v>inactivo</v>
      </c>
      <c r="K40" s="1" t="s">
        <v>13</v>
      </c>
      <c r="L40" s="1" t="s">
        <v>21</v>
      </c>
      <c r="M40" s="1" t="s">
        <v>20</v>
      </c>
      <c r="N40" s="6" t="s">
        <v>30</v>
      </c>
      <c r="P40" s="79" t="s">
        <v>5</v>
      </c>
      <c r="Q40" s="80"/>
      <c r="T40" s="7" t="s">
        <v>49</v>
      </c>
      <c r="U40" s="7"/>
      <c r="V40" s="7"/>
      <c r="W40" s="8">
        <v>0.38</v>
      </c>
      <c r="X40" s="9">
        <v>8</v>
      </c>
    </row>
    <row r="41" spans="1:24" x14ac:dyDescent="0.25">
      <c r="A41" t="s">
        <v>6</v>
      </c>
      <c r="B41">
        <v>10456871</v>
      </c>
      <c r="C41" t="s">
        <v>25</v>
      </c>
      <c r="D41" t="s">
        <v>58</v>
      </c>
      <c r="E41" t="s">
        <v>40</v>
      </c>
      <c r="F41" s="5" t="s">
        <v>28</v>
      </c>
      <c r="G41" s="5" t="e">
        <v>#N/A</v>
      </c>
      <c r="H41" t="e">
        <f>IF(Tabla1[[#This Row],[Cruce Pago]]="","Inactivo","Pago")</f>
        <v>#N/A</v>
      </c>
      <c r="I41" t="str">
        <f>IF(Tabla1[[#This Row],[Cruce AR]]="Alto riesgo académico","inactivo","Actividad")</f>
        <v>inactivo</v>
      </c>
      <c r="K41" t="s">
        <v>5</v>
      </c>
      <c r="L41" t="s">
        <v>41</v>
      </c>
      <c r="M41" t="s">
        <v>10</v>
      </c>
      <c r="N41" s="26">
        <v>145</v>
      </c>
      <c r="P41" s="10" t="s">
        <v>42</v>
      </c>
      <c r="Q41" s="12">
        <f>N44</f>
        <v>40</v>
      </c>
      <c r="R41" s="14">
        <f>Q41/$N$45</f>
        <v>2.5300442757748259E-2</v>
      </c>
      <c r="T41" s="7" t="s">
        <v>52</v>
      </c>
      <c r="U41" s="7"/>
      <c r="V41" s="7"/>
      <c r="W41" s="8">
        <v>0.39</v>
      </c>
      <c r="X41" s="9">
        <v>8</v>
      </c>
    </row>
    <row r="42" spans="1:24" x14ac:dyDescent="0.25">
      <c r="A42" t="s">
        <v>6</v>
      </c>
      <c r="B42">
        <v>10457721</v>
      </c>
      <c r="C42" t="s">
        <v>25</v>
      </c>
      <c r="D42" t="s">
        <v>50</v>
      </c>
      <c r="E42" t="s">
        <v>27</v>
      </c>
      <c r="F42" s="5" t="s">
        <v>28</v>
      </c>
      <c r="G42" s="5" t="e">
        <v>#N/A</v>
      </c>
      <c r="H42" t="e">
        <f>IF(Tabla1[[#This Row],[Cruce Pago]]="","Inactivo","Pago")</f>
        <v>#N/A</v>
      </c>
      <c r="I42" t="str">
        <f>IF(Tabla1[[#This Row],[Cruce AR]]="Alto riesgo académico","inactivo","Actividad")</f>
        <v>inactivo</v>
      </c>
      <c r="K42" t="s">
        <v>5</v>
      </c>
      <c r="L42" t="s">
        <v>41</v>
      </c>
      <c r="M42" t="s">
        <v>45</v>
      </c>
      <c r="N42" s="26">
        <v>1374</v>
      </c>
      <c r="P42" s="10" t="s">
        <v>20</v>
      </c>
      <c r="Q42" s="12">
        <f>N41</f>
        <v>145</v>
      </c>
      <c r="R42" s="15">
        <f t="shared" ref="R42:R44" si="4">Q42/$N$45</f>
        <v>9.1714104996837451E-2</v>
      </c>
      <c r="T42" s="7" t="s">
        <v>65</v>
      </c>
      <c r="U42" s="7"/>
      <c r="V42" s="7"/>
      <c r="W42" s="8">
        <v>0.4</v>
      </c>
      <c r="X42" s="9">
        <v>8</v>
      </c>
    </row>
    <row r="43" spans="1:24" x14ac:dyDescent="0.25">
      <c r="A43" t="s">
        <v>6</v>
      </c>
      <c r="B43">
        <v>10457836</v>
      </c>
      <c r="C43" t="s">
        <v>25</v>
      </c>
      <c r="D43" t="s">
        <v>39</v>
      </c>
      <c r="E43" t="s">
        <v>40</v>
      </c>
      <c r="F43" s="5" t="s">
        <v>28</v>
      </c>
      <c r="G43" s="5" t="e">
        <v>#N/A</v>
      </c>
      <c r="H43" t="e">
        <f>IF(Tabla1[[#This Row],[Cruce Pago]]="","Inactivo","Pago")</f>
        <v>#N/A</v>
      </c>
      <c r="I43" t="str">
        <f>IF(Tabla1[[#This Row],[Cruce AR]]="Alto riesgo académico","inactivo","Actividad")</f>
        <v>inactivo</v>
      </c>
      <c r="K43" t="s">
        <v>5</v>
      </c>
      <c r="L43" t="s">
        <v>9</v>
      </c>
      <c r="M43" t="s">
        <v>10</v>
      </c>
      <c r="N43" s="26">
        <v>22</v>
      </c>
      <c r="P43" s="10" t="s">
        <v>48</v>
      </c>
      <c r="Q43" s="12">
        <f>N43</f>
        <v>22</v>
      </c>
      <c r="R43" s="15">
        <f t="shared" si="4"/>
        <v>1.3915243516761544E-2</v>
      </c>
    </row>
    <row r="44" spans="1:24" x14ac:dyDescent="0.25">
      <c r="A44" t="s">
        <v>6</v>
      </c>
      <c r="B44">
        <v>10458182</v>
      </c>
      <c r="C44" t="s">
        <v>25</v>
      </c>
      <c r="D44" t="s">
        <v>57</v>
      </c>
      <c r="E44" t="s">
        <v>27</v>
      </c>
      <c r="F44" s="5" t="s">
        <v>28</v>
      </c>
      <c r="G44" s="5" t="e">
        <v>#N/A</v>
      </c>
      <c r="H44" t="e">
        <f>IF(Tabla1[[#This Row],[Cruce Pago]]="","Inactivo","Pago")</f>
        <v>#N/A</v>
      </c>
      <c r="I44" t="str">
        <f>IF(Tabla1[[#This Row],[Cruce AR]]="Alto riesgo académico","inactivo","Actividad")</f>
        <v>inactivo</v>
      </c>
      <c r="K44" t="s">
        <v>5</v>
      </c>
      <c r="L44" t="s">
        <v>9</v>
      </c>
      <c r="M44" t="s">
        <v>45</v>
      </c>
      <c r="N44" s="26">
        <v>40</v>
      </c>
      <c r="P44" s="10" t="s">
        <v>51</v>
      </c>
      <c r="Q44" s="12">
        <f>N42</f>
        <v>1374</v>
      </c>
      <c r="R44" s="15">
        <f t="shared" si="4"/>
        <v>0.8690702087286527</v>
      </c>
    </row>
    <row r="45" spans="1:24" x14ac:dyDescent="0.25">
      <c r="A45" t="s">
        <v>6</v>
      </c>
      <c r="B45">
        <v>10458366</v>
      </c>
      <c r="C45" t="s">
        <v>25</v>
      </c>
      <c r="D45" t="s">
        <v>47</v>
      </c>
      <c r="E45" t="s">
        <v>40</v>
      </c>
      <c r="F45" s="5" t="s">
        <v>28</v>
      </c>
      <c r="G45" s="5" t="e">
        <v>#N/A</v>
      </c>
      <c r="H45" t="e">
        <f>IF(Tabla1[[#This Row],[Cruce Pago]]="","Inactivo","Pago")</f>
        <v>#N/A</v>
      </c>
      <c r="I45" t="str">
        <f>IF(Tabla1[[#This Row],[Cruce AR]]="Alto riesgo académico","inactivo","Actividad")</f>
        <v>inactivo</v>
      </c>
      <c r="K45" t="s">
        <v>54</v>
      </c>
      <c r="N45" s="26">
        <v>1581</v>
      </c>
      <c r="P45" s="11" t="s">
        <v>55</v>
      </c>
      <c r="Q45" s="13">
        <f>Q41+Q42+Q43</f>
        <v>207</v>
      </c>
      <c r="R45" s="16">
        <f>Q45/$N$45</f>
        <v>0.13092979127134724</v>
      </c>
    </row>
    <row r="46" spans="1:24" x14ac:dyDescent="0.25">
      <c r="A46" t="s">
        <v>6</v>
      </c>
      <c r="B46">
        <v>10458385</v>
      </c>
      <c r="C46" t="s">
        <v>25</v>
      </c>
      <c r="D46" t="s">
        <v>59</v>
      </c>
      <c r="E46" t="s">
        <v>27</v>
      </c>
      <c r="F46" s="5" t="s">
        <v>28</v>
      </c>
      <c r="G46" s="5" t="e">
        <v>#N/A</v>
      </c>
      <c r="H46" t="e">
        <f>IF(Tabla1[[#This Row],[Cruce Pago]]="","Inactivo","Pago")</f>
        <v>#N/A</v>
      </c>
      <c r="I46" t="str">
        <f>IF(Tabla1[[#This Row],[Cruce AR]]="Alto riesgo académico","inactivo","Actividad")</f>
        <v>inactivo</v>
      </c>
      <c r="K46" t="s">
        <v>6</v>
      </c>
      <c r="L46" t="s">
        <v>41</v>
      </c>
      <c r="M46" t="s">
        <v>10</v>
      </c>
      <c r="N46" s="26">
        <v>291</v>
      </c>
      <c r="P46" s="75" t="s">
        <v>6</v>
      </c>
      <c r="Q46" s="76"/>
    </row>
    <row r="47" spans="1:24" x14ac:dyDescent="0.25">
      <c r="A47" t="s">
        <v>6</v>
      </c>
      <c r="B47">
        <v>10458713</v>
      </c>
      <c r="C47" t="s">
        <v>25</v>
      </c>
      <c r="D47" t="s">
        <v>53</v>
      </c>
      <c r="E47" t="s">
        <v>40</v>
      </c>
      <c r="F47" s="5" t="s">
        <v>28</v>
      </c>
      <c r="G47" s="5" t="e">
        <v>#N/A</v>
      </c>
      <c r="H47" t="e">
        <f>IF(Tabla1[[#This Row],[Cruce Pago]]="","Inactivo","Pago")</f>
        <v>#N/A</v>
      </c>
      <c r="I47" t="str">
        <f>IF(Tabla1[[#This Row],[Cruce AR]]="Alto riesgo académico","inactivo","Actividad")</f>
        <v>inactivo</v>
      </c>
      <c r="K47" t="s">
        <v>6</v>
      </c>
      <c r="L47" t="s">
        <v>41</v>
      </c>
      <c r="M47" t="s">
        <v>45</v>
      </c>
      <c r="N47" s="26">
        <v>443</v>
      </c>
      <c r="P47" s="10" t="s">
        <v>42</v>
      </c>
      <c r="Q47" s="12">
        <f>N49</f>
        <v>20</v>
      </c>
      <c r="R47" s="14">
        <f>Q47/$N$50</f>
        <v>2.4968789013732832E-2</v>
      </c>
    </row>
    <row r="48" spans="1:24" x14ac:dyDescent="0.25">
      <c r="A48" t="s">
        <v>6</v>
      </c>
      <c r="B48">
        <v>10458745</v>
      </c>
      <c r="C48" t="s">
        <v>25</v>
      </c>
      <c r="D48" t="s">
        <v>60</v>
      </c>
      <c r="E48" t="s">
        <v>27</v>
      </c>
      <c r="F48" s="5" t="s">
        <v>28</v>
      </c>
      <c r="G48" s="5" t="e">
        <v>#N/A</v>
      </c>
      <c r="H48" t="e">
        <f>IF(Tabla1[[#This Row],[Cruce Pago]]="","Inactivo","Pago")</f>
        <v>#N/A</v>
      </c>
      <c r="I48" t="str">
        <f>IF(Tabla1[[#This Row],[Cruce AR]]="Alto riesgo académico","inactivo","Actividad")</f>
        <v>inactivo</v>
      </c>
      <c r="K48" t="s">
        <v>6</v>
      </c>
      <c r="L48" t="s">
        <v>9</v>
      </c>
      <c r="M48" t="s">
        <v>10</v>
      </c>
      <c r="N48" s="26">
        <v>47</v>
      </c>
      <c r="P48" s="10" t="s">
        <v>20</v>
      </c>
      <c r="Q48" s="12">
        <f>N46</f>
        <v>291</v>
      </c>
      <c r="R48" s="15">
        <f t="shared" ref="R48:R51" si="5">Q48/$N$50</f>
        <v>0.36329588014981273</v>
      </c>
    </row>
    <row r="49" spans="1:18" x14ac:dyDescent="0.25">
      <c r="A49" t="s">
        <v>6</v>
      </c>
      <c r="B49">
        <v>10459270</v>
      </c>
      <c r="C49" t="s">
        <v>25</v>
      </c>
      <c r="D49" t="s">
        <v>58</v>
      </c>
      <c r="E49" t="s">
        <v>40</v>
      </c>
      <c r="F49" s="5" t="s">
        <v>28</v>
      </c>
      <c r="G49" s="5" t="e">
        <v>#N/A</v>
      </c>
      <c r="H49" t="e">
        <f>IF(Tabla1[[#This Row],[Cruce Pago]]="","Inactivo","Pago")</f>
        <v>#N/A</v>
      </c>
      <c r="I49" t="str">
        <f>IF(Tabla1[[#This Row],[Cruce AR]]="Alto riesgo académico","inactivo","Actividad")</f>
        <v>inactivo</v>
      </c>
      <c r="K49" t="s">
        <v>6</v>
      </c>
      <c r="L49" t="s">
        <v>9</v>
      </c>
      <c r="M49" t="s">
        <v>45</v>
      </c>
      <c r="N49" s="26">
        <v>20</v>
      </c>
      <c r="P49" s="10" t="s">
        <v>48</v>
      </c>
      <c r="Q49" s="12">
        <f>N48</f>
        <v>47</v>
      </c>
      <c r="R49" s="15">
        <f t="shared" si="5"/>
        <v>5.8676654182272157E-2</v>
      </c>
    </row>
    <row r="50" spans="1:18" x14ac:dyDescent="0.25">
      <c r="A50" t="s">
        <v>6</v>
      </c>
      <c r="B50">
        <v>10459566</v>
      </c>
      <c r="C50" t="s">
        <v>25</v>
      </c>
      <c r="D50" t="s">
        <v>26</v>
      </c>
      <c r="E50" t="s">
        <v>27</v>
      </c>
      <c r="F50" s="5" t="s">
        <v>28</v>
      </c>
      <c r="G50" s="5" t="e">
        <v>#N/A</v>
      </c>
      <c r="H50" t="e">
        <f>IF(Tabla1[[#This Row],[Cruce Pago]]="","Inactivo","Pago")</f>
        <v>#N/A</v>
      </c>
      <c r="I50" t="str">
        <f>IF(Tabla1[[#This Row],[Cruce AR]]="Alto riesgo académico","inactivo","Actividad")</f>
        <v>inactivo</v>
      </c>
      <c r="K50" t="s">
        <v>61</v>
      </c>
      <c r="N50" s="26">
        <v>801</v>
      </c>
      <c r="P50" s="10" t="s">
        <v>51</v>
      </c>
      <c r="Q50" s="12">
        <f>N47</f>
        <v>443</v>
      </c>
      <c r="R50" s="15">
        <f t="shared" si="5"/>
        <v>0.55305867665418229</v>
      </c>
    </row>
    <row r="51" spans="1:18" x14ac:dyDescent="0.25">
      <c r="A51" t="s">
        <v>6</v>
      </c>
      <c r="B51">
        <v>10459600</v>
      </c>
      <c r="C51" t="s">
        <v>25</v>
      </c>
      <c r="D51" t="s">
        <v>39</v>
      </c>
      <c r="E51" t="s">
        <v>40</v>
      </c>
      <c r="F51" s="5" t="e">
        <v>#N/A</v>
      </c>
      <c r="G51" s="5" t="e">
        <v>#N/A</v>
      </c>
      <c r="H51" t="e">
        <f>IF(Tabla1[[#This Row],[Cruce Pago]]="","Inactivo","Pago")</f>
        <v>#N/A</v>
      </c>
      <c r="I51" t="e">
        <f>IF(Tabla1[[#This Row],[Cruce AR]]="Alto riesgo académico","inactivo","Actividad")</f>
        <v>#N/A</v>
      </c>
      <c r="K51" t="s">
        <v>62</v>
      </c>
      <c r="N51" s="26">
        <v>2382</v>
      </c>
      <c r="P51" s="11" t="s">
        <v>55</v>
      </c>
      <c r="Q51" s="13">
        <f>Q47+Q48+Q49</f>
        <v>358</v>
      </c>
      <c r="R51" s="16">
        <f t="shared" si="5"/>
        <v>0.44694132334581771</v>
      </c>
    </row>
    <row r="52" spans="1:18" x14ac:dyDescent="0.25">
      <c r="A52" t="s">
        <v>6</v>
      </c>
      <c r="B52">
        <v>10459877</v>
      </c>
      <c r="C52" t="s">
        <v>25</v>
      </c>
      <c r="D52" t="s">
        <v>44</v>
      </c>
      <c r="E52" t="s">
        <v>27</v>
      </c>
      <c r="F52" s="5" t="s">
        <v>28</v>
      </c>
      <c r="G52" s="5" t="e">
        <v>#N/A</v>
      </c>
      <c r="H52" t="e">
        <f>IF(Tabla1[[#This Row],[Cruce Pago]]="","Inactivo","Pago")</f>
        <v>#N/A</v>
      </c>
      <c r="I52" t="str">
        <f>IF(Tabla1[[#This Row],[Cruce AR]]="Alto riesgo académico","inactivo","Actividad")</f>
        <v>inactivo</v>
      </c>
    </row>
    <row r="53" spans="1:18" x14ac:dyDescent="0.25">
      <c r="A53" t="s">
        <v>6</v>
      </c>
      <c r="B53">
        <v>10459908</v>
      </c>
      <c r="C53" t="s">
        <v>25</v>
      </c>
      <c r="D53" t="s">
        <v>47</v>
      </c>
      <c r="E53" t="s">
        <v>40</v>
      </c>
      <c r="F53" s="5" t="s">
        <v>28</v>
      </c>
      <c r="G53" s="5" t="e">
        <v>#N/A</v>
      </c>
      <c r="H53" t="e">
        <f>IF(Tabla1[[#This Row],[Cruce Pago]]="","Inactivo","Pago")</f>
        <v>#N/A</v>
      </c>
      <c r="I53" t="str">
        <f>IF(Tabla1[[#This Row],[Cruce AR]]="Alto riesgo académico","inactivo","Actividad")</f>
        <v>inactivo</v>
      </c>
    </row>
    <row r="54" spans="1:18" x14ac:dyDescent="0.25">
      <c r="A54" t="s">
        <v>6</v>
      </c>
      <c r="B54">
        <v>10460040</v>
      </c>
      <c r="C54" t="s">
        <v>25</v>
      </c>
      <c r="D54" t="s">
        <v>50</v>
      </c>
      <c r="E54" t="s">
        <v>27</v>
      </c>
      <c r="F54" s="5" t="s">
        <v>28</v>
      </c>
      <c r="G54" s="5" t="e">
        <v>#N/A</v>
      </c>
      <c r="H54" t="e">
        <f>IF(Tabla1[[#This Row],[Cruce Pago]]="","Inactivo","Pago")</f>
        <v>#N/A</v>
      </c>
      <c r="I54" t="str">
        <f>IF(Tabla1[[#This Row],[Cruce AR]]="Alto riesgo académico","inactivo","Actividad")</f>
        <v>inactivo</v>
      </c>
    </row>
    <row r="55" spans="1:18" x14ac:dyDescent="0.25">
      <c r="A55" t="s">
        <v>6</v>
      </c>
      <c r="B55">
        <v>10460380</v>
      </c>
      <c r="C55" t="s">
        <v>25</v>
      </c>
      <c r="D55" t="s">
        <v>53</v>
      </c>
      <c r="E55" t="s">
        <v>40</v>
      </c>
      <c r="F55" s="5" t="s">
        <v>28</v>
      </c>
      <c r="G55" s="5" t="e">
        <v>#N/A</v>
      </c>
      <c r="H55" t="e">
        <f>IF(Tabla1[[#This Row],[Cruce Pago]]="","Inactivo","Pago")</f>
        <v>#N/A</v>
      </c>
      <c r="I55" t="str">
        <f>IF(Tabla1[[#This Row],[Cruce AR]]="Alto riesgo académico","inactivo","Actividad")</f>
        <v>inactivo</v>
      </c>
    </row>
    <row r="56" spans="1:18" x14ac:dyDescent="0.25">
      <c r="A56" t="s">
        <v>6</v>
      </c>
      <c r="B56">
        <v>10460953</v>
      </c>
      <c r="C56" t="s">
        <v>25</v>
      </c>
      <c r="D56" t="s">
        <v>57</v>
      </c>
      <c r="E56" t="s">
        <v>27</v>
      </c>
      <c r="F56" s="5" t="s">
        <v>28</v>
      </c>
      <c r="G56" s="5" t="e">
        <v>#N/A</v>
      </c>
      <c r="H56" t="e">
        <f>IF(Tabla1[[#This Row],[Cruce Pago]]="","Inactivo","Pago")</f>
        <v>#N/A</v>
      </c>
      <c r="I56" t="str">
        <f>IF(Tabla1[[#This Row],[Cruce AR]]="Alto riesgo académico","inactivo","Actividad")</f>
        <v>inactivo</v>
      </c>
    </row>
    <row r="57" spans="1:18" x14ac:dyDescent="0.25">
      <c r="A57" t="s">
        <v>6</v>
      </c>
      <c r="B57">
        <v>10460962</v>
      </c>
      <c r="C57" t="s">
        <v>25</v>
      </c>
      <c r="D57" t="s">
        <v>58</v>
      </c>
      <c r="E57" t="s">
        <v>40</v>
      </c>
      <c r="F57" s="5" t="s">
        <v>28</v>
      </c>
      <c r="G57" s="5" t="e">
        <v>#N/A</v>
      </c>
      <c r="H57" t="e">
        <f>IF(Tabla1[[#This Row],[Cruce Pago]]="","Inactivo","Pago")</f>
        <v>#N/A</v>
      </c>
      <c r="I57" t="str">
        <f>IF(Tabla1[[#This Row],[Cruce AR]]="Alto riesgo académico","inactivo","Actividad")</f>
        <v>inactivo</v>
      </c>
    </row>
    <row r="58" spans="1:18" x14ac:dyDescent="0.25">
      <c r="A58" t="s">
        <v>6</v>
      </c>
      <c r="B58">
        <v>10461221</v>
      </c>
      <c r="C58" t="s">
        <v>25</v>
      </c>
      <c r="D58" t="s">
        <v>59</v>
      </c>
      <c r="E58" t="s">
        <v>27</v>
      </c>
      <c r="F58" s="5" t="s">
        <v>28</v>
      </c>
      <c r="G58" s="5" t="e">
        <v>#N/A</v>
      </c>
      <c r="H58" t="e">
        <f>IF(Tabla1[[#This Row],[Cruce Pago]]="","Inactivo","Pago")</f>
        <v>#N/A</v>
      </c>
      <c r="I58" t="str">
        <f>IF(Tabla1[[#This Row],[Cruce AR]]="Alto riesgo académico","inactivo","Actividad")</f>
        <v>inactivo</v>
      </c>
    </row>
    <row r="59" spans="1:18" x14ac:dyDescent="0.25">
      <c r="A59" t="s">
        <v>6</v>
      </c>
      <c r="B59">
        <v>10461392</v>
      </c>
      <c r="C59" t="s">
        <v>25</v>
      </c>
      <c r="D59" t="s">
        <v>39</v>
      </c>
      <c r="E59" t="s">
        <v>40</v>
      </c>
      <c r="F59" s="5" t="s">
        <v>28</v>
      </c>
      <c r="G59" s="5" t="e">
        <v>#N/A</v>
      </c>
      <c r="H59" t="e">
        <f>IF(Tabla1[[#This Row],[Cruce Pago]]="","Inactivo","Pago")</f>
        <v>#N/A</v>
      </c>
      <c r="I59" t="str">
        <f>IF(Tabla1[[#This Row],[Cruce AR]]="Alto riesgo académico","inactivo","Actividad")</f>
        <v>inactivo</v>
      </c>
    </row>
    <row r="60" spans="1:18" x14ac:dyDescent="0.25">
      <c r="A60" t="s">
        <v>6</v>
      </c>
      <c r="B60">
        <v>10461396</v>
      </c>
      <c r="C60" t="s">
        <v>25</v>
      </c>
      <c r="D60" t="s">
        <v>60</v>
      </c>
      <c r="E60" t="s">
        <v>27</v>
      </c>
      <c r="F60" s="5" t="s">
        <v>28</v>
      </c>
      <c r="G60" s="5" t="e">
        <v>#N/A</v>
      </c>
      <c r="H60" t="e">
        <f>IF(Tabla1[[#This Row],[Cruce Pago]]="","Inactivo","Pago")</f>
        <v>#N/A</v>
      </c>
      <c r="I60" t="str">
        <f>IF(Tabla1[[#This Row],[Cruce AR]]="Alto riesgo académico","inactivo","Actividad")</f>
        <v>inactivo</v>
      </c>
    </row>
    <row r="61" spans="1:18" x14ac:dyDescent="0.25">
      <c r="A61" t="s">
        <v>6</v>
      </c>
      <c r="B61">
        <v>10461648</v>
      </c>
      <c r="C61" t="s">
        <v>25</v>
      </c>
      <c r="D61" t="s">
        <v>47</v>
      </c>
      <c r="E61" t="s">
        <v>40</v>
      </c>
      <c r="F61" s="5" t="s">
        <v>28</v>
      </c>
      <c r="G61" s="5" t="e">
        <v>#N/A</v>
      </c>
      <c r="H61" t="e">
        <f>IF(Tabla1[[#This Row],[Cruce Pago]]="","Inactivo","Pago")</f>
        <v>#N/A</v>
      </c>
      <c r="I61" t="str">
        <f>IF(Tabla1[[#This Row],[Cruce AR]]="Alto riesgo académico","inactivo","Actividad")</f>
        <v>inactivo</v>
      </c>
    </row>
    <row r="62" spans="1:18" x14ac:dyDescent="0.25">
      <c r="A62" t="s">
        <v>6</v>
      </c>
      <c r="B62">
        <v>10461744</v>
      </c>
      <c r="C62" t="s">
        <v>25</v>
      </c>
      <c r="D62" t="s">
        <v>26</v>
      </c>
      <c r="E62" t="s">
        <v>27</v>
      </c>
      <c r="F62" s="5" t="s">
        <v>28</v>
      </c>
      <c r="G62" s="5" t="e">
        <v>#N/A</v>
      </c>
      <c r="H62" t="e">
        <f>IF(Tabla1[[#This Row],[Cruce Pago]]="","Inactivo","Pago")</f>
        <v>#N/A</v>
      </c>
      <c r="I62" t="str">
        <f>IF(Tabla1[[#This Row],[Cruce AR]]="Alto riesgo académico","inactivo","Actividad")</f>
        <v>inactivo</v>
      </c>
    </row>
    <row r="63" spans="1:18" x14ac:dyDescent="0.25">
      <c r="A63" t="s">
        <v>6</v>
      </c>
      <c r="B63">
        <v>10461920</v>
      </c>
      <c r="C63" t="s">
        <v>25</v>
      </c>
      <c r="D63" t="s">
        <v>53</v>
      </c>
      <c r="E63" t="s">
        <v>40</v>
      </c>
      <c r="F63" s="5" t="s">
        <v>28</v>
      </c>
      <c r="G63" s="5" t="e">
        <v>#N/A</v>
      </c>
      <c r="H63" t="e">
        <f>IF(Tabla1[[#This Row],[Cruce Pago]]="","Inactivo","Pago")</f>
        <v>#N/A</v>
      </c>
      <c r="I63" t="str">
        <f>IF(Tabla1[[#This Row],[Cruce AR]]="Alto riesgo académico","inactivo","Actividad")</f>
        <v>inactivo</v>
      </c>
    </row>
    <row r="64" spans="1:18" x14ac:dyDescent="0.25">
      <c r="A64" t="s">
        <v>6</v>
      </c>
      <c r="B64">
        <v>10462491</v>
      </c>
      <c r="C64" t="s">
        <v>25</v>
      </c>
      <c r="D64" t="s">
        <v>44</v>
      </c>
      <c r="E64" t="s">
        <v>27</v>
      </c>
      <c r="F64" s="5" t="s">
        <v>28</v>
      </c>
      <c r="G64" s="5" t="e">
        <v>#N/A</v>
      </c>
      <c r="H64" t="e">
        <f>IF(Tabla1[[#This Row],[Cruce Pago]]="","Inactivo","Pago")</f>
        <v>#N/A</v>
      </c>
      <c r="I64" t="str">
        <f>IF(Tabla1[[#This Row],[Cruce AR]]="Alto riesgo académico","inactivo","Actividad")</f>
        <v>inactivo</v>
      </c>
    </row>
    <row r="65" spans="1:9" x14ac:dyDescent="0.25">
      <c r="A65" t="s">
        <v>6</v>
      </c>
      <c r="B65">
        <v>10462496</v>
      </c>
      <c r="C65" t="s">
        <v>25</v>
      </c>
      <c r="D65" t="s">
        <v>58</v>
      </c>
      <c r="E65" t="s">
        <v>40</v>
      </c>
      <c r="F65" s="5" t="s">
        <v>28</v>
      </c>
      <c r="G65" s="5" t="e">
        <v>#N/A</v>
      </c>
      <c r="H65" t="e">
        <f>IF(Tabla1[[#This Row],[Cruce Pago]]="","Inactivo","Pago")</f>
        <v>#N/A</v>
      </c>
      <c r="I65" t="str">
        <f>IF(Tabla1[[#This Row],[Cruce AR]]="Alto riesgo académico","inactivo","Actividad")</f>
        <v>inactivo</v>
      </c>
    </row>
    <row r="66" spans="1:9" x14ac:dyDescent="0.25">
      <c r="A66" t="s">
        <v>6</v>
      </c>
      <c r="B66">
        <v>10462520</v>
      </c>
      <c r="C66" t="s">
        <v>25</v>
      </c>
      <c r="D66" t="s">
        <v>50</v>
      </c>
      <c r="E66" t="s">
        <v>27</v>
      </c>
      <c r="F66" s="5" t="s">
        <v>28</v>
      </c>
      <c r="G66" s="5" t="e">
        <v>#N/A</v>
      </c>
      <c r="H66" t="e">
        <f>IF(Tabla1[[#This Row],[Cruce Pago]]="","Inactivo","Pago")</f>
        <v>#N/A</v>
      </c>
      <c r="I66" t="str">
        <f>IF(Tabla1[[#This Row],[Cruce AR]]="Alto riesgo académico","inactivo","Actividad")</f>
        <v>inactivo</v>
      </c>
    </row>
    <row r="67" spans="1:9" x14ac:dyDescent="0.25">
      <c r="A67" t="s">
        <v>6</v>
      </c>
      <c r="B67">
        <v>10462537</v>
      </c>
      <c r="C67" t="s">
        <v>25</v>
      </c>
      <c r="D67" t="s">
        <v>39</v>
      </c>
      <c r="E67" t="s">
        <v>40</v>
      </c>
      <c r="F67" s="5" t="s">
        <v>28</v>
      </c>
      <c r="G67" s="5" t="s">
        <v>29</v>
      </c>
      <c r="H67" t="str">
        <f>IF(Tabla1[[#This Row],[Cruce Pago]]="","Inactivo","Pago")</f>
        <v>Pago</v>
      </c>
      <c r="I67" t="str">
        <f>IF(Tabla1[[#This Row],[Cruce AR]]="Alto riesgo académico","inactivo","Actividad")</f>
        <v>inactivo</v>
      </c>
    </row>
    <row r="68" spans="1:9" x14ac:dyDescent="0.25">
      <c r="A68" t="s">
        <v>6</v>
      </c>
      <c r="B68">
        <v>10462550</v>
      </c>
      <c r="C68" t="s">
        <v>25</v>
      </c>
      <c r="D68" t="s">
        <v>57</v>
      </c>
      <c r="E68" t="s">
        <v>27</v>
      </c>
      <c r="F68" s="5" t="s">
        <v>28</v>
      </c>
      <c r="G68" s="5" t="e">
        <v>#N/A</v>
      </c>
      <c r="H68" t="e">
        <f>IF(Tabla1[[#This Row],[Cruce Pago]]="","Inactivo","Pago")</f>
        <v>#N/A</v>
      </c>
      <c r="I68" t="str">
        <f>IF(Tabla1[[#This Row],[Cruce AR]]="Alto riesgo académico","inactivo","Actividad")</f>
        <v>inactivo</v>
      </c>
    </row>
    <row r="69" spans="1:9" x14ac:dyDescent="0.25">
      <c r="A69" t="s">
        <v>6</v>
      </c>
      <c r="B69">
        <v>10462619</v>
      </c>
      <c r="C69" t="s">
        <v>25</v>
      </c>
      <c r="D69" t="s">
        <v>47</v>
      </c>
      <c r="E69" t="s">
        <v>40</v>
      </c>
      <c r="F69" s="5" t="s">
        <v>28</v>
      </c>
      <c r="G69" s="5" t="e">
        <v>#N/A</v>
      </c>
      <c r="H69" t="e">
        <f>IF(Tabla1[[#This Row],[Cruce Pago]]="","Inactivo","Pago")</f>
        <v>#N/A</v>
      </c>
      <c r="I69" t="str">
        <f>IF(Tabla1[[#This Row],[Cruce AR]]="Alto riesgo académico","inactivo","Actividad")</f>
        <v>inactivo</v>
      </c>
    </row>
    <row r="70" spans="1:9" x14ac:dyDescent="0.25">
      <c r="A70" t="s">
        <v>6</v>
      </c>
      <c r="B70">
        <v>10462794</v>
      </c>
      <c r="C70" t="s">
        <v>25</v>
      </c>
      <c r="D70" t="s">
        <v>59</v>
      </c>
      <c r="E70" t="s">
        <v>27</v>
      </c>
      <c r="F70" s="5" t="s">
        <v>28</v>
      </c>
      <c r="G70" s="5" t="e">
        <v>#N/A</v>
      </c>
      <c r="H70" t="e">
        <f>IF(Tabla1[[#This Row],[Cruce Pago]]="","Inactivo","Pago")</f>
        <v>#N/A</v>
      </c>
      <c r="I70" t="str">
        <f>IF(Tabla1[[#This Row],[Cruce AR]]="Alto riesgo académico","inactivo","Actividad")</f>
        <v>inactivo</v>
      </c>
    </row>
    <row r="71" spans="1:9" x14ac:dyDescent="0.25">
      <c r="A71" t="s">
        <v>6</v>
      </c>
      <c r="B71">
        <v>10462799</v>
      </c>
      <c r="C71" t="s">
        <v>25</v>
      </c>
      <c r="D71" t="s">
        <v>53</v>
      </c>
      <c r="E71" t="s">
        <v>40</v>
      </c>
      <c r="F71" s="5" t="s">
        <v>28</v>
      </c>
      <c r="G71" s="5" t="e">
        <v>#N/A</v>
      </c>
      <c r="H71" t="e">
        <f>IF(Tabla1[[#This Row],[Cruce Pago]]="","Inactivo","Pago")</f>
        <v>#N/A</v>
      </c>
      <c r="I71" t="str">
        <f>IF(Tabla1[[#This Row],[Cruce AR]]="Alto riesgo académico","inactivo","Actividad")</f>
        <v>inactivo</v>
      </c>
    </row>
    <row r="72" spans="1:9" x14ac:dyDescent="0.25">
      <c r="A72" t="s">
        <v>6</v>
      </c>
      <c r="B72">
        <v>10462815</v>
      </c>
      <c r="C72" t="s">
        <v>25</v>
      </c>
      <c r="D72" t="s">
        <v>60</v>
      </c>
      <c r="E72" t="s">
        <v>27</v>
      </c>
      <c r="F72" s="5" t="s">
        <v>28</v>
      </c>
      <c r="G72" s="5" t="e">
        <v>#N/A</v>
      </c>
      <c r="H72" t="e">
        <f>IF(Tabla1[[#This Row],[Cruce Pago]]="","Inactivo","Pago")</f>
        <v>#N/A</v>
      </c>
      <c r="I72" t="str">
        <f>IF(Tabla1[[#This Row],[Cruce AR]]="Alto riesgo académico","inactivo","Actividad")</f>
        <v>inactivo</v>
      </c>
    </row>
    <row r="73" spans="1:9" x14ac:dyDescent="0.25">
      <c r="A73" t="s">
        <v>6</v>
      </c>
      <c r="B73">
        <v>10462876</v>
      </c>
      <c r="C73" t="s">
        <v>25</v>
      </c>
      <c r="D73" t="s">
        <v>58</v>
      </c>
      <c r="E73" t="s">
        <v>40</v>
      </c>
      <c r="F73" s="5" t="s">
        <v>28</v>
      </c>
      <c r="G73" s="5" t="e">
        <v>#N/A</v>
      </c>
      <c r="H73" t="e">
        <f>IF(Tabla1[[#This Row],[Cruce Pago]]="","Inactivo","Pago")</f>
        <v>#N/A</v>
      </c>
      <c r="I73" t="str">
        <f>IF(Tabla1[[#This Row],[Cruce AR]]="Alto riesgo académico","inactivo","Actividad")</f>
        <v>inactivo</v>
      </c>
    </row>
    <row r="74" spans="1:9" x14ac:dyDescent="0.25">
      <c r="A74" t="s">
        <v>6</v>
      </c>
      <c r="B74">
        <v>10462986</v>
      </c>
      <c r="C74" t="s">
        <v>25</v>
      </c>
      <c r="D74" t="s">
        <v>26</v>
      </c>
      <c r="E74" t="s">
        <v>27</v>
      </c>
      <c r="F74" s="5" t="s">
        <v>28</v>
      </c>
      <c r="G74" s="5" t="e">
        <v>#N/A</v>
      </c>
      <c r="H74" t="e">
        <f>IF(Tabla1[[#This Row],[Cruce Pago]]="","Inactivo","Pago")</f>
        <v>#N/A</v>
      </c>
      <c r="I74" t="str">
        <f>IF(Tabla1[[#This Row],[Cruce AR]]="Alto riesgo académico","inactivo","Actividad")</f>
        <v>inactivo</v>
      </c>
    </row>
    <row r="75" spans="1:9" x14ac:dyDescent="0.25">
      <c r="A75" t="s">
        <v>6</v>
      </c>
      <c r="B75">
        <v>10463316</v>
      </c>
      <c r="C75" t="s">
        <v>25</v>
      </c>
      <c r="D75" t="s">
        <v>39</v>
      </c>
      <c r="E75" t="s">
        <v>40</v>
      </c>
      <c r="F75" s="5" t="s">
        <v>28</v>
      </c>
      <c r="G75" s="5" t="e">
        <v>#N/A</v>
      </c>
      <c r="H75" t="e">
        <f>IF(Tabla1[[#This Row],[Cruce Pago]]="","Inactivo","Pago")</f>
        <v>#N/A</v>
      </c>
      <c r="I75" t="str">
        <f>IF(Tabla1[[#This Row],[Cruce AR]]="Alto riesgo académico","inactivo","Actividad")</f>
        <v>inactivo</v>
      </c>
    </row>
    <row r="76" spans="1:9" x14ac:dyDescent="0.25">
      <c r="A76" t="s">
        <v>6</v>
      </c>
      <c r="B76">
        <v>10463319</v>
      </c>
      <c r="C76" t="s">
        <v>25</v>
      </c>
      <c r="D76" t="s">
        <v>44</v>
      </c>
      <c r="E76" t="s">
        <v>27</v>
      </c>
      <c r="F76" s="5" t="s">
        <v>28</v>
      </c>
      <c r="G76" s="5" t="e">
        <v>#N/A</v>
      </c>
      <c r="H76" t="e">
        <f>IF(Tabla1[[#This Row],[Cruce Pago]]="","Inactivo","Pago")</f>
        <v>#N/A</v>
      </c>
      <c r="I76" t="str">
        <f>IF(Tabla1[[#This Row],[Cruce AR]]="Alto riesgo académico","inactivo","Actividad")</f>
        <v>inactivo</v>
      </c>
    </row>
    <row r="77" spans="1:9" x14ac:dyDescent="0.25">
      <c r="A77" t="s">
        <v>6</v>
      </c>
      <c r="B77">
        <v>10463646</v>
      </c>
      <c r="C77" t="s">
        <v>25</v>
      </c>
      <c r="D77" t="s">
        <v>47</v>
      </c>
      <c r="E77" t="s">
        <v>40</v>
      </c>
      <c r="F77" s="5" t="s">
        <v>28</v>
      </c>
      <c r="G77" s="5" t="e">
        <v>#N/A</v>
      </c>
      <c r="H77" t="e">
        <f>IF(Tabla1[[#This Row],[Cruce Pago]]="","Inactivo","Pago")</f>
        <v>#N/A</v>
      </c>
      <c r="I77" t="str">
        <f>IF(Tabla1[[#This Row],[Cruce AR]]="Alto riesgo académico","inactivo","Actividad")</f>
        <v>inactivo</v>
      </c>
    </row>
    <row r="78" spans="1:9" x14ac:dyDescent="0.25">
      <c r="A78" t="s">
        <v>6</v>
      </c>
      <c r="B78">
        <v>10463694</v>
      </c>
      <c r="C78" t="s">
        <v>25</v>
      </c>
      <c r="D78" t="s">
        <v>50</v>
      </c>
      <c r="E78" t="s">
        <v>27</v>
      </c>
      <c r="F78" s="5" t="s">
        <v>28</v>
      </c>
      <c r="G78" s="5" t="e">
        <v>#N/A</v>
      </c>
      <c r="H78" t="e">
        <f>IF(Tabla1[[#This Row],[Cruce Pago]]="","Inactivo","Pago")</f>
        <v>#N/A</v>
      </c>
      <c r="I78" t="str">
        <f>IF(Tabla1[[#This Row],[Cruce AR]]="Alto riesgo académico","inactivo","Actividad")</f>
        <v>inactivo</v>
      </c>
    </row>
    <row r="79" spans="1:9" x14ac:dyDescent="0.25">
      <c r="A79" t="s">
        <v>6</v>
      </c>
      <c r="B79">
        <v>10463788</v>
      </c>
      <c r="C79" t="s">
        <v>25</v>
      </c>
      <c r="D79" t="s">
        <v>53</v>
      </c>
      <c r="E79" t="s">
        <v>40</v>
      </c>
      <c r="F79" s="5" t="s">
        <v>28</v>
      </c>
      <c r="G79" s="5" t="e">
        <v>#N/A</v>
      </c>
      <c r="H79" t="e">
        <f>IF(Tabla1[[#This Row],[Cruce Pago]]="","Inactivo","Pago")</f>
        <v>#N/A</v>
      </c>
      <c r="I79" t="str">
        <f>IF(Tabla1[[#This Row],[Cruce AR]]="Alto riesgo académico","inactivo","Actividad")</f>
        <v>inactivo</v>
      </c>
    </row>
    <row r="80" spans="1:9" x14ac:dyDescent="0.25">
      <c r="A80" t="s">
        <v>6</v>
      </c>
      <c r="B80">
        <v>10463856</v>
      </c>
      <c r="C80" t="s">
        <v>25</v>
      </c>
      <c r="D80" t="s">
        <v>57</v>
      </c>
      <c r="E80" t="s">
        <v>27</v>
      </c>
      <c r="F80" s="5" t="s">
        <v>28</v>
      </c>
      <c r="G80" s="5" t="e">
        <v>#N/A</v>
      </c>
      <c r="H80" t="e">
        <f>IF(Tabla1[[#This Row],[Cruce Pago]]="","Inactivo","Pago")</f>
        <v>#N/A</v>
      </c>
      <c r="I80" t="str">
        <f>IF(Tabla1[[#This Row],[Cruce AR]]="Alto riesgo académico","inactivo","Actividad")</f>
        <v>inactivo</v>
      </c>
    </row>
    <row r="81" spans="1:9" x14ac:dyDescent="0.25">
      <c r="A81" t="s">
        <v>6</v>
      </c>
      <c r="B81">
        <v>10463925</v>
      </c>
      <c r="C81" t="s">
        <v>25</v>
      </c>
      <c r="D81" t="s">
        <v>58</v>
      </c>
      <c r="E81" t="s">
        <v>40</v>
      </c>
      <c r="F81" s="5" t="s">
        <v>28</v>
      </c>
      <c r="G81" s="5" t="e">
        <v>#N/A</v>
      </c>
      <c r="H81" t="e">
        <f>IF(Tabla1[[#This Row],[Cruce Pago]]="","Inactivo","Pago")</f>
        <v>#N/A</v>
      </c>
      <c r="I81" t="str">
        <f>IF(Tabla1[[#This Row],[Cruce AR]]="Alto riesgo académico","inactivo","Actividad")</f>
        <v>inactivo</v>
      </c>
    </row>
    <row r="82" spans="1:9" x14ac:dyDescent="0.25">
      <c r="A82" t="s">
        <v>6</v>
      </c>
      <c r="B82">
        <v>10464228</v>
      </c>
      <c r="C82" t="s">
        <v>25</v>
      </c>
      <c r="D82" t="s">
        <v>59</v>
      </c>
      <c r="E82" t="s">
        <v>27</v>
      </c>
      <c r="F82" s="5" t="s">
        <v>28</v>
      </c>
      <c r="G82" s="5" t="s">
        <v>29</v>
      </c>
      <c r="H82" t="str">
        <f>IF(Tabla1[[#This Row],[Cruce Pago]]="","Inactivo","Pago")</f>
        <v>Pago</v>
      </c>
      <c r="I82" t="str">
        <f>IF(Tabla1[[#This Row],[Cruce AR]]="Alto riesgo académico","inactivo","Actividad")</f>
        <v>inactivo</v>
      </c>
    </row>
    <row r="83" spans="1:9" x14ac:dyDescent="0.25">
      <c r="A83" t="s">
        <v>6</v>
      </c>
      <c r="B83">
        <v>10464245</v>
      </c>
      <c r="C83" t="s">
        <v>25</v>
      </c>
      <c r="D83" t="s">
        <v>39</v>
      </c>
      <c r="E83" t="s">
        <v>40</v>
      </c>
      <c r="F83" s="5" t="s">
        <v>28</v>
      </c>
      <c r="G83" s="5" t="e">
        <v>#N/A</v>
      </c>
      <c r="H83" t="e">
        <f>IF(Tabla1[[#This Row],[Cruce Pago]]="","Inactivo","Pago")</f>
        <v>#N/A</v>
      </c>
      <c r="I83" t="str">
        <f>IF(Tabla1[[#This Row],[Cruce AR]]="Alto riesgo académico","inactivo","Actividad")</f>
        <v>inactivo</v>
      </c>
    </row>
    <row r="84" spans="1:9" x14ac:dyDescent="0.25">
      <c r="A84" t="s">
        <v>6</v>
      </c>
      <c r="B84">
        <v>10464353</v>
      </c>
      <c r="C84" t="s">
        <v>25</v>
      </c>
      <c r="D84" t="s">
        <v>60</v>
      </c>
      <c r="E84" t="s">
        <v>27</v>
      </c>
      <c r="F84" s="5" t="s">
        <v>28</v>
      </c>
      <c r="G84" s="5" t="e">
        <v>#N/A</v>
      </c>
      <c r="H84" t="e">
        <f>IF(Tabla1[[#This Row],[Cruce Pago]]="","Inactivo","Pago")</f>
        <v>#N/A</v>
      </c>
      <c r="I84" t="str">
        <f>IF(Tabla1[[#This Row],[Cruce AR]]="Alto riesgo académico","inactivo","Actividad")</f>
        <v>inactivo</v>
      </c>
    </row>
    <row r="85" spans="1:9" x14ac:dyDescent="0.25">
      <c r="A85" t="s">
        <v>6</v>
      </c>
      <c r="B85">
        <v>10464670</v>
      </c>
      <c r="C85" t="s">
        <v>25</v>
      </c>
      <c r="D85" t="s">
        <v>47</v>
      </c>
      <c r="E85" t="s">
        <v>40</v>
      </c>
      <c r="F85" s="5" t="s">
        <v>28</v>
      </c>
      <c r="G85" s="5" t="s">
        <v>29</v>
      </c>
      <c r="H85" t="str">
        <f>IF(Tabla1[[#This Row],[Cruce Pago]]="","Inactivo","Pago")</f>
        <v>Pago</v>
      </c>
      <c r="I85" t="str">
        <f>IF(Tabla1[[#This Row],[Cruce AR]]="Alto riesgo académico","inactivo","Actividad")</f>
        <v>inactivo</v>
      </c>
    </row>
    <row r="86" spans="1:9" x14ac:dyDescent="0.25">
      <c r="A86" t="s">
        <v>6</v>
      </c>
      <c r="B86">
        <v>10464803</v>
      </c>
      <c r="C86" t="s">
        <v>25</v>
      </c>
      <c r="D86" t="s">
        <v>26</v>
      </c>
      <c r="E86" t="s">
        <v>27</v>
      </c>
      <c r="F86" s="5" t="s">
        <v>28</v>
      </c>
      <c r="G86" s="5" t="e">
        <v>#N/A</v>
      </c>
      <c r="H86" t="e">
        <f>IF(Tabla1[[#This Row],[Cruce Pago]]="","Inactivo","Pago")</f>
        <v>#N/A</v>
      </c>
      <c r="I86" t="str">
        <f>IF(Tabla1[[#This Row],[Cruce AR]]="Alto riesgo académico","inactivo","Actividad")</f>
        <v>inactivo</v>
      </c>
    </row>
    <row r="87" spans="1:9" x14ac:dyDescent="0.25">
      <c r="A87" t="s">
        <v>6</v>
      </c>
      <c r="B87">
        <v>10464811</v>
      </c>
      <c r="C87" t="s">
        <v>25</v>
      </c>
      <c r="D87" t="s">
        <v>53</v>
      </c>
      <c r="E87" t="s">
        <v>40</v>
      </c>
      <c r="F87" s="5" t="s">
        <v>28</v>
      </c>
      <c r="G87" s="5" t="e">
        <v>#N/A</v>
      </c>
      <c r="H87" t="e">
        <f>IF(Tabla1[[#This Row],[Cruce Pago]]="","Inactivo","Pago")</f>
        <v>#N/A</v>
      </c>
      <c r="I87" t="str">
        <f>IF(Tabla1[[#This Row],[Cruce AR]]="Alto riesgo académico","inactivo","Actividad")</f>
        <v>inactivo</v>
      </c>
    </row>
    <row r="88" spans="1:9" x14ac:dyDescent="0.25">
      <c r="A88" t="s">
        <v>6</v>
      </c>
      <c r="B88">
        <v>10465017</v>
      </c>
      <c r="C88" t="s">
        <v>25</v>
      </c>
      <c r="D88" t="s">
        <v>44</v>
      </c>
      <c r="E88" t="s">
        <v>27</v>
      </c>
      <c r="F88" s="5" t="s">
        <v>28</v>
      </c>
      <c r="G88" s="5" t="e">
        <v>#N/A</v>
      </c>
      <c r="H88" t="e">
        <f>IF(Tabla1[[#This Row],[Cruce Pago]]="","Inactivo","Pago")</f>
        <v>#N/A</v>
      </c>
      <c r="I88" t="str">
        <f>IF(Tabla1[[#This Row],[Cruce AR]]="Alto riesgo académico","inactivo","Actividad")</f>
        <v>inactivo</v>
      </c>
    </row>
    <row r="89" spans="1:9" x14ac:dyDescent="0.25">
      <c r="A89" t="s">
        <v>6</v>
      </c>
      <c r="B89">
        <v>10465019</v>
      </c>
      <c r="C89" t="s">
        <v>25</v>
      </c>
      <c r="D89" t="s">
        <v>58</v>
      </c>
      <c r="E89" t="s">
        <v>40</v>
      </c>
      <c r="F89" s="5" t="s">
        <v>28</v>
      </c>
      <c r="G89" s="5" t="e">
        <v>#N/A</v>
      </c>
      <c r="H89" t="e">
        <f>IF(Tabla1[[#This Row],[Cruce Pago]]="","Inactivo","Pago")</f>
        <v>#N/A</v>
      </c>
      <c r="I89" t="str">
        <f>IF(Tabla1[[#This Row],[Cruce AR]]="Alto riesgo académico","inactivo","Actividad")</f>
        <v>inactivo</v>
      </c>
    </row>
    <row r="90" spans="1:9" x14ac:dyDescent="0.25">
      <c r="A90" t="s">
        <v>6</v>
      </c>
      <c r="B90">
        <v>10465055</v>
      </c>
      <c r="C90" t="s">
        <v>25</v>
      </c>
      <c r="D90" t="s">
        <v>50</v>
      </c>
      <c r="E90" t="s">
        <v>27</v>
      </c>
      <c r="F90" s="5" t="s">
        <v>28</v>
      </c>
      <c r="G90" s="5" t="e">
        <v>#N/A</v>
      </c>
      <c r="H90" t="e">
        <f>IF(Tabla1[[#This Row],[Cruce Pago]]="","Inactivo","Pago")</f>
        <v>#N/A</v>
      </c>
      <c r="I90" t="str">
        <f>IF(Tabla1[[#This Row],[Cruce AR]]="Alto riesgo académico","inactivo","Actividad")</f>
        <v>inactivo</v>
      </c>
    </row>
    <row r="91" spans="1:9" x14ac:dyDescent="0.25">
      <c r="A91" t="s">
        <v>6</v>
      </c>
      <c r="B91">
        <v>10465133</v>
      </c>
      <c r="C91" t="s">
        <v>25</v>
      </c>
      <c r="D91" t="s">
        <v>39</v>
      </c>
      <c r="E91" t="s">
        <v>40</v>
      </c>
      <c r="F91" s="5" t="s">
        <v>28</v>
      </c>
      <c r="G91" s="5" t="e">
        <v>#N/A</v>
      </c>
      <c r="H91" t="e">
        <f>IF(Tabla1[[#This Row],[Cruce Pago]]="","Inactivo","Pago")</f>
        <v>#N/A</v>
      </c>
      <c r="I91" t="str">
        <f>IF(Tabla1[[#This Row],[Cruce AR]]="Alto riesgo académico","inactivo","Actividad")</f>
        <v>inactivo</v>
      </c>
    </row>
    <row r="92" spans="1:9" x14ac:dyDescent="0.25">
      <c r="A92" t="s">
        <v>6</v>
      </c>
      <c r="B92">
        <v>10465212</v>
      </c>
      <c r="C92" t="s">
        <v>25</v>
      </c>
      <c r="D92" t="s">
        <v>57</v>
      </c>
      <c r="E92" t="s">
        <v>27</v>
      </c>
      <c r="F92" s="5" t="s">
        <v>28</v>
      </c>
      <c r="G92" s="5" t="e">
        <v>#N/A</v>
      </c>
      <c r="H92" t="e">
        <f>IF(Tabla1[[#This Row],[Cruce Pago]]="","Inactivo","Pago")</f>
        <v>#N/A</v>
      </c>
      <c r="I92" t="str">
        <f>IF(Tabla1[[#This Row],[Cruce AR]]="Alto riesgo académico","inactivo","Actividad")</f>
        <v>inactivo</v>
      </c>
    </row>
    <row r="93" spans="1:9" x14ac:dyDescent="0.25">
      <c r="A93" t="s">
        <v>6</v>
      </c>
      <c r="B93">
        <v>10465471</v>
      </c>
      <c r="C93" t="s">
        <v>25</v>
      </c>
      <c r="D93" t="s">
        <v>47</v>
      </c>
      <c r="E93" t="s">
        <v>40</v>
      </c>
      <c r="F93" s="5" t="s">
        <v>28</v>
      </c>
      <c r="G93" s="5" t="e">
        <v>#N/A</v>
      </c>
      <c r="H93" t="e">
        <f>IF(Tabla1[[#This Row],[Cruce Pago]]="","Inactivo","Pago")</f>
        <v>#N/A</v>
      </c>
      <c r="I93" t="str">
        <f>IF(Tabla1[[#This Row],[Cruce AR]]="Alto riesgo académico","inactivo","Actividad")</f>
        <v>inactivo</v>
      </c>
    </row>
    <row r="94" spans="1:9" x14ac:dyDescent="0.25">
      <c r="A94" t="s">
        <v>6</v>
      </c>
      <c r="B94">
        <v>10465750</v>
      </c>
      <c r="C94" t="s">
        <v>25</v>
      </c>
      <c r="D94" t="s">
        <v>59</v>
      </c>
      <c r="E94" t="s">
        <v>27</v>
      </c>
      <c r="F94" s="5" t="s">
        <v>28</v>
      </c>
      <c r="G94" s="5" t="e">
        <v>#N/A</v>
      </c>
      <c r="H94" t="e">
        <f>IF(Tabla1[[#This Row],[Cruce Pago]]="","Inactivo","Pago")</f>
        <v>#N/A</v>
      </c>
      <c r="I94" t="str">
        <f>IF(Tabla1[[#This Row],[Cruce AR]]="Alto riesgo académico","inactivo","Actividad")</f>
        <v>inactivo</v>
      </c>
    </row>
    <row r="95" spans="1:9" x14ac:dyDescent="0.25">
      <c r="A95" t="s">
        <v>6</v>
      </c>
      <c r="B95">
        <v>10465761</v>
      </c>
      <c r="C95" t="s">
        <v>25</v>
      </c>
      <c r="D95" t="s">
        <v>53</v>
      </c>
      <c r="E95" t="s">
        <v>40</v>
      </c>
      <c r="F95" s="5" t="s">
        <v>28</v>
      </c>
      <c r="G95" s="5" t="e">
        <v>#N/A</v>
      </c>
      <c r="H95" t="e">
        <f>IF(Tabla1[[#This Row],[Cruce Pago]]="","Inactivo","Pago")</f>
        <v>#N/A</v>
      </c>
      <c r="I95" t="str">
        <f>IF(Tabla1[[#This Row],[Cruce AR]]="Alto riesgo académico","inactivo","Actividad")</f>
        <v>inactivo</v>
      </c>
    </row>
    <row r="96" spans="1:9" x14ac:dyDescent="0.25">
      <c r="A96" t="s">
        <v>6</v>
      </c>
      <c r="B96">
        <v>10465801</v>
      </c>
      <c r="C96" t="s">
        <v>25</v>
      </c>
      <c r="D96" t="s">
        <v>60</v>
      </c>
      <c r="E96" t="s">
        <v>27</v>
      </c>
      <c r="F96" s="5" t="s">
        <v>28</v>
      </c>
      <c r="G96" s="5" t="e">
        <v>#N/A</v>
      </c>
      <c r="H96" t="e">
        <f>IF(Tabla1[[#This Row],[Cruce Pago]]="","Inactivo","Pago")</f>
        <v>#N/A</v>
      </c>
      <c r="I96" t="str">
        <f>IF(Tabla1[[#This Row],[Cruce AR]]="Alto riesgo académico","inactivo","Actividad")</f>
        <v>inactivo</v>
      </c>
    </row>
    <row r="97" spans="1:9" x14ac:dyDescent="0.25">
      <c r="A97" t="s">
        <v>6</v>
      </c>
      <c r="B97">
        <v>10466031</v>
      </c>
      <c r="C97" t="s">
        <v>25</v>
      </c>
      <c r="D97" t="s">
        <v>58</v>
      </c>
      <c r="E97" t="s">
        <v>40</v>
      </c>
      <c r="F97" s="5" t="s">
        <v>28</v>
      </c>
      <c r="G97" s="5" t="e">
        <v>#N/A</v>
      </c>
      <c r="H97" t="e">
        <f>IF(Tabla1[[#This Row],[Cruce Pago]]="","Inactivo","Pago")</f>
        <v>#N/A</v>
      </c>
      <c r="I97" t="str">
        <f>IF(Tabla1[[#This Row],[Cruce AR]]="Alto riesgo académico","inactivo","Actividad")</f>
        <v>inactivo</v>
      </c>
    </row>
    <row r="98" spans="1:9" x14ac:dyDescent="0.25">
      <c r="A98" t="s">
        <v>6</v>
      </c>
      <c r="B98">
        <v>10466104</v>
      </c>
      <c r="C98" t="s">
        <v>25</v>
      </c>
      <c r="D98" t="s">
        <v>26</v>
      </c>
      <c r="E98" t="s">
        <v>27</v>
      </c>
      <c r="F98" s="5" t="s">
        <v>28</v>
      </c>
      <c r="G98" s="5" t="e">
        <v>#N/A</v>
      </c>
      <c r="H98" t="e">
        <f>IF(Tabla1[[#This Row],[Cruce Pago]]="","Inactivo","Pago")</f>
        <v>#N/A</v>
      </c>
      <c r="I98" t="str">
        <f>IF(Tabla1[[#This Row],[Cruce AR]]="Alto riesgo académico","inactivo","Actividad")</f>
        <v>inactivo</v>
      </c>
    </row>
    <row r="99" spans="1:9" x14ac:dyDescent="0.25">
      <c r="A99" t="s">
        <v>6</v>
      </c>
      <c r="B99">
        <v>10466128</v>
      </c>
      <c r="C99" t="s">
        <v>25</v>
      </c>
      <c r="D99" t="s">
        <v>39</v>
      </c>
      <c r="E99" t="s">
        <v>40</v>
      </c>
      <c r="F99" s="5" t="s">
        <v>28</v>
      </c>
      <c r="G99" s="5" t="e">
        <v>#N/A</v>
      </c>
      <c r="H99" t="e">
        <f>IF(Tabla1[[#This Row],[Cruce Pago]]="","Inactivo","Pago")</f>
        <v>#N/A</v>
      </c>
      <c r="I99" t="str">
        <f>IF(Tabla1[[#This Row],[Cruce AR]]="Alto riesgo académico","inactivo","Actividad")</f>
        <v>inactivo</v>
      </c>
    </row>
    <row r="100" spans="1:9" x14ac:dyDescent="0.25">
      <c r="A100" t="s">
        <v>6</v>
      </c>
      <c r="B100">
        <v>10466243</v>
      </c>
      <c r="C100" t="s">
        <v>25</v>
      </c>
      <c r="D100" t="s">
        <v>44</v>
      </c>
      <c r="E100" t="s">
        <v>27</v>
      </c>
      <c r="F100" s="5" t="s">
        <v>28</v>
      </c>
      <c r="G100" s="5" t="e">
        <v>#N/A</v>
      </c>
      <c r="H100" t="e">
        <f>IF(Tabla1[[#This Row],[Cruce Pago]]="","Inactivo","Pago")</f>
        <v>#N/A</v>
      </c>
      <c r="I100" t="str">
        <f>IF(Tabla1[[#This Row],[Cruce AR]]="Alto riesgo académico","inactivo","Actividad")</f>
        <v>inactivo</v>
      </c>
    </row>
    <row r="101" spans="1:9" x14ac:dyDescent="0.25">
      <c r="A101" t="s">
        <v>6</v>
      </c>
      <c r="B101">
        <v>10466354</v>
      </c>
      <c r="C101" t="s">
        <v>25</v>
      </c>
      <c r="D101" t="s">
        <v>47</v>
      </c>
      <c r="E101" t="s">
        <v>40</v>
      </c>
      <c r="F101" s="5" t="s">
        <v>28</v>
      </c>
      <c r="G101" s="5" t="e">
        <v>#N/A</v>
      </c>
      <c r="H101" t="e">
        <f>IF(Tabla1[[#This Row],[Cruce Pago]]="","Inactivo","Pago")</f>
        <v>#N/A</v>
      </c>
      <c r="I101" t="str">
        <f>IF(Tabla1[[#This Row],[Cruce AR]]="Alto riesgo académico","inactivo","Actividad")</f>
        <v>inactivo</v>
      </c>
    </row>
    <row r="102" spans="1:9" x14ac:dyDescent="0.25">
      <c r="A102" t="s">
        <v>6</v>
      </c>
      <c r="B102">
        <v>10466501</v>
      </c>
      <c r="C102" t="s">
        <v>25</v>
      </c>
      <c r="D102" t="s">
        <v>50</v>
      </c>
      <c r="E102" t="s">
        <v>27</v>
      </c>
      <c r="F102" s="5" t="s">
        <v>28</v>
      </c>
      <c r="G102" s="5" t="e">
        <v>#N/A</v>
      </c>
      <c r="H102" t="e">
        <f>IF(Tabla1[[#This Row],[Cruce Pago]]="","Inactivo","Pago")</f>
        <v>#N/A</v>
      </c>
      <c r="I102" t="str">
        <f>IF(Tabla1[[#This Row],[Cruce AR]]="Alto riesgo académico","inactivo","Actividad")</f>
        <v>inactivo</v>
      </c>
    </row>
    <row r="103" spans="1:9" x14ac:dyDescent="0.25">
      <c r="A103" t="s">
        <v>6</v>
      </c>
      <c r="B103">
        <v>10466892</v>
      </c>
      <c r="C103" t="s">
        <v>25</v>
      </c>
      <c r="D103" t="s">
        <v>53</v>
      </c>
      <c r="E103" t="s">
        <v>40</v>
      </c>
      <c r="F103" s="5" t="s">
        <v>28</v>
      </c>
      <c r="G103" s="5" t="e">
        <v>#N/A</v>
      </c>
      <c r="H103" t="e">
        <f>IF(Tabla1[[#This Row],[Cruce Pago]]="","Inactivo","Pago")</f>
        <v>#N/A</v>
      </c>
      <c r="I103" t="str">
        <f>IF(Tabla1[[#This Row],[Cruce AR]]="Alto riesgo académico","inactivo","Actividad")</f>
        <v>inactivo</v>
      </c>
    </row>
    <row r="104" spans="1:9" x14ac:dyDescent="0.25">
      <c r="A104" t="s">
        <v>6</v>
      </c>
      <c r="B104">
        <v>10467232</v>
      </c>
      <c r="C104" t="s">
        <v>25</v>
      </c>
      <c r="D104" t="s">
        <v>57</v>
      </c>
      <c r="E104" t="s">
        <v>27</v>
      </c>
      <c r="F104" s="5" t="s">
        <v>28</v>
      </c>
      <c r="G104" s="5" t="e">
        <v>#N/A</v>
      </c>
      <c r="H104" t="e">
        <f>IF(Tabla1[[#This Row],[Cruce Pago]]="","Inactivo","Pago")</f>
        <v>#N/A</v>
      </c>
      <c r="I104" t="str">
        <f>IF(Tabla1[[#This Row],[Cruce AR]]="Alto riesgo académico","inactivo","Actividad")</f>
        <v>inactivo</v>
      </c>
    </row>
    <row r="105" spans="1:9" x14ac:dyDescent="0.25">
      <c r="A105" t="s">
        <v>6</v>
      </c>
      <c r="B105">
        <v>10467498</v>
      </c>
      <c r="C105" t="s">
        <v>25</v>
      </c>
      <c r="D105" t="s">
        <v>58</v>
      </c>
      <c r="E105" t="s">
        <v>40</v>
      </c>
      <c r="F105" s="5" t="s">
        <v>28</v>
      </c>
      <c r="G105" s="5" t="e">
        <v>#N/A</v>
      </c>
      <c r="H105" t="e">
        <f>IF(Tabla1[[#This Row],[Cruce Pago]]="","Inactivo","Pago")</f>
        <v>#N/A</v>
      </c>
      <c r="I105" t="str">
        <f>IF(Tabla1[[#This Row],[Cruce AR]]="Alto riesgo académico","inactivo","Actividad")</f>
        <v>inactivo</v>
      </c>
    </row>
    <row r="106" spans="1:9" x14ac:dyDescent="0.25">
      <c r="A106" t="s">
        <v>6</v>
      </c>
      <c r="B106">
        <v>10467604</v>
      </c>
      <c r="C106" t="s">
        <v>25</v>
      </c>
      <c r="D106" t="s">
        <v>59</v>
      </c>
      <c r="E106" t="s">
        <v>27</v>
      </c>
      <c r="F106" s="5" t="s">
        <v>28</v>
      </c>
      <c r="G106" s="5" t="e">
        <v>#N/A</v>
      </c>
      <c r="H106" t="e">
        <f>IF(Tabla1[[#This Row],[Cruce Pago]]="","Inactivo","Pago")</f>
        <v>#N/A</v>
      </c>
      <c r="I106" t="str">
        <f>IF(Tabla1[[#This Row],[Cruce AR]]="Alto riesgo académico","inactivo","Actividad")</f>
        <v>inactivo</v>
      </c>
    </row>
    <row r="107" spans="1:9" x14ac:dyDescent="0.25">
      <c r="A107" t="s">
        <v>6</v>
      </c>
      <c r="B107">
        <v>10467815</v>
      </c>
      <c r="C107" t="s">
        <v>25</v>
      </c>
      <c r="D107" t="s">
        <v>39</v>
      </c>
      <c r="E107" t="s">
        <v>40</v>
      </c>
      <c r="F107" s="5" t="s">
        <v>28</v>
      </c>
      <c r="G107" s="5" t="s">
        <v>66</v>
      </c>
      <c r="H107" t="str">
        <f>IF(Tabla1[[#This Row],[Cruce Pago]]="","Inactivo","Pago")</f>
        <v>Pago</v>
      </c>
      <c r="I107" t="str">
        <f>IF(Tabla1[[#This Row],[Cruce AR]]="Alto riesgo académico","inactivo","Actividad")</f>
        <v>inactivo</v>
      </c>
    </row>
    <row r="108" spans="1:9" x14ac:dyDescent="0.25">
      <c r="A108" t="s">
        <v>6</v>
      </c>
      <c r="B108">
        <v>10468243</v>
      </c>
      <c r="C108" t="s">
        <v>25</v>
      </c>
      <c r="D108" t="s">
        <v>60</v>
      </c>
      <c r="E108" t="s">
        <v>27</v>
      </c>
      <c r="F108" s="5" t="s">
        <v>28</v>
      </c>
      <c r="G108" s="5" t="e">
        <v>#N/A</v>
      </c>
      <c r="H108" t="e">
        <f>IF(Tabla1[[#This Row],[Cruce Pago]]="","Inactivo","Pago")</f>
        <v>#N/A</v>
      </c>
      <c r="I108" t="str">
        <f>IF(Tabla1[[#This Row],[Cruce AR]]="Alto riesgo académico","inactivo","Actividad")</f>
        <v>inactivo</v>
      </c>
    </row>
    <row r="109" spans="1:9" x14ac:dyDescent="0.25">
      <c r="A109" t="s">
        <v>6</v>
      </c>
      <c r="B109">
        <v>10468253</v>
      </c>
      <c r="C109" t="s">
        <v>25</v>
      </c>
      <c r="D109" t="s">
        <v>47</v>
      </c>
      <c r="E109" t="s">
        <v>40</v>
      </c>
      <c r="F109" s="5" t="s">
        <v>28</v>
      </c>
      <c r="G109" s="5" t="e">
        <v>#N/A</v>
      </c>
      <c r="H109" t="e">
        <f>IF(Tabla1[[#This Row],[Cruce Pago]]="","Inactivo","Pago")</f>
        <v>#N/A</v>
      </c>
      <c r="I109" t="str">
        <f>IF(Tabla1[[#This Row],[Cruce AR]]="Alto riesgo académico","inactivo","Actividad")</f>
        <v>inactivo</v>
      </c>
    </row>
    <row r="110" spans="1:9" x14ac:dyDescent="0.25">
      <c r="A110" t="s">
        <v>6</v>
      </c>
      <c r="B110">
        <v>10468371</v>
      </c>
      <c r="C110" t="s">
        <v>25</v>
      </c>
      <c r="D110" t="s">
        <v>26</v>
      </c>
      <c r="E110" t="s">
        <v>27</v>
      </c>
      <c r="F110" s="5" t="s">
        <v>28</v>
      </c>
      <c r="G110" s="5" t="e">
        <v>#N/A</v>
      </c>
      <c r="H110" t="e">
        <f>IF(Tabla1[[#This Row],[Cruce Pago]]="","Inactivo","Pago")</f>
        <v>#N/A</v>
      </c>
      <c r="I110" t="str">
        <f>IF(Tabla1[[#This Row],[Cruce AR]]="Alto riesgo académico","inactivo","Actividad")</f>
        <v>inactivo</v>
      </c>
    </row>
    <row r="111" spans="1:9" x14ac:dyDescent="0.25">
      <c r="A111" t="s">
        <v>6</v>
      </c>
      <c r="B111">
        <v>10468677</v>
      </c>
      <c r="C111" t="s">
        <v>25</v>
      </c>
      <c r="D111" t="s">
        <v>53</v>
      </c>
      <c r="E111" t="s">
        <v>40</v>
      </c>
      <c r="F111" s="5" t="s">
        <v>28</v>
      </c>
      <c r="G111" s="5" t="s">
        <v>344</v>
      </c>
      <c r="H111" t="str">
        <f>IF(Tabla1[[#This Row],[Cruce Pago]]="","Inactivo","Pago")</f>
        <v>Pago</v>
      </c>
      <c r="I111" t="str">
        <f>IF(Tabla1[[#This Row],[Cruce AR]]="Alto riesgo académico","inactivo","Actividad")</f>
        <v>inactivo</v>
      </c>
    </row>
    <row r="112" spans="1:9" x14ac:dyDescent="0.25">
      <c r="A112" t="s">
        <v>6</v>
      </c>
      <c r="B112">
        <v>10469068</v>
      </c>
      <c r="C112" t="s">
        <v>25</v>
      </c>
      <c r="D112" t="s">
        <v>44</v>
      </c>
      <c r="E112" t="s">
        <v>27</v>
      </c>
      <c r="F112" s="5" t="s">
        <v>28</v>
      </c>
      <c r="G112" s="5" t="e">
        <v>#N/A</v>
      </c>
      <c r="H112" t="e">
        <f>IF(Tabla1[[#This Row],[Cruce Pago]]="","Inactivo","Pago")</f>
        <v>#N/A</v>
      </c>
      <c r="I112" t="str">
        <f>IF(Tabla1[[#This Row],[Cruce AR]]="Alto riesgo académico","inactivo","Actividad")</f>
        <v>inactivo</v>
      </c>
    </row>
    <row r="113" spans="1:9" x14ac:dyDescent="0.25">
      <c r="A113" t="s">
        <v>6</v>
      </c>
      <c r="B113">
        <v>10469355</v>
      </c>
      <c r="C113" t="s">
        <v>25</v>
      </c>
      <c r="D113" t="s">
        <v>58</v>
      </c>
      <c r="E113" t="s">
        <v>40</v>
      </c>
      <c r="F113" s="5" t="s">
        <v>28</v>
      </c>
      <c r="G113" s="5" t="e">
        <v>#N/A</v>
      </c>
      <c r="H113" t="e">
        <f>IF(Tabla1[[#This Row],[Cruce Pago]]="","Inactivo","Pago")</f>
        <v>#N/A</v>
      </c>
      <c r="I113" t="str">
        <f>IF(Tabla1[[#This Row],[Cruce AR]]="Alto riesgo académico","inactivo","Actividad")</f>
        <v>inactivo</v>
      </c>
    </row>
    <row r="114" spans="1:9" x14ac:dyDescent="0.25">
      <c r="A114" t="s">
        <v>6</v>
      </c>
      <c r="B114">
        <v>10469569</v>
      </c>
      <c r="C114" t="s">
        <v>25</v>
      </c>
      <c r="D114" t="s">
        <v>50</v>
      </c>
      <c r="E114" t="s">
        <v>27</v>
      </c>
      <c r="F114" s="5" t="s">
        <v>28</v>
      </c>
      <c r="G114" s="5" t="e">
        <v>#N/A</v>
      </c>
      <c r="H114" t="e">
        <f>IF(Tabla1[[#This Row],[Cruce Pago]]="","Inactivo","Pago")</f>
        <v>#N/A</v>
      </c>
      <c r="I114" t="str">
        <f>IF(Tabla1[[#This Row],[Cruce AR]]="Alto riesgo académico","inactivo","Actividad")</f>
        <v>inactivo</v>
      </c>
    </row>
    <row r="115" spans="1:9" x14ac:dyDescent="0.25">
      <c r="A115" t="s">
        <v>6</v>
      </c>
      <c r="B115">
        <v>10469815</v>
      </c>
      <c r="C115" t="s">
        <v>25</v>
      </c>
      <c r="D115" t="s">
        <v>39</v>
      </c>
      <c r="E115" t="s">
        <v>40</v>
      </c>
      <c r="F115" s="5" t="s">
        <v>28</v>
      </c>
      <c r="G115" s="5" t="e">
        <v>#N/A</v>
      </c>
      <c r="H115" t="e">
        <f>IF(Tabla1[[#This Row],[Cruce Pago]]="","Inactivo","Pago")</f>
        <v>#N/A</v>
      </c>
      <c r="I115" t="str">
        <f>IF(Tabla1[[#This Row],[Cruce AR]]="Alto riesgo académico","inactivo","Actividad")</f>
        <v>inactivo</v>
      </c>
    </row>
    <row r="116" spans="1:9" x14ac:dyDescent="0.25">
      <c r="A116" t="s">
        <v>6</v>
      </c>
      <c r="B116">
        <v>10469894</v>
      </c>
      <c r="C116" t="s">
        <v>25</v>
      </c>
      <c r="D116" t="s">
        <v>57</v>
      </c>
      <c r="E116" t="s">
        <v>27</v>
      </c>
      <c r="F116" s="5" t="s">
        <v>28</v>
      </c>
      <c r="G116" s="5" t="e">
        <v>#N/A</v>
      </c>
      <c r="H116" t="e">
        <f>IF(Tabla1[[#This Row],[Cruce Pago]]="","Inactivo","Pago")</f>
        <v>#N/A</v>
      </c>
      <c r="I116" t="str">
        <f>IF(Tabla1[[#This Row],[Cruce AR]]="Alto riesgo académico","inactivo","Actividad")</f>
        <v>inactivo</v>
      </c>
    </row>
    <row r="117" spans="1:9" x14ac:dyDescent="0.25">
      <c r="A117" t="s">
        <v>6</v>
      </c>
      <c r="B117">
        <v>10469934</v>
      </c>
      <c r="C117" t="s">
        <v>25</v>
      </c>
      <c r="D117" t="s">
        <v>47</v>
      </c>
      <c r="E117" t="s">
        <v>40</v>
      </c>
      <c r="F117" s="5" t="s">
        <v>28</v>
      </c>
      <c r="G117" s="5" t="e">
        <v>#N/A</v>
      </c>
      <c r="H117" t="e">
        <f>IF(Tabla1[[#This Row],[Cruce Pago]]="","Inactivo","Pago")</f>
        <v>#N/A</v>
      </c>
      <c r="I117" t="str">
        <f>IF(Tabla1[[#This Row],[Cruce AR]]="Alto riesgo académico","inactivo","Actividad")</f>
        <v>inactivo</v>
      </c>
    </row>
    <row r="118" spans="1:9" x14ac:dyDescent="0.25">
      <c r="A118" t="s">
        <v>6</v>
      </c>
      <c r="B118">
        <v>10470193</v>
      </c>
      <c r="C118" t="s">
        <v>25</v>
      </c>
      <c r="D118" t="s">
        <v>59</v>
      </c>
      <c r="E118" t="s">
        <v>27</v>
      </c>
      <c r="F118" s="5" t="s">
        <v>28</v>
      </c>
      <c r="G118" s="5" t="e">
        <v>#N/A</v>
      </c>
      <c r="H118" t="e">
        <f>IF(Tabla1[[#This Row],[Cruce Pago]]="","Inactivo","Pago")</f>
        <v>#N/A</v>
      </c>
      <c r="I118" t="str">
        <f>IF(Tabla1[[#This Row],[Cruce AR]]="Alto riesgo académico","inactivo","Actividad")</f>
        <v>inactivo</v>
      </c>
    </row>
    <row r="119" spans="1:9" x14ac:dyDescent="0.25">
      <c r="A119" t="s">
        <v>6</v>
      </c>
      <c r="B119">
        <v>10470256</v>
      </c>
      <c r="C119" t="s">
        <v>25</v>
      </c>
      <c r="D119" t="s">
        <v>53</v>
      </c>
      <c r="E119" t="s">
        <v>40</v>
      </c>
      <c r="F119" s="5" t="s">
        <v>28</v>
      </c>
      <c r="G119" s="5" t="e">
        <v>#N/A</v>
      </c>
      <c r="H119" t="e">
        <f>IF(Tabla1[[#This Row],[Cruce Pago]]="","Inactivo","Pago")</f>
        <v>#N/A</v>
      </c>
      <c r="I119" t="str">
        <f>IF(Tabla1[[#This Row],[Cruce AR]]="Alto riesgo académico","inactivo","Actividad")</f>
        <v>inactivo</v>
      </c>
    </row>
    <row r="120" spans="1:9" x14ac:dyDescent="0.25">
      <c r="A120" t="s">
        <v>6</v>
      </c>
      <c r="B120">
        <v>10470402</v>
      </c>
      <c r="C120" t="s">
        <v>25</v>
      </c>
      <c r="D120" t="s">
        <v>60</v>
      </c>
      <c r="E120" t="s">
        <v>27</v>
      </c>
      <c r="F120" s="5" t="s">
        <v>28</v>
      </c>
      <c r="G120" s="5" t="e">
        <v>#N/A</v>
      </c>
      <c r="H120" t="e">
        <f>IF(Tabla1[[#This Row],[Cruce Pago]]="","Inactivo","Pago")</f>
        <v>#N/A</v>
      </c>
      <c r="I120" t="str">
        <f>IF(Tabla1[[#This Row],[Cruce AR]]="Alto riesgo académico","inactivo","Actividad")</f>
        <v>inactivo</v>
      </c>
    </row>
    <row r="121" spans="1:9" x14ac:dyDescent="0.25">
      <c r="A121" t="s">
        <v>6</v>
      </c>
      <c r="B121">
        <v>10470426</v>
      </c>
      <c r="C121" t="s">
        <v>25</v>
      </c>
      <c r="D121" t="s">
        <v>58</v>
      </c>
      <c r="E121" t="s">
        <v>40</v>
      </c>
      <c r="F121" s="5" t="s">
        <v>28</v>
      </c>
      <c r="G121" s="5" t="e">
        <v>#N/A</v>
      </c>
      <c r="H121" t="e">
        <f>IF(Tabla1[[#This Row],[Cruce Pago]]="","Inactivo","Pago")</f>
        <v>#N/A</v>
      </c>
      <c r="I121" t="str">
        <f>IF(Tabla1[[#This Row],[Cruce AR]]="Alto riesgo académico","inactivo","Actividad")</f>
        <v>inactivo</v>
      </c>
    </row>
    <row r="122" spans="1:9" x14ac:dyDescent="0.25">
      <c r="A122" t="s">
        <v>6</v>
      </c>
      <c r="B122">
        <v>10470552</v>
      </c>
      <c r="C122" t="s">
        <v>25</v>
      </c>
      <c r="D122" t="s">
        <v>26</v>
      </c>
      <c r="E122" t="s">
        <v>27</v>
      </c>
      <c r="F122" s="5" t="s">
        <v>28</v>
      </c>
      <c r="G122" s="5" t="e">
        <v>#N/A</v>
      </c>
      <c r="H122" t="e">
        <f>IF(Tabla1[[#This Row],[Cruce Pago]]="","Inactivo","Pago")</f>
        <v>#N/A</v>
      </c>
      <c r="I122" t="str">
        <f>IF(Tabla1[[#This Row],[Cruce AR]]="Alto riesgo académico","inactivo","Actividad")</f>
        <v>inactivo</v>
      </c>
    </row>
    <row r="123" spans="1:9" x14ac:dyDescent="0.25">
      <c r="A123" t="s">
        <v>6</v>
      </c>
      <c r="B123">
        <v>10470556</v>
      </c>
      <c r="C123" t="s">
        <v>25</v>
      </c>
      <c r="D123" t="s">
        <v>39</v>
      </c>
      <c r="E123" t="s">
        <v>40</v>
      </c>
      <c r="F123" s="5" t="s">
        <v>28</v>
      </c>
      <c r="G123" s="5" t="e">
        <v>#N/A</v>
      </c>
      <c r="H123" t="e">
        <f>IF(Tabla1[[#This Row],[Cruce Pago]]="","Inactivo","Pago")</f>
        <v>#N/A</v>
      </c>
      <c r="I123" t="str">
        <f>IF(Tabla1[[#This Row],[Cruce AR]]="Alto riesgo académico","inactivo","Actividad")</f>
        <v>inactivo</v>
      </c>
    </row>
    <row r="124" spans="1:9" x14ac:dyDescent="0.25">
      <c r="A124" t="s">
        <v>6</v>
      </c>
      <c r="B124">
        <v>10471245</v>
      </c>
      <c r="C124" t="s">
        <v>25</v>
      </c>
      <c r="D124" t="s">
        <v>44</v>
      </c>
      <c r="E124" t="s">
        <v>27</v>
      </c>
      <c r="F124" s="5" t="s">
        <v>28</v>
      </c>
      <c r="G124" s="5" t="e">
        <v>#N/A</v>
      </c>
      <c r="H124" t="e">
        <f>IF(Tabla1[[#This Row],[Cruce Pago]]="","Inactivo","Pago")</f>
        <v>#N/A</v>
      </c>
      <c r="I124" t="str">
        <f>IF(Tabla1[[#This Row],[Cruce AR]]="Alto riesgo académico","inactivo","Actividad")</f>
        <v>inactivo</v>
      </c>
    </row>
    <row r="125" spans="1:9" x14ac:dyDescent="0.25">
      <c r="A125" t="s">
        <v>6</v>
      </c>
      <c r="B125">
        <v>10471666</v>
      </c>
      <c r="C125" t="s">
        <v>25</v>
      </c>
      <c r="D125" t="s">
        <v>47</v>
      </c>
      <c r="E125" t="s">
        <v>40</v>
      </c>
      <c r="F125" s="5" t="s">
        <v>28</v>
      </c>
      <c r="G125" s="5" t="e">
        <v>#N/A</v>
      </c>
      <c r="H125" t="e">
        <f>IF(Tabla1[[#This Row],[Cruce Pago]]="","Inactivo","Pago")</f>
        <v>#N/A</v>
      </c>
      <c r="I125" t="str">
        <f>IF(Tabla1[[#This Row],[Cruce AR]]="Alto riesgo académico","inactivo","Actividad")</f>
        <v>inactivo</v>
      </c>
    </row>
    <row r="126" spans="1:9" x14ac:dyDescent="0.25">
      <c r="A126" t="s">
        <v>6</v>
      </c>
      <c r="B126">
        <v>10471703</v>
      </c>
      <c r="C126" t="s">
        <v>25</v>
      </c>
      <c r="D126" t="s">
        <v>50</v>
      </c>
      <c r="E126" t="s">
        <v>27</v>
      </c>
      <c r="F126" s="5" t="s">
        <v>28</v>
      </c>
      <c r="G126" s="5" t="s">
        <v>29</v>
      </c>
      <c r="H126" t="str">
        <f>IF(Tabla1[[#This Row],[Cruce Pago]]="","Inactivo","Pago")</f>
        <v>Pago</v>
      </c>
      <c r="I126" t="str">
        <f>IF(Tabla1[[#This Row],[Cruce AR]]="Alto riesgo académico","inactivo","Actividad")</f>
        <v>inactivo</v>
      </c>
    </row>
    <row r="127" spans="1:9" x14ac:dyDescent="0.25">
      <c r="A127" t="s">
        <v>6</v>
      </c>
      <c r="B127">
        <v>10471867</v>
      </c>
      <c r="C127" t="s">
        <v>25</v>
      </c>
      <c r="D127" t="s">
        <v>53</v>
      </c>
      <c r="E127" t="s">
        <v>40</v>
      </c>
      <c r="F127" s="5" t="s">
        <v>28</v>
      </c>
      <c r="G127" s="5" t="e">
        <v>#N/A</v>
      </c>
      <c r="H127" t="e">
        <f>IF(Tabla1[[#This Row],[Cruce Pago]]="","Inactivo","Pago")</f>
        <v>#N/A</v>
      </c>
      <c r="I127" t="str">
        <f>IF(Tabla1[[#This Row],[Cruce AR]]="Alto riesgo académico","inactivo","Actividad")</f>
        <v>inactivo</v>
      </c>
    </row>
    <row r="128" spans="1:9" x14ac:dyDescent="0.25">
      <c r="A128" t="s">
        <v>6</v>
      </c>
      <c r="B128">
        <v>10472009</v>
      </c>
      <c r="C128" t="s">
        <v>25</v>
      </c>
      <c r="D128" t="s">
        <v>57</v>
      </c>
      <c r="E128" t="s">
        <v>27</v>
      </c>
      <c r="F128" s="5" t="s">
        <v>28</v>
      </c>
      <c r="G128" s="5" t="e">
        <v>#N/A</v>
      </c>
      <c r="H128" t="e">
        <f>IF(Tabla1[[#This Row],[Cruce Pago]]="","Inactivo","Pago")</f>
        <v>#N/A</v>
      </c>
      <c r="I128" t="str">
        <f>IF(Tabla1[[#This Row],[Cruce AR]]="Alto riesgo académico","inactivo","Actividad")</f>
        <v>inactivo</v>
      </c>
    </row>
    <row r="129" spans="1:9" x14ac:dyDescent="0.25">
      <c r="A129" t="s">
        <v>6</v>
      </c>
      <c r="B129">
        <v>10472166</v>
      </c>
      <c r="C129" t="s">
        <v>25</v>
      </c>
      <c r="D129" t="s">
        <v>58</v>
      </c>
      <c r="E129" t="s">
        <v>40</v>
      </c>
      <c r="F129" s="5" t="s">
        <v>28</v>
      </c>
      <c r="G129" s="5" t="e">
        <v>#N/A</v>
      </c>
      <c r="H129" t="e">
        <f>IF(Tabla1[[#This Row],[Cruce Pago]]="","Inactivo","Pago")</f>
        <v>#N/A</v>
      </c>
      <c r="I129" t="str">
        <f>IF(Tabla1[[#This Row],[Cruce AR]]="Alto riesgo académico","inactivo","Actividad")</f>
        <v>inactivo</v>
      </c>
    </row>
    <row r="130" spans="1:9" x14ac:dyDescent="0.25">
      <c r="A130" t="s">
        <v>6</v>
      </c>
      <c r="B130">
        <v>10472245</v>
      </c>
      <c r="C130" t="s">
        <v>25</v>
      </c>
      <c r="D130" t="s">
        <v>59</v>
      </c>
      <c r="E130" t="s">
        <v>27</v>
      </c>
      <c r="F130" s="5" t="s">
        <v>28</v>
      </c>
      <c r="G130" s="5" t="e">
        <v>#N/A</v>
      </c>
      <c r="H130" t="e">
        <f>IF(Tabla1[[#This Row],[Cruce Pago]]="","Inactivo","Pago")</f>
        <v>#N/A</v>
      </c>
      <c r="I130" t="str">
        <f>IF(Tabla1[[#This Row],[Cruce AR]]="Alto riesgo académico","inactivo","Actividad")</f>
        <v>inactivo</v>
      </c>
    </row>
    <row r="131" spans="1:9" x14ac:dyDescent="0.25">
      <c r="A131" t="s">
        <v>6</v>
      </c>
      <c r="B131">
        <v>10472504</v>
      </c>
      <c r="C131" t="s">
        <v>25</v>
      </c>
      <c r="D131" t="s">
        <v>39</v>
      </c>
      <c r="E131" t="s">
        <v>40</v>
      </c>
      <c r="F131" s="5" t="s">
        <v>28</v>
      </c>
      <c r="G131" s="5" t="e">
        <v>#N/A</v>
      </c>
      <c r="H131" t="e">
        <f>IF(Tabla1[[#This Row],[Cruce Pago]]="","Inactivo","Pago")</f>
        <v>#N/A</v>
      </c>
      <c r="I131" t="str">
        <f>IF(Tabla1[[#This Row],[Cruce AR]]="Alto riesgo académico","inactivo","Actividad")</f>
        <v>inactivo</v>
      </c>
    </row>
    <row r="132" spans="1:9" x14ac:dyDescent="0.25">
      <c r="A132" t="s">
        <v>6</v>
      </c>
      <c r="B132">
        <v>10472746</v>
      </c>
      <c r="C132" t="s">
        <v>25</v>
      </c>
      <c r="D132" t="s">
        <v>60</v>
      </c>
      <c r="E132" t="s">
        <v>27</v>
      </c>
      <c r="F132" s="5" t="s">
        <v>67</v>
      </c>
      <c r="G132" s="5" t="e">
        <v>#N/A</v>
      </c>
      <c r="H132" t="e">
        <f>IF(Tabla1[[#This Row],[Cruce Pago]]="","Inactivo","Pago")</f>
        <v>#N/A</v>
      </c>
      <c r="I132" t="str">
        <f>IF(Tabla1[[#This Row],[Cruce AR]]="Alto riesgo académico","inactivo","Actividad")</f>
        <v>Actividad</v>
      </c>
    </row>
    <row r="133" spans="1:9" x14ac:dyDescent="0.25">
      <c r="A133" t="s">
        <v>6</v>
      </c>
      <c r="B133">
        <v>10472915</v>
      </c>
      <c r="C133" t="s">
        <v>25</v>
      </c>
      <c r="D133" t="s">
        <v>47</v>
      </c>
      <c r="E133" t="s">
        <v>40</v>
      </c>
      <c r="F133" s="5" t="s">
        <v>28</v>
      </c>
      <c r="G133" s="5" t="e">
        <v>#N/A</v>
      </c>
      <c r="H133" t="e">
        <f>IF(Tabla1[[#This Row],[Cruce Pago]]="","Inactivo","Pago")</f>
        <v>#N/A</v>
      </c>
      <c r="I133" t="str">
        <f>IF(Tabla1[[#This Row],[Cruce AR]]="Alto riesgo académico","inactivo","Actividad")</f>
        <v>inactivo</v>
      </c>
    </row>
    <row r="134" spans="1:9" x14ac:dyDescent="0.25">
      <c r="A134" t="s">
        <v>6</v>
      </c>
      <c r="B134">
        <v>10473089</v>
      </c>
      <c r="C134" t="s">
        <v>25</v>
      </c>
      <c r="D134" t="s">
        <v>26</v>
      </c>
      <c r="E134" t="s">
        <v>27</v>
      </c>
      <c r="F134" s="5" t="s">
        <v>28</v>
      </c>
      <c r="G134" s="5" t="e">
        <v>#N/A</v>
      </c>
      <c r="H134" t="e">
        <f>IF(Tabla1[[#This Row],[Cruce Pago]]="","Inactivo","Pago")</f>
        <v>#N/A</v>
      </c>
      <c r="I134" t="str">
        <f>IF(Tabla1[[#This Row],[Cruce AR]]="Alto riesgo académico","inactivo","Actividad")</f>
        <v>inactivo</v>
      </c>
    </row>
    <row r="135" spans="1:9" x14ac:dyDescent="0.25">
      <c r="A135" t="s">
        <v>6</v>
      </c>
      <c r="B135">
        <v>10473159</v>
      </c>
      <c r="C135" t="s">
        <v>25</v>
      </c>
      <c r="D135" t="s">
        <v>53</v>
      </c>
      <c r="E135" t="s">
        <v>40</v>
      </c>
      <c r="F135" s="5" t="s">
        <v>67</v>
      </c>
      <c r="G135" s="5" t="e">
        <v>#N/A</v>
      </c>
      <c r="H135" t="e">
        <f>IF(Tabla1[[#This Row],[Cruce Pago]]="","Inactivo","Pago")</f>
        <v>#N/A</v>
      </c>
      <c r="I135" t="str">
        <f>IF(Tabla1[[#This Row],[Cruce AR]]="Alto riesgo académico","inactivo","Actividad")</f>
        <v>Actividad</v>
      </c>
    </row>
    <row r="136" spans="1:9" x14ac:dyDescent="0.25">
      <c r="A136" t="s">
        <v>6</v>
      </c>
      <c r="B136">
        <v>10473457</v>
      </c>
      <c r="C136" t="s">
        <v>25</v>
      </c>
      <c r="D136" t="s">
        <v>44</v>
      </c>
      <c r="E136" t="s">
        <v>27</v>
      </c>
      <c r="F136" s="5" t="s">
        <v>28</v>
      </c>
      <c r="G136" s="5" t="e">
        <v>#N/A</v>
      </c>
      <c r="H136" t="e">
        <f>IF(Tabla1[[#This Row],[Cruce Pago]]="","Inactivo","Pago")</f>
        <v>#N/A</v>
      </c>
      <c r="I136" t="str">
        <f>IF(Tabla1[[#This Row],[Cruce AR]]="Alto riesgo académico","inactivo","Actividad")</f>
        <v>inactivo</v>
      </c>
    </row>
    <row r="137" spans="1:9" x14ac:dyDescent="0.25">
      <c r="A137" t="s">
        <v>6</v>
      </c>
      <c r="B137">
        <v>10473510</v>
      </c>
      <c r="C137" t="s">
        <v>25</v>
      </c>
      <c r="D137" t="s">
        <v>58</v>
      </c>
      <c r="E137" t="s">
        <v>40</v>
      </c>
      <c r="F137" s="5" t="s">
        <v>28</v>
      </c>
      <c r="G137" s="5" t="e">
        <v>#N/A</v>
      </c>
      <c r="H137" t="e">
        <f>IF(Tabla1[[#This Row],[Cruce Pago]]="","Inactivo","Pago")</f>
        <v>#N/A</v>
      </c>
      <c r="I137" t="str">
        <f>IF(Tabla1[[#This Row],[Cruce AR]]="Alto riesgo académico","inactivo","Actividad")</f>
        <v>inactivo</v>
      </c>
    </row>
    <row r="138" spans="1:9" x14ac:dyDescent="0.25">
      <c r="A138" t="s">
        <v>6</v>
      </c>
      <c r="B138">
        <v>10473609</v>
      </c>
      <c r="C138" t="s">
        <v>25</v>
      </c>
      <c r="D138" t="s">
        <v>50</v>
      </c>
      <c r="E138" t="s">
        <v>27</v>
      </c>
      <c r="F138" s="5" t="s">
        <v>28</v>
      </c>
      <c r="G138" s="5" t="e">
        <v>#N/A</v>
      </c>
      <c r="H138" t="e">
        <f>IF(Tabla1[[#This Row],[Cruce Pago]]="","Inactivo","Pago")</f>
        <v>#N/A</v>
      </c>
      <c r="I138" t="str">
        <f>IF(Tabla1[[#This Row],[Cruce AR]]="Alto riesgo académico","inactivo","Actividad")</f>
        <v>inactivo</v>
      </c>
    </row>
    <row r="139" spans="1:9" x14ac:dyDescent="0.25">
      <c r="A139" t="s">
        <v>6</v>
      </c>
      <c r="B139">
        <v>10473747</v>
      </c>
      <c r="C139" t="s">
        <v>25</v>
      </c>
      <c r="D139" t="s">
        <v>39</v>
      </c>
      <c r="E139" t="s">
        <v>40</v>
      </c>
      <c r="F139" s="5" t="s">
        <v>28</v>
      </c>
      <c r="G139" s="5" t="e">
        <v>#N/A</v>
      </c>
      <c r="H139" t="e">
        <f>IF(Tabla1[[#This Row],[Cruce Pago]]="","Inactivo","Pago")</f>
        <v>#N/A</v>
      </c>
      <c r="I139" t="str">
        <f>IF(Tabla1[[#This Row],[Cruce AR]]="Alto riesgo académico","inactivo","Actividad")</f>
        <v>inactivo</v>
      </c>
    </row>
    <row r="140" spans="1:9" x14ac:dyDescent="0.25">
      <c r="A140" t="s">
        <v>6</v>
      </c>
      <c r="B140">
        <v>10473910</v>
      </c>
      <c r="C140" t="s">
        <v>25</v>
      </c>
      <c r="D140" t="s">
        <v>57</v>
      </c>
      <c r="E140" t="s">
        <v>27</v>
      </c>
      <c r="F140" s="5" t="s">
        <v>28</v>
      </c>
      <c r="G140" s="5" t="e">
        <v>#N/A</v>
      </c>
      <c r="H140" t="e">
        <f>IF(Tabla1[[#This Row],[Cruce Pago]]="","Inactivo","Pago")</f>
        <v>#N/A</v>
      </c>
      <c r="I140" t="str">
        <f>IF(Tabla1[[#This Row],[Cruce AR]]="Alto riesgo académico","inactivo","Actividad")</f>
        <v>inactivo</v>
      </c>
    </row>
    <row r="141" spans="1:9" x14ac:dyDescent="0.25">
      <c r="A141" t="s">
        <v>6</v>
      </c>
      <c r="B141">
        <v>10473931</v>
      </c>
      <c r="C141" t="s">
        <v>25</v>
      </c>
      <c r="D141" t="s">
        <v>47</v>
      </c>
      <c r="E141" t="s">
        <v>40</v>
      </c>
      <c r="F141" s="5" t="s">
        <v>28</v>
      </c>
      <c r="G141" s="5" t="e">
        <v>#N/A</v>
      </c>
      <c r="H141" t="e">
        <f>IF(Tabla1[[#This Row],[Cruce Pago]]="","Inactivo","Pago")</f>
        <v>#N/A</v>
      </c>
      <c r="I141" t="str">
        <f>IF(Tabla1[[#This Row],[Cruce AR]]="Alto riesgo académico","inactivo","Actividad")</f>
        <v>inactivo</v>
      </c>
    </row>
    <row r="142" spans="1:9" x14ac:dyDescent="0.25">
      <c r="A142" t="s">
        <v>6</v>
      </c>
      <c r="B142">
        <v>10473951</v>
      </c>
      <c r="C142" t="s">
        <v>25</v>
      </c>
      <c r="D142" t="s">
        <v>59</v>
      </c>
      <c r="E142" t="s">
        <v>27</v>
      </c>
      <c r="F142" s="5" t="s">
        <v>28</v>
      </c>
      <c r="G142" s="5" t="e">
        <v>#N/A</v>
      </c>
      <c r="H142" t="e">
        <f>IF(Tabla1[[#This Row],[Cruce Pago]]="","Inactivo","Pago")</f>
        <v>#N/A</v>
      </c>
      <c r="I142" t="str">
        <f>IF(Tabla1[[#This Row],[Cruce AR]]="Alto riesgo académico","inactivo","Actividad")</f>
        <v>inactivo</v>
      </c>
    </row>
    <row r="143" spans="1:9" x14ac:dyDescent="0.25">
      <c r="A143" t="s">
        <v>6</v>
      </c>
      <c r="B143">
        <v>10474132</v>
      </c>
      <c r="C143" t="s">
        <v>25</v>
      </c>
      <c r="D143" t="s">
        <v>53</v>
      </c>
      <c r="E143" t="s">
        <v>40</v>
      </c>
      <c r="F143" s="5" t="s">
        <v>67</v>
      </c>
      <c r="G143" s="5" t="s">
        <v>29</v>
      </c>
      <c r="H143" t="str">
        <f>IF(Tabla1[[#This Row],[Cruce Pago]]="","Inactivo","Pago")</f>
        <v>Pago</v>
      </c>
      <c r="I143" t="str">
        <f>IF(Tabla1[[#This Row],[Cruce AR]]="Alto riesgo académico","inactivo","Actividad")</f>
        <v>Actividad</v>
      </c>
    </row>
    <row r="144" spans="1:9" x14ac:dyDescent="0.25">
      <c r="A144" t="s">
        <v>6</v>
      </c>
      <c r="B144">
        <v>10474408</v>
      </c>
      <c r="C144" t="s">
        <v>25</v>
      </c>
      <c r="D144" t="s">
        <v>60</v>
      </c>
      <c r="E144" t="s">
        <v>27</v>
      </c>
      <c r="F144" s="5" t="s">
        <v>28</v>
      </c>
      <c r="G144" s="5" t="e">
        <v>#N/A</v>
      </c>
      <c r="H144" t="e">
        <f>IF(Tabla1[[#This Row],[Cruce Pago]]="","Inactivo","Pago")</f>
        <v>#N/A</v>
      </c>
      <c r="I144" t="str">
        <f>IF(Tabla1[[#This Row],[Cruce AR]]="Alto riesgo académico","inactivo","Actividad")</f>
        <v>inactivo</v>
      </c>
    </row>
    <row r="145" spans="1:9" x14ac:dyDescent="0.25">
      <c r="A145" t="s">
        <v>6</v>
      </c>
      <c r="B145">
        <v>10474477</v>
      </c>
      <c r="C145" t="s">
        <v>25</v>
      </c>
      <c r="D145" t="s">
        <v>58</v>
      </c>
      <c r="E145" t="s">
        <v>40</v>
      </c>
      <c r="F145" s="5" t="s">
        <v>28</v>
      </c>
      <c r="G145" s="5" t="e">
        <v>#N/A</v>
      </c>
      <c r="H145" t="e">
        <f>IF(Tabla1[[#This Row],[Cruce Pago]]="","Inactivo","Pago")</f>
        <v>#N/A</v>
      </c>
      <c r="I145" t="str">
        <f>IF(Tabla1[[#This Row],[Cruce AR]]="Alto riesgo académico","inactivo","Actividad")</f>
        <v>inactivo</v>
      </c>
    </row>
    <row r="146" spans="1:9" x14ac:dyDescent="0.25">
      <c r="A146" t="s">
        <v>6</v>
      </c>
      <c r="B146">
        <v>10474822</v>
      </c>
      <c r="C146" t="s">
        <v>25</v>
      </c>
      <c r="D146" t="s">
        <v>26</v>
      </c>
      <c r="E146" t="s">
        <v>27</v>
      </c>
      <c r="F146" s="5" t="s">
        <v>28</v>
      </c>
      <c r="G146" s="5" t="e">
        <v>#N/A</v>
      </c>
      <c r="H146" t="e">
        <f>IF(Tabla1[[#This Row],[Cruce Pago]]="","Inactivo","Pago")</f>
        <v>#N/A</v>
      </c>
      <c r="I146" t="str">
        <f>IF(Tabla1[[#This Row],[Cruce AR]]="Alto riesgo académico","inactivo","Actividad")</f>
        <v>inactivo</v>
      </c>
    </row>
    <row r="147" spans="1:9" x14ac:dyDescent="0.25">
      <c r="A147" t="s">
        <v>6</v>
      </c>
      <c r="B147">
        <v>10474823</v>
      </c>
      <c r="C147" t="s">
        <v>25</v>
      </c>
      <c r="D147" t="s">
        <v>39</v>
      </c>
      <c r="E147" t="s">
        <v>40</v>
      </c>
      <c r="F147" s="5" t="s">
        <v>67</v>
      </c>
      <c r="G147" s="5" t="e">
        <v>#N/A</v>
      </c>
      <c r="H147" t="e">
        <f>IF(Tabla1[[#This Row],[Cruce Pago]]="","Inactivo","Pago")</f>
        <v>#N/A</v>
      </c>
      <c r="I147" t="str">
        <f>IF(Tabla1[[#This Row],[Cruce AR]]="Alto riesgo académico","inactivo","Actividad")</f>
        <v>Actividad</v>
      </c>
    </row>
    <row r="148" spans="1:9" x14ac:dyDescent="0.25">
      <c r="A148" t="s">
        <v>6</v>
      </c>
      <c r="B148">
        <v>10475118</v>
      </c>
      <c r="C148" t="s">
        <v>25</v>
      </c>
      <c r="D148" t="s">
        <v>44</v>
      </c>
      <c r="E148" t="s">
        <v>27</v>
      </c>
      <c r="F148" s="5" t="s">
        <v>28</v>
      </c>
      <c r="G148" s="5" t="e">
        <v>#N/A</v>
      </c>
      <c r="H148" t="e">
        <f>IF(Tabla1[[#This Row],[Cruce Pago]]="","Inactivo","Pago")</f>
        <v>#N/A</v>
      </c>
      <c r="I148" t="str">
        <f>IF(Tabla1[[#This Row],[Cruce AR]]="Alto riesgo académico","inactivo","Actividad")</f>
        <v>inactivo</v>
      </c>
    </row>
    <row r="149" spans="1:9" x14ac:dyDescent="0.25">
      <c r="A149" t="s">
        <v>6</v>
      </c>
      <c r="B149">
        <v>10475172</v>
      </c>
      <c r="C149" t="s">
        <v>25</v>
      </c>
      <c r="D149" t="s">
        <v>47</v>
      </c>
      <c r="E149" t="s">
        <v>40</v>
      </c>
      <c r="F149" s="5" t="s">
        <v>28</v>
      </c>
      <c r="G149" s="5" t="e">
        <v>#N/A</v>
      </c>
      <c r="H149" t="e">
        <f>IF(Tabla1[[#This Row],[Cruce Pago]]="","Inactivo","Pago")</f>
        <v>#N/A</v>
      </c>
      <c r="I149" t="str">
        <f>IF(Tabla1[[#This Row],[Cruce AR]]="Alto riesgo académico","inactivo","Actividad")</f>
        <v>inactivo</v>
      </c>
    </row>
    <row r="150" spans="1:9" x14ac:dyDescent="0.25">
      <c r="A150" t="s">
        <v>6</v>
      </c>
      <c r="B150">
        <v>10475395</v>
      </c>
      <c r="C150" t="s">
        <v>25</v>
      </c>
      <c r="D150" t="s">
        <v>50</v>
      </c>
      <c r="E150" t="s">
        <v>27</v>
      </c>
      <c r="F150" s="5" t="s">
        <v>28</v>
      </c>
      <c r="G150" s="5" t="e">
        <v>#N/A</v>
      </c>
      <c r="H150" t="e">
        <f>IF(Tabla1[[#This Row],[Cruce Pago]]="","Inactivo","Pago")</f>
        <v>#N/A</v>
      </c>
      <c r="I150" t="str">
        <f>IF(Tabla1[[#This Row],[Cruce AR]]="Alto riesgo académico","inactivo","Actividad")</f>
        <v>inactivo</v>
      </c>
    </row>
    <row r="151" spans="1:9" x14ac:dyDescent="0.25">
      <c r="A151" t="s">
        <v>6</v>
      </c>
      <c r="B151">
        <v>10475691</v>
      </c>
      <c r="C151" t="s">
        <v>25</v>
      </c>
      <c r="D151" t="s">
        <v>53</v>
      </c>
      <c r="E151" t="s">
        <v>40</v>
      </c>
      <c r="F151" s="5" t="s">
        <v>28</v>
      </c>
      <c r="G151" s="5" t="s">
        <v>29</v>
      </c>
      <c r="H151" t="str">
        <f>IF(Tabla1[[#This Row],[Cruce Pago]]="","Inactivo","Pago")</f>
        <v>Pago</v>
      </c>
      <c r="I151" t="str">
        <f>IF(Tabla1[[#This Row],[Cruce AR]]="Alto riesgo académico","inactivo","Actividad")</f>
        <v>inactivo</v>
      </c>
    </row>
    <row r="152" spans="1:9" x14ac:dyDescent="0.25">
      <c r="A152" t="s">
        <v>6</v>
      </c>
      <c r="B152">
        <v>10476086</v>
      </c>
      <c r="C152" t="s">
        <v>25</v>
      </c>
      <c r="D152" t="s">
        <v>57</v>
      </c>
      <c r="E152" t="s">
        <v>27</v>
      </c>
      <c r="F152" s="5" t="s">
        <v>28</v>
      </c>
      <c r="G152" s="5" t="e">
        <v>#N/A</v>
      </c>
      <c r="H152" t="e">
        <f>IF(Tabla1[[#This Row],[Cruce Pago]]="","Inactivo","Pago")</f>
        <v>#N/A</v>
      </c>
      <c r="I152" t="str">
        <f>IF(Tabla1[[#This Row],[Cruce AR]]="Alto riesgo académico","inactivo","Actividad")</f>
        <v>inactivo</v>
      </c>
    </row>
    <row r="153" spans="1:9" x14ac:dyDescent="0.25">
      <c r="A153" t="s">
        <v>6</v>
      </c>
      <c r="B153">
        <v>10476292</v>
      </c>
      <c r="C153" t="s">
        <v>25</v>
      </c>
      <c r="D153" t="s">
        <v>58</v>
      </c>
      <c r="E153" t="s">
        <v>40</v>
      </c>
      <c r="F153" s="5" t="s">
        <v>28</v>
      </c>
      <c r="G153" s="5" t="e">
        <v>#N/A</v>
      </c>
      <c r="H153" t="e">
        <f>IF(Tabla1[[#This Row],[Cruce Pago]]="","Inactivo","Pago")</f>
        <v>#N/A</v>
      </c>
      <c r="I153" t="str">
        <f>IF(Tabla1[[#This Row],[Cruce AR]]="Alto riesgo académico","inactivo","Actividad")</f>
        <v>inactivo</v>
      </c>
    </row>
    <row r="154" spans="1:9" x14ac:dyDescent="0.25">
      <c r="A154" t="s">
        <v>6</v>
      </c>
      <c r="B154">
        <v>10476627</v>
      </c>
      <c r="C154" t="s">
        <v>25</v>
      </c>
      <c r="D154" t="s">
        <v>59</v>
      </c>
      <c r="E154" t="s">
        <v>27</v>
      </c>
      <c r="F154" s="5" t="s">
        <v>67</v>
      </c>
      <c r="G154" s="5" t="s">
        <v>29</v>
      </c>
      <c r="H154" t="str">
        <f>IF(Tabla1[[#This Row],[Cruce Pago]]="","Inactivo","Pago")</f>
        <v>Pago</v>
      </c>
      <c r="I154" t="str">
        <f>IF(Tabla1[[#This Row],[Cruce AR]]="Alto riesgo académico","inactivo","Actividad")</f>
        <v>Actividad</v>
      </c>
    </row>
    <row r="155" spans="1:9" x14ac:dyDescent="0.25">
      <c r="A155" t="s">
        <v>6</v>
      </c>
      <c r="B155">
        <v>10476869</v>
      </c>
      <c r="C155" t="s">
        <v>25</v>
      </c>
      <c r="D155" t="s">
        <v>39</v>
      </c>
      <c r="E155" t="s">
        <v>40</v>
      </c>
      <c r="F155" s="5" t="s">
        <v>28</v>
      </c>
      <c r="G155" s="5" t="e">
        <v>#N/A</v>
      </c>
      <c r="H155" t="e">
        <f>IF(Tabla1[[#This Row],[Cruce Pago]]="","Inactivo","Pago")</f>
        <v>#N/A</v>
      </c>
      <c r="I155" t="str">
        <f>IF(Tabla1[[#This Row],[Cruce AR]]="Alto riesgo académico","inactivo","Actividad")</f>
        <v>inactivo</v>
      </c>
    </row>
    <row r="156" spans="1:9" x14ac:dyDescent="0.25">
      <c r="A156" t="s">
        <v>6</v>
      </c>
      <c r="B156">
        <v>10477098</v>
      </c>
      <c r="C156" t="s">
        <v>25</v>
      </c>
      <c r="D156" t="s">
        <v>60</v>
      </c>
      <c r="E156" t="s">
        <v>27</v>
      </c>
      <c r="F156" s="5" t="s">
        <v>28</v>
      </c>
      <c r="G156" s="5" t="e">
        <v>#N/A</v>
      </c>
      <c r="H156" t="e">
        <f>IF(Tabla1[[#This Row],[Cruce Pago]]="","Inactivo","Pago")</f>
        <v>#N/A</v>
      </c>
      <c r="I156" t="str">
        <f>IF(Tabla1[[#This Row],[Cruce AR]]="Alto riesgo académico","inactivo","Actividad")</f>
        <v>inactivo</v>
      </c>
    </row>
    <row r="157" spans="1:9" x14ac:dyDescent="0.25">
      <c r="A157" t="s">
        <v>6</v>
      </c>
      <c r="B157">
        <v>10477193</v>
      </c>
      <c r="C157" t="s">
        <v>25</v>
      </c>
      <c r="D157" t="s">
        <v>47</v>
      </c>
      <c r="E157" t="s">
        <v>40</v>
      </c>
      <c r="F157" s="5" t="s">
        <v>28</v>
      </c>
      <c r="G157" s="5" t="e">
        <v>#N/A</v>
      </c>
      <c r="H157" t="e">
        <f>IF(Tabla1[[#This Row],[Cruce Pago]]="","Inactivo","Pago")</f>
        <v>#N/A</v>
      </c>
      <c r="I157" t="str">
        <f>IF(Tabla1[[#This Row],[Cruce AR]]="Alto riesgo académico","inactivo","Actividad")</f>
        <v>inactivo</v>
      </c>
    </row>
    <row r="158" spans="1:9" x14ac:dyDescent="0.25">
      <c r="A158" t="s">
        <v>6</v>
      </c>
      <c r="B158">
        <v>10477270</v>
      </c>
      <c r="C158" t="s">
        <v>25</v>
      </c>
      <c r="D158" t="s">
        <v>26</v>
      </c>
      <c r="E158" t="s">
        <v>27</v>
      </c>
      <c r="F158" s="5" t="s">
        <v>28</v>
      </c>
      <c r="G158" s="5" t="e">
        <v>#N/A</v>
      </c>
      <c r="H158" t="e">
        <f>IF(Tabla1[[#This Row],[Cruce Pago]]="","Inactivo","Pago")</f>
        <v>#N/A</v>
      </c>
      <c r="I158" t="str">
        <f>IF(Tabla1[[#This Row],[Cruce AR]]="Alto riesgo académico","inactivo","Actividad")</f>
        <v>inactivo</v>
      </c>
    </row>
    <row r="159" spans="1:9" x14ac:dyDescent="0.25">
      <c r="A159" t="s">
        <v>6</v>
      </c>
      <c r="B159">
        <v>10477374</v>
      </c>
      <c r="C159" t="s">
        <v>25</v>
      </c>
      <c r="D159" t="s">
        <v>53</v>
      </c>
      <c r="E159" t="s">
        <v>40</v>
      </c>
      <c r="F159" s="5" t="s">
        <v>28</v>
      </c>
      <c r="G159" s="5" t="e">
        <v>#N/A</v>
      </c>
      <c r="H159" t="e">
        <f>IF(Tabla1[[#This Row],[Cruce Pago]]="","Inactivo","Pago")</f>
        <v>#N/A</v>
      </c>
      <c r="I159" t="str">
        <f>IF(Tabla1[[#This Row],[Cruce AR]]="Alto riesgo académico","inactivo","Actividad")</f>
        <v>inactivo</v>
      </c>
    </row>
    <row r="160" spans="1:9" x14ac:dyDescent="0.25">
      <c r="A160" t="s">
        <v>6</v>
      </c>
      <c r="B160">
        <v>10477669</v>
      </c>
      <c r="C160" t="s">
        <v>25</v>
      </c>
      <c r="D160" t="s">
        <v>44</v>
      </c>
      <c r="E160" t="s">
        <v>27</v>
      </c>
      <c r="F160" s="5" t="s">
        <v>28</v>
      </c>
      <c r="G160" s="5" t="e">
        <v>#N/A</v>
      </c>
      <c r="H160" t="e">
        <f>IF(Tabla1[[#This Row],[Cruce Pago]]="","Inactivo","Pago")</f>
        <v>#N/A</v>
      </c>
      <c r="I160" t="str">
        <f>IF(Tabla1[[#This Row],[Cruce AR]]="Alto riesgo académico","inactivo","Actividad")</f>
        <v>inactivo</v>
      </c>
    </row>
    <row r="161" spans="1:9" x14ac:dyDescent="0.25">
      <c r="A161" t="s">
        <v>6</v>
      </c>
      <c r="B161">
        <v>10477769</v>
      </c>
      <c r="C161" t="s">
        <v>25</v>
      </c>
      <c r="D161" t="s">
        <v>58</v>
      </c>
      <c r="E161" t="s">
        <v>40</v>
      </c>
      <c r="F161" s="5" t="s">
        <v>28</v>
      </c>
      <c r="G161" s="5" t="e">
        <v>#N/A</v>
      </c>
      <c r="H161" t="e">
        <f>IF(Tabla1[[#This Row],[Cruce Pago]]="","Inactivo","Pago")</f>
        <v>#N/A</v>
      </c>
      <c r="I161" t="str">
        <f>IF(Tabla1[[#This Row],[Cruce AR]]="Alto riesgo académico","inactivo","Actividad")</f>
        <v>inactivo</v>
      </c>
    </row>
    <row r="162" spans="1:9" x14ac:dyDescent="0.25">
      <c r="A162" t="s">
        <v>6</v>
      </c>
      <c r="B162">
        <v>10477880</v>
      </c>
      <c r="C162" t="s">
        <v>25</v>
      </c>
      <c r="D162" t="s">
        <v>50</v>
      </c>
      <c r="E162" t="s">
        <v>27</v>
      </c>
      <c r="F162" s="5" t="s">
        <v>28</v>
      </c>
      <c r="G162" s="5" t="e">
        <v>#N/A</v>
      </c>
      <c r="H162" t="e">
        <f>IF(Tabla1[[#This Row],[Cruce Pago]]="","Inactivo","Pago")</f>
        <v>#N/A</v>
      </c>
      <c r="I162" t="str">
        <f>IF(Tabla1[[#This Row],[Cruce AR]]="Alto riesgo académico","inactivo","Actividad")</f>
        <v>inactivo</v>
      </c>
    </row>
    <row r="163" spans="1:9" x14ac:dyDescent="0.25">
      <c r="A163" t="s">
        <v>6</v>
      </c>
      <c r="B163">
        <v>10478131</v>
      </c>
      <c r="C163" t="s">
        <v>25</v>
      </c>
      <c r="D163" t="s">
        <v>39</v>
      </c>
      <c r="E163" t="s">
        <v>40</v>
      </c>
      <c r="F163" s="5" t="s">
        <v>28</v>
      </c>
      <c r="G163" s="5" t="e">
        <v>#N/A</v>
      </c>
      <c r="H163" t="e">
        <f>IF(Tabla1[[#This Row],[Cruce Pago]]="","Inactivo","Pago")</f>
        <v>#N/A</v>
      </c>
      <c r="I163" t="str">
        <f>IF(Tabla1[[#This Row],[Cruce AR]]="Alto riesgo académico","inactivo","Actividad")</f>
        <v>inactivo</v>
      </c>
    </row>
    <row r="164" spans="1:9" x14ac:dyDescent="0.25">
      <c r="A164" t="s">
        <v>6</v>
      </c>
      <c r="B164">
        <v>10478815</v>
      </c>
      <c r="C164" t="s">
        <v>25</v>
      </c>
      <c r="D164" t="s">
        <v>57</v>
      </c>
      <c r="E164" t="s">
        <v>27</v>
      </c>
      <c r="F164" s="5" t="s">
        <v>28</v>
      </c>
      <c r="G164" s="5" t="e">
        <v>#N/A</v>
      </c>
      <c r="H164" t="e">
        <f>IF(Tabla1[[#This Row],[Cruce Pago]]="","Inactivo","Pago")</f>
        <v>#N/A</v>
      </c>
      <c r="I164" t="str">
        <f>IF(Tabla1[[#This Row],[Cruce AR]]="Alto riesgo académico","inactivo","Actividad")</f>
        <v>inactivo</v>
      </c>
    </row>
    <row r="165" spans="1:9" x14ac:dyDescent="0.25">
      <c r="A165" t="s">
        <v>6</v>
      </c>
      <c r="B165">
        <v>10478842</v>
      </c>
      <c r="C165" t="s">
        <v>25</v>
      </c>
      <c r="D165" t="s">
        <v>47</v>
      </c>
      <c r="E165" t="s">
        <v>40</v>
      </c>
      <c r="F165" s="5" t="s">
        <v>28</v>
      </c>
      <c r="G165" s="5" t="e">
        <v>#N/A</v>
      </c>
      <c r="H165" t="e">
        <f>IF(Tabla1[[#This Row],[Cruce Pago]]="","Inactivo","Pago")</f>
        <v>#N/A</v>
      </c>
      <c r="I165" t="str">
        <f>IF(Tabla1[[#This Row],[Cruce AR]]="Alto riesgo académico","inactivo","Actividad")</f>
        <v>inactivo</v>
      </c>
    </row>
    <row r="166" spans="1:9" x14ac:dyDescent="0.25">
      <c r="A166" t="s">
        <v>6</v>
      </c>
      <c r="B166">
        <v>10479336</v>
      </c>
      <c r="C166" t="s">
        <v>25</v>
      </c>
      <c r="D166" t="s">
        <v>59</v>
      </c>
      <c r="E166" t="s">
        <v>27</v>
      </c>
      <c r="F166" s="5" t="s">
        <v>28</v>
      </c>
      <c r="G166" s="5" t="e">
        <v>#N/A</v>
      </c>
      <c r="H166" t="e">
        <f>IF(Tabla1[[#This Row],[Cruce Pago]]="","Inactivo","Pago")</f>
        <v>#N/A</v>
      </c>
      <c r="I166" t="str">
        <f>IF(Tabla1[[#This Row],[Cruce AR]]="Alto riesgo académico","inactivo","Actividad")</f>
        <v>inactivo</v>
      </c>
    </row>
    <row r="167" spans="1:9" x14ac:dyDescent="0.25">
      <c r="A167" t="s">
        <v>6</v>
      </c>
      <c r="B167">
        <v>10480981</v>
      </c>
      <c r="C167" t="s">
        <v>25</v>
      </c>
      <c r="D167" t="s">
        <v>53</v>
      </c>
      <c r="E167" t="s">
        <v>40</v>
      </c>
      <c r="F167" s="5" t="s">
        <v>28</v>
      </c>
      <c r="G167" s="5" t="e">
        <v>#N/A</v>
      </c>
      <c r="H167" t="e">
        <f>IF(Tabla1[[#This Row],[Cruce Pago]]="","Inactivo","Pago")</f>
        <v>#N/A</v>
      </c>
      <c r="I167" t="str">
        <f>IF(Tabla1[[#This Row],[Cruce AR]]="Alto riesgo académico","inactivo","Actividad")</f>
        <v>inactivo</v>
      </c>
    </row>
    <row r="168" spans="1:9" x14ac:dyDescent="0.25">
      <c r="A168" t="s">
        <v>6</v>
      </c>
      <c r="B168">
        <v>10481030</v>
      </c>
      <c r="C168" t="s">
        <v>25</v>
      </c>
      <c r="D168" t="s">
        <v>60</v>
      </c>
      <c r="E168" t="s">
        <v>27</v>
      </c>
      <c r="F168" s="5" t="s">
        <v>28</v>
      </c>
      <c r="G168" s="5" t="s">
        <v>29</v>
      </c>
      <c r="H168" t="str">
        <f>IF(Tabla1[[#This Row],[Cruce Pago]]="","Inactivo","Pago")</f>
        <v>Pago</v>
      </c>
      <c r="I168" t="str">
        <f>IF(Tabla1[[#This Row],[Cruce AR]]="Alto riesgo académico","inactivo","Actividad")</f>
        <v>inactivo</v>
      </c>
    </row>
    <row r="169" spans="1:9" x14ac:dyDescent="0.25">
      <c r="A169" t="s">
        <v>6</v>
      </c>
      <c r="B169">
        <v>10481079</v>
      </c>
      <c r="C169" t="s">
        <v>25</v>
      </c>
      <c r="D169" t="s">
        <v>58</v>
      </c>
      <c r="E169" t="s">
        <v>40</v>
      </c>
      <c r="F169" s="5" t="s">
        <v>28</v>
      </c>
      <c r="G169" s="5" t="e">
        <v>#N/A</v>
      </c>
      <c r="H169" t="e">
        <f>IF(Tabla1[[#This Row],[Cruce Pago]]="","Inactivo","Pago")</f>
        <v>#N/A</v>
      </c>
      <c r="I169" t="str">
        <f>IF(Tabla1[[#This Row],[Cruce AR]]="Alto riesgo académico","inactivo","Actividad")</f>
        <v>inactivo</v>
      </c>
    </row>
    <row r="170" spans="1:9" x14ac:dyDescent="0.25">
      <c r="A170" t="s">
        <v>6</v>
      </c>
      <c r="B170">
        <v>10481332</v>
      </c>
      <c r="C170" t="s">
        <v>25</v>
      </c>
      <c r="D170" t="s">
        <v>26</v>
      </c>
      <c r="E170" t="s">
        <v>27</v>
      </c>
      <c r="F170" s="5" t="s">
        <v>28</v>
      </c>
      <c r="G170" s="5" t="e">
        <v>#N/A</v>
      </c>
      <c r="H170" t="e">
        <f>IF(Tabla1[[#This Row],[Cruce Pago]]="","Inactivo","Pago")</f>
        <v>#N/A</v>
      </c>
      <c r="I170" t="str">
        <f>IF(Tabla1[[#This Row],[Cruce AR]]="Alto riesgo académico","inactivo","Actividad")</f>
        <v>inactivo</v>
      </c>
    </row>
    <row r="171" spans="1:9" x14ac:dyDescent="0.25">
      <c r="A171" t="s">
        <v>6</v>
      </c>
      <c r="B171">
        <v>10481467</v>
      </c>
      <c r="C171" t="s">
        <v>25</v>
      </c>
      <c r="D171" t="s">
        <v>39</v>
      </c>
      <c r="E171" t="s">
        <v>40</v>
      </c>
      <c r="F171" s="5" t="s">
        <v>28</v>
      </c>
      <c r="G171" s="5" t="e">
        <v>#N/A</v>
      </c>
      <c r="H171" t="e">
        <f>IF(Tabla1[[#This Row],[Cruce Pago]]="","Inactivo","Pago")</f>
        <v>#N/A</v>
      </c>
      <c r="I171" t="str">
        <f>IF(Tabla1[[#This Row],[Cruce AR]]="Alto riesgo académico","inactivo","Actividad")</f>
        <v>inactivo</v>
      </c>
    </row>
    <row r="172" spans="1:9" x14ac:dyDescent="0.25">
      <c r="A172" t="s">
        <v>6</v>
      </c>
      <c r="B172">
        <v>10481618</v>
      </c>
      <c r="C172" t="s">
        <v>25</v>
      </c>
      <c r="D172" t="s">
        <v>44</v>
      </c>
      <c r="E172" t="s">
        <v>27</v>
      </c>
      <c r="F172" s="5" t="s">
        <v>28</v>
      </c>
      <c r="G172" s="5" t="e">
        <v>#N/A</v>
      </c>
      <c r="H172" t="e">
        <f>IF(Tabla1[[#This Row],[Cruce Pago]]="","Inactivo","Pago")</f>
        <v>#N/A</v>
      </c>
      <c r="I172" t="str">
        <f>IF(Tabla1[[#This Row],[Cruce AR]]="Alto riesgo académico","inactivo","Actividad")</f>
        <v>inactivo</v>
      </c>
    </row>
    <row r="173" spans="1:9" x14ac:dyDescent="0.25">
      <c r="A173" t="s">
        <v>6</v>
      </c>
      <c r="B173">
        <v>10481633</v>
      </c>
      <c r="C173" t="s">
        <v>25</v>
      </c>
      <c r="D173" t="s">
        <v>47</v>
      </c>
      <c r="E173" t="s">
        <v>40</v>
      </c>
      <c r="F173" s="5" t="s">
        <v>28</v>
      </c>
      <c r="G173" s="5" t="e">
        <v>#N/A</v>
      </c>
      <c r="H173" t="e">
        <f>IF(Tabla1[[#This Row],[Cruce Pago]]="","Inactivo","Pago")</f>
        <v>#N/A</v>
      </c>
      <c r="I173" t="str">
        <f>IF(Tabla1[[#This Row],[Cruce AR]]="Alto riesgo académico","inactivo","Actividad")</f>
        <v>inactivo</v>
      </c>
    </row>
    <row r="174" spans="1:9" x14ac:dyDescent="0.25">
      <c r="A174" t="s">
        <v>6</v>
      </c>
      <c r="B174">
        <v>10482634</v>
      </c>
      <c r="C174" t="s">
        <v>25</v>
      </c>
      <c r="D174" t="s">
        <v>50</v>
      </c>
      <c r="E174" t="s">
        <v>27</v>
      </c>
      <c r="F174" s="5" t="s">
        <v>28</v>
      </c>
      <c r="G174" s="5" t="e">
        <v>#N/A</v>
      </c>
      <c r="H174" t="e">
        <f>IF(Tabla1[[#This Row],[Cruce Pago]]="","Inactivo","Pago")</f>
        <v>#N/A</v>
      </c>
      <c r="I174" t="str">
        <f>IF(Tabla1[[#This Row],[Cruce AR]]="Alto riesgo académico","inactivo","Actividad")</f>
        <v>inactivo</v>
      </c>
    </row>
    <row r="175" spans="1:9" x14ac:dyDescent="0.25">
      <c r="A175" t="s">
        <v>6</v>
      </c>
      <c r="B175">
        <v>10482720</v>
      </c>
      <c r="C175" t="s">
        <v>25</v>
      </c>
      <c r="D175" t="s">
        <v>53</v>
      </c>
      <c r="E175" t="s">
        <v>40</v>
      </c>
      <c r="F175" s="5" t="s">
        <v>28</v>
      </c>
      <c r="G175" s="5" t="e">
        <v>#N/A</v>
      </c>
      <c r="H175" t="e">
        <f>IF(Tabla1[[#This Row],[Cruce Pago]]="","Inactivo","Pago")</f>
        <v>#N/A</v>
      </c>
      <c r="I175" t="str">
        <f>IF(Tabla1[[#This Row],[Cruce AR]]="Alto riesgo académico","inactivo","Actividad")</f>
        <v>inactivo</v>
      </c>
    </row>
    <row r="176" spans="1:9" x14ac:dyDescent="0.25">
      <c r="A176" t="s">
        <v>6</v>
      </c>
      <c r="B176">
        <v>10482934</v>
      </c>
      <c r="C176" t="s">
        <v>25</v>
      </c>
      <c r="D176" t="s">
        <v>57</v>
      </c>
      <c r="E176" t="s">
        <v>27</v>
      </c>
      <c r="F176" s="5" t="s">
        <v>28</v>
      </c>
      <c r="G176" s="5" t="e">
        <v>#N/A</v>
      </c>
      <c r="H176" t="e">
        <f>IF(Tabla1[[#This Row],[Cruce Pago]]="","Inactivo","Pago")</f>
        <v>#N/A</v>
      </c>
      <c r="I176" t="str">
        <f>IF(Tabla1[[#This Row],[Cruce AR]]="Alto riesgo académico","inactivo","Actividad")</f>
        <v>inactivo</v>
      </c>
    </row>
    <row r="177" spans="1:9" x14ac:dyDescent="0.25">
      <c r="A177" t="s">
        <v>6</v>
      </c>
      <c r="B177">
        <v>10484119</v>
      </c>
      <c r="C177" t="s">
        <v>25</v>
      </c>
      <c r="D177" t="s">
        <v>58</v>
      </c>
      <c r="E177" t="s">
        <v>40</v>
      </c>
      <c r="F177" s="5" t="s">
        <v>28</v>
      </c>
      <c r="G177" s="5" t="e">
        <v>#N/A</v>
      </c>
      <c r="H177" t="e">
        <f>IF(Tabla1[[#This Row],[Cruce Pago]]="","Inactivo","Pago")</f>
        <v>#N/A</v>
      </c>
      <c r="I177" t="str">
        <f>IF(Tabla1[[#This Row],[Cruce AR]]="Alto riesgo académico","inactivo","Actividad")</f>
        <v>inactivo</v>
      </c>
    </row>
    <row r="178" spans="1:9" x14ac:dyDescent="0.25">
      <c r="A178" t="s">
        <v>6</v>
      </c>
      <c r="B178">
        <v>10025334</v>
      </c>
      <c r="C178" t="s">
        <v>68</v>
      </c>
      <c r="D178" t="s">
        <v>59</v>
      </c>
      <c r="E178" t="s">
        <v>27</v>
      </c>
      <c r="F178" s="5" t="s">
        <v>28</v>
      </c>
      <c r="G178" s="5" t="e">
        <v>#N/A</v>
      </c>
      <c r="H178" t="e">
        <f>IF(Tabla1[[#This Row],[Cruce Pago]]="","Inactivo","Pago")</f>
        <v>#N/A</v>
      </c>
      <c r="I178" t="str">
        <f>IF(Tabla1[[#This Row],[Cruce AR]]="Alto riesgo académico","inactivo","Actividad")</f>
        <v>inactivo</v>
      </c>
    </row>
    <row r="179" spans="1:9" x14ac:dyDescent="0.25">
      <c r="A179" t="s">
        <v>6</v>
      </c>
      <c r="B179">
        <v>10095264</v>
      </c>
      <c r="C179" t="s">
        <v>68</v>
      </c>
      <c r="D179" t="s">
        <v>39</v>
      </c>
      <c r="E179" t="s">
        <v>40</v>
      </c>
      <c r="F179" s="5" t="s">
        <v>28</v>
      </c>
      <c r="G179" s="5" t="e">
        <v>#N/A</v>
      </c>
      <c r="H179" t="e">
        <f>IF(Tabla1[[#This Row],[Cruce Pago]]="","Inactivo","Pago")</f>
        <v>#N/A</v>
      </c>
      <c r="I179" t="str">
        <f>IF(Tabla1[[#This Row],[Cruce AR]]="Alto riesgo académico","inactivo","Actividad")</f>
        <v>inactivo</v>
      </c>
    </row>
    <row r="180" spans="1:9" x14ac:dyDescent="0.25">
      <c r="A180" t="s">
        <v>6</v>
      </c>
      <c r="B180">
        <v>10103655</v>
      </c>
      <c r="C180" t="s">
        <v>68</v>
      </c>
      <c r="D180" t="s">
        <v>60</v>
      </c>
      <c r="E180" t="s">
        <v>27</v>
      </c>
      <c r="F180" s="5" t="s">
        <v>67</v>
      </c>
      <c r="G180" s="5" t="e">
        <v>#N/A</v>
      </c>
      <c r="H180" t="e">
        <f>IF(Tabla1[[#This Row],[Cruce Pago]]="","Inactivo","Pago")</f>
        <v>#N/A</v>
      </c>
      <c r="I180" t="str">
        <f>IF(Tabla1[[#This Row],[Cruce AR]]="Alto riesgo académico","inactivo","Actividad")</f>
        <v>Actividad</v>
      </c>
    </row>
    <row r="181" spans="1:9" x14ac:dyDescent="0.25">
      <c r="A181" t="s">
        <v>6</v>
      </c>
      <c r="B181">
        <v>10145718</v>
      </c>
      <c r="C181" t="s">
        <v>68</v>
      </c>
      <c r="D181" t="s">
        <v>47</v>
      </c>
      <c r="E181" t="s">
        <v>40</v>
      </c>
      <c r="F181" s="5" t="s">
        <v>28</v>
      </c>
      <c r="G181" s="5" t="e">
        <v>#N/A</v>
      </c>
      <c r="H181" t="e">
        <f>IF(Tabla1[[#This Row],[Cruce Pago]]="","Inactivo","Pago")</f>
        <v>#N/A</v>
      </c>
      <c r="I181" t="str">
        <f>IF(Tabla1[[#This Row],[Cruce AR]]="Alto riesgo académico","inactivo","Actividad")</f>
        <v>inactivo</v>
      </c>
    </row>
    <row r="182" spans="1:9" x14ac:dyDescent="0.25">
      <c r="A182" t="s">
        <v>6</v>
      </c>
      <c r="B182">
        <v>10157391</v>
      </c>
      <c r="C182" t="s">
        <v>68</v>
      </c>
      <c r="D182" t="s">
        <v>26</v>
      </c>
      <c r="E182" t="s">
        <v>27</v>
      </c>
      <c r="F182" s="5" t="s">
        <v>28</v>
      </c>
      <c r="G182" s="5" t="e">
        <v>#N/A</v>
      </c>
      <c r="H182" t="e">
        <f>IF(Tabla1[[#This Row],[Cruce Pago]]="","Inactivo","Pago")</f>
        <v>#N/A</v>
      </c>
      <c r="I182" t="str">
        <f>IF(Tabla1[[#This Row],[Cruce AR]]="Alto riesgo académico","inactivo","Actividad")</f>
        <v>inactivo</v>
      </c>
    </row>
    <row r="183" spans="1:9" x14ac:dyDescent="0.25">
      <c r="A183" t="s">
        <v>6</v>
      </c>
      <c r="B183">
        <v>10171486</v>
      </c>
      <c r="C183" t="s">
        <v>68</v>
      </c>
      <c r="D183" t="s">
        <v>53</v>
      </c>
      <c r="E183" t="s">
        <v>40</v>
      </c>
      <c r="F183" s="5" t="s">
        <v>28</v>
      </c>
      <c r="G183" s="5" t="e">
        <v>#N/A</v>
      </c>
      <c r="H183" t="e">
        <f>IF(Tabla1[[#This Row],[Cruce Pago]]="","Inactivo","Pago")</f>
        <v>#N/A</v>
      </c>
      <c r="I183" t="str">
        <f>IF(Tabla1[[#This Row],[Cruce AR]]="Alto riesgo académico","inactivo","Actividad")</f>
        <v>inactivo</v>
      </c>
    </row>
    <row r="184" spans="1:9" x14ac:dyDescent="0.25">
      <c r="A184" t="s">
        <v>6</v>
      </c>
      <c r="B184">
        <v>10357304</v>
      </c>
      <c r="C184" t="s">
        <v>68</v>
      </c>
      <c r="D184" t="s">
        <v>44</v>
      </c>
      <c r="E184" t="s">
        <v>27</v>
      </c>
      <c r="F184" s="5" t="s">
        <v>28</v>
      </c>
      <c r="G184" s="5" t="e">
        <v>#N/A</v>
      </c>
      <c r="H184" t="e">
        <f>IF(Tabla1[[#This Row],[Cruce Pago]]="","Inactivo","Pago")</f>
        <v>#N/A</v>
      </c>
      <c r="I184" t="str">
        <f>IF(Tabla1[[#This Row],[Cruce AR]]="Alto riesgo académico","inactivo","Actividad")</f>
        <v>inactivo</v>
      </c>
    </row>
    <row r="185" spans="1:9" x14ac:dyDescent="0.25">
      <c r="A185" t="s">
        <v>6</v>
      </c>
      <c r="B185">
        <v>10369735</v>
      </c>
      <c r="C185" t="s">
        <v>68</v>
      </c>
      <c r="D185" t="s">
        <v>58</v>
      </c>
      <c r="E185" t="s">
        <v>40</v>
      </c>
      <c r="F185" s="5" t="s">
        <v>28</v>
      </c>
      <c r="G185" s="5" t="e">
        <v>#N/A</v>
      </c>
      <c r="H185" t="e">
        <f>IF(Tabla1[[#This Row],[Cruce Pago]]="","Inactivo","Pago")</f>
        <v>#N/A</v>
      </c>
      <c r="I185" t="str">
        <f>IF(Tabla1[[#This Row],[Cruce AR]]="Alto riesgo académico","inactivo","Actividad")</f>
        <v>inactivo</v>
      </c>
    </row>
    <row r="186" spans="1:9" x14ac:dyDescent="0.25">
      <c r="A186" t="s">
        <v>6</v>
      </c>
      <c r="B186">
        <v>10373305</v>
      </c>
      <c r="C186" t="s">
        <v>68</v>
      </c>
      <c r="D186" t="s">
        <v>50</v>
      </c>
      <c r="E186" t="s">
        <v>27</v>
      </c>
      <c r="F186" s="5" t="s">
        <v>28</v>
      </c>
      <c r="G186" s="5" t="e">
        <v>#N/A</v>
      </c>
      <c r="H186" t="e">
        <f>IF(Tabla1[[#This Row],[Cruce Pago]]="","Inactivo","Pago")</f>
        <v>#N/A</v>
      </c>
      <c r="I186" t="str">
        <f>IF(Tabla1[[#This Row],[Cruce AR]]="Alto riesgo académico","inactivo","Actividad")</f>
        <v>inactivo</v>
      </c>
    </row>
    <row r="187" spans="1:9" x14ac:dyDescent="0.25">
      <c r="A187" t="s">
        <v>6</v>
      </c>
      <c r="B187">
        <v>10376438</v>
      </c>
      <c r="C187" t="s">
        <v>68</v>
      </c>
      <c r="D187" t="s">
        <v>39</v>
      </c>
      <c r="E187" t="s">
        <v>40</v>
      </c>
      <c r="F187" s="5" t="s">
        <v>28</v>
      </c>
      <c r="G187" s="5" t="e">
        <v>#N/A</v>
      </c>
      <c r="H187" t="e">
        <f>IF(Tabla1[[#This Row],[Cruce Pago]]="","Inactivo","Pago")</f>
        <v>#N/A</v>
      </c>
      <c r="I187" t="str">
        <f>IF(Tabla1[[#This Row],[Cruce AR]]="Alto riesgo académico","inactivo","Actividad")</f>
        <v>inactivo</v>
      </c>
    </row>
    <row r="188" spans="1:9" x14ac:dyDescent="0.25">
      <c r="A188" t="s">
        <v>6</v>
      </c>
      <c r="B188">
        <v>10376993</v>
      </c>
      <c r="C188" t="s">
        <v>68</v>
      </c>
      <c r="D188" t="s">
        <v>57</v>
      </c>
      <c r="E188" t="s">
        <v>27</v>
      </c>
      <c r="F188" s="5" t="s">
        <v>69</v>
      </c>
      <c r="G188" s="5" t="e">
        <v>#N/A</v>
      </c>
      <c r="H188" t="e">
        <f>IF(Tabla1[[#This Row],[Cruce Pago]]="","Inactivo","Pago")</f>
        <v>#N/A</v>
      </c>
      <c r="I188" t="str">
        <f>IF(Tabla1[[#This Row],[Cruce AR]]="Alto riesgo académico","inactivo","Actividad")</f>
        <v>Actividad</v>
      </c>
    </row>
    <row r="189" spans="1:9" x14ac:dyDescent="0.25">
      <c r="A189" t="s">
        <v>6</v>
      </c>
      <c r="B189">
        <v>10379348</v>
      </c>
      <c r="C189" t="s">
        <v>68</v>
      </c>
      <c r="D189" t="s">
        <v>47</v>
      </c>
      <c r="E189" t="s">
        <v>40</v>
      </c>
      <c r="F189" s="5" t="s">
        <v>28</v>
      </c>
      <c r="G189" s="5" t="e">
        <v>#N/A</v>
      </c>
      <c r="H189" t="e">
        <f>IF(Tabla1[[#This Row],[Cruce Pago]]="","Inactivo","Pago")</f>
        <v>#N/A</v>
      </c>
      <c r="I189" t="str">
        <f>IF(Tabla1[[#This Row],[Cruce AR]]="Alto riesgo académico","inactivo","Actividad")</f>
        <v>inactivo</v>
      </c>
    </row>
    <row r="190" spans="1:9" x14ac:dyDescent="0.25">
      <c r="A190" t="s">
        <v>6</v>
      </c>
      <c r="B190">
        <v>10379628</v>
      </c>
      <c r="C190" t="s">
        <v>68</v>
      </c>
      <c r="D190" t="s">
        <v>59</v>
      </c>
      <c r="E190" t="s">
        <v>27</v>
      </c>
      <c r="F190" s="5" t="s">
        <v>28</v>
      </c>
      <c r="G190" s="5" t="e">
        <v>#N/A</v>
      </c>
      <c r="H190" t="e">
        <f>IF(Tabla1[[#This Row],[Cruce Pago]]="","Inactivo","Pago")</f>
        <v>#N/A</v>
      </c>
      <c r="I190" t="str">
        <f>IF(Tabla1[[#This Row],[Cruce AR]]="Alto riesgo académico","inactivo","Actividad")</f>
        <v>inactivo</v>
      </c>
    </row>
    <row r="191" spans="1:9" x14ac:dyDescent="0.25">
      <c r="A191" t="s">
        <v>6</v>
      </c>
      <c r="B191">
        <v>10393931</v>
      </c>
      <c r="C191" t="s">
        <v>68</v>
      </c>
      <c r="D191" t="s">
        <v>53</v>
      </c>
      <c r="E191" t="s">
        <v>40</v>
      </c>
      <c r="F191" s="5" t="s">
        <v>28</v>
      </c>
      <c r="G191" s="5" t="e">
        <v>#N/A</v>
      </c>
      <c r="H191" t="e">
        <f>IF(Tabla1[[#This Row],[Cruce Pago]]="","Inactivo","Pago")</f>
        <v>#N/A</v>
      </c>
      <c r="I191" t="str">
        <f>IF(Tabla1[[#This Row],[Cruce AR]]="Alto riesgo académico","inactivo","Actividad")</f>
        <v>inactivo</v>
      </c>
    </row>
    <row r="192" spans="1:9" x14ac:dyDescent="0.25">
      <c r="A192" t="s">
        <v>6</v>
      </c>
      <c r="B192">
        <v>10401685</v>
      </c>
      <c r="C192" t="s">
        <v>68</v>
      </c>
      <c r="D192" t="s">
        <v>60</v>
      </c>
      <c r="E192" t="s">
        <v>27</v>
      </c>
      <c r="F192" s="5" t="s">
        <v>28</v>
      </c>
      <c r="G192" s="5" t="e">
        <v>#N/A</v>
      </c>
      <c r="H192" t="e">
        <f>IF(Tabla1[[#This Row],[Cruce Pago]]="","Inactivo","Pago")</f>
        <v>#N/A</v>
      </c>
      <c r="I192" t="str">
        <f>IF(Tabla1[[#This Row],[Cruce AR]]="Alto riesgo académico","inactivo","Actividad")</f>
        <v>inactivo</v>
      </c>
    </row>
    <row r="193" spans="1:9" x14ac:dyDescent="0.25">
      <c r="A193" t="s">
        <v>6</v>
      </c>
      <c r="B193">
        <v>10406127</v>
      </c>
      <c r="C193" t="s">
        <v>68</v>
      </c>
      <c r="D193" t="s">
        <v>58</v>
      </c>
      <c r="E193" t="s">
        <v>40</v>
      </c>
      <c r="F193" s="5" t="s">
        <v>28</v>
      </c>
      <c r="G193" s="5" t="s">
        <v>29</v>
      </c>
      <c r="H193" t="str">
        <f>IF(Tabla1[[#This Row],[Cruce Pago]]="","Inactivo","Pago")</f>
        <v>Pago</v>
      </c>
      <c r="I193" t="str">
        <f>IF(Tabla1[[#This Row],[Cruce AR]]="Alto riesgo académico","inactivo","Actividad")</f>
        <v>inactivo</v>
      </c>
    </row>
    <row r="194" spans="1:9" x14ac:dyDescent="0.25">
      <c r="A194" t="s">
        <v>6</v>
      </c>
      <c r="B194">
        <v>10416451</v>
      </c>
      <c r="C194" t="s">
        <v>68</v>
      </c>
      <c r="D194" t="s">
        <v>26</v>
      </c>
      <c r="E194" t="s">
        <v>27</v>
      </c>
      <c r="F194" s="5" t="s">
        <v>28</v>
      </c>
      <c r="G194" s="5" t="e">
        <v>#N/A</v>
      </c>
      <c r="H194" t="e">
        <f>IF(Tabla1[[#This Row],[Cruce Pago]]="","Inactivo","Pago")</f>
        <v>#N/A</v>
      </c>
      <c r="I194" t="str">
        <f>IF(Tabla1[[#This Row],[Cruce AR]]="Alto riesgo académico","inactivo","Actividad")</f>
        <v>inactivo</v>
      </c>
    </row>
    <row r="195" spans="1:9" x14ac:dyDescent="0.25">
      <c r="A195" t="s">
        <v>6</v>
      </c>
      <c r="B195">
        <v>10423154</v>
      </c>
      <c r="C195" t="s">
        <v>68</v>
      </c>
      <c r="D195" t="s">
        <v>39</v>
      </c>
      <c r="E195" t="s">
        <v>40</v>
      </c>
      <c r="F195" s="5" t="s">
        <v>28</v>
      </c>
      <c r="G195" s="5" t="s">
        <v>332</v>
      </c>
      <c r="H195" t="str">
        <f>IF(Tabla1[[#This Row],[Cruce Pago]]="","Inactivo","Pago")</f>
        <v>Pago</v>
      </c>
      <c r="I195" t="str">
        <f>IF(Tabla1[[#This Row],[Cruce AR]]="Alto riesgo académico","inactivo","Actividad")</f>
        <v>inactivo</v>
      </c>
    </row>
    <row r="196" spans="1:9" x14ac:dyDescent="0.25">
      <c r="A196" t="s">
        <v>6</v>
      </c>
      <c r="B196">
        <v>10423322</v>
      </c>
      <c r="C196" t="s">
        <v>68</v>
      </c>
      <c r="D196" t="s">
        <v>44</v>
      </c>
      <c r="E196" t="s">
        <v>27</v>
      </c>
      <c r="F196" s="5" t="s">
        <v>28</v>
      </c>
      <c r="G196" s="5" t="e">
        <v>#N/A</v>
      </c>
      <c r="H196" t="e">
        <f>IF(Tabla1[[#This Row],[Cruce Pago]]="","Inactivo","Pago")</f>
        <v>#N/A</v>
      </c>
      <c r="I196" t="str">
        <f>IF(Tabla1[[#This Row],[Cruce AR]]="Alto riesgo académico","inactivo","Actividad")</f>
        <v>inactivo</v>
      </c>
    </row>
    <row r="197" spans="1:9" x14ac:dyDescent="0.25">
      <c r="A197" t="s">
        <v>6</v>
      </c>
      <c r="B197">
        <v>10425425</v>
      </c>
      <c r="C197" t="s">
        <v>68</v>
      </c>
      <c r="D197" t="s">
        <v>47</v>
      </c>
      <c r="E197" t="s">
        <v>40</v>
      </c>
      <c r="F197" s="5" t="s">
        <v>28</v>
      </c>
      <c r="G197" s="5" t="e">
        <v>#N/A</v>
      </c>
      <c r="H197" t="e">
        <f>IF(Tabla1[[#This Row],[Cruce Pago]]="","Inactivo","Pago")</f>
        <v>#N/A</v>
      </c>
      <c r="I197" t="str">
        <f>IF(Tabla1[[#This Row],[Cruce AR]]="Alto riesgo académico","inactivo","Actividad")</f>
        <v>inactivo</v>
      </c>
    </row>
    <row r="198" spans="1:9" x14ac:dyDescent="0.25">
      <c r="A198" t="s">
        <v>6</v>
      </c>
      <c r="B198">
        <v>10425771</v>
      </c>
      <c r="C198" t="s">
        <v>68</v>
      </c>
      <c r="D198" t="s">
        <v>50</v>
      </c>
      <c r="E198" t="s">
        <v>27</v>
      </c>
      <c r="F198" s="5" t="s">
        <v>28</v>
      </c>
      <c r="G198" s="5" t="s">
        <v>29</v>
      </c>
      <c r="H198" t="str">
        <f>IF(Tabla1[[#This Row],[Cruce Pago]]="","Inactivo","Pago")</f>
        <v>Pago</v>
      </c>
      <c r="I198" t="str">
        <f>IF(Tabla1[[#This Row],[Cruce AR]]="Alto riesgo académico","inactivo","Actividad")</f>
        <v>inactivo</v>
      </c>
    </row>
    <row r="199" spans="1:9" x14ac:dyDescent="0.25">
      <c r="A199" t="s">
        <v>6</v>
      </c>
      <c r="B199">
        <v>10425938</v>
      </c>
      <c r="C199" t="s">
        <v>68</v>
      </c>
      <c r="D199" t="s">
        <v>53</v>
      </c>
      <c r="E199" t="s">
        <v>40</v>
      </c>
      <c r="F199" s="5" t="s">
        <v>28</v>
      </c>
      <c r="G199" s="5" t="e">
        <v>#N/A</v>
      </c>
      <c r="H199" t="e">
        <f>IF(Tabla1[[#This Row],[Cruce Pago]]="","Inactivo","Pago")</f>
        <v>#N/A</v>
      </c>
      <c r="I199" t="str">
        <f>IF(Tabla1[[#This Row],[Cruce AR]]="Alto riesgo académico","inactivo","Actividad")</f>
        <v>inactivo</v>
      </c>
    </row>
    <row r="200" spans="1:9" x14ac:dyDescent="0.25">
      <c r="A200" t="s">
        <v>6</v>
      </c>
      <c r="B200">
        <v>10426796</v>
      </c>
      <c r="C200" t="s">
        <v>68</v>
      </c>
      <c r="D200" t="s">
        <v>57</v>
      </c>
      <c r="E200" t="s">
        <v>27</v>
      </c>
      <c r="F200" s="5" t="s">
        <v>28</v>
      </c>
      <c r="G200" s="5" t="e">
        <v>#N/A</v>
      </c>
      <c r="H200" t="e">
        <f>IF(Tabla1[[#This Row],[Cruce Pago]]="","Inactivo","Pago")</f>
        <v>#N/A</v>
      </c>
      <c r="I200" t="str">
        <f>IF(Tabla1[[#This Row],[Cruce AR]]="Alto riesgo académico","inactivo","Actividad")</f>
        <v>inactivo</v>
      </c>
    </row>
    <row r="201" spans="1:9" x14ac:dyDescent="0.25">
      <c r="A201" t="s">
        <v>6</v>
      </c>
      <c r="B201">
        <v>10427060</v>
      </c>
      <c r="C201" t="s">
        <v>68</v>
      </c>
      <c r="D201" t="s">
        <v>58</v>
      </c>
      <c r="E201" t="s">
        <v>40</v>
      </c>
      <c r="F201" s="5" t="s">
        <v>69</v>
      </c>
      <c r="G201" s="5" t="s">
        <v>70</v>
      </c>
      <c r="H201" t="str">
        <f>IF(Tabla1[[#This Row],[Cruce Pago]]="","Inactivo","Pago")</f>
        <v>Pago</v>
      </c>
      <c r="I201" t="str">
        <f>IF(Tabla1[[#This Row],[Cruce AR]]="Alto riesgo académico","inactivo","Actividad")</f>
        <v>Actividad</v>
      </c>
    </row>
    <row r="202" spans="1:9" x14ac:dyDescent="0.25">
      <c r="A202" t="s">
        <v>6</v>
      </c>
      <c r="B202">
        <v>10427092</v>
      </c>
      <c r="C202" t="s">
        <v>68</v>
      </c>
      <c r="D202" t="s">
        <v>59</v>
      </c>
      <c r="E202" t="s">
        <v>27</v>
      </c>
      <c r="F202" s="5" t="s">
        <v>28</v>
      </c>
      <c r="G202" s="5" t="e">
        <v>#N/A</v>
      </c>
      <c r="H202" t="e">
        <f>IF(Tabla1[[#This Row],[Cruce Pago]]="","Inactivo","Pago")</f>
        <v>#N/A</v>
      </c>
      <c r="I202" t="str">
        <f>IF(Tabla1[[#This Row],[Cruce AR]]="Alto riesgo académico","inactivo","Actividad")</f>
        <v>inactivo</v>
      </c>
    </row>
    <row r="203" spans="1:9" x14ac:dyDescent="0.25">
      <c r="A203" t="s">
        <v>6</v>
      </c>
      <c r="B203">
        <v>10427120</v>
      </c>
      <c r="C203" t="s">
        <v>68</v>
      </c>
      <c r="D203" t="s">
        <v>39</v>
      </c>
      <c r="E203" t="s">
        <v>40</v>
      </c>
      <c r="F203" s="5" t="s">
        <v>28</v>
      </c>
      <c r="G203" s="5" t="e">
        <v>#N/A</v>
      </c>
      <c r="H203" t="e">
        <f>IF(Tabla1[[#This Row],[Cruce Pago]]="","Inactivo","Pago")</f>
        <v>#N/A</v>
      </c>
      <c r="I203" t="str">
        <f>IF(Tabla1[[#This Row],[Cruce AR]]="Alto riesgo académico","inactivo","Actividad")</f>
        <v>inactivo</v>
      </c>
    </row>
    <row r="204" spans="1:9" x14ac:dyDescent="0.25">
      <c r="A204" t="s">
        <v>6</v>
      </c>
      <c r="B204">
        <v>10427466</v>
      </c>
      <c r="C204" t="s">
        <v>68</v>
      </c>
      <c r="D204" t="s">
        <v>60</v>
      </c>
      <c r="E204" t="s">
        <v>27</v>
      </c>
      <c r="F204" s="5" t="s">
        <v>28</v>
      </c>
      <c r="G204" s="5" t="e">
        <v>#N/A</v>
      </c>
      <c r="H204" t="e">
        <f>IF(Tabla1[[#This Row],[Cruce Pago]]="","Inactivo","Pago")</f>
        <v>#N/A</v>
      </c>
      <c r="I204" t="str">
        <f>IF(Tabla1[[#This Row],[Cruce AR]]="Alto riesgo académico","inactivo","Actividad")</f>
        <v>inactivo</v>
      </c>
    </row>
    <row r="205" spans="1:9" x14ac:dyDescent="0.25">
      <c r="A205" t="s">
        <v>6</v>
      </c>
      <c r="B205">
        <v>10427843</v>
      </c>
      <c r="C205" t="s">
        <v>68</v>
      </c>
      <c r="D205" t="s">
        <v>47</v>
      </c>
      <c r="E205" t="s">
        <v>40</v>
      </c>
      <c r="F205" s="5" t="s">
        <v>28</v>
      </c>
      <c r="G205" s="5" t="e">
        <v>#N/A</v>
      </c>
      <c r="H205" t="e">
        <f>IF(Tabla1[[#This Row],[Cruce Pago]]="","Inactivo","Pago")</f>
        <v>#N/A</v>
      </c>
      <c r="I205" t="str">
        <f>IF(Tabla1[[#This Row],[Cruce AR]]="Alto riesgo académico","inactivo","Actividad")</f>
        <v>inactivo</v>
      </c>
    </row>
    <row r="206" spans="1:9" x14ac:dyDescent="0.25">
      <c r="A206" t="s">
        <v>6</v>
      </c>
      <c r="B206">
        <v>10428864</v>
      </c>
      <c r="C206" t="s">
        <v>68</v>
      </c>
      <c r="D206" t="s">
        <v>26</v>
      </c>
      <c r="E206" t="s">
        <v>27</v>
      </c>
      <c r="F206" s="5" t="s">
        <v>28</v>
      </c>
      <c r="G206" s="5" t="e">
        <v>#N/A</v>
      </c>
      <c r="H206" t="e">
        <f>IF(Tabla1[[#This Row],[Cruce Pago]]="","Inactivo","Pago")</f>
        <v>#N/A</v>
      </c>
      <c r="I206" t="str">
        <f>IF(Tabla1[[#This Row],[Cruce AR]]="Alto riesgo académico","inactivo","Actividad")</f>
        <v>inactivo</v>
      </c>
    </row>
    <row r="207" spans="1:9" x14ac:dyDescent="0.25">
      <c r="A207" t="s">
        <v>6</v>
      </c>
      <c r="B207">
        <v>10430410</v>
      </c>
      <c r="C207" t="s">
        <v>68</v>
      </c>
      <c r="D207" t="s">
        <v>53</v>
      </c>
      <c r="E207" t="s">
        <v>40</v>
      </c>
      <c r="F207" s="5" t="s">
        <v>28</v>
      </c>
      <c r="G207" s="5" t="s">
        <v>29</v>
      </c>
      <c r="H207" t="str">
        <f>IF(Tabla1[[#This Row],[Cruce Pago]]="","Inactivo","Pago")</f>
        <v>Pago</v>
      </c>
      <c r="I207" t="str">
        <f>IF(Tabla1[[#This Row],[Cruce AR]]="Alto riesgo académico","inactivo","Actividad")</f>
        <v>inactivo</v>
      </c>
    </row>
    <row r="208" spans="1:9" x14ac:dyDescent="0.25">
      <c r="A208" t="s">
        <v>6</v>
      </c>
      <c r="B208">
        <v>10432294</v>
      </c>
      <c r="C208" t="s">
        <v>68</v>
      </c>
      <c r="D208" t="s">
        <v>44</v>
      </c>
      <c r="E208" t="s">
        <v>27</v>
      </c>
      <c r="F208" s="5" t="s">
        <v>28</v>
      </c>
      <c r="G208" s="5" t="e">
        <v>#N/A</v>
      </c>
      <c r="H208" t="e">
        <f>IF(Tabla1[[#This Row],[Cruce Pago]]="","Inactivo","Pago")</f>
        <v>#N/A</v>
      </c>
      <c r="I208" t="str">
        <f>IF(Tabla1[[#This Row],[Cruce AR]]="Alto riesgo académico","inactivo","Actividad")</f>
        <v>inactivo</v>
      </c>
    </row>
    <row r="209" spans="1:9" x14ac:dyDescent="0.25">
      <c r="A209" t="s">
        <v>6</v>
      </c>
      <c r="B209">
        <v>10432457</v>
      </c>
      <c r="C209" t="s">
        <v>68</v>
      </c>
      <c r="D209" t="s">
        <v>58</v>
      </c>
      <c r="E209" t="s">
        <v>40</v>
      </c>
      <c r="F209" s="5" t="s">
        <v>28</v>
      </c>
      <c r="G209" s="5" t="e">
        <v>#N/A</v>
      </c>
      <c r="H209" t="e">
        <f>IF(Tabla1[[#This Row],[Cruce Pago]]="","Inactivo","Pago")</f>
        <v>#N/A</v>
      </c>
      <c r="I209" t="str">
        <f>IF(Tabla1[[#This Row],[Cruce AR]]="Alto riesgo académico","inactivo","Actividad")</f>
        <v>inactivo</v>
      </c>
    </row>
    <row r="210" spans="1:9" x14ac:dyDescent="0.25">
      <c r="A210" t="s">
        <v>6</v>
      </c>
      <c r="B210">
        <v>10433064</v>
      </c>
      <c r="C210" t="s">
        <v>68</v>
      </c>
      <c r="D210" t="s">
        <v>50</v>
      </c>
      <c r="E210" t="s">
        <v>27</v>
      </c>
      <c r="F210" s="5" t="s">
        <v>28</v>
      </c>
      <c r="G210" s="5" t="e">
        <v>#N/A</v>
      </c>
      <c r="H210" t="e">
        <f>IF(Tabla1[[#This Row],[Cruce Pago]]="","Inactivo","Pago")</f>
        <v>#N/A</v>
      </c>
      <c r="I210" t="str">
        <f>IF(Tabla1[[#This Row],[Cruce AR]]="Alto riesgo académico","inactivo","Actividad")</f>
        <v>inactivo</v>
      </c>
    </row>
    <row r="211" spans="1:9" x14ac:dyDescent="0.25">
      <c r="A211" t="s">
        <v>6</v>
      </c>
      <c r="B211">
        <v>10433127</v>
      </c>
      <c r="C211" t="s">
        <v>68</v>
      </c>
      <c r="D211" t="s">
        <v>39</v>
      </c>
      <c r="E211" t="s">
        <v>40</v>
      </c>
      <c r="F211" s="5" t="s">
        <v>28</v>
      </c>
      <c r="G211" s="5" t="e">
        <v>#N/A</v>
      </c>
      <c r="H211" t="e">
        <f>IF(Tabla1[[#This Row],[Cruce Pago]]="","Inactivo","Pago")</f>
        <v>#N/A</v>
      </c>
      <c r="I211" t="str">
        <f>IF(Tabla1[[#This Row],[Cruce AR]]="Alto riesgo académico","inactivo","Actividad")</f>
        <v>inactivo</v>
      </c>
    </row>
    <row r="212" spans="1:9" x14ac:dyDescent="0.25">
      <c r="A212" t="s">
        <v>6</v>
      </c>
      <c r="B212">
        <v>10433215</v>
      </c>
      <c r="C212" t="s">
        <v>68</v>
      </c>
      <c r="D212" t="s">
        <v>57</v>
      </c>
      <c r="E212" t="s">
        <v>27</v>
      </c>
      <c r="F212" s="5" t="s">
        <v>28</v>
      </c>
      <c r="G212" s="5" t="s">
        <v>29</v>
      </c>
      <c r="H212" t="str">
        <f>IF(Tabla1[[#This Row],[Cruce Pago]]="","Inactivo","Pago")</f>
        <v>Pago</v>
      </c>
      <c r="I212" t="str">
        <f>IF(Tabla1[[#This Row],[Cruce AR]]="Alto riesgo académico","inactivo","Actividad")</f>
        <v>inactivo</v>
      </c>
    </row>
    <row r="213" spans="1:9" x14ac:dyDescent="0.25">
      <c r="A213" t="s">
        <v>6</v>
      </c>
      <c r="B213">
        <v>10433380</v>
      </c>
      <c r="C213" t="s">
        <v>68</v>
      </c>
      <c r="D213" t="s">
        <v>47</v>
      </c>
      <c r="E213" t="s">
        <v>40</v>
      </c>
      <c r="F213" s="5" t="s">
        <v>28</v>
      </c>
      <c r="G213" s="5" t="e">
        <v>#N/A</v>
      </c>
      <c r="H213" t="e">
        <f>IF(Tabla1[[#This Row],[Cruce Pago]]="","Inactivo","Pago")</f>
        <v>#N/A</v>
      </c>
      <c r="I213" t="str">
        <f>IF(Tabla1[[#This Row],[Cruce AR]]="Alto riesgo académico","inactivo","Actividad")</f>
        <v>inactivo</v>
      </c>
    </row>
    <row r="214" spans="1:9" x14ac:dyDescent="0.25">
      <c r="A214" t="s">
        <v>6</v>
      </c>
      <c r="B214">
        <v>10433408</v>
      </c>
      <c r="C214" t="s">
        <v>68</v>
      </c>
      <c r="D214" t="s">
        <v>59</v>
      </c>
      <c r="E214" t="s">
        <v>27</v>
      </c>
      <c r="F214" s="5" t="s">
        <v>28</v>
      </c>
      <c r="G214" s="5" t="e">
        <v>#N/A</v>
      </c>
      <c r="H214" t="e">
        <f>IF(Tabla1[[#This Row],[Cruce Pago]]="","Inactivo","Pago")</f>
        <v>#N/A</v>
      </c>
      <c r="I214" t="str">
        <f>IF(Tabla1[[#This Row],[Cruce AR]]="Alto riesgo académico","inactivo","Actividad")</f>
        <v>inactivo</v>
      </c>
    </row>
    <row r="215" spans="1:9" x14ac:dyDescent="0.25">
      <c r="A215" t="s">
        <v>6</v>
      </c>
      <c r="B215">
        <v>10433666</v>
      </c>
      <c r="C215" t="s">
        <v>68</v>
      </c>
      <c r="D215" t="s">
        <v>53</v>
      </c>
      <c r="E215" t="s">
        <v>40</v>
      </c>
      <c r="F215" s="5" t="s">
        <v>67</v>
      </c>
      <c r="G215" s="5" t="s">
        <v>29</v>
      </c>
      <c r="H215" t="str">
        <f>IF(Tabla1[[#This Row],[Cruce Pago]]="","Inactivo","Pago")</f>
        <v>Pago</v>
      </c>
      <c r="I215" t="str">
        <f>IF(Tabla1[[#This Row],[Cruce AR]]="Alto riesgo académico","inactivo","Actividad")</f>
        <v>Actividad</v>
      </c>
    </row>
    <row r="216" spans="1:9" x14ac:dyDescent="0.25">
      <c r="A216" t="s">
        <v>6</v>
      </c>
      <c r="B216">
        <v>10433907</v>
      </c>
      <c r="C216" t="s">
        <v>68</v>
      </c>
      <c r="D216" t="s">
        <v>60</v>
      </c>
      <c r="E216" t="s">
        <v>27</v>
      </c>
      <c r="F216" s="5" t="s">
        <v>28</v>
      </c>
      <c r="G216" s="5" t="e">
        <v>#N/A</v>
      </c>
      <c r="H216" t="e">
        <f>IF(Tabla1[[#This Row],[Cruce Pago]]="","Inactivo","Pago")</f>
        <v>#N/A</v>
      </c>
      <c r="I216" t="str">
        <f>IF(Tabla1[[#This Row],[Cruce AR]]="Alto riesgo académico","inactivo","Actividad")</f>
        <v>inactivo</v>
      </c>
    </row>
    <row r="217" spans="1:9" x14ac:dyDescent="0.25">
      <c r="A217" t="s">
        <v>6</v>
      </c>
      <c r="B217">
        <v>10434410</v>
      </c>
      <c r="C217" t="s">
        <v>68</v>
      </c>
      <c r="D217" t="s">
        <v>58</v>
      </c>
      <c r="E217" t="s">
        <v>40</v>
      </c>
      <c r="F217" s="5" t="s">
        <v>28</v>
      </c>
      <c r="G217" s="5" t="e">
        <v>#N/A</v>
      </c>
      <c r="H217" t="e">
        <f>IF(Tabla1[[#This Row],[Cruce Pago]]="","Inactivo","Pago")</f>
        <v>#N/A</v>
      </c>
      <c r="I217" t="str">
        <f>IF(Tabla1[[#This Row],[Cruce AR]]="Alto riesgo académico","inactivo","Actividad")</f>
        <v>inactivo</v>
      </c>
    </row>
    <row r="218" spans="1:9" x14ac:dyDescent="0.25">
      <c r="A218" t="s">
        <v>6</v>
      </c>
      <c r="B218">
        <v>10434456</v>
      </c>
      <c r="C218" t="s">
        <v>68</v>
      </c>
      <c r="D218" t="s">
        <v>26</v>
      </c>
      <c r="E218" t="s">
        <v>27</v>
      </c>
      <c r="F218" s="5" t="s">
        <v>67</v>
      </c>
      <c r="G218" s="5" t="s">
        <v>29</v>
      </c>
      <c r="H218" t="str">
        <f>IF(Tabla1[[#This Row],[Cruce Pago]]="","Inactivo","Pago")</f>
        <v>Pago</v>
      </c>
      <c r="I218" t="str">
        <f>IF(Tabla1[[#This Row],[Cruce AR]]="Alto riesgo académico","inactivo","Actividad")</f>
        <v>Actividad</v>
      </c>
    </row>
    <row r="219" spans="1:9" x14ac:dyDescent="0.25">
      <c r="A219" t="s">
        <v>6</v>
      </c>
      <c r="B219">
        <v>10434945</v>
      </c>
      <c r="C219" t="s">
        <v>68</v>
      </c>
      <c r="D219" t="s">
        <v>39</v>
      </c>
      <c r="E219" t="s">
        <v>40</v>
      </c>
      <c r="F219" s="5" t="s">
        <v>28</v>
      </c>
      <c r="G219" s="5" t="e">
        <v>#N/A</v>
      </c>
      <c r="H219" t="e">
        <f>IF(Tabla1[[#This Row],[Cruce Pago]]="","Inactivo","Pago")</f>
        <v>#N/A</v>
      </c>
      <c r="I219" t="str">
        <f>IF(Tabla1[[#This Row],[Cruce AR]]="Alto riesgo académico","inactivo","Actividad")</f>
        <v>inactivo</v>
      </c>
    </row>
    <row r="220" spans="1:9" x14ac:dyDescent="0.25">
      <c r="A220" t="s">
        <v>6</v>
      </c>
      <c r="B220">
        <v>10434959</v>
      </c>
      <c r="C220" t="s">
        <v>68</v>
      </c>
      <c r="D220" t="s">
        <v>44</v>
      </c>
      <c r="E220" t="s">
        <v>27</v>
      </c>
      <c r="F220" s="5" t="s">
        <v>28</v>
      </c>
      <c r="G220" s="5" t="e">
        <v>#N/A</v>
      </c>
      <c r="H220" t="e">
        <f>IF(Tabla1[[#This Row],[Cruce Pago]]="","Inactivo","Pago")</f>
        <v>#N/A</v>
      </c>
      <c r="I220" t="str">
        <f>IF(Tabla1[[#This Row],[Cruce AR]]="Alto riesgo académico","inactivo","Actividad")</f>
        <v>inactivo</v>
      </c>
    </row>
    <row r="221" spans="1:9" x14ac:dyDescent="0.25">
      <c r="A221" t="s">
        <v>6</v>
      </c>
      <c r="B221">
        <v>10435013</v>
      </c>
      <c r="C221" t="s">
        <v>68</v>
      </c>
      <c r="D221" t="s">
        <v>47</v>
      </c>
      <c r="E221" t="s">
        <v>40</v>
      </c>
      <c r="F221" s="5" t="s">
        <v>28</v>
      </c>
      <c r="G221" s="5" t="e">
        <v>#N/A</v>
      </c>
      <c r="H221" t="e">
        <f>IF(Tabla1[[#This Row],[Cruce Pago]]="","Inactivo","Pago")</f>
        <v>#N/A</v>
      </c>
      <c r="I221" t="str">
        <f>IF(Tabla1[[#This Row],[Cruce AR]]="Alto riesgo académico","inactivo","Actividad")</f>
        <v>inactivo</v>
      </c>
    </row>
    <row r="222" spans="1:9" x14ac:dyDescent="0.25">
      <c r="A222" t="s">
        <v>6</v>
      </c>
      <c r="B222">
        <v>10435021</v>
      </c>
      <c r="C222" t="s">
        <v>68</v>
      </c>
      <c r="D222" t="s">
        <v>50</v>
      </c>
      <c r="E222" t="s">
        <v>27</v>
      </c>
      <c r="F222" s="5" t="s">
        <v>28</v>
      </c>
      <c r="G222" s="5" t="s">
        <v>29</v>
      </c>
      <c r="H222" t="str">
        <f>IF(Tabla1[[#This Row],[Cruce Pago]]="","Inactivo","Pago")</f>
        <v>Pago</v>
      </c>
      <c r="I222" t="str">
        <f>IF(Tabla1[[#This Row],[Cruce AR]]="Alto riesgo académico","inactivo","Actividad")</f>
        <v>inactivo</v>
      </c>
    </row>
    <row r="223" spans="1:9" x14ac:dyDescent="0.25">
      <c r="A223" t="s">
        <v>6</v>
      </c>
      <c r="B223">
        <v>10435462</v>
      </c>
      <c r="C223" t="s">
        <v>68</v>
      </c>
      <c r="D223" t="s">
        <v>53</v>
      </c>
      <c r="E223" t="s">
        <v>40</v>
      </c>
      <c r="F223" s="5" t="s">
        <v>28</v>
      </c>
      <c r="G223" s="5" t="e">
        <v>#N/A</v>
      </c>
      <c r="H223" t="e">
        <f>IF(Tabla1[[#This Row],[Cruce Pago]]="","Inactivo","Pago")</f>
        <v>#N/A</v>
      </c>
      <c r="I223" t="str">
        <f>IF(Tabla1[[#This Row],[Cruce AR]]="Alto riesgo académico","inactivo","Actividad")</f>
        <v>inactivo</v>
      </c>
    </row>
    <row r="224" spans="1:9" x14ac:dyDescent="0.25">
      <c r="A224" t="s">
        <v>6</v>
      </c>
      <c r="B224">
        <v>10435472</v>
      </c>
      <c r="C224" t="s">
        <v>68</v>
      </c>
      <c r="D224" t="s">
        <v>57</v>
      </c>
      <c r="E224" t="s">
        <v>27</v>
      </c>
      <c r="F224" s="5" t="s">
        <v>28</v>
      </c>
      <c r="G224" s="5" t="e">
        <v>#N/A</v>
      </c>
      <c r="H224" t="e">
        <f>IF(Tabla1[[#This Row],[Cruce Pago]]="","Inactivo","Pago")</f>
        <v>#N/A</v>
      </c>
      <c r="I224" t="str">
        <f>IF(Tabla1[[#This Row],[Cruce AR]]="Alto riesgo académico","inactivo","Actividad")</f>
        <v>inactivo</v>
      </c>
    </row>
    <row r="225" spans="1:9" x14ac:dyDescent="0.25">
      <c r="A225" t="s">
        <v>6</v>
      </c>
      <c r="B225">
        <v>10435772</v>
      </c>
      <c r="C225" t="s">
        <v>68</v>
      </c>
      <c r="D225" t="s">
        <v>58</v>
      </c>
      <c r="E225" t="s">
        <v>40</v>
      </c>
      <c r="F225" s="5" t="s">
        <v>28</v>
      </c>
      <c r="G225" s="5" t="s">
        <v>29</v>
      </c>
      <c r="H225" t="str">
        <f>IF(Tabla1[[#This Row],[Cruce Pago]]="","Inactivo","Pago")</f>
        <v>Pago</v>
      </c>
      <c r="I225" t="str">
        <f>IF(Tabla1[[#This Row],[Cruce AR]]="Alto riesgo académico","inactivo","Actividad")</f>
        <v>inactivo</v>
      </c>
    </row>
    <row r="226" spans="1:9" x14ac:dyDescent="0.25">
      <c r="A226" t="s">
        <v>6</v>
      </c>
      <c r="B226">
        <v>10435776</v>
      </c>
      <c r="C226" t="s">
        <v>68</v>
      </c>
      <c r="D226" t="s">
        <v>59</v>
      </c>
      <c r="E226" t="s">
        <v>27</v>
      </c>
      <c r="F226" s="5" t="s">
        <v>28</v>
      </c>
      <c r="G226" s="5" t="e">
        <v>#N/A</v>
      </c>
      <c r="H226" t="e">
        <f>IF(Tabla1[[#This Row],[Cruce Pago]]="","Inactivo","Pago")</f>
        <v>#N/A</v>
      </c>
      <c r="I226" t="str">
        <f>IF(Tabla1[[#This Row],[Cruce AR]]="Alto riesgo académico","inactivo","Actividad")</f>
        <v>inactivo</v>
      </c>
    </row>
    <row r="227" spans="1:9" x14ac:dyDescent="0.25">
      <c r="A227" t="s">
        <v>6</v>
      </c>
      <c r="B227">
        <v>10435967</v>
      </c>
      <c r="C227" t="s">
        <v>68</v>
      </c>
      <c r="D227" t="s">
        <v>39</v>
      </c>
      <c r="E227" t="s">
        <v>40</v>
      </c>
      <c r="F227" s="5" t="s">
        <v>28</v>
      </c>
      <c r="G227" s="5" t="s">
        <v>29</v>
      </c>
      <c r="H227" t="str">
        <f>IF(Tabla1[[#This Row],[Cruce Pago]]="","Inactivo","Pago")</f>
        <v>Pago</v>
      </c>
      <c r="I227" t="str">
        <f>IF(Tabla1[[#This Row],[Cruce AR]]="Alto riesgo académico","inactivo","Actividad")</f>
        <v>inactivo</v>
      </c>
    </row>
    <row r="228" spans="1:9" x14ac:dyDescent="0.25">
      <c r="A228" t="s">
        <v>6</v>
      </c>
      <c r="B228">
        <v>10436061</v>
      </c>
      <c r="C228" t="s">
        <v>68</v>
      </c>
      <c r="D228" t="s">
        <v>60</v>
      </c>
      <c r="E228" t="s">
        <v>27</v>
      </c>
      <c r="F228" s="5" t="s">
        <v>28</v>
      </c>
      <c r="G228" s="5" t="e">
        <v>#N/A</v>
      </c>
      <c r="H228" t="e">
        <f>IF(Tabla1[[#This Row],[Cruce Pago]]="","Inactivo","Pago")</f>
        <v>#N/A</v>
      </c>
      <c r="I228" t="str">
        <f>IF(Tabla1[[#This Row],[Cruce AR]]="Alto riesgo académico","inactivo","Actividad")</f>
        <v>inactivo</v>
      </c>
    </row>
    <row r="229" spans="1:9" x14ac:dyDescent="0.25">
      <c r="A229" t="s">
        <v>6</v>
      </c>
      <c r="B229">
        <v>10436219</v>
      </c>
      <c r="C229" t="s">
        <v>68</v>
      </c>
      <c r="D229" t="s">
        <v>47</v>
      </c>
      <c r="E229" t="s">
        <v>40</v>
      </c>
      <c r="F229" s="5" t="s">
        <v>28</v>
      </c>
      <c r="G229" s="5" t="e">
        <v>#N/A</v>
      </c>
      <c r="H229" t="e">
        <f>IF(Tabla1[[#This Row],[Cruce Pago]]="","Inactivo","Pago")</f>
        <v>#N/A</v>
      </c>
      <c r="I229" t="str">
        <f>IF(Tabla1[[#This Row],[Cruce AR]]="Alto riesgo académico","inactivo","Actividad")</f>
        <v>inactivo</v>
      </c>
    </row>
    <row r="230" spans="1:9" x14ac:dyDescent="0.25">
      <c r="A230" t="s">
        <v>6</v>
      </c>
      <c r="B230">
        <v>10436570</v>
      </c>
      <c r="C230" t="s">
        <v>68</v>
      </c>
      <c r="D230" t="s">
        <v>26</v>
      </c>
      <c r="E230" t="s">
        <v>27</v>
      </c>
      <c r="F230" s="5" t="s">
        <v>28</v>
      </c>
      <c r="G230" s="5" t="e">
        <v>#N/A</v>
      </c>
      <c r="H230" t="e">
        <f>IF(Tabla1[[#This Row],[Cruce Pago]]="","Inactivo","Pago")</f>
        <v>#N/A</v>
      </c>
      <c r="I230" t="str">
        <f>IF(Tabla1[[#This Row],[Cruce AR]]="Alto riesgo académico","inactivo","Actividad")</f>
        <v>inactivo</v>
      </c>
    </row>
    <row r="231" spans="1:9" x14ac:dyDescent="0.25">
      <c r="A231" t="s">
        <v>6</v>
      </c>
      <c r="B231">
        <v>10436707</v>
      </c>
      <c r="C231" t="s">
        <v>68</v>
      </c>
      <c r="D231" t="s">
        <v>53</v>
      </c>
      <c r="E231" t="s">
        <v>40</v>
      </c>
      <c r="F231" s="5" t="s">
        <v>28</v>
      </c>
      <c r="G231" s="5" t="e">
        <v>#N/A</v>
      </c>
      <c r="H231" t="e">
        <f>IF(Tabla1[[#This Row],[Cruce Pago]]="","Inactivo","Pago")</f>
        <v>#N/A</v>
      </c>
      <c r="I231" t="str">
        <f>IF(Tabla1[[#This Row],[Cruce AR]]="Alto riesgo académico","inactivo","Actividad")</f>
        <v>inactivo</v>
      </c>
    </row>
    <row r="232" spans="1:9" x14ac:dyDescent="0.25">
      <c r="A232" t="s">
        <v>6</v>
      </c>
      <c r="B232">
        <v>10436721</v>
      </c>
      <c r="C232" t="s">
        <v>68</v>
      </c>
      <c r="D232" t="s">
        <v>44</v>
      </c>
      <c r="E232" t="s">
        <v>27</v>
      </c>
      <c r="F232" s="5" t="s">
        <v>28</v>
      </c>
      <c r="G232" s="5" t="e">
        <v>#N/A</v>
      </c>
      <c r="H232" t="e">
        <f>IF(Tabla1[[#This Row],[Cruce Pago]]="","Inactivo","Pago")</f>
        <v>#N/A</v>
      </c>
      <c r="I232" t="str">
        <f>IF(Tabla1[[#This Row],[Cruce AR]]="Alto riesgo académico","inactivo","Actividad")</f>
        <v>inactivo</v>
      </c>
    </row>
    <row r="233" spans="1:9" x14ac:dyDescent="0.25">
      <c r="A233" t="s">
        <v>6</v>
      </c>
      <c r="B233">
        <v>10437046</v>
      </c>
      <c r="C233" t="s">
        <v>68</v>
      </c>
      <c r="D233" t="s">
        <v>58</v>
      </c>
      <c r="E233" t="s">
        <v>40</v>
      </c>
      <c r="F233" s="5" t="s">
        <v>28</v>
      </c>
      <c r="G233" s="5" t="e">
        <v>#N/A</v>
      </c>
      <c r="H233" t="e">
        <f>IF(Tabla1[[#This Row],[Cruce Pago]]="","Inactivo","Pago")</f>
        <v>#N/A</v>
      </c>
      <c r="I233" t="str">
        <f>IF(Tabla1[[#This Row],[Cruce AR]]="Alto riesgo académico","inactivo","Actividad")</f>
        <v>inactivo</v>
      </c>
    </row>
    <row r="234" spans="1:9" x14ac:dyDescent="0.25">
      <c r="A234" t="s">
        <v>6</v>
      </c>
      <c r="B234">
        <v>10437351</v>
      </c>
      <c r="C234" t="s">
        <v>68</v>
      </c>
      <c r="D234" t="s">
        <v>50</v>
      </c>
      <c r="E234" t="s">
        <v>27</v>
      </c>
      <c r="F234" s="5" t="s">
        <v>28</v>
      </c>
      <c r="G234" s="5" t="e">
        <v>#N/A</v>
      </c>
      <c r="H234" t="e">
        <f>IF(Tabla1[[#This Row],[Cruce Pago]]="","Inactivo","Pago")</f>
        <v>#N/A</v>
      </c>
      <c r="I234" t="str">
        <f>IF(Tabla1[[#This Row],[Cruce AR]]="Alto riesgo académico","inactivo","Actividad")</f>
        <v>inactivo</v>
      </c>
    </row>
    <row r="235" spans="1:9" x14ac:dyDescent="0.25">
      <c r="A235" t="s">
        <v>6</v>
      </c>
      <c r="B235">
        <v>10437569</v>
      </c>
      <c r="C235" t="s">
        <v>68</v>
      </c>
      <c r="D235" t="s">
        <v>39</v>
      </c>
      <c r="E235" t="s">
        <v>40</v>
      </c>
      <c r="F235" s="5" t="s">
        <v>28</v>
      </c>
      <c r="G235" s="5" t="e">
        <v>#N/A</v>
      </c>
      <c r="H235" t="e">
        <f>IF(Tabla1[[#This Row],[Cruce Pago]]="","Inactivo","Pago")</f>
        <v>#N/A</v>
      </c>
      <c r="I235" t="str">
        <f>IF(Tabla1[[#This Row],[Cruce AR]]="Alto riesgo académico","inactivo","Actividad")</f>
        <v>inactivo</v>
      </c>
    </row>
    <row r="236" spans="1:9" x14ac:dyDescent="0.25">
      <c r="A236" t="s">
        <v>6</v>
      </c>
      <c r="B236">
        <v>10437759</v>
      </c>
      <c r="C236" t="s">
        <v>68</v>
      </c>
      <c r="D236" t="s">
        <v>57</v>
      </c>
      <c r="E236" t="s">
        <v>27</v>
      </c>
      <c r="F236" s="5" t="s">
        <v>28</v>
      </c>
      <c r="G236" s="5" t="s">
        <v>29</v>
      </c>
      <c r="H236" t="str">
        <f>IF(Tabla1[[#This Row],[Cruce Pago]]="","Inactivo","Pago")</f>
        <v>Pago</v>
      </c>
      <c r="I236" t="str">
        <f>IF(Tabla1[[#This Row],[Cruce AR]]="Alto riesgo académico","inactivo","Actividad")</f>
        <v>inactivo</v>
      </c>
    </row>
    <row r="237" spans="1:9" x14ac:dyDescent="0.25">
      <c r="A237" t="s">
        <v>6</v>
      </c>
      <c r="B237">
        <v>10437937</v>
      </c>
      <c r="C237" t="s">
        <v>68</v>
      </c>
      <c r="D237" t="s">
        <v>47</v>
      </c>
      <c r="E237" t="s">
        <v>40</v>
      </c>
      <c r="F237" s="5" t="s">
        <v>28</v>
      </c>
      <c r="G237" s="5" t="s">
        <v>29</v>
      </c>
      <c r="H237" t="str">
        <f>IF(Tabla1[[#This Row],[Cruce Pago]]="","Inactivo","Pago")</f>
        <v>Pago</v>
      </c>
      <c r="I237" t="str">
        <f>IF(Tabla1[[#This Row],[Cruce AR]]="Alto riesgo académico","inactivo","Actividad")</f>
        <v>inactivo</v>
      </c>
    </row>
    <row r="238" spans="1:9" x14ac:dyDescent="0.25">
      <c r="A238" t="s">
        <v>6</v>
      </c>
      <c r="B238">
        <v>10437962</v>
      </c>
      <c r="C238" t="s">
        <v>68</v>
      </c>
      <c r="D238" t="s">
        <v>59</v>
      </c>
      <c r="E238" t="s">
        <v>27</v>
      </c>
      <c r="F238" s="5" t="s">
        <v>28</v>
      </c>
      <c r="G238" s="5" t="e">
        <v>#N/A</v>
      </c>
      <c r="H238" t="e">
        <f>IF(Tabla1[[#This Row],[Cruce Pago]]="","Inactivo","Pago")</f>
        <v>#N/A</v>
      </c>
      <c r="I238" t="str">
        <f>IF(Tabla1[[#This Row],[Cruce AR]]="Alto riesgo académico","inactivo","Actividad")</f>
        <v>inactivo</v>
      </c>
    </row>
    <row r="239" spans="1:9" x14ac:dyDescent="0.25">
      <c r="A239" t="s">
        <v>6</v>
      </c>
      <c r="B239">
        <v>10438344</v>
      </c>
      <c r="C239" t="s">
        <v>68</v>
      </c>
      <c r="D239" t="s">
        <v>53</v>
      </c>
      <c r="E239" t="s">
        <v>40</v>
      </c>
      <c r="F239" s="5" t="s">
        <v>28</v>
      </c>
      <c r="G239" s="5" t="e">
        <v>#N/A</v>
      </c>
      <c r="H239" t="e">
        <f>IF(Tabla1[[#This Row],[Cruce Pago]]="","Inactivo","Pago")</f>
        <v>#N/A</v>
      </c>
      <c r="I239" t="str">
        <f>IF(Tabla1[[#This Row],[Cruce AR]]="Alto riesgo académico","inactivo","Actividad")</f>
        <v>inactivo</v>
      </c>
    </row>
    <row r="240" spans="1:9" x14ac:dyDescent="0.25">
      <c r="A240" t="s">
        <v>6</v>
      </c>
      <c r="B240">
        <v>10438696</v>
      </c>
      <c r="C240" t="s">
        <v>68</v>
      </c>
      <c r="D240" t="s">
        <v>60</v>
      </c>
      <c r="E240" t="s">
        <v>27</v>
      </c>
      <c r="F240" s="5" t="s">
        <v>28</v>
      </c>
      <c r="G240" s="5" t="e">
        <v>#N/A</v>
      </c>
      <c r="H240" t="e">
        <f>IF(Tabla1[[#This Row],[Cruce Pago]]="","Inactivo","Pago")</f>
        <v>#N/A</v>
      </c>
      <c r="I240" t="str">
        <f>IF(Tabla1[[#This Row],[Cruce AR]]="Alto riesgo académico","inactivo","Actividad")</f>
        <v>inactivo</v>
      </c>
    </row>
    <row r="241" spans="1:9" x14ac:dyDescent="0.25">
      <c r="A241" t="s">
        <v>6</v>
      </c>
      <c r="B241">
        <v>10438796</v>
      </c>
      <c r="C241" t="s">
        <v>68</v>
      </c>
      <c r="D241" t="s">
        <v>58</v>
      </c>
      <c r="E241" t="s">
        <v>40</v>
      </c>
      <c r="F241" s="5" t="s">
        <v>28</v>
      </c>
      <c r="G241" s="5" t="e">
        <v>#N/A</v>
      </c>
      <c r="H241" t="e">
        <f>IF(Tabla1[[#This Row],[Cruce Pago]]="","Inactivo","Pago")</f>
        <v>#N/A</v>
      </c>
      <c r="I241" t="str">
        <f>IF(Tabla1[[#This Row],[Cruce AR]]="Alto riesgo académico","inactivo","Actividad")</f>
        <v>inactivo</v>
      </c>
    </row>
    <row r="242" spans="1:9" x14ac:dyDescent="0.25">
      <c r="A242" t="s">
        <v>6</v>
      </c>
      <c r="B242">
        <v>10438966</v>
      </c>
      <c r="C242" t="s">
        <v>68</v>
      </c>
      <c r="D242" t="s">
        <v>26</v>
      </c>
      <c r="E242" t="s">
        <v>27</v>
      </c>
      <c r="F242" s="5" t="s">
        <v>28</v>
      </c>
      <c r="G242" s="5" t="e">
        <v>#N/A</v>
      </c>
      <c r="H242" t="e">
        <f>IF(Tabla1[[#This Row],[Cruce Pago]]="","Inactivo","Pago")</f>
        <v>#N/A</v>
      </c>
      <c r="I242" t="str">
        <f>IF(Tabla1[[#This Row],[Cruce AR]]="Alto riesgo académico","inactivo","Actividad")</f>
        <v>inactivo</v>
      </c>
    </row>
    <row r="243" spans="1:9" x14ac:dyDescent="0.25">
      <c r="A243" t="s">
        <v>6</v>
      </c>
      <c r="B243">
        <v>10439301</v>
      </c>
      <c r="C243" t="s">
        <v>68</v>
      </c>
      <c r="D243" t="s">
        <v>39</v>
      </c>
      <c r="E243" t="s">
        <v>40</v>
      </c>
      <c r="F243" s="5" t="s">
        <v>28</v>
      </c>
      <c r="G243" s="5" t="e">
        <v>#N/A</v>
      </c>
      <c r="H243" t="e">
        <f>IF(Tabla1[[#This Row],[Cruce Pago]]="","Inactivo","Pago")</f>
        <v>#N/A</v>
      </c>
      <c r="I243" t="str">
        <f>IF(Tabla1[[#This Row],[Cruce AR]]="Alto riesgo académico","inactivo","Actividad")</f>
        <v>inactivo</v>
      </c>
    </row>
    <row r="244" spans="1:9" x14ac:dyDescent="0.25">
      <c r="A244" t="s">
        <v>6</v>
      </c>
      <c r="B244">
        <v>10439824</v>
      </c>
      <c r="C244" t="s">
        <v>68</v>
      </c>
      <c r="D244" t="s">
        <v>44</v>
      </c>
      <c r="E244" t="s">
        <v>27</v>
      </c>
      <c r="F244" s="5" t="s">
        <v>67</v>
      </c>
      <c r="G244" s="5" t="e">
        <v>#N/A</v>
      </c>
      <c r="H244" t="e">
        <f>IF(Tabla1[[#This Row],[Cruce Pago]]="","Inactivo","Pago")</f>
        <v>#N/A</v>
      </c>
      <c r="I244" t="str">
        <f>IF(Tabla1[[#This Row],[Cruce AR]]="Alto riesgo académico","inactivo","Actividad")</f>
        <v>Actividad</v>
      </c>
    </row>
    <row r="245" spans="1:9" x14ac:dyDescent="0.25">
      <c r="A245" t="s">
        <v>6</v>
      </c>
      <c r="B245">
        <v>10440342</v>
      </c>
      <c r="C245" t="s">
        <v>68</v>
      </c>
      <c r="D245" t="s">
        <v>47</v>
      </c>
      <c r="E245" t="s">
        <v>40</v>
      </c>
      <c r="F245" s="5" t="s">
        <v>28</v>
      </c>
      <c r="G245" s="5" t="e">
        <v>#N/A</v>
      </c>
      <c r="H245" t="e">
        <f>IF(Tabla1[[#This Row],[Cruce Pago]]="","Inactivo","Pago")</f>
        <v>#N/A</v>
      </c>
      <c r="I245" t="str">
        <f>IF(Tabla1[[#This Row],[Cruce AR]]="Alto riesgo académico","inactivo","Actividad")</f>
        <v>inactivo</v>
      </c>
    </row>
    <row r="246" spans="1:9" x14ac:dyDescent="0.25">
      <c r="A246" t="s">
        <v>6</v>
      </c>
      <c r="B246">
        <v>10440532</v>
      </c>
      <c r="C246" t="s">
        <v>68</v>
      </c>
      <c r="D246" t="s">
        <v>50</v>
      </c>
      <c r="E246" t="s">
        <v>27</v>
      </c>
      <c r="F246" s="5" t="s">
        <v>28</v>
      </c>
      <c r="G246" s="5" t="e">
        <v>#N/A</v>
      </c>
      <c r="H246" t="e">
        <f>IF(Tabla1[[#This Row],[Cruce Pago]]="","Inactivo","Pago")</f>
        <v>#N/A</v>
      </c>
      <c r="I246" t="str">
        <f>IF(Tabla1[[#This Row],[Cruce AR]]="Alto riesgo académico","inactivo","Actividad")</f>
        <v>inactivo</v>
      </c>
    </row>
    <row r="247" spans="1:9" x14ac:dyDescent="0.25">
      <c r="A247" t="s">
        <v>6</v>
      </c>
      <c r="B247">
        <v>10440545</v>
      </c>
      <c r="C247" t="s">
        <v>68</v>
      </c>
      <c r="D247" t="s">
        <v>53</v>
      </c>
      <c r="E247" t="s">
        <v>40</v>
      </c>
      <c r="F247" s="5" t="s">
        <v>28</v>
      </c>
      <c r="G247" s="5" t="e">
        <v>#N/A</v>
      </c>
      <c r="H247" t="e">
        <f>IF(Tabla1[[#This Row],[Cruce Pago]]="","Inactivo","Pago")</f>
        <v>#N/A</v>
      </c>
      <c r="I247" t="str">
        <f>IF(Tabla1[[#This Row],[Cruce AR]]="Alto riesgo académico","inactivo","Actividad")</f>
        <v>inactivo</v>
      </c>
    </row>
    <row r="248" spans="1:9" x14ac:dyDescent="0.25">
      <c r="A248" t="s">
        <v>6</v>
      </c>
      <c r="B248">
        <v>10440677</v>
      </c>
      <c r="C248" t="s">
        <v>68</v>
      </c>
      <c r="D248" t="s">
        <v>57</v>
      </c>
      <c r="E248" t="s">
        <v>27</v>
      </c>
      <c r="F248" s="5" t="s">
        <v>28</v>
      </c>
      <c r="G248" s="5" t="e">
        <v>#N/A</v>
      </c>
      <c r="H248" t="e">
        <f>IF(Tabla1[[#This Row],[Cruce Pago]]="","Inactivo","Pago")</f>
        <v>#N/A</v>
      </c>
      <c r="I248" t="str">
        <f>IF(Tabla1[[#This Row],[Cruce AR]]="Alto riesgo académico","inactivo","Actividad")</f>
        <v>inactivo</v>
      </c>
    </row>
    <row r="249" spans="1:9" x14ac:dyDescent="0.25">
      <c r="A249" t="s">
        <v>6</v>
      </c>
      <c r="B249">
        <v>10440792</v>
      </c>
      <c r="C249" t="s">
        <v>68</v>
      </c>
      <c r="D249" t="s">
        <v>58</v>
      </c>
      <c r="E249" t="s">
        <v>40</v>
      </c>
      <c r="F249" s="5" t="s">
        <v>28</v>
      </c>
      <c r="G249" s="5" t="e">
        <v>#N/A</v>
      </c>
      <c r="H249" t="e">
        <f>IF(Tabla1[[#This Row],[Cruce Pago]]="","Inactivo","Pago")</f>
        <v>#N/A</v>
      </c>
      <c r="I249" t="str">
        <f>IF(Tabla1[[#This Row],[Cruce AR]]="Alto riesgo académico","inactivo","Actividad")</f>
        <v>inactivo</v>
      </c>
    </row>
    <row r="250" spans="1:9" x14ac:dyDescent="0.25">
      <c r="A250" t="s">
        <v>6</v>
      </c>
      <c r="B250">
        <v>10440873</v>
      </c>
      <c r="C250" t="s">
        <v>68</v>
      </c>
      <c r="D250" t="s">
        <v>59</v>
      </c>
      <c r="E250" t="s">
        <v>27</v>
      </c>
      <c r="F250" s="5" t="s">
        <v>28</v>
      </c>
      <c r="G250" s="5" t="e">
        <v>#N/A</v>
      </c>
      <c r="H250" t="e">
        <f>IF(Tabla1[[#This Row],[Cruce Pago]]="","Inactivo","Pago")</f>
        <v>#N/A</v>
      </c>
      <c r="I250" t="str">
        <f>IF(Tabla1[[#This Row],[Cruce AR]]="Alto riesgo académico","inactivo","Actividad")</f>
        <v>inactivo</v>
      </c>
    </row>
    <row r="251" spans="1:9" x14ac:dyDescent="0.25">
      <c r="A251" t="s">
        <v>6</v>
      </c>
      <c r="B251">
        <v>10441060</v>
      </c>
      <c r="C251" t="s">
        <v>68</v>
      </c>
      <c r="D251" t="s">
        <v>39</v>
      </c>
      <c r="E251" t="s">
        <v>40</v>
      </c>
      <c r="F251" s="5" t="s">
        <v>28</v>
      </c>
      <c r="G251" s="5" t="e">
        <v>#N/A</v>
      </c>
      <c r="H251" t="e">
        <f>IF(Tabla1[[#This Row],[Cruce Pago]]="","Inactivo","Pago")</f>
        <v>#N/A</v>
      </c>
      <c r="I251" t="str">
        <f>IF(Tabla1[[#This Row],[Cruce AR]]="Alto riesgo académico","inactivo","Actividad")</f>
        <v>inactivo</v>
      </c>
    </row>
    <row r="252" spans="1:9" x14ac:dyDescent="0.25">
      <c r="A252" t="s">
        <v>6</v>
      </c>
      <c r="B252">
        <v>10441209</v>
      </c>
      <c r="C252" t="s">
        <v>68</v>
      </c>
      <c r="D252" t="s">
        <v>60</v>
      </c>
      <c r="E252" t="s">
        <v>27</v>
      </c>
      <c r="F252" s="5" t="s">
        <v>67</v>
      </c>
      <c r="G252" s="5" t="e">
        <v>#N/A</v>
      </c>
      <c r="H252" t="e">
        <f>IF(Tabla1[[#This Row],[Cruce Pago]]="","Inactivo","Pago")</f>
        <v>#N/A</v>
      </c>
      <c r="I252" t="str">
        <f>IF(Tabla1[[#This Row],[Cruce AR]]="Alto riesgo académico","inactivo","Actividad")</f>
        <v>Actividad</v>
      </c>
    </row>
    <row r="253" spans="1:9" x14ac:dyDescent="0.25">
      <c r="A253" t="s">
        <v>6</v>
      </c>
      <c r="B253">
        <v>10441244</v>
      </c>
      <c r="C253" t="s">
        <v>68</v>
      </c>
      <c r="D253" t="s">
        <v>47</v>
      </c>
      <c r="E253" t="s">
        <v>40</v>
      </c>
      <c r="F253" s="5" t="s">
        <v>69</v>
      </c>
      <c r="G253" s="5" t="s">
        <v>29</v>
      </c>
      <c r="H253" t="str">
        <f>IF(Tabla1[[#This Row],[Cruce Pago]]="","Inactivo","Pago")</f>
        <v>Pago</v>
      </c>
      <c r="I253" t="str">
        <f>IF(Tabla1[[#This Row],[Cruce AR]]="Alto riesgo académico","inactivo","Actividad")</f>
        <v>Actividad</v>
      </c>
    </row>
    <row r="254" spans="1:9" x14ac:dyDescent="0.25">
      <c r="A254" t="s">
        <v>6</v>
      </c>
      <c r="B254">
        <v>10441335</v>
      </c>
      <c r="C254" t="s">
        <v>68</v>
      </c>
      <c r="D254" t="s">
        <v>26</v>
      </c>
      <c r="E254" t="s">
        <v>27</v>
      </c>
      <c r="F254" s="5" t="s">
        <v>28</v>
      </c>
      <c r="G254" s="5" t="e">
        <v>#N/A</v>
      </c>
      <c r="H254" t="e">
        <f>IF(Tabla1[[#This Row],[Cruce Pago]]="","Inactivo","Pago")</f>
        <v>#N/A</v>
      </c>
      <c r="I254" t="str">
        <f>IF(Tabla1[[#This Row],[Cruce AR]]="Alto riesgo académico","inactivo","Actividad")</f>
        <v>inactivo</v>
      </c>
    </row>
    <row r="255" spans="1:9" x14ac:dyDescent="0.25">
      <c r="A255" t="s">
        <v>6</v>
      </c>
      <c r="B255">
        <v>10441357</v>
      </c>
      <c r="C255" t="s">
        <v>68</v>
      </c>
      <c r="D255" t="s">
        <v>53</v>
      </c>
      <c r="E255" t="s">
        <v>40</v>
      </c>
      <c r="F255" s="5" t="s">
        <v>28</v>
      </c>
      <c r="G255" s="5" t="e">
        <v>#N/A</v>
      </c>
      <c r="H255" t="e">
        <f>IF(Tabla1[[#This Row],[Cruce Pago]]="","Inactivo","Pago")</f>
        <v>#N/A</v>
      </c>
      <c r="I255" t="str">
        <f>IF(Tabla1[[#This Row],[Cruce AR]]="Alto riesgo académico","inactivo","Actividad")</f>
        <v>inactivo</v>
      </c>
    </row>
    <row r="256" spans="1:9" x14ac:dyDescent="0.25">
      <c r="A256" t="s">
        <v>6</v>
      </c>
      <c r="B256">
        <v>10441434</v>
      </c>
      <c r="C256" t="s">
        <v>68</v>
      </c>
      <c r="D256" t="s">
        <v>44</v>
      </c>
      <c r="E256" t="s">
        <v>27</v>
      </c>
      <c r="F256" s="5" t="s">
        <v>28</v>
      </c>
      <c r="G256" s="5" t="e">
        <v>#N/A</v>
      </c>
      <c r="H256" t="e">
        <f>IF(Tabla1[[#This Row],[Cruce Pago]]="","Inactivo","Pago")</f>
        <v>#N/A</v>
      </c>
      <c r="I256" t="str">
        <f>IF(Tabla1[[#This Row],[Cruce AR]]="Alto riesgo académico","inactivo","Actividad")</f>
        <v>inactivo</v>
      </c>
    </row>
    <row r="257" spans="1:9" x14ac:dyDescent="0.25">
      <c r="A257" t="s">
        <v>6</v>
      </c>
      <c r="B257">
        <v>10441437</v>
      </c>
      <c r="C257" t="s">
        <v>68</v>
      </c>
      <c r="D257" t="s">
        <v>58</v>
      </c>
      <c r="E257" t="s">
        <v>40</v>
      </c>
      <c r="F257" s="5" t="s">
        <v>28</v>
      </c>
      <c r="G257" s="5" t="s">
        <v>29</v>
      </c>
      <c r="H257" t="str">
        <f>IF(Tabla1[[#This Row],[Cruce Pago]]="","Inactivo","Pago")</f>
        <v>Pago</v>
      </c>
      <c r="I257" t="str">
        <f>IF(Tabla1[[#This Row],[Cruce AR]]="Alto riesgo académico","inactivo","Actividad")</f>
        <v>inactivo</v>
      </c>
    </row>
    <row r="258" spans="1:9" x14ac:dyDescent="0.25">
      <c r="A258" t="s">
        <v>6</v>
      </c>
      <c r="B258">
        <v>10441590</v>
      </c>
      <c r="C258" t="s">
        <v>68</v>
      </c>
      <c r="D258" t="s">
        <v>50</v>
      </c>
      <c r="E258" t="s">
        <v>27</v>
      </c>
      <c r="F258" s="5" t="s">
        <v>28</v>
      </c>
      <c r="G258" s="5" t="s">
        <v>345</v>
      </c>
      <c r="H258" t="str">
        <f>IF(Tabla1[[#This Row],[Cruce Pago]]="","Inactivo","Pago")</f>
        <v>Pago</v>
      </c>
      <c r="I258" t="str">
        <f>IF(Tabla1[[#This Row],[Cruce AR]]="Alto riesgo académico","inactivo","Actividad")</f>
        <v>inactivo</v>
      </c>
    </row>
    <row r="259" spans="1:9" x14ac:dyDescent="0.25">
      <c r="A259" t="s">
        <v>6</v>
      </c>
      <c r="B259">
        <v>10441652</v>
      </c>
      <c r="C259" t="s">
        <v>68</v>
      </c>
      <c r="D259" t="s">
        <v>39</v>
      </c>
      <c r="E259" t="s">
        <v>40</v>
      </c>
      <c r="F259" s="5" t="s">
        <v>67</v>
      </c>
      <c r="G259" s="5" t="s">
        <v>29</v>
      </c>
      <c r="H259" t="str">
        <f>IF(Tabla1[[#This Row],[Cruce Pago]]="","Inactivo","Pago")</f>
        <v>Pago</v>
      </c>
      <c r="I259" t="str">
        <f>IF(Tabla1[[#This Row],[Cruce AR]]="Alto riesgo académico","inactivo","Actividad")</f>
        <v>Actividad</v>
      </c>
    </row>
    <row r="260" spans="1:9" x14ac:dyDescent="0.25">
      <c r="A260" t="s">
        <v>6</v>
      </c>
      <c r="B260">
        <v>10441709</v>
      </c>
      <c r="C260" t="s">
        <v>68</v>
      </c>
      <c r="D260" t="s">
        <v>57</v>
      </c>
      <c r="E260" t="s">
        <v>27</v>
      </c>
      <c r="F260" s="5" t="s">
        <v>28</v>
      </c>
      <c r="G260" s="5" t="e">
        <v>#N/A</v>
      </c>
      <c r="H260" t="e">
        <f>IF(Tabla1[[#This Row],[Cruce Pago]]="","Inactivo","Pago")</f>
        <v>#N/A</v>
      </c>
      <c r="I260" t="str">
        <f>IF(Tabla1[[#This Row],[Cruce AR]]="Alto riesgo académico","inactivo","Actividad")</f>
        <v>inactivo</v>
      </c>
    </row>
    <row r="261" spans="1:9" x14ac:dyDescent="0.25">
      <c r="A261" t="s">
        <v>6</v>
      </c>
      <c r="B261">
        <v>10441720</v>
      </c>
      <c r="C261" t="s">
        <v>68</v>
      </c>
      <c r="D261" t="s">
        <v>47</v>
      </c>
      <c r="E261" t="s">
        <v>40</v>
      </c>
      <c r="F261" s="5" t="s">
        <v>28</v>
      </c>
      <c r="G261" s="5" t="e">
        <v>#N/A</v>
      </c>
      <c r="H261" t="e">
        <f>IF(Tabla1[[#This Row],[Cruce Pago]]="","Inactivo","Pago")</f>
        <v>#N/A</v>
      </c>
      <c r="I261" t="str">
        <f>IF(Tabla1[[#This Row],[Cruce AR]]="Alto riesgo académico","inactivo","Actividad")</f>
        <v>inactivo</v>
      </c>
    </row>
    <row r="262" spans="1:9" x14ac:dyDescent="0.25">
      <c r="A262" t="s">
        <v>6</v>
      </c>
      <c r="B262">
        <v>10441724</v>
      </c>
      <c r="C262" t="s">
        <v>68</v>
      </c>
      <c r="D262" t="s">
        <v>59</v>
      </c>
      <c r="E262" t="s">
        <v>27</v>
      </c>
      <c r="F262" s="5" t="s">
        <v>28</v>
      </c>
      <c r="G262" s="5" t="s">
        <v>71</v>
      </c>
      <c r="H262" t="str">
        <f>IF(Tabla1[[#This Row],[Cruce Pago]]="","Inactivo","Pago")</f>
        <v>Pago</v>
      </c>
      <c r="I262" t="str">
        <f>IF(Tabla1[[#This Row],[Cruce AR]]="Alto riesgo académico","inactivo","Actividad")</f>
        <v>inactivo</v>
      </c>
    </row>
    <row r="263" spans="1:9" x14ac:dyDescent="0.25">
      <c r="A263" t="s">
        <v>6</v>
      </c>
      <c r="B263">
        <v>10441961</v>
      </c>
      <c r="C263" t="s">
        <v>68</v>
      </c>
      <c r="D263" t="s">
        <v>53</v>
      </c>
      <c r="E263" t="s">
        <v>40</v>
      </c>
      <c r="F263" s="5" t="s">
        <v>28</v>
      </c>
      <c r="G263" s="5" t="e">
        <v>#N/A</v>
      </c>
      <c r="H263" t="e">
        <f>IF(Tabla1[[#This Row],[Cruce Pago]]="","Inactivo","Pago")</f>
        <v>#N/A</v>
      </c>
      <c r="I263" t="str">
        <f>IF(Tabla1[[#This Row],[Cruce AR]]="Alto riesgo académico","inactivo","Actividad")</f>
        <v>inactivo</v>
      </c>
    </row>
    <row r="264" spans="1:9" x14ac:dyDescent="0.25">
      <c r="A264" t="s">
        <v>6</v>
      </c>
      <c r="B264">
        <v>10441965</v>
      </c>
      <c r="C264" t="s">
        <v>68</v>
      </c>
      <c r="D264" t="s">
        <v>60</v>
      </c>
      <c r="E264" t="s">
        <v>27</v>
      </c>
      <c r="F264" s="5" t="s">
        <v>28</v>
      </c>
      <c r="G264" s="5" t="e">
        <v>#N/A</v>
      </c>
      <c r="H264" t="e">
        <f>IF(Tabla1[[#This Row],[Cruce Pago]]="","Inactivo","Pago")</f>
        <v>#N/A</v>
      </c>
      <c r="I264" t="str">
        <f>IF(Tabla1[[#This Row],[Cruce AR]]="Alto riesgo académico","inactivo","Actividad")</f>
        <v>inactivo</v>
      </c>
    </row>
    <row r="265" spans="1:9" x14ac:dyDescent="0.25">
      <c r="A265" t="s">
        <v>6</v>
      </c>
      <c r="B265">
        <v>10442470</v>
      </c>
      <c r="C265" t="s">
        <v>68</v>
      </c>
      <c r="D265" t="s">
        <v>58</v>
      </c>
      <c r="E265" t="s">
        <v>40</v>
      </c>
      <c r="F265" s="5" t="s">
        <v>28</v>
      </c>
      <c r="G265" s="5" t="e">
        <v>#N/A</v>
      </c>
      <c r="H265" t="e">
        <f>IF(Tabla1[[#This Row],[Cruce Pago]]="","Inactivo","Pago")</f>
        <v>#N/A</v>
      </c>
      <c r="I265" t="str">
        <f>IF(Tabla1[[#This Row],[Cruce AR]]="Alto riesgo académico","inactivo","Actividad")</f>
        <v>inactivo</v>
      </c>
    </row>
    <row r="266" spans="1:9" x14ac:dyDescent="0.25">
      <c r="A266" t="s">
        <v>6</v>
      </c>
      <c r="B266">
        <v>10442471</v>
      </c>
      <c r="C266" t="s">
        <v>68</v>
      </c>
      <c r="D266" t="s">
        <v>26</v>
      </c>
      <c r="E266" t="s">
        <v>27</v>
      </c>
      <c r="F266" s="5" t="s">
        <v>28</v>
      </c>
      <c r="G266" s="5" t="e">
        <v>#N/A</v>
      </c>
      <c r="H266" t="e">
        <f>IF(Tabla1[[#This Row],[Cruce Pago]]="","Inactivo","Pago")</f>
        <v>#N/A</v>
      </c>
      <c r="I266" t="str">
        <f>IF(Tabla1[[#This Row],[Cruce AR]]="Alto riesgo académico","inactivo","Actividad")</f>
        <v>inactivo</v>
      </c>
    </row>
    <row r="267" spans="1:9" x14ac:dyDescent="0.25">
      <c r="A267" t="s">
        <v>6</v>
      </c>
      <c r="B267">
        <v>10442473</v>
      </c>
      <c r="C267" t="s">
        <v>68</v>
      </c>
      <c r="D267" t="s">
        <v>39</v>
      </c>
      <c r="E267" t="s">
        <v>40</v>
      </c>
      <c r="F267" s="5" t="s">
        <v>28</v>
      </c>
      <c r="G267" s="5" t="e">
        <v>#N/A</v>
      </c>
      <c r="H267" t="e">
        <f>IF(Tabla1[[#This Row],[Cruce Pago]]="","Inactivo","Pago")</f>
        <v>#N/A</v>
      </c>
      <c r="I267" t="str">
        <f>IF(Tabla1[[#This Row],[Cruce AR]]="Alto riesgo académico","inactivo","Actividad")</f>
        <v>inactivo</v>
      </c>
    </row>
    <row r="268" spans="1:9" x14ac:dyDescent="0.25">
      <c r="A268" t="s">
        <v>6</v>
      </c>
      <c r="B268">
        <v>10442540</v>
      </c>
      <c r="C268" t="s">
        <v>68</v>
      </c>
      <c r="D268" t="s">
        <v>44</v>
      </c>
      <c r="E268" t="s">
        <v>27</v>
      </c>
      <c r="F268" s="5" t="s">
        <v>28</v>
      </c>
      <c r="G268" s="5" t="e">
        <v>#N/A</v>
      </c>
      <c r="H268" t="e">
        <f>IF(Tabla1[[#This Row],[Cruce Pago]]="","Inactivo","Pago")</f>
        <v>#N/A</v>
      </c>
      <c r="I268" t="str">
        <f>IF(Tabla1[[#This Row],[Cruce AR]]="Alto riesgo académico","inactivo","Actividad")</f>
        <v>inactivo</v>
      </c>
    </row>
    <row r="269" spans="1:9" x14ac:dyDescent="0.25">
      <c r="A269" t="s">
        <v>6</v>
      </c>
      <c r="B269">
        <v>10442663</v>
      </c>
      <c r="C269" t="s">
        <v>68</v>
      </c>
      <c r="D269" t="s">
        <v>47</v>
      </c>
      <c r="E269" t="s">
        <v>40</v>
      </c>
      <c r="F269" s="5" t="s">
        <v>28</v>
      </c>
      <c r="G269" s="5" t="e">
        <v>#N/A</v>
      </c>
      <c r="H269" t="e">
        <f>IF(Tabla1[[#This Row],[Cruce Pago]]="","Inactivo","Pago")</f>
        <v>#N/A</v>
      </c>
      <c r="I269" t="str">
        <f>IF(Tabla1[[#This Row],[Cruce AR]]="Alto riesgo académico","inactivo","Actividad")</f>
        <v>inactivo</v>
      </c>
    </row>
    <row r="270" spans="1:9" x14ac:dyDescent="0.25">
      <c r="A270" t="s">
        <v>6</v>
      </c>
      <c r="B270">
        <v>10442783</v>
      </c>
      <c r="C270" t="s">
        <v>68</v>
      </c>
      <c r="D270" t="s">
        <v>50</v>
      </c>
      <c r="E270" t="s">
        <v>27</v>
      </c>
      <c r="F270" s="5" t="s">
        <v>28</v>
      </c>
      <c r="G270" s="5" t="e">
        <v>#N/A</v>
      </c>
      <c r="H270" t="e">
        <f>IF(Tabla1[[#This Row],[Cruce Pago]]="","Inactivo","Pago")</f>
        <v>#N/A</v>
      </c>
      <c r="I270" t="str">
        <f>IF(Tabla1[[#This Row],[Cruce AR]]="Alto riesgo académico","inactivo","Actividad")</f>
        <v>inactivo</v>
      </c>
    </row>
    <row r="271" spans="1:9" x14ac:dyDescent="0.25">
      <c r="A271" t="s">
        <v>6</v>
      </c>
      <c r="B271">
        <v>10443098</v>
      </c>
      <c r="C271" t="s">
        <v>68</v>
      </c>
      <c r="D271" t="s">
        <v>53</v>
      </c>
      <c r="E271" t="s">
        <v>40</v>
      </c>
      <c r="F271" s="5" t="s">
        <v>28</v>
      </c>
      <c r="G271" s="5" t="e">
        <v>#N/A</v>
      </c>
      <c r="H271" t="e">
        <f>IF(Tabla1[[#This Row],[Cruce Pago]]="","Inactivo","Pago")</f>
        <v>#N/A</v>
      </c>
      <c r="I271" t="str">
        <f>IF(Tabla1[[#This Row],[Cruce AR]]="Alto riesgo académico","inactivo","Actividad")</f>
        <v>inactivo</v>
      </c>
    </row>
    <row r="272" spans="1:9" x14ac:dyDescent="0.25">
      <c r="A272" t="s">
        <v>6</v>
      </c>
      <c r="B272">
        <v>10443124</v>
      </c>
      <c r="C272" t="s">
        <v>68</v>
      </c>
      <c r="D272" t="s">
        <v>57</v>
      </c>
      <c r="E272" t="s">
        <v>27</v>
      </c>
      <c r="F272" s="5" t="s">
        <v>28</v>
      </c>
      <c r="G272" s="5" t="s">
        <v>29</v>
      </c>
      <c r="H272" t="str">
        <f>IF(Tabla1[[#This Row],[Cruce Pago]]="","Inactivo","Pago")</f>
        <v>Pago</v>
      </c>
      <c r="I272" t="str">
        <f>IF(Tabla1[[#This Row],[Cruce AR]]="Alto riesgo académico","inactivo","Actividad")</f>
        <v>inactivo</v>
      </c>
    </row>
    <row r="273" spans="1:9" x14ac:dyDescent="0.25">
      <c r="A273" t="s">
        <v>6</v>
      </c>
      <c r="B273">
        <v>10443293</v>
      </c>
      <c r="C273" t="s">
        <v>68</v>
      </c>
      <c r="D273" t="s">
        <v>58</v>
      </c>
      <c r="E273" t="s">
        <v>40</v>
      </c>
      <c r="F273" s="5" t="s">
        <v>28</v>
      </c>
      <c r="G273" s="5" t="e">
        <v>#N/A</v>
      </c>
      <c r="H273" t="e">
        <f>IF(Tabla1[[#This Row],[Cruce Pago]]="","Inactivo","Pago")</f>
        <v>#N/A</v>
      </c>
      <c r="I273" t="str">
        <f>IF(Tabla1[[#This Row],[Cruce AR]]="Alto riesgo académico","inactivo","Actividad")</f>
        <v>inactivo</v>
      </c>
    </row>
    <row r="274" spans="1:9" x14ac:dyDescent="0.25">
      <c r="A274" t="s">
        <v>6</v>
      </c>
      <c r="B274">
        <v>10443434</v>
      </c>
      <c r="C274" t="s">
        <v>68</v>
      </c>
      <c r="D274" t="s">
        <v>59</v>
      </c>
      <c r="E274" t="s">
        <v>27</v>
      </c>
      <c r="F274" s="5" t="s">
        <v>28</v>
      </c>
      <c r="G274" s="5" t="e">
        <v>#N/A</v>
      </c>
      <c r="H274" t="e">
        <f>IF(Tabla1[[#This Row],[Cruce Pago]]="","Inactivo","Pago")</f>
        <v>#N/A</v>
      </c>
      <c r="I274" t="str">
        <f>IF(Tabla1[[#This Row],[Cruce AR]]="Alto riesgo académico","inactivo","Actividad")</f>
        <v>inactivo</v>
      </c>
    </row>
    <row r="275" spans="1:9" x14ac:dyDescent="0.25">
      <c r="A275" t="s">
        <v>6</v>
      </c>
      <c r="B275">
        <v>10443633</v>
      </c>
      <c r="C275" t="s">
        <v>68</v>
      </c>
      <c r="D275" t="s">
        <v>39</v>
      </c>
      <c r="E275" t="s">
        <v>40</v>
      </c>
      <c r="F275" s="5" t="s">
        <v>28</v>
      </c>
      <c r="G275" s="5" t="e">
        <v>#N/A</v>
      </c>
      <c r="H275" t="e">
        <f>IF(Tabla1[[#This Row],[Cruce Pago]]="","Inactivo","Pago")</f>
        <v>#N/A</v>
      </c>
      <c r="I275" t="str">
        <f>IF(Tabla1[[#This Row],[Cruce AR]]="Alto riesgo académico","inactivo","Actividad")</f>
        <v>inactivo</v>
      </c>
    </row>
    <row r="276" spans="1:9" x14ac:dyDescent="0.25">
      <c r="A276" t="s">
        <v>6</v>
      </c>
      <c r="B276">
        <v>10443897</v>
      </c>
      <c r="C276" t="s">
        <v>68</v>
      </c>
      <c r="D276" t="s">
        <v>60</v>
      </c>
      <c r="E276" t="s">
        <v>27</v>
      </c>
      <c r="F276" s="5" t="s">
        <v>28</v>
      </c>
      <c r="G276" s="5" t="e">
        <v>#N/A</v>
      </c>
      <c r="H276" t="e">
        <f>IF(Tabla1[[#This Row],[Cruce Pago]]="","Inactivo","Pago")</f>
        <v>#N/A</v>
      </c>
      <c r="I276" t="str">
        <f>IF(Tabla1[[#This Row],[Cruce AR]]="Alto riesgo académico","inactivo","Actividad")</f>
        <v>inactivo</v>
      </c>
    </row>
    <row r="277" spans="1:9" x14ac:dyDescent="0.25">
      <c r="A277" t="s">
        <v>6</v>
      </c>
      <c r="B277">
        <v>10444004</v>
      </c>
      <c r="C277" t="s">
        <v>68</v>
      </c>
      <c r="D277" t="s">
        <v>47</v>
      </c>
      <c r="E277" t="s">
        <v>40</v>
      </c>
      <c r="F277" s="5" t="s">
        <v>28</v>
      </c>
      <c r="G277" s="5" t="e">
        <v>#N/A</v>
      </c>
      <c r="H277" t="e">
        <f>IF(Tabla1[[#This Row],[Cruce Pago]]="","Inactivo","Pago")</f>
        <v>#N/A</v>
      </c>
      <c r="I277" t="str">
        <f>IF(Tabla1[[#This Row],[Cruce AR]]="Alto riesgo académico","inactivo","Actividad")</f>
        <v>inactivo</v>
      </c>
    </row>
    <row r="278" spans="1:9" x14ac:dyDescent="0.25">
      <c r="A278" t="s">
        <v>6</v>
      </c>
      <c r="B278">
        <v>10444284</v>
      </c>
      <c r="C278" t="s">
        <v>68</v>
      </c>
      <c r="D278" t="s">
        <v>26</v>
      </c>
      <c r="E278" t="s">
        <v>27</v>
      </c>
      <c r="F278" s="5" t="s">
        <v>28</v>
      </c>
      <c r="G278" s="5" t="e">
        <v>#N/A</v>
      </c>
      <c r="H278" t="e">
        <f>IF(Tabla1[[#This Row],[Cruce Pago]]="","Inactivo","Pago")</f>
        <v>#N/A</v>
      </c>
      <c r="I278" t="str">
        <f>IF(Tabla1[[#This Row],[Cruce AR]]="Alto riesgo académico","inactivo","Actividad")</f>
        <v>inactivo</v>
      </c>
    </row>
    <row r="279" spans="1:9" x14ac:dyDescent="0.25">
      <c r="A279" t="s">
        <v>6</v>
      </c>
      <c r="B279">
        <v>10444368</v>
      </c>
      <c r="C279" t="s">
        <v>68</v>
      </c>
      <c r="D279" t="s">
        <v>53</v>
      </c>
      <c r="E279" t="s">
        <v>40</v>
      </c>
      <c r="F279" s="5" t="s">
        <v>28</v>
      </c>
      <c r="G279" s="5" t="e">
        <v>#N/A</v>
      </c>
      <c r="H279" t="e">
        <f>IF(Tabla1[[#This Row],[Cruce Pago]]="","Inactivo","Pago")</f>
        <v>#N/A</v>
      </c>
      <c r="I279" t="str">
        <f>IF(Tabla1[[#This Row],[Cruce AR]]="Alto riesgo académico","inactivo","Actividad")</f>
        <v>inactivo</v>
      </c>
    </row>
    <row r="280" spans="1:9" x14ac:dyDescent="0.25">
      <c r="A280" t="s">
        <v>6</v>
      </c>
      <c r="B280">
        <v>10444372</v>
      </c>
      <c r="C280" t="s">
        <v>68</v>
      </c>
      <c r="D280" t="s">
        <v>44</v>
      </c>
      <c r="E280" t="s">
        <v>27</v>
      </c>
      <c r="F280" s="5" t="s">
        <v>28</v>
      </c>
      <c r="G280" s="5" t="e">
        <v>#N/A</v>
      </c>
      <c r="H280" t="e">
        <f>IF(Tabla1[[#This Row],[Cruce Pago]]="","Inactivo","Pago")</f>
        <v>#N/A</v>
      </c>
      <c r="I280" t="str">
        <f>IF(Tabla1[[#This Row],[Cruce AR]]="Alto riesgo académico","inactivo","Actividad")</f>
        <v>inactivo</v>
      </c>
    </row>
    <row r="281" spans="1:9" x14ac:dyDescent="0.25">
      <c r="A281" t="s">
        <v>6</v>
      </c>
      <c r="B281">
        <v>10444374</v>
      </c>
      <c r="C281" t="s">
        <v>68</v>
      </c>
      <c r="D281" t="s">
        <v>58</v>
      </c>
      <c r="E281" t="s">
        <v>40</v>
      </c>
      <c r="F281" s="5" t="s">
        <v>28</v>
      </c>
      <c r="G281" s="5" t="e">
        <v>#N/A</v>
      </c>
      <c r="H281" t="e">
        <f>IF(Tabla1[[#This Row],[Cruce Pago]]="","Inactivo","Pago")</f>
        <v>#N/A</v>
      </c>
      <c r="I281" t="str">
        <f>IF(Tabla1[[#This Row],[Cruce AR]]="Alto riesgo académico","inactivo","Actividad")</f>
        <v>inactivo</v>
      </c>
    </row>
    <row r="282" spans="1:9" x14ac:dyDescent="0.25">
      <c r="A282" t="s">
        <v>6</v>
      </c>
      <c r="B282">
        <v>10444615</v>
      </c>
      <c r="C282" t="s">
        <v>68</v>
      </c>
      <c r="D282" t="s">
        <v>50</v>
      </c>
      <c r="E282" t="s">
        <v>27</v>
      </c>
      <c r="F282" s="5" t="s">
        <v>28</v>
      </c>
      <c r="G282" s="5" t="e">
        <v>#N/A</v>
      </c>
      <c r="H282" t="e">
        <f>IF(Tabla1[[#This Row],[Cruce Pago]]="","Inactivo","Pago")</f>
        <v>#N/A</v>
      </c>
      <c r="I282" t="str">
        <f>IF(Tabla1[[#This Row],[Cruce AR]]="Alto riesgo académico","inactivo","Actividad")</f>
        <v>inactivo</v>
      </c>
    </row>
    <row r="283" spans="1:9" x14ac:dyDescent="0.25">
      <c r="A283" t="s">
        <v>6</v>
      </c>
      <c r="B283">
        <v>10444834</v>
      </c>
      <c r="C283" t="s">
        <v>68</v>
      </c>
      <c r="D283" t="s">
        <v>39</v>
      </c>
      <c r="E283" t="s">
        <v>40</v>
      </c>
      <c r="F283" s="5" t="s">
        <v>28</v>
      </c>
      <c r="G283" s="5" t="e">
        <v>#N/A</v>
      </c>
      <c r="H283" t="e">
        <f>IF(Tabla1[[#This Row],[Cruce Pago]]="","Inactivo","Pago")</f>
        <v>#N/A</v>
      </c>
      <c r="I283" t="str">
        <f>IF(Tabla1[[#This Row],[Cruce AR]]="Alto riesgo académico","inactivo","Actividad")</f>
        <v>inactivo</v>
      </c>
    </row>
    <row r="284" spans="1:9" x14ac:dyDescent="0.25">
      <c r="A284" t="s">
        <v>6</v>
      </c>
      <c r="B284">
        <v>10445174</v>
      </c>
      <c r="C284" t="s">
        <v>68</v>
      </c>
      <c r="D284" t="s">
        <v>57</v>
      </c>
      <c r="E284" t="s">
        <v>27</v>
      </c>
      <c r="F284" s="5" t="s">
        <v>28</v>
      </c>
      <c r="G284" s="5" t="e">
        <v>#N/A</v>
      </c>
      <c r="H284" t="e">
        <f>IF(Tabla1[[#This Row],[Cruce Pago]]="","Inactivo","Pago")</f>
        <v>#N/A</v>
      </c>
      <c r="I284" t="str">
        <f>IF(Tabla1[[#This Row],[Cruce AR]]="Alto riesgo académico","inactivo","Actividad")</f>
        <v>inactivo</v>
      </c>
    </row>
    <row r="285" spans="1:9" x14ac:dyDescent="0.25">
      <c r="A285" t="s">
        <v>6</v>
      </c>
      <c r="B285">
        <v>10445311</v>
      </c>
      <c r="C285" t="s">
        <v>68</v>
      </c>
      <c r="D285" t="s">
        <v>47</v>
      </c>
      <c r="E285" t="s">
        <v>40</v>
      </c>
      <c r="F285" s="5" t="s">
        <v>28</v>
      </c>
      <c r="G285" s="5" t="e">
        <v>#N/A</v>
      </c>
      <c r="H285" t="e">
        <f>IF(Tabla1[[#This Row],[Cruce Pago]]="","Inactivo","Pago")</f>
        <v>#N/A</v>
      </c>
      <c r="I285" t="str">
        <f>IF(Tabla1[[#This Row],[Cruce AR]]="Alto riesgo académico","inactivo","Actividad")</f>
        <v>inactivo</v>
      </c>
    </row>
    <row r="286" spans="1:9" x14ac:dyDescent="0.25">
      <c r="A286" t="s">
        <v>6</v>
      </c>
      <c r="B286">
        <v>10445509</v>
      </c>
      <c r="C286" t="s">
        <v>68</v>
      </c>
      <c r="D286" t="s">
        <v>59</v>
      </c>
      <c r="E286" t="s">
        <v>27</v>
      </c>
      <c r="F286" s="5" t="s">
        <v>28</v>
      </c>
      <c r="G286" s="5" t="e">
        <v>#N/A</v>
      </c>
      <c r="H286" t="e">
        <f>IF(Tabla1[[#This Row],[Cruce Pago]]="","Inactivo","Pago")</f>
        <v>#N/A</v>
      </c>
      <c r="I286" t="str">
        <f>IF(Tabla1[[#This Row],[Cruce AR]]="Alto riesgo académico","inactivo","Actividad")</f>
        <v>inactivo</v>
      </c>
    </row>
    <row r="287" spans="1:9" x14ac:dyDescent="0.25">
      <c r="A287" t="s">
        <v>6</v>
      </c>
      <c r="B287">
        <v>10445600</v>
      </c>
      <c r="C287" t="s">
        <v>68</v>
      </c>
      <c r="D287" t="s">
        <v>53</v>
      </c>
      <c r="E287" t="s">
        <v>40</v>
      </c>
      <c r="F287" s="5" t="s">
        <v>28</v>
      </c>
      <c r="G287" s="5" t="e">
        <v>#N/A</v>
      </c>
      <c r="H287" t="e">
        <f>IF(Tabla1[[#This Row],[Cruce Pago]]="","Inactivo","Pago")</f>
        <v>#N/A</v>
      </c>
      <c r="I287" t="str">
        <f>IF(Tabla1[[#This Row],[Cruce AR]]="Alto riesgo académico","inactivo","Actividad")</f>
        <v>inactivo</v>
      </c>
    </row>
    <row r="288" spans="1:9" x14ac:dyDescent="0.25">
      <c r="A288" t="s">
        <v>6</v>
      </c>
      <c r="B288">
        <v>10445712</v>
      </c>
      <c r="C288" t="s">
        <v>68</v>
      </c>
      <c r="D288" t="s">
        <v>60</v>
      </c>
      <c r="E288" t="s">
        <v>27</v>
      </c>
      <c r="F288" s="5" t="s">
        <v>28</v>
      </c>
      <c r="G288" s="5" t="e">
        <v>#N/A</v>
      </c>
      <c r="H288" t="e">
        <f>IF(Tabla1[[#This Row],[Cruce Pago]]="","Inactivo","Pago")</f>
        <v>#N/A</v>
      </c>
      <c r="I288" t="str">
        <f>IF(Tabla1[[#This Row],[Cruce AR]]="Alto riesgo académico","inactivo","Actividad")</f>
        <v>inactivo</v>
      </c>
    </row>
    <row r="289" spans="1:9" x14ac:dyDescent="0.25">
      <c r="A289" t="s">
        <v>6</v>
      </c>
      <c r="B289">
        <v>10445909</v>
      </c>
      <c r="C289" t="s">
        <v>68</v>
      </c>
      <c r="D289" t="s">
        <v>58</v>
      </c>
      <c r="E289" t="s">
        <v>40</v>
      </c>
      <c r="F289" s="5" t="s">
        <v>28</v>
      </c>
      <c r="G289" s="5" t="e">
        <v>#N/A</v>
      </c>
      <c r="H289" t="e">
        <f>IF(Tabla1[[#This Row],[Cruce Pago]]="","Inactivo","Pago")</f>
        <v>#N/A</v>
      </c>
      <c r="I289" t="str">
        <f>IF(Tabla1[[#This Row],[Cruce AR]]="Alto riesgo académico","inactivo","Actividad")</f>
        <v>inactivo</v>
      </c>
    </row>
    <row r="290" spans="1:9" x14ac:dyDescent="0.25">
      <c r="A290" t="s">
        <v>6</v>
      </c>
      <c r="B290">
        <v>10445919</v>
      </c>
      <c r="C290" t="s">
        <v>68</v>
      </c>
      <c r="D290" t="s">
        <v>26</v>
      </c>
      <c r="E290" t="s">
        <v>27</v>
      </c>
      <c r="F290" s="5" t="s">
        <v>69</v>
      </c>
      <c r="G290" s="5" t="s">
        <v>29</v>
      </c>
      <c r="H290" t="str">
        <f>IF(Tabla1[[#This Row],[Cruce Pago]]="","Inactivo","Pago")</f>
        <v>Pago</v>
      </c>
      <c r="I290" t="str">
        <f>IF(Tabla1[[#This Row],[Cruce AR]]="Alto riesgo académico","inactivo","Actividad")</f>
        <v>Actividad</v>
      </c>
    </row>
    <row r="291" spans="1:9" x14ac:dyDescent="0.25">
      <c r="A291" t="s">
        <v>6</v>
      </c>
      <c r="B291">
        <v>10446053</v>
      </c>
      <c r="C291" t="s">
        <v>68</v>
      </c>
      <c r="D291" t="s">
        <v>39</v>
      </c>
      <c r="E291" t="s">
        <v>40</v>
      </c>
      <c r="F291" s="5" t="s">
        <v>28</v>
      </c>
      <c r="G291" s="5" t="e">
        <v>#N/A</v>
      </c>
      <c r="H291" t="e">
        <f>IF(Tabla1[[#This Row],[Cruce Pago]]="","Inactivo","Pago")</f>
        <v>#N/A</v>
      </c>
      <c r="I291" t="str">
        <f>IF(Tabla1[[#This Row],[Cruce AR]]="Alto riesgo académico","inactivo","Actividad")</f>
        <v>inactivo</v>
      </c>
    </row>
    <row r="292" spans="1:9" x14ac:dyDescent="0.25">
      <c r="A292" t="s">
        <v>6</v>
      </c>
      <c r="B292">
        <v>10446417</v>
      </c>
      <c r="C292" t="s">
        <v>68</v>
      </c>
      <c r="D292" t="s">
        <v>44</v>
      </c>
      <c r="E292" t="s">
        <v>27</v>
      </c>
      <c r="F292" s="5" t="s">
        <v>28</v>
      </c>
      <c r="G292" s="5" t="e">
        <v>#N/A</v>
      </c>
      <c r="H292" t="e">
        <f>IF(Tabla1[[#This Row],[Cruce Pago]]="","Inactivo","Pago")</f>
        <v>#N/A</v>
      </c>
      <c r="I292" t="str">
        <f>IF(Tabla1[[#This Row],[Cruce AR]]="Alto riesgo académico","inactivo","Actividad")</f>
        <v>inactivo</v>
      </c>
    </row>
    <row r="293" spans="1:9" x14ac:dyDescent="0.25">
      <c r="A293" t="s">
        <v>6</v>
      </c>
      <c r="B293">
        <v>10446462</v>
      </c>
      <c r="C293" t="s">
        <v>68</v>
      </c>
      <c r="D293" t="s">
        <v>47</v>
      </c>
      <c r="E293" t="s">
        <v>40</v>
      </c>
      <c r="F293" s="5" t="s">
        <v>28</v>
      </c>
      <c r="G293" s="5" t="e">
        <v>#N/A</v>
      </c>
      <c r="H293" t="e">
        <f>IF(Tabla1[[#This Row],[Cruce Pago]]="","Inactivo","Pago")</f>
        <v>#N/A</v>
      </c>
      <c r="I293" t="str">
        <f>IF(Tabla1[[#This Row],[Cruce AR]]="Alto riesgo académico","inactivo","Actividad")</f>
        <v>inactivo</v>
      </c>
    </row>
    <row r="294" spans="1:9" x14ac:dyDescent="0.25">
      <c r="A294" t="s">
        <v>6</v>
      </c>
      <c r="B294">
        <v>10446503</v>
      </c>
      <c r="C294" t="s">
        <v>68</v>
      </c>
      <c r="D294" t="s">
        <v>50</v>
      </c>
      <c r="E294" t="s">
        <v>27</v>
      </c>
      <c r="F294" s="5" t="s">
        <v>28</v>
      </c>
      <c r="G294" s="5" t="e">
        <v>#N/A</v>
      </c>
      <c r="H294" t="e">
        <f>IF(Tabla1[[#This Row],[Cruce Pago]]="","Inactivo","Pago")</f>
        <v>#N/A</v>
      </c>
      <c r="I294" t="str">
        <f>IF(Tabla1[[#This Row],[Cruce AR]]="Alto riesgo académico","inactivo","Actividad")</f>
        <v>inactivo</v>
      </c>
    </row>
    <row r="295" spans="1:9" x14ac:dyDescent="0.25">
      <c r="A295" t="s">
        <v>6</v>
      </c>
      <c r="B295">
        <v>10446560</v>
      </c>
      <c r="C295" t="s">
        <v>68</v>
      </c>
      <c r="D295" t="s">
        <v>53</v>
      </c>
      <c r="E295" t="s">
        <v>40</v>
      </c>
      <c r="F295" s="5" t="s">
        <v>28</v>
      </c>
      <c r="G295" s="5" t="e">
        <v>#N/A</v>
      </c>
      <c r="H295" t="e">
        <f>IF(Tabla1[[#This Row],[Cruce Pago]]="","Inactivo","Pago")</f>
        <v>#N/A</v>
      </c>
      <c r="I295" t="str">
        <f>IF(Tabla1[[#This Row],[Cruce AR]]="Alto riesgo académico","inactivo","Actividad")</f>
        <v>inactivo</v>
      </c>
    </row>
    <row r="296" spans="1:9" x14ac:dyDescent="0.25">
      <c r="A296" t="s">
        <v>6</v>
      </c>
      <c r="B296">
        <v>10446603</v>
      </c>
      <c r="C296" t="s">
        <v>68</v>
      </c>
      <c r="D296" t="s">
        <v>57</v>
      </c>
      <c r="E296" t="s">
        <v>27</v>
      </c>
      <c r="F296" s="5" t="s">
        <v>28</v>
      </c>
      <c r="G296" s="5" t="e">
        <v>#N/A</v>
      </c>
      <c r="H296" t="e">
        <f>IF(Tabla1[[#This Row],[Cruce Pago]]="","Inactivo","Pago")</f>
        <v>#N/A</v>
      </c>
      <c r="I296" t="str">
        <f>IF(Tabla1[[#This Row],[Cruce AR]]="Alto riesgo académico","inactivo","Actividad")</f>
        <v>inactivo</v>
      </c>
    </row>
    <row r="297" spans="1:9" x14ac:dyDescent="0.25">
      <c r="A297" t="s">
        <v>6</v>
      </c>
      <c r="B297">
        <v>10446642</v>
      </c>
      <c r="C297" t="s">
        <v>68</v>
      </c>
      <c r="D297" t="s">
        <v>58</v>
      </c>
      <c r="E297" t="s">
        <v>40</v>
      </c>
      <c r="F297" s="5" t="s">
        <v>28</v>
      </c>
      <c r="G297" s="5" t="e">
        <v>#N/A</v>
      </c>
      <c r="H297" t="e">
        <f>IF(Tabla1[[#This Row],[Cruce Pago]]="","Inactivo","Pago")</f>
        <v>#N/A</v>
      </c>
      <c r="I297" t="str">
        <f>IF(Tabla1[[#This Row],[Cruce AR]]="Alto riesgo académico","inactivo","Actividad")</f>
        <v>inactivo</v>
      </c>
    </row>
    <row r="298" spans="1:9" x14ac:dyDescent="0.25">
      <c r="A298" t="s">
        <v>6</v>
      </c>
      <c r="B298">
        <v>10446770</v>
      </c>
      <c r="C298" t="s">
        <v>68</v>
      </c>
      <c r="D298" t="s">
        <v>59</v>
      </c>
      <c r="E298" t="s">
        <v>27</v>
      </c>
      <c r="F298" s="5" t="s">
        <v>28</v>
      </c>
      <c r="G298" s="5" t="e">
        <v>#N/A</v>
      </c>
      <c r="H298" t="e">
        <f>IF(Tabla1[[#This Row],[Cruce Pago]]="","Inactivo","Pago")</f>
        <v>#N/A</v>
      </c>
      <c r="I298" t="str">
        <f>IF(Tabla1[[#This Row],[Cruce AR]]="Alto riesgo académico","inactivo","Actividad")</f>
        <v>inactivo</v>
      </c>
    </row>
    <row r="299" spans="1:9" x14ac:dyDescent="0.25">
      <c r="A299" t="s">
        <v>6</v>
      </c>
      <c r="B299">
        <v>10446927</v>
      </c>
      <c r="C299" t="s">
        <v>68</v>
      </c>
      <c r="D299" t="s">
        <v>39</v>
      </c>
      <c r="E299" t="s">
        <v>40</v>
      </c>
      <c r="F299" s="5" t="s">
        <v>28</v>
      </c>
      <c r="G299" s="5" t="e">
        <v>#N/A</v>
      </c>
      <c r="H299" t="e">
        <f>IF(Tabla1[[#This Row],[Cruce Pago]]="","Inactivo","Pago")</f>
        <v>#N/A</v>
      </c>
      <c r="I299" t="str">
        <f>IF(Tabla1[[#This Row],[Cruce AR]]="Alto riesgo académico","inactivo","Actividad")</f>
        <v>inactivo</v>
      </c>
    </row>
    <row r="300" spans="1:9" x14ac:dyDescent="0.25">
      <c r="A300" t="s">
        <v>6</v>
      </c>
      <c r="B300">
        <v>10446977</v>
      </c>
      <c r="C300" t="s">
        <v>68</v>
      </c>
      <c r="D300" t="s">
        <v>60</v>
      </c>
      <c r="E300" t="s">
        <v>27</v>
      </c>
      <c r="F300" s="5" t="s">
        <v>28</v>
      </c>
      <c r="G300" s="5" t="e">
        <v>#N/A</v>
      </c>
      <c r="H300" t="e">
        <f>IF(Tabla1[[#This Row],[Cruce Pago]]="","Inactivo","Pago")</f>
        <v>#N/A</v>
      </c>
      <c r="I300" t="str">
        <f>IF(Tabla1[[#This Row],[Cruce AR]]="Alto riesgo académico","inactivo","Actividad")</f>
        <v>inactivo</v>
      </c>
    </row>
    <row r="301" spans="1:9" x14ac:dyDescent="0.25">
      <c r="A301" t="s">
        <v>6</v>
      </c>
      <c r="B301">
        <v>10447006</v>
      </c>
      <c r="C301" t="s">
        <v>68</v>
      </c>
      <c r="D301" t="s">
        <v>47</v>
      </c>
      <c r="E301" t="s">
        <v>40</v>
      </c>
      <c r="F301" s="5" t="s">
        <v>28</v>
      </c>
      <c r="G301" s="5" t="e">
        <v>#N/A</v>
      </c>
      <c r="H301" t="e">
        <f>IF(Tabla1[[#This Row],[Cruce Pago]]="","Inactivo","Pago")</f>
        <v>#N/A</v>
      </c>
      <c r="I301" t="str">
        <f>IF(Tabla1[[#This Row],[Cruce AR]]="Alto riesgo académico","inactivo","Actividad")</f>
        <v>inactivo</v>
      </c>
    </row>
    <row r="302" spans="1:9" x14ac:dyDescent="0.25">
      <c r="A302" t="s">
        <v>6</v>
      </c>
      <c r="B302">
        <v>10447065</v>
      </c>
      <c r="C302" t="s">
        <v>68</v>
      </c>
      <c r="D302" t="s">
        <v>26</v>
      </c>
      <c r="E302" t="s">
        <v>27</v>
      </c>
      <c r="F302" s="5" t="s">
        <v>28</v>
      </c>
      <c r="G302" s="5" t="e">
        <v>#N/A</v>
      </c>
      <c r="H302" t="e">
        <f>IF(Tabla1[[#This Row],[Cruce Pago]]="","Inactivo","Pago")</f>
        <v>#N/A</v>
      </c>
      <c r="I302" t="str">
        <f>IF(Tabla1[[#This Row],[Cruce AR]]="Alto riesgo académico","inactivo","Actividad")</f>
        <v>inactivo</v>
      </c>
    </row>
    <row r="303" spans="1:9" x14ac:dyDescent="0.25">
      <c r="A303" t="s">
        <v>6</v>
      </c>
      <c r="B303">
        <v>10447263</v>
      </c>
      <c r="C303" t="s">
        <v>68</v>
      </c>
      <c r="D303" t="s">
        <v>53</v>
      </c>
      <c r="E303" t="s">
        <v>40</v>
      </c>
      <c r="F303" s="5" t="s">
        <v>28</v>
      </c>
      <c r="G303" s="5" t="e">
        <v>#N/A</v>
      </c>
      <c r="H303" t="e">
        <f>IF(Tabla1[[#This Row],[Cruce Pago]]="","Inactivo","Pago")</f>
        <v>#N/A</v>
      </c>
      <c r="I303" t="str">
        <f>IF(Tabla1[[#This Row],[Cruce AR]]="Alto riesgo académico","inactivo","Actividad")</f>
        <v>inactivo</v>
      </c>
    </row>
    <row r="304" spans="1:9" x14ac:dyDescent="0.25">
      <c r="A304" t="s">
        <v>6</v>
      </c>
      <c r="B304">
        <v>10447281</v>
      </c>
      <c r="C304" t="s">
        <v>68</v>
      </c>
      <c r="D304" t="s">
        <v>44</v>
      </c>
      <c r="E304" t="s">
        <v>27</v>
      </c>
      <c r="F304" s="5" t="s">
        <v>28</v>
      </c>
      <c r="G304" s="5" t="e">
        <v>#N/A</v>
      </c>
      <c r="H304" t="e">
        <f>IF(Tabla1[[#This Row],[Cruce Pago]]="","Inactivo","Pago")</f>
        <v>#N/A</v>
      </c>
      <c r="I304" t="str">
        <f>IF(Tabla1[[#This Row],[Cruce AR]]="Alto riesgo académico","inactivo","Actividad")</f>
        <v>inactivo</v>
      </c>
    </row>
    <row r="305" spans="1:9" x14ac:dyDescent="0.25">
      <c r="A305" t="s">
        <v>6</v>
      </c>
      <c r="B305">
        <v>10447299</v>
      </c>
      <c r="C305" t="s">
        <v>68</v>
      </c>
      <c r="D305" t="s">
        <v>58</v>
      </c>
      <c r="E305" t="s">
        <v>40</v>
      </c>
      <c r="F305" s="5" t="s">
        <v>28</v>
      </c>
      <c r="G305" s="5" t="e">
        <v>#N/A</v>
      </c>
      <c r="H305" t="e">
        <f>IF(Tabla1[[#This Row],[Cruce Pago]]="","Inactivo","Pago")</f>
        <v>#N/A</v>
      </c>
      <c r="I305" t="str">
        <f>IF(Tabla1[[#This Row],[Cruce AR]]="Alto riesgo académico","inactivo","Actividad")</f>
        <v>inactivo</v>
      </c>
    </row>
    <row r="306" spans="1:9" x14ac:dyDescent="0.25">
      <c r="A306" t="s">
        <v>6</v>
      </c>
      <c r="B306">
        <v>10447346</v>
      </c>
      <c r="C306" t="s">
        <v>68</v>
      </c>
      <c r="D306" t="s">
        <v>50</v>
      </c>
      <c r="E306" t="s">
        <v>27</v>
      </c>
      <c r="F306" s="5" t="s">
        <v>28</v>
      </c>
      <c r="G306" s="5" t="e">
        <v>#N/A</v>
      </c>
      <c r="H306" t="e">
        <f>IF(Tabla1[[#This Row],[Cruce Pago]]="","Inactivo","Pago")</f>
        <v>#N/A</v>
      </c>
      <c r="I306" t="str">
        <f>IF(Tabla1[[#This Row],[Cruce AR]]="Alto riesgo académico","inactivo","Actividad")</f>
        <v>inactivo</v>
      </c>
    </row>
    <row r="307" spans="1:9" x14ac:dyDescent="0.25">
      <c r="A307" t="s">
        <v>6</v>
      </c>
      <c r="B307">
        <v>10447371</v>
      </c>
      <c r="C307" t="s">
        <v>68</v>
      </c>
      <c r="D307" t="s">
        <v>39</v>
      </c>
      <c r="E307" t="s">
        <v>40</v>
      </c>
      <c r="F307" s="5" t="s">
        <v>28</v>
      </c>
      <c r="G307" s="5" t="e">
        <v>#N/A</v>
      </c>
      <c r="H307" t="e">
        <f>IF(Tabla1[[#This Row],[Cruce Pago]]="","Inactivo","Pago")</f>
        <v>#N/A</v>
      </c>
      <c r="I307" t="str">
        <f>IF(Tabla1[[#This Row],[Cruce AR]]="Alto riesgo académico","inactivo","Actividad")</f>
        <v>inactivo</v>
      </c>
    </row>
    <row r="308" spans="1:9" x14ac:dyDescent="0.25">
      <c r="A308" t="s">
        <v>6</v>
      </c>
      <c r="B308">
        <v>10447430</v>
      </c>
      <c r="C308" t="s">
        <v>68</v>
      </c>
      <c r="D308" t="s">
        <v>57</v>
      </c>
      <c r="E308" t="s">
        <v>27</v>
      </c>
      <c r="F308" s="5" t="s">
        <v>28</v>
      </c>
      <c r="G308" s="5" t="e">
        <v>#N/A</v>
      </c>
      <c r="H308" t="e">
        <f>IF(Tabla1[[#This Row],[Cruce Pago]]="","Inactivo","Pago")</f>
        <v>#N/A</v>
      </c>
      <c r="I308" t="str">
        <f>IF(Tabla1[[#This Row],[Cruce AR]]="Alto riesgo académico","inactivo","Actividad")</f>
        <v>inactivo</v>
      </c>
    </row>
    <row r="309" spans="1:9" x14ac:dyDescent="0.25">
      <c r="A309" t="s">
        <v>6</v>
      </c>
      <c r="B309">
        <v>10447465</v>
      </c>
      <c r="C309" t="s">
        <v>68</v>
      </c>
      <c r="D309" t="s">
        <v>47</v>
      </c>
      <c r="E309" t="s">
        <v>40</v>
      </c>
      <c r="F309" s="5" t="s">
        <v>28</v>
      </c>
      <c r="G309" s="5" t="e">
        <v>#N/A</v>
      </c>
      <c r="H309" t="e">
        <f>IF(Tabla1[[#This Row],[Cruce Pago]]="","Inactivo","Pago")</f>
        <v>#N/A</v>
      </c>
      <c r="I309" t="str">
        <f>IF(Tabla1[[#This Row],[Cruce AR]]="Alto riesgo académico","inactivo","Actividad")</f>
        <v>inactivo</v>
      </c>
    </row>
    <row r="310" spans="1:9" x14ac:dyDescent="0.25">
      <c r="A310" t="s">
        <v>6</v>
      </c>
      <c r="B310">
        <v>10447495</v>
      </c>
      <c r="C310" t="s">
        <v>68</v>
      </c>
      <c r="D310" t="s">
        <v>59</v>
      </c>
      <c r="E310" t="s">
        <v>27</v>
      </c>
      <c r="F310" s="5" t="s">
        <v>28</v>
      </c>
      <c r="G310" s="5" t="e">
        <v>#N/A</v>
      </c>
      <c r="H310" t="e">
        <f>IF(Tabla1[[#This Row],[Cruce Pago]]="","Inactivo","Pago")</f>
        <v>#N/A</v>
      </c>
      <c r="I310" t="str">
        <f>IF(Tabla1[[#This Row],[Cruce AR]]="Alto riesgo académico","inactivo","Actividad")</f>
        <v>inactivo</v>
      </c>
    </row>
    <row r="311" spans="1:9" x14ac:dyDescent="0.25">
      <c r="A311" t="s">
        <v>6</v>
      </c>
      <c r="B311">
        <v>10447567</v>
      </c>
      <c r="C311" t="s">
        <v>68</v>
      </c>
      <c r="D311" t="s">
        <v>53</v>
      </c>
      <c r="E311" t="s">
        <v>40</v>
      </c>
      <c r="F311" s="5" t="s">
        <v>28</v>
      </c>
      <c r="G311" s="5" t="e">
        <v>#N/A</v>
      </c>
      <c r="H311" t="e">
        <f>IF(Tabla1[[#This Row],[Cruce Pago]]="","Inactivo","Pago")</f>
        <v>#N/A</v>
      </c>
      <c r="I311" t="str">
        <f>IF(Tabla1[[#This Row],[Cruce AR]]="Alto riesgo académico","inactivo","Actividad")</f>
        <v>inactivo</v>
      </c>
    </row>
    <row r="312" spans="1:9" x14ac:dyDescent="0.25">
      <c r="A312" t="s">
        <v>6</v>
      </c>
      <c r="B312">
        <v>10447582</v>
      </c>
      <c r="C312" t="s">
        <v>68</v>
      </c>
      <c r="D312" t="s">
        <v>60</v>
      </c>
      <c r="E312" t="s">
        <v>27</v>
      </c>
      <c r="F312" s="5" t="s">
        <v>28</v>
      </c>
      <c r="G312" s="5" t="e">
        <v>#N/A</v>
      </c>
      <c r="H312" t="e">
        <f>IF(Tabla1[[#This Row],[Cruce Pago]]="","Inactivo","Pago")</f>
        <v>#N/A</v>
      </c>
      <c r="I312" t="str">
        <f>IF(Tabla1[[#This Row],[Cruce AR]]="Alto riesgo académico","inactivo","Actividad")</f>
        <v>inactivo</v>
      </c>
    </row>
    <row r="313" spans="1:9" x14ac:dyDescent="0.25">
      <c r="A313" t="s">
        <v>6</v>
      </c>
      <c r="B313">
        <v>10447599</v>
      </c>
      <c r="C313" t="s">
        <v>68</v>
      </c>
      <c r="D313" t="s">
        <v>58</v>
      </c>
      <c r="E313" t="s">
        <v>40</v>
      </c>
      <c r="F313" s="5" t="s">
        <v>28</v>
      </c>
      <c r="G313" s="5" t="e">
        <v>#N/A</v>
      </c>
      <c r="H313" t="e">
        <f>IF(Tabla1[[#This Row],[Cruce Pago]]="","Inactivo","Pago")</f>
        <v>#N/A</v>
      </c>
      <c r="I313" t="str">
        <f>IF(Tabla1[[#This Row],[Cruce AR]]="Alto riesgo académico","inactivo","Actividad")</f>
        <v>inactivo</v>
      </c>
    </row>
    <row r="314" spans="1:9" x14ac:dyDescent="0.25">
      <c r="A314" t="s">
        <v>6</v>
      </c>
      <c r="B314">
        <v>10447774</v>
      </c>
      <c r="C314" t="s">
        <v>68</v>
      </c>
      <c r="D314" t="s">
        <v>26</v>
      </c>
      <c r="E314" t="s">
        <v>27</v>
      </c>
      <c r="F314" s="5" t="s">
        <v>28</v>
      </c>
      <c r="G314" s="5" t="e">
        <v>#N/A</v>
      </c>
      <c r="H314" t="e">
        <f>IF(Tabla1[[#This Row],[Cruce Pago]]="","Inactivo","Pago")</f>
        <v>#N/A</v>
      </c>
      <c r="I314" t="str">
        <f>IF(Tabla1[[#This Row],[Cruce AR]]="Alto riesgo académico","inactivo","Actividad")</f>
        <v>inactivo</v>
      </c>
    </row>
    <row r="315" spans="1:9" x14ac:dyDescent="0.25">
      <c r="A315" t="s">
        <v>6</v>
      </c>
      <c r="B315">
        <v>10447876</v>
      </c>
      <c r="C315" t="s">
        <v>68</v>
      </c>
      <c r="D315" t="s">
        <v>39</v>
      </c>
      <c r="E315" t="s">
        <v>40</v>
      </c>
      <c r="F315" s="5" t="s">
        <v>28</v>
      </c>
      <c r="G315" s="5" t="e">
        <v>#N/A</v>
      </c>
      <c r="H315" t="e">
        <f>IF(Tabla1[[#This Row],[Cruce Pago]]="","Inactivo","Pago")</f>
        <v>#N/A</v>
      </c>
      <c r="I315" t="str">
        <f>IF(Tabla1[[#This Row],[Cruce AR]]="Alto riesgo académico","inactivo","Actividad")</f>
        <v>inactivo</v>
      </c>
    </row>
    <row r="316" spans="1:9" x14ac:dyDescent="0.25">
      <c r="A316" t="s">
        <v>6</v>
      </c>
      <c r="B316">
        <v>10447894</v>
      </c>
      <c r="C316" t="s">
        <v>68</v>
      </c>
      <c r="D316" t="s">
        <v>44</v>
      </c>
      <c r="E316" t="s">
        <v>27</v>
      </c>
      <c r="F316" s="5" t="s">
        <v>28</v>
      </c>
      <c r="G316" s="5" t="e">
        <v>#N/A</v>
      </c>
      <c r="H316" t="e">
        <f>IF(Tabla1[[#This Row],[Cruce Pago]]="","Inactivo","Pago")</f>
        <v>#N/A</v>
      </c>
      <c r="I316" t="str">
        <f>IF(Tabla1[[#This Row],[Cruce AR]]="Alto riesgo académico","inactivo","Actividad")</f>
        <v>inactivo</v>
      </c>
    </row>
    <row r="317" spans="1:9" x14ac:dyDescent="0.25">
      <c r="A317" t="s">
        <v>6</v>
      </c>
      <c r="B317">
        <v>10448053</v>
      </c>
      <c r="C317" t="s">
        <v>68</v>
      </c>
      <c r="D317" t="s">
        <v>47</v>
      </c>
      <c r="E317" t="s">
        <v>40</v>
      </c>
      <c r="F317" s="5" t="s">
        <v>28</v>
      </c>
      <c r="G317" s="5" t="e">
        <v>#N/A</v>
      </c>
      <c r="H317" t="e">
        <f>IF(Tabla1[[#This Row],[Cruce Pago]]="","Inactivo","Pago")</f>
        <v>#N/A</v>
      </c>
      <c r="I317" t="str">
        <f>IF(Tabla1[[#This Row],[Cruce AR]]="Alto riesgo académico","inactivo","Actividad")</f>
        <v>inactivo</v>
      </c>
    </row>
    <row r="318" spans="1:9" x14ac:dyDescent="0.25">
      <c r="A318" t="s">
        <v>6</v>
      </c>
      <c r="B318">
        <v>10448068</v>
      </c>
      <c r="C318" t="s">
        <v>68</v>
      </c>
      <c r="D318" t="s">
        <v>50</v>
      </c>
      <c r="E318" t="s">
        <v>27</v>
      </c>
      <c r="F318" s="5" t="s">
        <v>28</v>
      </c>
      <c r="G318" s="5" t="e">
        <v>#N/A</v>
      </c>
      <c r="H318" t="e">
        <f>IF(Tabla1[[#This Row],[Cruce Pago]]="","Inactivo","Pago")</f>
        <v>#N/A</v>
      </c>
      <c r="I318" t="str">
        <f>IF(Tabla1[[#This Row],[Cruce AR]]="Alto riesgo académico","inactivo","Actividad")</f>
        <v>inactivo</v>
      </c>
    </row>
    <row r="319" spans="1:9" x14ac:dyDescent="0.25">
      <c r="A319" t="s">
        <v>6</v>
      </c>
      <c r="B319">
        <v>10448134</v>
      </c>
      <c r="C319" t="s">
        <v>68</v>
      </c>
      <c r="D319" t="s">
        <v>53</v>
      </c>
      <c r="E319" t="s">
        <v>40</v>
      </c>
      <c r="F319" s="5" t="s">
        <v>28</v>
      </c>
      <c r="G319" s="5" t="e">
        <v>#N/A</v>
      </c>
      <c r="H319" t="e">
        <f>IF(Tabla1[[#This Row],[Cruce Pago]]="","Inactivo","Pago")</f>
        <v>#N/A</v>
      </c>
      <c r="I319" t="str">
        <f>IF(Tabla1[[#This Row],[Cruce AR]]="Alto riesgo académico","inactivo","Actividad")</f>
        <v>inactivo</v>
      </c>
    </row>
    <row r="320" spans="1:9" x14ac:dyDescent="0.25">
      <c r="A320" t="s">
        <v>6</v>
      </c>
      <c r="B320">
        <v>10448175</v>
      </c>
      <c r="C320" t="s">
        <v>68</v>
      </c>
      <c r="D320" t="s">
        <v>57</v>
      </c>
      <c r="E320" t="s">
        <v>27</v>
      </c>
      <c r="F320" s="5" t="s">
        <v>28</v>
      </c>
      <c r="G320" s="5" t="e">
        <v>#N/A</v>
      </c>
      <c r="H320" t="e">
        <f>IF(Tabla1[[#This Row],[Cruce Pago]]="","Inactivo","Pago")</f>
        <v>#N/A</v>
      </c>
      <c r="I320" t="str">
        <f>IF(Tabla1[[#This Row],[Cruce AR]]="Alto riesgo académico","inactivo","Actividad")</f>
        <v>inactivo</v>
      </c>
    </row>
    <row r="321" spans="1:9" x14ac:dyDescent="0.25">
      <c r="A321" t="s">
        <v>6</v>
      </c>
      <c r="B321">
        <v>10448331</v>
      </c>
      <c r="C321" t="s">
        <v>68</v>
      </c>
      <c r="D321" t="s">
        <v>58</v>
      </c>
      <c r="E321" t="s">
        <v>40</v>
      </c>
      <c r="F321" s="5" t="s">
        <v>28</v>
      </c>
      <c r="G321" s="5" t="e">
        <v>#N/A</v>
      </c>
      <c r="H321" t="e">
        <f>IF(Tabla1[[#This Row],[Cruce Pago]]="","Inactivo","Pago")</f>
        <v>#N/A</v>
      </c>
      <c r="I321" t="str">
        <f>IF(Tabla1[[#This Row],[Cruce AR]]="Alto riesgo académico","inactivo","Actividad")</f>
        <v>inactivo</v>
      </c>
    </row>
    <row r="322" spans="1:9" x14ac:dyDescent="0.25">
      <c r="A322" t="s">
        <v>6</v>
      </c>
      <c r="B322">
        <v>10448343</v>
      </c>
      <c r="C322" t="s">
        <v>68</v>
      </c>
      <c r="D322" t="s">
        <v>59</v>
      </c>
      <c r="E322" t="s">
        <v>27</v>
      </c>
      <c r="F322" s="5" t="s">
        <v>28</v>
      </c>
      <c r="G322" s="5" t="e">
        <v>#N/A</v>
      </c>
      <c r="H322" t="e">
        <f>IF(Tabla1[[#This Row],[Cruce Pago]]="","Inactivo","Pago")</f>
        <v>#N/A</v>
      </c>
      <c r="I322" t="str">
        <f>IF(Tabla1[[#This Row],[Cruce AR]]="Alto riesgo académico","inactivo","Actividad")</f>
        <v>inactivo</v>
      </c>
    </row>
    <row r="323" spans="1:9" x14ac:dyDescent="0.25">
      <c r="A323" t="s">
        <v>6</v>
      </c>
      <c r="B323">
        <v>10448374</v>
      </c>
      <c r="C323" t="s">
        <v>68</v>
      </c>
      <c r="D323" t="s">
        <v>39</v>
      </c>
      <c r="E323" t="s">
        <v>40</v>
      </c>
      <c r="F323" s="5" t="s">
        <v>28</v>
      </c>
      <c r="G323" s="5" t="e">
        <v>#N/A</v>
      </c>
      <c r="H323" t="e">
        <f>IF(Tabla1[[#This Row],[Cruce Pago]]="","Inactivo","Pago")</f>
        <v>#N/A</v>
      </c>
      <c r="I323" t="str">
        <f>IF(Tabla1[[#This Row],[Cruce AR]]="Alto riesgo académico","inactivo","Actividad")</f>
        <v>inactivo</v>
      </c>
    </row>
    <row r="324" spans="1:9" x14ac:dyDescent="0.25">
      <c r="A324" t="s">
        <v>6</v>
      </c>
      <c r="B324">
        <v>10448506</v>
      </c>
      <c r="C324" t="s">
        <v>68</v>
      </c>
      <c r="D324" t="s">
        <v>60</v>
      </c>
      <c r="E324" t="s">
        <v>27</v>
      </c>
      <c r="F324" s="5" t="s">
        <v>28</v>
      </c>
      <c r="G324" s="5" t="e">
        <v>#N/A</v>
      </c>
      <c r="H324" t="e">
        <f>IF(Tabla1[[#This Row],[Cruce Pago]]="","Inactivo","Pago")</f>
        <v>#N/A</v>
      </c>
      <c r="I324" t="str">
        <f>IF(Tabla1[[#This Row],[Cruce AR]]="Alto riesgo académico","inactivo","Actividad")</f>
        <v>inactivo</v>
      </c>
    </row>
    <row r="325" spans="1:9" x14ac:dyDescent="0.25">
      <c r="A325" t="s">
        <v>6</v>
      </c>
      <c r="B325">
        <v>10448522</v>
      </c>
      <c r="C325" t="s">
        <v>68</v>
      </c>
      <c r="D325" t="s">
        <v>47</v>
      </c>
      <c r="E325" t="s">
        <v>40</v>
      </c>
      <c r="F325" s="5" t="s">
        <v>28</v>
      </c>
      <c r="G325" s="5" t="e">
        <v>#N/A</v>
      </c>
      <c r="H325" t="e">
        <f>IF(Tabla1[[#This Row],[Cruce Pago]]="","Inactivo","Pago")</f>
        <v>#N/A</v>
      </c>
      <c r="I325" t="str">
        <f>IF(Tabla1[[#This Row],[Cruce AR]]="Alto riesgo académico","inactivo","Actividad")</f>
        <v>inactivo</v>
      </c>
    </row>
    <row r="326" spans="1:9" x14ac:dyDescent="0.25">
      <c r="A326" t="s">
        <v>6</v>
      </c>
      <c r="B326">
        <v>10448541</v>
      </c>
      <c r="C326" t="s">
        <v>68</v>
      </c>
      <c r="D326" t="s">
        <v>26</v>
      </c>
      <c r="E326" t="s">
        <v>27</v>
      </c>
      <c r="F326" s="5" t="s">
        <v>28</v>
      </c>
      <c r="G326" s="5" t="e">
        <v>#N/A</v>
      </c>
      <c r="H326" t="e">
        <f>IF(Tabla1[[#This Row],[Cruce Pago]]="","Inactivo","Pago")</f>
        <v>#N/A</v>
      </c>
      <c r="I326" t="str">
        <f>IF(Tabla1[[#This Row],[Cruce AR]]="Alto riesgo académico","inactivo","Actividad")</f>
        <v>inactivo</v>
      </c>
    </row>
    <row r="327" spans="1:9" x14ac:dyDescent="0.25">
      <c r="A327" t="s">
        <v>6</v>
      </c>
      <c r="B327">
        <v>10448608</v>
      </c>
      <c r="C327" t="s">
        <v>68</v>
      </c>
      <c r="D327" t="s">
        <v>53</v>
      </c>
      <c r="E327" t="s">
        <v>40</v>
      </c>
      <c r="F327" s="5" t="s">
        <v>28</v>
      </c>
      <c r="G327" s="5" t="e">
        <v>#N/A</v>
      </c>
      <c r="H327" t="e">
        <f>IF(Tabla1[[#This Row],[Cruce Pago]]="","Inactivo","Pago")</f>
        <v>#N/A</v>
      </c>
      <c r="I327" t="str">
        <f>IF(Tabla1[[#This Row],[Cruce AR]]="Alto riesgo académico","inactivo","Actividad")</f>
        <v>inactivo</v>
      </c>
    </row>
    <row r="328" spans="1:9" x14ac:dyDescent="0.25">
      <c r="A328" t="s">
        <v>6</v>
      </c>
      <c r="B328">
        <v>10448638</v>
      </c>
      <c r="C328" t="s">
        <v>68</v>
      </c>
      <c r="D328" t="s">
        <v>44</v>
      </c>
      <c r="E328" t="s">
        <v>27</v>
      </c>
      <c r="F328" s="5" t="s">
        <v>28</v>
      </c>
      <c r="G328" s="5" t="e">
        <v>#N/A</v>
      </c>
      <c r="H328" t="e">
        <f>IF(Tabla1[[#This Row],[Cruce Pago]]="","Inactivo","Pago")</f>
        <v>#N/A</v>
      </c>
      <c r="I328" t="str">
        <f>IF(Tabla1[[#This Row],[Cruce AR]]="Alto riesgo académico","inactivo","Actividad")</f>
        <v>inactivo</v>
      </c>
    </row>
    <row r="329" spans="1:9" x14ac:dyDescent="0.25">
      <c r="A329" t="s">
        <v>6</v>
      </c>
      <c r="B329">
        <v>10448669</v>
      </c>
      <c r="C329" t="s">
        <v>68</v>
      </c>
      <c r="D329" t="s">
        <v>58</v>
      </c>
      <c r="E329" t="s">
        <v>40</v>
      </c>
      <c r="F329" s="5" t="s">
        <v>28</v>
      </c>
      <c r="G329" s="5" t="e">
        <v>#N/A</v>
      </c>
      <c r="H329" t="e">
        <f>IF(Tabla1[[#This Row],[Cruce Pago]]="","Inactivo","Pago")</f>
        <v>#N/A</v>
      </c>
      <c r="I329" t="str">
        <f>IF(Tabla1[[#This Row],[Cruce AR]]="Alto riesgo académico","inactivo","Actividad")</f>
        <v>inactivo</v>
      </c>
    </row>
    <row r="330" spans="1:9" x14ac:dyDescent="0.25">
      <c r="A330" t="s">
        <v>6</v>
      </c>
      <c r="B330">
        <v>10448720</v>
      </c>
      <c r="C330" t="s">
        <v>68</v>
      </c>
      <c r="D330" t="s">
        <v>50</v>
      </c>
      <c r="E330" t="s">
        <v>27</v>
      </c>
      <c r="F330" s="5" t="s">
        <v>28</v>
      </c>
      <c r="G330" s="5" t="e">
        <v>#N/A</v>
      </c>
      <c r="H330" t="e">
        <f>IF(Tabla1[[#This Row],[Cruce Pago]]="","Inactivo","Pago")</f>
        <v>#N/A</v>
      </c>
      <c r="I330" t="str">
        <f>IF(Tabla1[[#This Row],[Cruce AR]]="Alto riesgo académico","inactivo","Actividad")</f>
        <v>inactivo</v>
      </c>
    </row>
    <row r="331" spans="1:9" x14ac:dyDescent="0.25">
      <c r="A331" t="s">
        <v>6</v>
      </c>
      <c r="B331">
        <v>10448746</v>
      </c>
      <c r="C331" t="s">
        <v>68</v>
      </c>
      <c r="D331" t="s">
        <v>39</v>
      </c>
      <c r="E331" t="s">
        <v>40</v>
      </c>
      <c r="F331" s="5" t="s">
        <v>28</v>
      </c>
      <c r="G331" s="5" t="e">
        <v>#N/A</v>
      </c>
      <c r="H331" t="e">
        <f>IF(Tabla1[[#This Row],[Cruce Pago]]="","Inactivo","Pago")</f>
        <v>#N/A</v>
      </c>
      <c r="I331" t="str">
        <f>IF(Tabla1[[#This Row],[Cruce AR]]="Alto riesgo académico","inactivo","Actividad")</f>
        <v>inactivo</v>
      </c>
    </row>
    <row r="332" spans="1:9" x14ac:dyDescent="0.25">
      <c r="A332" t="s">
        <v>6</v>
      </c>
      <c r="B332">
        <v>10448762</v>
      </c>
      <c r="C332" t="s">
        <v>68</v>
      </c>
      <c r="D332" t="s">
        <v>57</v>
      </c>
      <c r="E332" t="s">
        <v>27</v>
      </c>
      <c r="F332" s="5" t="s">
        <v>28</v>
      </c>
      <c r="G332" s="5" t="e">
        <v>#N/A</v>
      </c>
      <c r="H332" t="e">
        <f>IF(Tabla1[[#This Row],[Cruce Pago]]="","Inactivo","Pago")</f>
        <v>#N/A</v>
      </c>
      <c r="I332" t="str">
        <f>IF(Tabla1[[#This Row],[Cruce AR]]="Alto riesgo académico","inactivo","Actividad")</f>
        <v>inactivo</v>
      </c>
    </row>
    <row r="333" spans="1:9" x14ac:dyDescent="0.25">
      <c r="A333" t="s">
        <v>6</v>
      </c>
      <c r="B333">
        <v>10448785</v>
      </c>
      <c r="C333" t="s">
        <v>68</v>
      </c>
      <c r="D333" t="s">
        <v>47</v>
      </c>
      <c r="E333" t="s">
        <v>40</v>
      </c>
      <c r="F333" s="5" t="s">
        <v>28</v>
      </c>
      <c r="G333" s="5" t="e">
        <v>#N/A</v>
      </c>
      <c r="H333" t="e">
        <f>IF(Tabla1[[#This Row],[Cruce Pago]]="","Inactivo","Pago")</f>
        <v>#N/A</v>
      </c>
      <c r="I333" t="str">
        <f>IF(Tabla1[[#This Row],[Cruce AR]]="Alto riesgo académico","inactivo","Actividad")</f>
        <v>inactivo</v>
      </c>
    </row>
    <row r="334" spans="1:9" x14ac:dyDescent="0.25">
      <c r="A334" t="s">
        <v>6</v>
      </c>
      <c r="B334">
        <v>10448822</v>
      </c>
      <c r="C334" t="s">
        <v>68</v>
      </c>
      <c r="D334" t="s">
        <v>59</v>
      </c>
      <c r="E334" t="s">
        <v>27</v>
      </c>
      <c r="F334" s="5" t="s">
        <v>28</v>
      </c>
      <c r="G334" s="5" t="e">
        <v>#N/A</v>
      </c>
      <c r="H334" t="e">
        <f>IF(Tabla1[[#This Row],[Cruce Pago]]="","Inactivo","Pago")</f>
        <v>#N/A</v>
      </c>
      <c r="I334" t="str">
        <f>IF(Tabla1[[#This Row],[Cruce AR]]="Alto riesgo académico","inactivo","Actividad")</f>
        <v>inactivo</v>
      </c>
    </row>
    <row r="335" spans="1:9" x14ac:dyDescent="0.25">
      <c r="A335" t="s">
        <v>6</v>
      </c>
      <c r="B335">
        <v>10448887</v>
      </c>
      <c r="C335" t="s">
        <v>68</v>
      </c>
      <c r="D335" t="s">
        <v>53</v>
      </c>
      <c r="E335" t="s">
        <v>40</v>
      </c>
      <c r="F335" s="5" t="s">
        <v>28</v>
      </c>
      <c r="G335" s="5" t="e">
        <v>#N/A</v>
      </c>
      <c r="H335" t="e">
        <f>IF(Tabla1[[#This Row],[Cruce Pago]]="","Inactivo","Pago")</f>
        <v>#N/A</v>
      </c>
      <c r="I335" t="str">
        <f>IF(Tabla1[[#This Row],[Cruce AR]]="Alto riesgo académico","inactivo","Actividad")</f>
        <v>inactivo</v>
      </c>
    </row>
    <row r="336" spans="1:9" x14ac:dyDescent="0.25">
      <c r="A336" t="s">
        <v>6</v>
      </c>
      <c r="B336">
        <v>10448935</v>
      </c>
      <c r="C336" t="s">
        <v>68</v>
      </c>
      <c r="D336" t="s">
        <v>60</v>
      </c>
      <c r="E336" t="s">
        <v>27</v>
      </c>
      <c r="F336" s="5" t="s">
        <v>28</v>
      </c>
      <c r="G336" s="5" t="e">
        <v>#N/A</v>
      </c>
      <c r="H336" t="e">
        <f>IF(Tabla1[[#This Row],[Cruce Pago]]="","Inactivo","Pago")</f>
        <v>#N/A</v>
      </c>
      <c r="I336" t="str">
        <f>IF(Tabla1[[#This Row],[Cruce AR]]="Alto riesgo académico","inactivo","Actividad")</f>
        <v>inactivo</v>
      </c>
    </row>
    <row r="337" spans="1:9" x14ac:dyDescent="0.25">
      <c r="A337" t="s">
        <v>6</v>
      </c>
      <c r="B337">
        <v>10448937</v>
      </c>
      <c r="C337" t="s">
        <v>68</v>
      </c>
      <c r="D337" t="s">
        <v>58</v>
      </c>
      <c r="E337" t="s">
        <v>40</v>
      </c>
      <c r="F337" s="5" t="s">
        <v>28</v>
      </c>
      <c r="G337" s="5" t="e">
        <v>#N/A</v>
      </c>
      <c r="H337" t="e">
        <f>IF(Tabla1[[#This Row],[Cruce Pago]]="","Inactivo","Pago")</f>
        <v>#N/A</v>
      </c>
      <c r="I337" t="str">
        <f>IF(Tabla1[[#This Row],[Cruce AR]]="Alto riesgo académico","inactivo","Actividad")</f>
        <v>inactivo</v>
      </c>
    </row>
    <row r="338" spans="1:9" x14ac:dyDescent="0.25">
      <c r="A338" t="s">
        <v>6</v>
      </c>
      <c r="B338">
        <v>10449028</v>
      </c>
      <c r="C338" t="s">
        <v>68</v>
      </c>
      <c r="D338" t="s">
        <v>26</v>
      </c>
      <c r="E338" t="s">
        <v>27</v>
      </c>
      <c r="F338" s="5" t="s">
        <v>28</v>
      </c>
      <c r="G338" s="5" t="e">
        <v>#N/A</v>
      </c>
      <c r="H338" t="e">
        <f>IF(Tabla1[[#This Row],[Cruce Pago]]="","Inactivo","Pago")</f>
        <v>#N/A</v>
      </c>
      <c r="I338" t="str">
        <f>IF(Tabla1[[#This Row],[Cruce AR]]="Alto riesgo académico","inactivo","Actividad")</f>
        <v>inactivo</v>
      </c>
    </row>
    <row r="339" spans="1:9" x14ac:dyDescent="0.25">
      <c r="A339" t="s">
        <v>6</v>
      </c>
      <c r="B339">
        <v>10449069</v>
      </c>
      <c r="C339" t="s">
        <v>68</v>
      </c>
      <c r="D339" t="s">
        <v>39</v>
      </c>
      <c r="E339" t="s">
        <v>40</v>
      </c>
      <c r="F339" s="5" t="s">
        <v>28</v>
      </c>
      <c r="G339" s="5" t="e">
        <v>#N/A</v>
      </c>
      <c r="H339" t="e">
        <f>IF(Tabla1[[#This Row],[Cruce Pago]]="","Inactivo","Pago")</f>
        <v>#N/A</v>
      </c>
      <c r="I339" t="str">
        <f>IF(Tabla1[[#This Row],[Cruce AR]]="Alto riesgo académico","inactivo","Actividad")</f>
        <v>inactivo</v>
      </c>
    </row>
    <row r="340" spans="1:9" x14ac:dyDescent="0.25">
      <c r="A340" t="s">
        <v>6</v>
      </c>
      <c r="B340">
        <v>10449092</v>
      </c>
      <c r="C340" t="s">
        <v>68</v>
      </c>
      <c r="D340" t="s">
        <v>44</v>
      </c>
      <c r="E340" t="s">
        <v>27</v>
      </c>
      <c r="F340" s="5" t="s">
        <v>28</v>
      </c>
      <c r="G340" s="5" t="e">
        <v>#N/A</v>
      </c>
      <c r="H340" t="e">
        <f>IF(Tabla1[[#This Row],[Cruce Pago]]="","Inactivo","Pago")</f>
        <v>#N/A</v>
      </c>
      <c r="I340" t="str">
        <f>IF(Tabla1[[#This Row],[Cruce AR]]="Alto riesgo académico","inactivo","Actividad")</f>
        <v>inactivo</v>
      </c>
    </row>
    <row r="341" spans="1:9" x14ac:dyDescent="0.25">
      <c r="A341" t="s">
        <v>6</v>
      </c>
      <c r="B341">
        <v>10449214</v>
      </c>
      <c r="C341" t="s">
        <v>68</v>
      </c>
      <c r="D341" t="s">
        <v>47</v>
      </c>
      <c r="E341" t="s">
        <v>40</v>
      </c>
      <c r="F341" s="5" t="s">
        <v>28</v>
      </c>
      <c r="G341" s="5" t="e">
        <v>#N/A</v>
      </c>
      <c r="H341" t="e">
        <f>IF(Tabla1[[#This Row],[Cruce Pago]]="","Inactivo","Pago")</f>
        <v>#N/A</v>
      </c>
      <c r="I341" t="str">
        <f>IF(Tabla1[[#This Row],[Cruce AR]]="Alto riesgo académico","inactivo","Actividad")</f>
        <v>inactivo</v>
      </c>
    </row>
    <row r="342" spans="1:9" x14ac:dyDescent="0.25">
      <c r="A342" t="s">
        <v>6</v>
      </c>
      <c r="B342">
        <v>10449257</v>
      </c>
      <c r="C342" t="s">
        <v>68</v>
      </c>
      <c r="D342" t="s">
        <v>50</v>
      </c>
      <c r="E342" t="s">
        <v>27</v>
      </c>
      <c r="F342" s="5" t="s">
        <v>28</v>
      </c>
      <c r="G342" s="5" t="e">
        <v>#N/A</v>
      </c>
      <c r="H342" t="e">
        <f>IF(Tabla1[[#This Row],[Cruce Pago]]="","Inactivo","Pago")</f>
        <v>#N/A</v>
      </c>
      <c r="I342" t="str">
        <f>IF(Tabla1[[#This Row],[Cruce AR]]="Alto riesgo académico","inactivo","Actividad")</f>
        <v>inactivo</v>
      </c>
    </row>
    <row r="343" spans="1:9" x14ac:dyDescent="0.25">
      <c r="A343" t="s">
        <v>6</v>
      </c>
      <c r="B343">
        <v>10449273</v>
      </c>
      <c r="C343" t="s">
        <v>68</v>
      </c>
      <c r="D343" t="s">
        <v>53</v>
      </c>
      <c r="E343" t="s">
        <v>40</v>
      </c>
      <c r="F343" s="5" t="s">
        <v>28</v>
      </c>
      <c r="G343" s="5" t="e">
        <v>#N/A</v>
      </c>
      <c r="H343" t="e">
        <f>IF(Tabla1[[#This Row],[Cruce Pago]]="","Inactivo","Pago")</f>
        <v>#N/A</v>
      </c>
      <c r="I343" t="str">
        <f>IF(Tabla1[[#This Row],[Cruce AR]]="Alto riesgo académico","inactivo","Actividad")</f>
        <v>inactivo</v>
      </c>
    </row>
    <row r="344" spans="1:9" x14ac:dyDescent="0.25">
      <c r="A344" t="s">
        <v>6</v>
      </c>
      <c r="B344">
        <v>10449330</v>
      </c>
      <c r="C344" t="s">
        <v>68</v>
      </c>
      <c r="D344" t="s">
        <v>57</v>
      </c>
      <c r="E344" t="s">
        <v>27</v>
      </c>
      <c r="F344" s="5" t="s">
        <v>28</v>
      </c>
      <c r="G344" s="5" t="e">
        <v>#N/A</v>
      </c>
      <c r="H344" t="e">
        <f>IF(Tabla1[[#This Row],[Cruce Pago]]="","Inactivo","Pago")</f>
        <v>#N/A</v>
      </c>
      <c r="I344" t="str">
        <f>IF(Tabla1[[#This Row],[Cruce AR]]="Alto riesgo académico","inactivo","Actividad")</f>
        <v>inactivo</v>
      </c>
    </row>
    <row r="345" spans="1:9" x14ac:dyDescent="0.25">
      <c r="A345" t="s">
        <v>6</v>
      </c>
      <c r="B345">
        <v>10449404</v>
      </c>
      <c r="C345" t="s">
        <v>68</v>
      </c>
      <c r="D345" t="s">
        <v>58</v>
      </c>
      <c r="E345" t="s">
        <v>40</v>
      </c>
      <c r="F345" s="5" t="s">
        <v>28</v>
      </c>
      <c r="G345" s="5" t="e">
        <v>#N/A</v>
      </c>
      <c r="H345" t="e">
        <f>IF(Tabla1[[#This Row],[Cruce Pago]]="","Inactivo","Pago")</f>
        <v>#N/A</v>
      </c>
      <c r="I345" t="str">
        <f>IF(Tabla1[[#This Row],[Cruce AR]]="Alto riesgo académico","inactivo","Actividad")</f>
        <v>inactivo</v>
      </c>
    </row>
    <row r="346" spans="1:9" x14ac:dyDescent="0.25">
      <c r="A346" t="s">
        <v>6</v>
      </c>
      <c r="B346">
        <v>10449516</v>
      </c>
      <c r="C346" t="s">
        <v>68</v>
      </c>
      <c r="D346" t="s">
        <v>59</v>
      </c>
      <c r="E346" t="s">
        <v>27</v>
      </c>
      <c r="F346" s="5" t="s">
        <v>28</v>
      </c>
      <c r="G346" s="5" t="e">
        <v>#N/A</v>
      </c>
      <c r="H346" t="e">
        <f>IF(Tabla1[[#This Row],[Cruce Pago]]="","Inactivo","Pago")</f>
        <v>#N/A</v>
      </c>
      <c r="I346" t="str">
        <f>IF(Tabla1[[#This Row],[Cruce AR]]="Alto riesgo académico","inactivo","Actividad")</f>
        <v>inactivo</v>
      </c>
    </row>
    <row r="347" spans="1:9" x14ac:dyDescent="0.25">
      <c r="A347" t="s">
        <v>6</v>
      </c>
      <c r="B347">
        <v>10449536</v>
      </c>
      <c r="C347" t="s">
        <v>68</v>
      </c>
      <c r="D347" t="s">
        <v>39</v>
      </c>
      <c r="E347" t="s">
        <v>40</v>
      </c>
      <c r="F347" s="5" t="s">
        <v>28</v>
      </c>
      <c r="G347" s="5" t="e">
        <v>#N/A</v>
      </c>
      <c r="H347" t="e">
        <f>IF(Tabla1[[#This Row],[Cruce Pago]]="","Inactivo","Pago")</f>
        <v>#N/A</v>
      </c>
      <c r="I347" t="str">
        <f>IF(Tabla1[[#This Row],[Cruce AR]]="Alto riesgo académico","inactivo","Actividad")</f>
        <v>inactivo</v>
      </c>
    </row>
    <row r="348" spans="1:9" x14ac:dyDescent="0.25">
      <c r="A348" t="s">
        <v>6</v>
      </c>
      <c r="B348">
        <v>10449819</v>
      </c>
      <c r="C348" t="s">
        <v>68</v>
      </c>
      <c r="D348" t="s">
        <v>60</v>
      </c>
      <c r="E348" t="s">
        <v>27</v>
      </c>
      <c r="F348" s="5" t="s">
        <v>28</v>
      </c>
      <c r="G348" s="5" t="e">
        <v>#N/A</v>
      </c>
      <c r="H348" t="e">
        <f>IF(Tabla1[[#This Row],[Cruce Pago]]="","Inactivo","Pago")</f>
        <v>#N/A</v>
      </c>
      <c r="I348" t="str">
        <f>IF(Tabla1[[#This Row],[Cruce AR]]="Alto riesgo académico","inactivo","Actividad")</f>
        <v>inactivo</v>
      </c>
    </row>
    <row r="349" spans="1:9" x14ac:dyDescent="0.25">
      <c r="A349" t="s">
        <v>6</v>
      </c>
      <c r="B349">
        <v>10449825</v>
      </c>
      <c r="C349" t="s">
        <v>68</v>
      </c>
      <c r="D349" t="s">
        <v>47</v>
      </c>
      <c r="E349" t="s">
        <v>40</v>
      </c>
      <c r="F349" s="5" t="s">
        <v>28</v>
      </c>
      <c r="G349" s="5" t="e">
        <v>#N/A</v>
      </c>
      <c r="H349" t="e">
        <f>IF(Tabla1[[#This Row],[Cruce Pago]]="","Inactivo","Pago")</f>
        <v>#N/A</v>
      </c>
      <c r="I349" t="str">
        <f>IF(Tabla1[[#This Row],[Cruce AR]]="Alto riesgo académico","inactivo","Actividad")</f>
        <v>inactivo</v>
      </c>
    </row>
    <row r="350" spans="1:9" x14ac:dyDescent="0.25">
      <c r="A350" t="s">
        <v>6</v>
      </c>
      <c r="B350">
        <v>10449902</v>
      </c>
      <c r="C350" t="s">
        <v>68</v>
      </c>
      <c r="D350" t="s">
        <v>26</v>
      </c>
      <c r="E350" t="s">
        <v>27</v>
      </c>
      <c r="F350" s="5" t="s">
        <v>28</v>
      </c>
      <c r="G350" s="5" t="e">
        <v>#N/A</v>
      </c>
      <c r="H350" t="e">
        <f>IF(Tabla1[[#This Row],[Cruce Pago]]="","Inactivo","Pago")</f>
        <v>#N/A</v>
      </c>
      <c r="I350" t="str">
        <f>IF(Tabla1[[#This Row],[Cruce AR]]="Alto riesgo académico","inactivo","Actividad")</f>
        <v>inactivo</v>
      </c>
    </row>
    <row r="351" spans="1:9" x14ac:dyDescent="0.25">
      <c r="A351" t="s">
        <v>6</v>
      </c>
      <c r="B351">
        <v>10449991</v>
      </c>
      <c r="C351" t="s">
        <v>68</v>
      </c>
      <c r="D351" t="s">
        <v>53</v>
      </c>
      <c r="E351" t="s">
        <v>40</v>
      </c>
      <c r="F351" s="5" t="s">
        <v>28</v>
      </c>
      <c r="G351" s="5" t="e">
        <v>#N/A</v>
      </c>
      <c r="H351" t="e">
        <f>IF(Tabla1[[#This Row],[Cruce Pago]]="","Inactivo","Pago")</f>
        <v>#N/A</v>
      </c>
      <c r="I351" t="str">
        <f>IF(Tabla1[[#This Row],[Cruce AR]]="Alto riesgo académico","inactivo","Actividad")</f>
        <v>inactivo</v>
      </c>
    </row>
    <row r="352" spans="1:9" x14ac:dyDescent="0.25">
      <c r="A352" t="s">
        <v>6</v>
      </c>
      <c r="B352">
        <v>10450024</v>
      </c>
      <c r="C352" t="s">
        <v>68</v>
      </c>
      <c r="D352" t="s">
        <v>44</v>
      </c>
      <c r="E352" t="s">
        <v>27</v>
      </c>
      <c r="F352" s="5" t="s">
        <v>28</v>
      </c>
      <c r="G352" s="5" t="e">
        <v>#N/A</v>
      </c>
      <c r="H352" t="e">
        <f>IF(Tabla1[[#This Row],[Cruce Pago]]="","Inactivo","Pago")</f>
        <v>#N/A</v>
      </c>
      <c r="I352" t="str">
        <f>IF(Tabla1[[#This Row],[Cruce AR]]="Alto riesgo académico","inactivo","Actividad")</f>
        <v>inactivo</v>
      </c>
    </row>
    <row r="353" spans="1:9" x14ac:dyDescent="0.25">
      <c r="A353" t="s">
        <v>6</v>
      </c>
      <c r="B353">
        <v>10450044</v>
      </c>
      <c r="C353" t="s">
        <v>68</v>
      </c>
      <c r="D353" t="s">
        <v>58</v>
      </c>
      <c r="E353" t="s">
        <v>40</v>
      </c>
      <c r="F353" s="5" t="s">
        <v>28</v>
      </c>
      <c r="G353" s="5" t="e">
        <v>#N/A</v>
      </c>
      <c r="H353" t="e">
        <f>IF(Tabla1[[#This Row],[Cruce Pago]]="","Inactivo","Pago")</f>
        <v>#N/A</v>
      </c>
      <c r="I353" t="str">
        <f>IF(Tabla1[[#This Row],[Cruce AR]]="Alto riesgo académico","inactivo","Actividad")</f>
        <v>inactivo</v>
      </c>
    </row>
    <row r="354" spans="1:9" x14ac:dyDescent="0.25">
      <c r="A354" t="s">
        <v>6</v>
      </c>
      <c r="B354">
        <v>10450062</v>
      </c>
      <c r="C354" t="s">
        <v>68</v>
      </c>
      <c r="D354" t="s">
        <v>50</v>
      </c>
      <c r="E354" t="s">
        <v>27</v>
      </c>
      <c r="F354" s="5" t="s">
        <v>28</v>
      </c>
      <c r="G354" s="5" t="e">
        <v>#N/A</v>
      </c>
      <c r="H354" t="e">
        <f>IF(Tabla1[[#This Row],[Cruce Pago]]="","Inactivo","Pago")</f>
        <v>#N/A</v>
      </c>
      <c r="I354" t="str">
        <f>IF(Tabla1[[#This Row],[Cruce AR]]="Alto riesgo académico","inactivo","Actividad")</f>
        <v>inactivo</v>
      </c>
    </row>
    <row r="355" spans="1:9" x14ac:dyDescent="0.25">
      <c r="A355" t="s">
        <v>6</v>
      </c>
      <c r="B355">
        <v>10450278</v>
      </c>
      <c r="C355" t="s">
        <v>68</v>
      </c>
      <c r="D355" t="s">
        <v>39</v>
      </c>
      <c r="E355" t="s">
        <v>40</v>
      </c>
      <c r="F355" s="5" t="s">
        <v>28</v>
      </c>
      <c r="G355" s="5" t="e">
        <v>#N/A</v>
      </c>
      <c r="H355" t="e">
        <f>IF(Tabla1[[#This Row],[Cruce Pago]]="","Inactivo","Pago")</f>
        <v>#N/A</v>
      </c>
      <c r="I355" t="str">
        <f>IF(Tabla1[[#This Row],[Cruce AR]]="Alto riesgo académico","inactivo","Actividad")</f>
        <v>inactivo</v>
      </c>
    </row>
    <row r="356" spans="1:9" x14ac:dyDescent="0.25">
      <c r="A356" t="s">
        <v>6</v>
      </c>
      <c r="B356">
        <v>10450527</v>
      </c>
      <c r="C356" t="s">
        <v>68</v>
      </c>
      <c r="D356" t="s">
        <v>57</v>
      </c>
      <c r="E356" t="s">
        <v>27</v>
      </c>
      <c r="F356" s="5" t="s">
        <v>28</v>
      </c>
      <c r="G356" s="5" t="e">
        <v>#N/A</v>
      </c>
      <c r="H356" t="e">
        <f>IF(Tabla1[[#This Row],[Cruce Pago]]="","Inactivo","Pago")</f>
        <v>#N/A</v>
      </c>
      <c r="I356" t="str">
        <f>IF(Tabla1[[#This Row],[Cruce AR]]="Alto riesgo académico","inactivo","Actividad")</f>
        <v>inactivo</v>
      </c>
    </row>
    <row r="357" spans="1:9" x14ac:dyDescent="0.25">
      <c r="A357" t="s">
        <v>6</v>
      </c>
      <c r="B357">
        <v>10450837</v>
      </c>
      <c r="C357" t="s">
        <v>68</v>
      </c>
      <c r="D357" t="s">
        <v>47</v>
      </c>
      <c r="E357" t="s">
        <v>40</v>
      </c>
      <c r="F357" s="5" t="s">
        <v>28</v>
      </c>
      <c r="G357" s="5" t="e">
        <v>#N/A</v>
      </c>
      <c r="H357" t="e">
        <f>IF(Tabla1[[#This Row],[Cruce Pago]]="","Inactivo","Pago")</f>
        <v>#N/A</v>
      </c>
      <c r="I357" t="str">
        <f>IF(Tabla1[[#This Row],[Cruce AR]]="Alto riesgo académico","inactivo","Actividad")</f>
        <v>inactivo</v>
      </c>
    </row>
    <row r="358" spans="1:9" x14ac:dyDescent="0.25">
      <c r="A358" t="s">
        <v>6</v>
      </c>
      <c r="B358">
        <v>10450931</v>
      </c>
      <c r="C358" t="s">
        <v>68</v>
      </c>
      <c r="D358" t="s">
        <v>59</v>
      </c>
      <c r="E358" t="s">
        <v>27</v>
      </c>
      <c r="F358" s="5" t="s">
        <v>28</v>
      </c>
      <c r="G358" s="5" t="e">
        <v>#N/A</v>
      </c>
      <c r="H358" t="e">
        <f>IF(Tabla1[[#This Row],[Cruce Pago]]="","Inactivo","Pago")</f>
        <v>#N/A</v>
      </c>
      <c r="I358" t="str">
        <f>IF(Tabla1[[#This Row],[Cruce AR]]="Alto riesgo académico","inactivo","Actividad")</f>
        <v>inactivo</v>
      </c>
    </row>
    <row r="359" spans="1:9" x14ac:dyDescent="0.25">
      <c r="A359" t="s">
        <v>6</v>
      </c>
      <c r="B359">
        <v>10450987</v>
      </c>
      <c r="C359" t="s">
        <v>68</v>
      </c>
      <c r="D359" t="s">
        <v>53</v>
      </c>
      <c r="E359" t="s">
        <v>40</v>
      </c>
      <c r="F359" s="5" t="s">
        <v>28</v>
      </c>
      <c r="G359" s="5" t="e">
        <v>#N/A</v>
      </c>
      <c r="H359" t="e">
        <f>IF(Tabla1[[#This Row],[Cruce Pago]]="","Inactivo","Pago")</f>
        <v>#N/A</v>
      </c>
      <c r="I359" t="str">
        <f>IF(Tabla1[[#This Row],[Cruce AR]]="Alto riesgo académico","inactivo","Actividad")</f>
        <v>inactivo</v>
      </c>
    </row>
    <row r="360" spans="1:9" x14ac:dyDescent="0.25">
      <c r="A360" t="s">
        <v>6</v>
      </c>
      <c r="B360">
        <v>10450994</v>
      </c>
      <c r="C360" t="s">
        <v>68</v>
      </c>
      <c r="D360" t="s">
        <v>60</v>
      </c>
      <c r="E360" t="s">
        <v>27</v>
      </c>
      <c r="F360" s="5" t="s">
        <v>28</v>
      </c>
      <c r="G360" s="5" t="e">
        <v>#N/A</v>
      </c>
      <c r="H360" t="e">
        <f>IF(Tabla1[[#This Row],[Cruce Pago]]="","Inactivo","Pago")</f>
        <v>#N/A</v>
      </c>
      <c r="I360" t="str">
        <f>IF(Tabla1[[#This Row],[Cruce AR]]="Alto riesgo académico","inactivo","Actividad")</f>
        <v>inactivo</v>
      </c>
    </row>
    <row r="361" spans="1:9" x14ac:dyDescent="0.25">
      <c r="A361" t="s">
        <v>6</v>
      </c>
      <c r="B361">
        <v>10451115</v>
      </c>
      <c r="C361" t="s">
        <v>68</v>
      </c>
      <c r="D361" t="s">
        <v>58</v>
      </c>
      <c r="E361" t="s">
        <v>40</v>
      </c>
      <c r="F361" s="5" t="s">
        <v>28</v>
      </c>
      <c r="G361" s="5" t="s">
        <v>29</v>
      </c>
      <c r="H361" t="str">
        <f>IF(Tabla1[[#This Row],[Cruce Pago]]="","Inactivo","Pago")</f>
        <v>Pago</v>
      </c>
      <c r="I361" t="str">
        <f>IF(Tabla1[[#This Row],[Cruce AR]]="Alto riesgo académico","inactivo","Actividad")</f>
        <v>inactivo</v>
      </c>
    </row>
    <row r="362" spans="1:9" x14ac:dyDescent="0.25">
      <c r="A362" t="s">
        <v>6</v>
      </c>
      <c r="B362">
        <v>10451190</v>
      </c>
      <c r="C362" t="s">
        <v>68</v>
      </c>
      <c r="D362" t="s">
        <v>26</v>
      </c>
      <c r="E362" t="s">
        <v>27</v>
      </c>
      <c r="F362" s="5" t="s">
        <v>28</v>
      </c>
      <c r="G362" s="5" t="e">
        <v>#N/A</v>
      </c>
      <c r="H362" t="e">
        <f>IF(Tabla1[[#This Row],[Cruce Pago]]="","Inactivo","Pago")</f>
        <v>#N/A</v>
      </c>
      <c r="I362" t="str">
        <f>IF(Tabla1[[#This Row],[Cruce AR]]="Alto riesgo académico","inactivo","Actividad")</f>
        <v>inactivo</v>
      </c>
    </row>
    <row r="363" spans="1:9" x14ac:dyDescent="0.25">
      <c r="A363" t="s">
        <v>6</v>
      </c>
      <c r="B363">
        <v>10451360</v>
      </c>
      <c r="C363" t="s">
        <v>68</v>
      </c>
      <c r="D363" t="s">
        <v>39</v>
      </c>
      <c r="E363" t="s">
        <v>40</v>
      </c>
      <c r="F363" s="5" t="s">
        <v>28</v>
      </c>
      <c r="G363" s="5" t="e">
        <v>#N/A</v>
      </c>
      <c r="H363" t="e">
        <f>IF(Tabla1[[#This Row],[Cruce Pago]]="","Inactivo","Pago")</f>
        <v>#N/A</v>
      </c>
      <c r="I363" t="str">
        <f>IF(Tabla1[[#This Row],[Cruce AR]]="Alto riesgo académico","inactivo","Actividad")</f>
        <v>inactivo</v>
      </c>
    </row>
    <row r="364" spans="1:9" x14ac:dyDescent="0.25">
      <c r="A364" t="s">
        <v>6</v>
      </c>
      <c r="B364">
        <v>10451388</v>
      </c>
      <c r="C364" t="s">
        <v>68</v>
      </c>
      <c r="D364" t="s">
        <v>44</v>
      </c>
      <c r="E364" t="s">
        <v>27</v>
      </c>
      <c r="F364" s="5" t="s">
        <v>28</v>
      </c>
      <c r="G364" s="5" t="s">
        <v>29</v>
      </c>
      <c r="H364" t="str">
        <f>IF(Tabla1[[#This Row],[Cruce Pago]]="","Inactivo","Pago")</f>
        <v>Pago</v>
      </c>
      <c r="I364" t="str">
        <f>IF(Tabla1[[#This Row],[Cruce AR]]="Alto riesgo académico","inactivo","Actividad")</f>
        <v>inactivo</v>
      </c>
    </row>
    <row r="365" spans="1:9" x14ac:dyDescent="0.25">
      <c r="A365" t="s">
        <v>6</v>
      </c>
      <c r="B365">
        <v>10451421</v>
      </c>
      <c r="C365" t="s">
        <v>68</v>
      </c>
      <c r="D365" t="s">
        <v>47</v>
      </c>
      <c r="E365" t="s">
        <v>40</v>
      </c>
      <c r="F365" s="5" t="s">
        <v>28</v>
      </c>
      <c r="G365" s="5" t="e">
        <v>#N/A</v>
      </c>
      <c r="H365" t="e">
        <f>IF(Tabla1[[#This Row],[Cruce Pago]]="","Inactivo","Pago")</f>
        <v>#N/A</v>
      </c>
      <c r="I365" t="str">
        <f>IF(Tabla1[[#This Row],[Cruce AR]]="Alto riesgo académico","inactivo","Actividad")</f>
        <v>inactivo</v>
      </c>
    </row>
    <row r="366" spans="1:9" x14ac:dyDescent="0.25">
      <c r="A366" t="s">
        <v>6</v>
      </c>
      <c r="B366">
        <v>10451470</v>
      </c>
      <c r="C366" t="s">
        <v>68</v>
      </c>
      <c r="D366" t="s">
        <v>50</v>
      </c>
      <c r="E366" t="s">
        <v>27</v>
      </c>
      <c r="F366" s="5" t="s">
        <v>28</v>
      </c>
      <c r="G366" s="5" t="e">
        <v>#N/A</v>
      </c>
      <c r="H366" t="e">
        <f>IF(Tabla1[[#This Row],[Cruce Pago]]="","Inactivo","Pago")</f>
        <v>#N/A</v>
      </c>
      <c r="I366" t="str">
        <f>IF(Tabla1[[#This Row],[Cruce AR]]="Alto riesgo académico","inactivo","Actividad")</f>
        <v>inactivo</v>
      </c>
    </row>
    <row r="367" spans="1:9" x14ac:dyDescent="0.25">
      <c r="A367" t="s">
        <v>6</v>
      </c>
      <c r="B367">
        <v>10451473</v>
      </c>
      <c r="C367" t="s">
        <v>68</v>
      </c>
      <c r="D367" t="s">
        <v>53</v>
      </c>
      <c r="E367" t="s">
        <v>40</v>
      </c>
      <c r="F367" s="5" t="s">
        <v>28</v>
      </c>
      <c r="G367" s="5" t="e">
        <v>#N/A</v>
      </c>
      <c r="H367" t="e">
        <f>IF(Tabla1[[#This Row],[Cruce Pago]]="","Inactivo","Pago")</f>
        <v>#N/A</v>
      </c>
      <c r="I367" t="str">
        <f>IF(Tabla1[[#This Row],[Cruce AR]]="Alto riesgo académico","inactivo","Actividad")</f>
        <v>inactivo</v>
      </c>
    </row>
    <row r="368" spans="1:9" x14ac:dyDescent="0.25">
      <c r="A368" t="s">
        <v>6</v>
      </c>
      <c r="B368">
        <v>10451643</v>
      </c>
      <c r="C368" t="s">
        <v>68</v>
      </c>
      <c r="D368" t="s">
        <v>57</v>
      </c>
      <c r="E368" t="s">
        <v>27</v>
      </c>
      <c r="F368" s="5" t="s">
        <v>28</v>
      </c>
      <c r="G368" s="5" t="e">
        <v>#N/A</v>
      </c>
      <c r="H368" t="e">
        <f>IF(Tabla1[[#This Row],[Cruce Pago]]="","Inactivo","Pago")</f>
        <v>#N/A</v>
      </c>
      <c r="I368" t="str">
        <f>IF(Tabla1[[#This Row],[Cruce AR]]="Alto riesgo académico","inactivo","Actividad")</f>
        <v>inactivo</v>
      </c>
    </row>
    <row r="369" spans="1:9" x14ac:dyDescent="0.25">
      <c r="A369" t="s">
        <v>6</v>
      </c>
      <c r="B369">
        <v>10451757</v>
      </c>
      <c r="C369" t="s">
        <v>68</v>
      </c>
      <c r="D369" t="s">
        <v>58</v>
      </c>
      <c r="E369" t="s">
        <v>40</v>
      </c>
      <c r="F369" s="5" t="s">
        <v>28</v>
      </c>
      <c r="G369" s="5" t="e">
        <v>#N/A</v>
      </c>
      <c r="H369" t="e">
        <f>IF(Tabla1[[#This Row],[Cruce Pago]]="","Inactivo","Pago")</f>
        <v>#N/A</v>
      </c>
      <c r="I369" t="str">
        <f>IF(Tabla1[[#This Row],[Cruce AR]]="Alto riesgo académico","inactivo","Actividad")</f>
        <v>inactivo</v>
      </c>
    </row>
    <row r="370" spans="1:9" x14ac:dyDescent="0.25">
      <c r="A370" t="s">
        <v>6</v>
      </c>
      <c r="B370">
        <v>10451860</v>
      </c>
      <c r="C370" t="s">
        <v>68</v>
      </c>
      <c r="D370" t="s">
        <v>59</v>
      </c>
      <c r="E370" t="s">
        <v>27</v>
      </c>
      <c r="F370" s="5" t="s">
        <v>28</v>
      </c>
      <c r="G370" s="5" t="e">
        <v>#N/A</v>
      </c>
      <c r="H370" t="e">
        <f>IF(Tabla1[[#This Row],[Cruce Pago]]="","Inactivo","Pago")</f>
        <v>#N/A</v>
      </c>
      <c r="I370" t="str">
        <f>IF(Tabla1[[#This Row],[Cruce AR]]="Alto riesgo académico","inactivo","Actividad")</f>
        <v>inactivo</v>
      </c>
    </row>
    <row r="371" spans="1:9" x14ac:dyDescent="0.25">
      <c r="A371" t="s">
        <v>6</v>
      </c>
      <c r="B371">
        <v>10451900</v>
      </c>
      <c r="C371" t="s">
        <v>68</v>
      </c>
      <c r="D371" t="s">
        <v>39</v>
      </c>
      <c r="E371" t="s">
        <v>40</v>
      </c>
      <c r="F371" s="5" t="s">
        <v>28</v>
      </c>
      <c r="G371" s="5" t="e">
        <v>#N/A</v>
      </c>
      <c r="H371" t="e">
        <f>IF(Tabla1[[#This Row],[Cruce Pago]]="","Inactivo","Pago")</f>
        <v>#N/A</v>
      </c>
      <c r="I371" t="str">
        <f>IF(Tabla1[[#This Row],[Cruce AR]]="Alto riesgo académico","inactivo","Actividad")</f>
        <v>inactivo</v>
      </c>
    </row>
    <row r="372" spans="1:9" x14ac:dyDescent="0.25">
      <c r="A372" t="s">
        <v>6</v>
      </c>
      <c r="B372">
        <v>10451940</v>
      </c>
      <c r="C372" t="s">
        <v>68</v>
      </c>
      <c r="D372" t="s">
        <v>60</v>
      </c>
      <c r="E372" t="s">
        <v>27</v>
      </c>
      <c r="F372" s="5" t="s">
        <v>28</v>
      </c>
      <c r="G372" s="5" t="e">
        <v>#N/A</v>
      </c>
      <c r="H372" t="e">
        <f>IF(Tabla1[[#This Row],[Cruce Pago]]="","Inactivo","Pago")</f>
        <v>#N/A</v>
      </c>
      <c r="I372" t="str">
        <f>IF(Tabla1[[#This Row],[Cruce AR]]="Alto riesgo académico","inactivo","Actividad")</f>
        <v>inactivo</v>
      </c>
    </row>
    <row r="373" spans="1:9" x14ac:dyDescent="0.25">
      <c r="A373" t="s">
        <v>6</v>
      </c>
      <c r="B373">
        <v>10451984</v>
      </c>
      <c r="C373" t="s">
        <v>68</v>
      </c>
      <c r="D373" t="s">
        <v>47</v>
      </c>
      <c r="E373" t="s">
        <v>40</v>
      </c>
      <c r="F373" s="5" t="s">
        <v>28</v>
      </c>
      <c r="G373" s="5" t="e">
        <v>#N/A</v>
      </c>
      <c r="H373" t="e">
        <f>IF(Tabla1[[#This Row],[Cruce Pago]]="","Inactivo","Pago")</f>
        <v>#N/A</v>
      </c>
      <c r="I373" t="str">
        <f>IF(Tabla1[[#This Row],[Cruce AR]]="Alto riesgo académico","inactivo","Actividad")</f>
        <v>inactivo</v>
      </c>
    </row>
    <row r="374" spans="1:9" x14ac:dyDescent="0.25">
      <c r="A374" t="s">
        <v>6</v>
      </c>
      <c r="B374">
        <v>10452245</v>
      </c>
      <c r="C374" t="s">
        <v>68</v>
      </c>
      <c r="D374" t="s">
        <v>26</v>
      </c>
      <c r="E374" t="s">
        <v>27</v>
      </c>
      <c r="F374" s="5" t="s">
        <v>28</v>
      </c>
      <c r="G374" s="5" t="e">
        <v>#N/A</v>
      </c>
      <c r="H374" t="e">
        <f>IF(Tabla1[[#This Row],[Cruce Pago]]="","Inactivo","Pago")</f>
        <v>#N/A</v>
      </c>
      <c r="I374" t="str">
        <f>IF(Tabla1[[#This Row],[Cruce AR]]="Alto riesgo académico","inactivo","Actividad")</f>
        <v>inactivo</v>
      </c>
    </row>
    <row r="375" spans="1:9" x14ac:dyDescent="0.25">
      <c r="A375" t="s">
        <v>6</v>
      </c>
      <c r="B375">
        <v>10452271</v>
      </c>
      <c r="C375" t="s">
        <v>68</v>
      </c>
      <c r="D375" t="s">
        <v>53</v>
      </c>
      <c r="E375" t="s">
        <v>40</v>
      </c>
      <c r="F375" s="5" t="s">
        <v>28</v>
      </c>
      <c r="G375" s="5" t="e">
        <v>#N/A</v>
      </c>
      <c r="H375" t="e">
        <f>IF(Tabla1[[#This Row],[Cruce Pago]]="","Inactivo","Pago")</f>
        <v>#N/A</v>
      </c>
      <c r="I375" t="str">
        <f>IF(Tabla1[[#This Row],[Cruce AR]]="Alto riesgo académico","inactivo","Actividad")</f>
        <v>inactivo</v>
      </c>
    </row>
    <row r="376" spans="1:9" x14ac:dyDescent="0.25">
      <c r="A376" t="s">
        <v>6</v>
      </c>
      <c r="B376">
        <v>10452343</v>
      </c>
      <c r="C376" t="s">
        <v>68</v>
      </c>
      <c r="D376" t="s">
        <v>44</v>
      </c>
      <c r="E376" t="s">
        <v>27</v>
      </c>
      <c r="F376" s="5" t="s">
        <v>28</v>
      </c>
      <c r="G376" s="5" t="e">
        <v>#N/A</v>
      </c>
      <c r="H376" t="e">
        <f>IF(Tabla1[[#This Row],[Cruce Pago]]="","Inactivo","Pago")</f>
        <v>#N/A</v>
      </c>
      <c r="I376" t="str">
        <f>IF(Tabla1[[#This Row],[Cruce AR]]="Alto riesgo académico","inactivo","Actividad")</f>
        <v>inactivo</v>
      </c>
    </row>
    <row r="377" spans="1:9" x14ac:dyDescent="0.25">
      <c r="A377" t="s">
        <v>6</v>
      </c>
      <c r="B377">
        <v>10452472</v>
      </c>
      <c r="C377" t="s">
        <v>68</v>
      </c>
      <c r="D377" t="s">
        <v>58</v>
      </c>
      <c r="E377" t="s">
        <v>40</v>
      </c>
      <c r="F377" s="5" t="s">
        <v>28</v>
      </c>
      <c r="G377" s="5" t="e">
        <v>#N/A</v>
      </c>
      <c r="H377" t="e">
        <f>IF(Tabla1[[#This Row],[Cruce Pago]]="","Inactivo","Pago")</f>
        <v>#N/A</v>
      </c>
      <c r="I377" t="str">
        <f>IF(Tabla1[[#This Row],[Cruce AR]]="Alto riesgo académico","inactivo","Actividad")</f>
        <v>inactivo</v>
      </c>
    </row>
    <row r="378" spans="1:9" x14ac:dyDescent="0.25">
      <c r="A378" t="s">
        <v>6</v>
      </c>
      <c r="B378">
        <v>10452499</v>
      </c>
      <c r="C378" t="s">
        <v>68</v>
      </c>
      <c r="D378" t="s">
        <v>50</v>
      </c>
      <c r="E378" t="s">
        <v>27</v>
      </c>
      <c r="F378" s="5" t="s">
        <v>28</v>
      </c>
      <c r="G378" s="5" t="e">
        <v>#N/A</v>
      </c>
      <c r="H378" t="e">
        <f>IF(Tabla1[[#This Row],[Cruce Pago]]="","Inactivo","Pago")</f>
        <v>#N/A</v>
      </c>
      <c r="I378" t="str">
        <f>IF(Tabla1[[#This Row],[Cruce AR]]="Alto riesgo académico","inactivo","Actividad")</f>
        <v>inactivo</v>
      </c>
    </row>
    <row r="379" spans="1:9" x14ac:dyDescent="0.25">
      <c r="A379" t="s">
        <v>6</v>
      </c>
      <c r="B379">
        <v>10452574</v>
      </c>
      <c r="C379" t="s">
        <v>68</v>
      </c>
      <c r="D379" t="s">
        <v>39</v>
      </c>
      <c r="E379" t="s">
        <v>40</v>
      </c>
      <c r="F379" s="5" t="s">
        <v>28</v>
      </c>
      <c r="G379" s="5" t="e">
        <v>#N/A</v>
      </c>
      <c r="H379" t="e">
        <f>IF(Tabla1[[#This Row],[Cruce Pago]]="","Inactivo","Pago")</f>
        <v>#N/A</v>
      </c>
      <c r="I379" t="str">
        <f>IF(Tabla1[[#This Row],[Cruce AR]]="Alto riesgo académico","inactivo","Actividad")</f>
        <v>inactivo</v>
      </c>
    </row>
    <row r="380" spans="1:9" x14ac:dyDescent="0.25">
      <c r="A380" t="s">
        <v>6</v>
      </c>
      <c r="B380">
        <v>10452663</v>
      </c>
      <c r="C380" t="s">
        <v>68</v>
      </c>
      <c r="D380" t="s">
        <v>57</v>
      </c>
      <c r="E380" t="s">
        <v>27</v>
      </c>
      <c r="F380" s="5" t="s">
        <v>28</v>
      </c>
      <c r="G380" s="5" t="e">
        <v>#N/A</v>
      </c>
      <c r="H380" t="e">
        <f>IF(Tabla1[[#This Row],[Cruce Pago]]="","Inactivo","Pago")</f>
        <v>#N/A</v>
      </c>
      <c r="I380" t="str">
        <f>IF(Tabla1[[#This Row],[Cruce AR]]="Alto riesgo académico","inactivo","Actividad")</f>
        <v>inactivo</v>
      </c>
    </row>
    <row r="381" spans="1:9" x14ac:dyDescent="0.25">
      <c r="A381" t="s">
        <v>6</v>
      </c>
      <c r="B381">
        <v>10452703</v>
      </c>
      <c r="C381" t="s">
        <v>68</v>
      </c>
      <c r="D381" t="s">
        <v>47</v>
      </c>
      <c r="E381" t="s">
        <v>40</v>
      </c>
      <c r="F381" s="5" t="s">
        <v>28</v>
      </c>
      <c r="G381" s="5" t="e">
        <v>#N/A</v>
      </c>
      <c r="H381" t="e">
        <f>IF(Tabla1[[#This Row],[Cruce Pago]]="","Inactivo","Pago")</f>
        <v>#N/A</v>
      </c>
      <c r="I381" t="str">
        <f>IF(Tabla1[[#This Row],[Cruce AR]]="Alto riesgo académico","inactivo","Actividad")</f>
        <v>inactivo</v>
      </c>
    </row>
    <row r="382" spans="1:9" x14ac:dyDescent="0.25">
      <c r="A382" t="s">
        <v>6</v>
      </c>
      <c r="B382">
        <v>10452785</v>
      </c>
      <c r="C382" t="s">
        <v>68</v>
      </c>
      <c r="D382" t="s">
        <v>59</v>
      </c>
      <c r="E382" t="s">
        <v>27</v>
      </c>
      <c r="F382" s="5" t="s">
        <v>28</v>
      </c>
      <c r="G382" s="5" t="e">
        <v>#N/A</v>
      </c>
      <c r="H382" t="e">
        <f>IF(Tabla1[[#This Row],[Cruce Pago]]="","Inactivo","Pago")</f>
        <v>#N/A</v>
      </c>
      <c r="I382" t="str">
        <f>IF(Tabla1[[#This Row],[Cruce AR]]="Alto riesgo académico","inactivo","Actividad")</f>
        <v>inactivo</v>
      </c>
    </row>
    <row r="383" spans="1:9" x14ac:dyDescent="0.25">
      <c r="A383" t="s">
        <v>6</v>
      </c>
      <c r="B383">
        <v>10452839</v>
      </c>
      <c r="C383" t="s">
        <v>68</v>
      </c>
      <c r="D383" t="s">
        <v>53</v>
      </c>
      <c r="E383" t="s">
        <v>40</v>
      </c>
      <c r="F383" s="5" t="s">
        <v>28</v>
      </c>
      <c r="G383" s="5" t="e">
        <v>#N/A</v>
      </c>
      <c r="H383" t="e">
        <f>IF(Tabla1[[#This Row],[Cruce Pago]]="","Inactivo","Pago")</f>
        <v>#N/A</v>
      </c>
      <c r="I383" t="str">
        <f>IF(Tabla1[[#This Row],[Cruce AR]]="Alto riesgo académico","inactivo","Actividad")</f>
        <v>inactivo</v>
      </c>
    </row>
    <row r="384" spans="1:9" x14ac:dyDescent="0.25">
      <c r="A384" t="s">
        <v>6</v>
      </c>
      <c r="B384">
        <v>10452872</v>
      </c>
      <c r="C384" t="s">
        <v>68</v>
      </c>
      <c r="D384" t="s">
        <v>60</v>
      </c>
      <c r="E384" t="s">
        <v>27</v>
      </c>
      <c r="F384" s="5" t="s">
        <v>28</v>
      </c>
      <c r="G384" s="5" t="e">
        <v>#N/A</v>
      </c>
      <c r="H384" t="e">
        <f>IF(Tabla1[[#This Row],[Cruce Pago]]="","Inactivo","Pago")</f>
        <v>#N/A</v>
      </c>
      <c r="I384" t="str">
        <f>IF(Tabla1[[#This Row],[Cruce AR]]="Alto riesgo académico","inactivo","Actividad")</f>
        <v>inactivo</v>
      </c>
    </row>
    <row r="385" spans="1:9" x14ac:dyDescent="0.25">
      <c r="A385" t="s">
        <v>6</v>
      </c>
      <c r="B385">
        <v>10452873</v>
      </c>
      <c r="C385" t="s">
        <v>68</v>
      </c>
      <c r="D385" t="s">
        <v>58</v>
      </c>
      <c r="E385" t="s">
        <v>40</v>
      </c>
      <c r="F385" s="5" t="s">
        <v>28</v>
      </c>
      <c r="G385" s="5" t="e">
        <v>#N/A</v>
      </c>
      <c r="H385" t="e">
        <f>IF(Tabla1[[#This Row],[Cruce Pago]]="","Inactivo","Pago")</f>
        <v>#N/A</v>
      </c>
      <c r="I385" t="str">
        <f>IF(Tabla1[[#This Row],[Cruce AR]]="Alto riesgo académico","inactivo","Actividad")</f>
        <v>inactivo</v>
      </c>
    </row>
    <row r="386" spans="1:9" x14ac:dyDescent="0.25">
      <c r="A386" t="s">
        <v>6</v>
      </c>
      <c r="B386">
        <v>10452893</v>
      </c>
      <c r="C386" t="s">
        <v>68</v>
      </c>
      <c r="D386" t="s">
        <v>26</v>
      </c>
      <c r="E386" t="s">
        <v>27</v>
      </c>
      <c r="F386" s="5" t="s">
        <v>28</v>
      </c>
      <c r="G386" s="5" t="e">
        <v>#N/A</v>
      </c>
      <c r="H386" t="e">
        <f>IF(Tabla1[[#This Row],[Cruce Pago]]="","Inactivo","Pago")</f>
        <v>#N/A</v>
      </c>
      <c r="I386" t="str">
        <f>IF(Tabla1[[#This Row],[Cruce AR]]="Alto riesgo académico","inactivo","Actividad")</f>
        <v>inactivo</v>
      </c>
    </row>
    <row r="387" spans="1:9" x14ac:dyDescent="0.25">
      <c r="A387" t="s">
        <v>6</v>
      </c>
      <c r="B387">
        <v>10453091</v>
      </c>
      <c r="C387" t="s">
        <v>68</v>
      </c>
      <c r="D387" t="s">
        <v>39</v>
      </c>
      <c r="E387" t="s">
        <v>40</v>
      </c>
      <c r="F387" s="5" t="s">
        <v>28</v>
      </c>
      <c r="G387" s="5" t="e">
        <v>#N/A</v>
      </c>
      <c r="H387" t="e">
        <f>IF(Tabla1[[#This Row],[Cruce Pago]]="","Inactivo","Pago")</f>
        <v>#N/A</v>
      </c>
      <c r="I387" t="str">
        <f>IF(Tabla1[[#This Row],[Cruce AR]]="Alto riesgo académico","inactivo","Actividad")</f>
        <v>inactivo</v>
      </c>
    </row>
    <row r="388" spans="1:9" x14ac:dyDescent="0.25">
      <c r="A388" t="s">
        <v>6</v>
      </c>
      <c r="B388">
        <v>10453105</v>
      </c>
      <c r="C388" t="s">
        <v>68</v>
      </c>
      <c r="D388" t="s">
        <v>44</v>
      </c>
      <c r="E388" t="s">
        <v>27</v>
      </c>
      <c r="F388" s="5" t="s">
        <v>28</v>
      </c>
      <c r="G388" s="5" t="s">
        <v>29</v>
      </c>
      <c r="H388" t="str">
        <f>IF(Tabla1[[#This Row],[Cruce Pago]]="","Inactivo","Pago")</f>
        <v>Pago</v>
      </c>
      <c r="I388" t="str">
        <f>IF(Tabla1[[#This Row],[Cruce AR]]="Alto riesgo académico","inactivo","Actividad")</f>
        <v>inactivo</v>
      </c>
    </row>
    <row r="389" spans="1:9" x14ac:dyDescent="0.25">
      <c r="A389" t="s">
        <v>6</v>
      </c>
      <c r="B389">
        <v>10453284</v>
      </c>
      <c r="C389" t="s">
        <v>68</v>
      </c>
      <c r="D389" t="s">
        <v>47</v>
      </c>
      <c r="E389" t="s">
        <v>40</v>
      </c>
      <c r="F389" s="5" t="s">
        <v>28</v>
      </c>
      <c r="G389" s="5" t="e">
        <v>#N/A</v>
      </c>
      <c r="H389" t="e">
        <f>IF(Tabla1[[#This Row],[Cruce Pago]]="","Inactivo","Pago")</f>
        <v>#N/A</v>
      </c>
      <c r="I389" t="str">
        <f>IF(Tabla1[[#This Row],[Cruce AR]]="Alto riesgo académico","inactivo","Actividad")</f>
        <v>inactivo</v>
      </c>
    </row>
    <row r="390" spans="1:9" x14ac:dyDescent="0.25">
      <c r="A390" t="s">
        <v>6</v>
      </c>
      <c r="B390">
        <v>10453374</v>
      </c>
      <c r="C390" t="s">
        <v>68</v>
      </c>
      <c r="D390" t="s">
        <v>50</v>
      </c>
      <c r="E390" t="s">
        <v>27</v>
      </c>
      <c r="F390" s="5" t="e">
        <v>#N/A</v>
      </c>
      <c r="G390" s="5" t="s">
        <v>29</v>
      </c>
      <c r="H390" t="str">
        <f>IF(Tabla1[[#This Row],[Cruce Pago]]="","Inactivo","Pago")</f>
        <v>Pago</v>
      </c>
      <c r="I390" t="e">
        <f>IF(Tabla1[[#This Row],[Cruce AR]]="Alto riesgo académico","inactivo","Actividad")</f>
        <v>#N/A</v>
      </c>
    </row>
    <row r="391" spans="1:9" x14ac:dyDescent="0.25">
      <c r="A391" t="s">
        <v>6</v>
      </c>
      <c r="B391">
        <v>10453375</v>
      </c>
      <c r="C391" t="s">
        <v>68</v>
      </c>
      <c r="D391" t="s">
        <v>53</v>
      </c>
      <c r="E391" t="s">
        <v>40</v>
      </c>
      <c r="F391" s="5" t="s">
        <v>28</v>
      </c>
      <c r="G391" s="5" t="e">
        <v>#N/A</v>
      </c>
      <c r="H391" t="e">
        <f>IF(Tabla1[[#This Row],[Cruce Pago]]="","Inactivo","Pago")</f>
        <v>#N/A</v>
      </c>
      <c r="I391" t="str">
        <f>IF(Tabla1[[#This Row],[Cruce AR]]="Alto riesgo académico","inactivo","Actividad")</f>
        <v>inactivo</v>
      </c>
    </row>
    <row r="392" spans="1:9" x14ac:dyDescent="0.25">
      <c r="A392" t="s">
        <v>6</v>
      </c>
      <c r="B392">
        <v>10453389</v>
      </c>
      <c r="C392" t="s">
        <v>68</v>
      </c>
      <c r="D392" t="s">
        <v>57</v>
      </c>
      <c r="E392" t="s">
        <v>27</v>
      </c>
      <c r="F392" s="5" t="s">
        <v>28</v>
      </c>
      <c r="G392" s="5" t="e">
        <v>#N/A</v>
      </c>
      <c r="H392" t="e">
        <f>IF(Tabla1[[#This Row],[Cruce Pago]]="","Inactivo","Pago")</f>
        <v>#N/A</v>
      </c>
      <c r="I392" t="str">
        <f>IF(Tabla1[[#This Row],[Cruce AR]]="Alto riesgo académico","inactivo","Actividad")</f>
        <v>inactivo</v>
      </c>
    </row>
    <row r="393" spans="1:9" x14ac:dyDescent="0.25">
      <c r="A393" t="s">
        <v>6</v>
      </c>
      <c r="B393">
        <v>10453412</v>
      </c>
      <c r="C393" t="s">
        <v>68</v>
      </c>
      <c r="D393" t="s">
        <v>58</v>
      </c>
      <c r="E393" t="s">
        <v>40</v>
      </c>
      <c r="F393" s="5" t="s">
        <v>28</v>
      </c>
      <c r="G393" s="5" t="e">
        <v>#N/A</v>
      </c>
      <c r="H393" t="e">
        <f>IF(Tabla1[[#This Row],[Cruce Pago]]="","Inactivo","Pago")</f>
        <v>#N/A</v>
      </c>
      <c r="I393" t="str">
        <f>IF(Tabla1[[#This Row],[Cruce AR]]="Alto riesgo académico","inactivo","Actividad")</f>
        <v>inactivo</v>
      </c>
    </row>
    <row r="394" spans="1:9" x14ac:dyDescent="0.25">
      <c r="A394" t="s">
        <v>6</v>
      </c>
      <c r="B394">
        <v>10453463</v>
      </c>
      <c r="C394" t="s">
        <v>68</v>
      </c>
      <c r="D394" t="s">
        <v>59</v>
      </c>
      <c r="E394" t="s">
        <v>27</v>
      </c>
      <c r="F394" s="5" t="s">
        <v>28</v>
      </c>
      <c r="G394" s="5" t="e">
        <v>#N/A</v>
      </c>
      <c r="H394" t="e">
        <f>IF(Tabla1[[#This Row],[Cruce Pago]]="","Inactivo","Pago")</f>
        <v>#N/A</v>
      </c>
      <c r="I394" t="str">
        <f>IF(Tabla1[[#This Row],[Cruce AR]]="Alto riesgo académico","inactivo","Actividad")</f>
        <v>inactivo</v>
      </c>
    </row>
    <row r="395" spans="1:9" x14ac:dyDescent="0.25">
      <c r="A395" t="s">
        <v>6</v>
      </c>
      <c r="B395">
        <v>10453469</v>
      </c>
      <c r="C395" t="s">
        <v>68</v>
      </c>
      <c r="D395" t="s">
        <v>39</v>
      </c>
      <c r="E395" t="s">
        <v>40</v>
      </c>
      <c r="F395" s="5" t="s">
        <v>28</v>
      </c>
      <c r="G395" s="5" t="e">
        <v>#N/A</v>
      </c>
      <c r="H395" t="e">
        <f>IF(Tabla1[[#This Row],[Cruce Pago]]="","Inactivo","Pago")</f>
        <v>#N/A</v>
      </c>
      <c r="I395" t="str">
        <f>IF(Tabla1[[#This Row],[Cruce AR]]="Alto riesgo académico","inactivo","Actividad")</f>
        <v>inactivo</v>
      </c>
    </row>
    <row r="396" spans="1:9" x14ac:dyDescent="0.25">
      <c r="A396" t="s">
        <v>6</v>
      </c>
      <c r="B396">
        <v>10453534</v>
      </c>
      <c r="C396" t="s">
        <v>68</v>
      </c>
      <c r="D396" t="s">
        <v>60</v>
      </c>
      <c r="E396" t="s">
        <v>27</v>
      </c>
      <c r="F396" s="5" t="s">
        <v>28</v>
      </c>
      <c r="G396" s="5" t="e">
        <v>#N/A</v>
      </c>
      <c r="H396" t="e">
        <f>IF(Tabla1[[#This Row],[Cruce Pago]]="","Inactivo","Pago")</f>
        <v>#N/A</v>
      </c>
      <c r="I396" t="str">
        <f>IF(Tabla1[[#This Row],[Cruce AR]]="Alto riesgo académico","inactivo","Actividad")</f>
        <v>inactivo</v>
      </c>
    </row>
    <row r="397" spans="1:9" x14ac:dyDescent="0.25">
      <c r="A397" t="s">
        <v>6</v>
      </c>
      <c r="B397">
        <v>10453618</v>
      </c>
      <c r="C397" t="s">
        <v>68</v>
      </c>
      <c r="D397" t="s">
        <v>47</v>
      </c>
      <c r="E397" t="s">
        <v>40</v>
      </c>
      <c r="F397" s="5" t="s">
        <v>28</v>
      </c>
      <c r="G397" s="5" t="e">
        <v>#N/A</v>
      </c>
      <c r="H397" t="e">
        <f>IF(Tabla1[[#This Row],[Cruce Pago]]="","Inactivo","Pago")</f>
        <v>#N/A</v>
      </c>
      <c r="I397" t="str">
        <f>IF(Tabla1[[#This Row],[Cruce AR]]="Alto riesgo académico","inactivo","Actividad")</f>
        <v>inactivo</v>
      </c>
    </row>
    <row r="398" spans="1:9" x14ac:dyDescent="0.25">
      <c r="A398" t="s">
        <v>6</v>
      </c>
      <c r="B398">
        <v>10453728</v>
      </c>
      <c r="C398" t="s">
        <v>68</v>
      </c>
      <c r="D398" t="s">
        <v>26</v>
      </c>
      <c r="E398" t="s">
        <v>27</v>
      </c>
      <c r="F398" s="5" t="s">
        <v>28</v>
      </c>
      <c r="G398" s="5" t="e">
        <v>#N/A</v>
      </c>
      <c r="H398" t="e">
        <f>IF(Tabla1[[#This Row],[Cruce Pago]]="","Inactivo","Pago")</f>
        <v>#N/A</v>
      </c>
      <c r="I398" t="str">
        <f>IF(Tabla1[[#This Row],[Cruce AR]]="Alto riesgo académico","inactivo","Actividad")</f>
        <v>inactivo</v>
      </c>
    </row>
    <row r="399" spans="1:9" x14ac:dyDescent="0.25">
      <c r="A399" t="s">
        <v>6</v>
      </c>
      <c r="B399">
        <v>10453886</v>
      </c>
      <c r="C399" t="s">
        <v>68</v>
      </c>
      <c r="D399" t="s">
        <v>53</v>
      </c>
      <c r="E399" t="s">
        <v>40</v>
      </c>
      <c r="F399" s="5" t="s">
        <v>28</v>
      </c>
      <c r="G399" s="5" t="e">
        <v>#N/A</v>
      </c>
      <c r="H399" t="e">
        <f>IF(Tabla1[[#This Row],[Cruce Pago]]="","Inactivo","Pago")</f>
        <v>#N/A</v>
      </c>
      <c r="I399" t="str">
        <f>IF(Tabla1[[#This Row],[Cruce AR]]="Alto riesgo académico","inactivo","Actividad")</f>
        <v>inactivo</v>
      </c>
    </row>
    <row r="400" spans="1:9" x14ac:dyDescent="0.25">
      <c r="A400" t="s">
        <v>6</v>
      </c>
      <c r="B400">
        <v>10453917</v>
      </c>
      <c r="C400" t="s">
        <v>68</v>
      </c>
      <c r="D400" t="s">
        <v>44</v>
      </c>
      <c r="E400" t="s">
        <v>27</v>
      </c>
      <c r="F400" s="5" t="s">
        <v>28</v>
      </c>
      <c r="G400" s="5" t="e">
        <v>#N/A</v>
      </c>
      <c r="H400" t="e">
        <f>IF(Tabla1[[#This Row],[Cruce Pago]]="","Inactivo","Pago")</f>
        <v>#N/A</v>
      </c>
      <c r="I400" t="str">
        <f>IF(Tabla1[[#This Row],[Cruce AR]]="Alto riesgo académico","inactivo","Actividad")</f>
        <v>inactivo</v>
      </c>
    </row>
    <row r="401" spans="1:9" x14ac:dyDescent="0.25">
      <c r="A401" t="s">
        <v>6</v>
      </c>
      <c r="B401">
        <v>10453934</v>
      </c>
      <c r="C401" t="s">
        <v>68</v>
      </c>
      <c r="D401" t="s">
        <v>58</v>
      </c>
      <c r="E401" t="s">
        <v>40</v>
      </c>
      <c r="F401" s="5" t="s">
        <v>28</v>
      </c>
      <c r="G401" s="5" t="e">
        <v>#N/A</v>
      </c>
      <c r="H401" t="e">
        <f>IF(Tabla1[[#This Row],[Cruce Pago]]="","Inactivo","Pago")</f>
        <v>#N/A</v>
      </c>
      <c r="I401" t="str">
        <f>IF(Tabla1[[#This Row],[Cruce AR]]="Alto riesgo académico","inactivo","Actividad")</f>
        <v>inactivo</v>
      </c>
    </row>
    <row r="402" spans="1:9" x14ac:dyDescent="0.25">
      <c r="A402" t="s">
        <v>6</v>
      </c>
      <c r="B402">
        <v>10453950</v>
      </c>
      <c r="C402" t="s">
        <v>68</v>
      </c>
      <c r="D402" t="s">
        <v>50</v>
      </c>
      <c r="E402" t="s">
        <v>27</v>
      </c>
      <c r="F402" s="5" t="s">
        <v>28</v>
      </c>
      <c r="G402" s="5" t="e">
        <v>#N/A</v>
      </c>
      <c r="H402" t="e">
        <f>IF(Tabla1[[#This Row],[Cruce Pago]]="","Inactivo","Pago")</f>
        <v>#N/A</v>
      </c>
      <c r="I402" t="str">
        <f>IF(Tabla1[[#This Row],[Cruce AR]]="Alto riesgo académico","inactivo","Actividad")</f>
        <v>inactivo</v>
      </c>
    </row>
    <row r="403" spans="1:9" x14ac:dyDescent="0.25">
      <c r="A403" t="s">
        <v>6</v>
      </c>
      <c r="B403">
        <v>10453955</v>
      </c>
      <c r="C403" t="s">
        <v>68</v>
      </c>
      <c r="D403" t="s">
        <v>39</v>
      </c>
      <c r="E403" t="s">
        <v>40</v>
      </c>
      <c r="F403" s="5" t="s">
        <v>28</v>
      </c>
      <c r="G403" s="5" t="e">
        <v>#N/A</v>
      </c>
      <c r="H403" t="e">
        <f>IF(Tabla1[[#This Row],[Cruce Pago]]="","Inactivo","Pago")</f>
        <v>#N/A</v>
      </c>
      <c r="I403" t="str">
        <f>IF(Tabla1[[#This Row],[Cruce AR]]="Alto riesgo académico","inactivo","Actividad")</f>
        <v>inactivo</v>
      </c>
    </row>
    <row r="404" spans="1:9" x14ac:dyDescent="0.25">
      <c r="A404" t="s">
        <v>6</v>
      </c>
      <c r="B404">
        <v>10454008</v>
      </c>
      <c r="C404" t="s">
        <v>68</v>
      </c>
      <c r="D404" t="s">
        <v>57</v>
      </c>
      <c r="E404" t="s">
        <v>27</v>
      </c>
      <c r="F404" s="5" t="s">
        <v>28</v>
      </c>
      <c r="G404" s="5" t="e">
        <v>#N/A</v>
      </c>
      <c r="H404" t="e">
        <f>IF(Tabla1[[#This Row],[Cruce Pago]]="","Inactivo","Pago")</f>
        <v>#N/A</v>
      </c>
      <c r="I404" t="str">
        <f>IF(Tabla1[[#This Row],[Cruce AR]]="Alto riesgo académico","inactivo","Actividad")</f>
        <v>inactivo</v>
      </c>
    </row>
    <row r="405" spans="1:9" x14ac:dyDescent="0.25">
      <c r="A405" t="s">
        <v>6</v>
      </c>
      <c r="B405">
        <v>10454011</v>
      </c>
      <c r="C405" t="s">
        <v>68</v>
      </c>
      <c r="D405" t="s">
        <v>47</v>
      </c>
      <c r="E405" t="s">
        <v>40</v>
      </c>
      <c r="F405" s="5" t="s">
        <v>28</v>
      </c>
      <c r="G405" s="5" t="e">
        <v>#N/A</v>
      </c>
      <c r="H405" t="e">
        <f>IF(Tabla1[[#This Row],[Cruce Pago]]="","Inactivo","Pago")</f>
        <v>#N/A</v>
      </c>
      <c r="I405" t="str">
        <f>IF(Tabla1[[#This Row],[Cruce AR]]="Alto riesgo académico","inactivo","Actividad")</f>
        <v>inactivo</v>
      </c>
    </row>
    <row r="406" spans="1:9" x14ac:dyDescent="0.25">
      <c r="A406" t="s">
        <v>6</v>
      </c>
      <c r="B406">
        <v>10454066</v>
      </c>
      <c r="C406" t="s">
        <v>68</v>
      </c>
      <c r="D406" t="s">
        <v>59</v>
      </c>
      <c r="E406" t="s">
        <v>27</v>
      </c>
      <c r="F406" s="5" t="s">
        <v>28</v>
      </c>
      <c r="G406" s="5" t="e">
        <v>#N/A</v>
      </c>
      <c r="H406" t="e">
        <f>IF(Tabla1[[#This Row],[Cruce Pago]]="","Inactivo","Pago")</f>
        <v>#N/A</v>
      </c>
      <c r="I406" t="str">
        <f>IF(Tabla1[[#This Row],[Cruce AR]]="Alto riesgo académico","inactivo","Actividad")</f>
        <v>inactivo</v>
      </c>
    </row>
    <row r="407" spans="1:9" x14ac:dyDescent="0.25">
      <c r="A407" t="s">
        <v>6</v>
      </c>
      <c r="B407">
        <v>10454208</v>
      </c>
      <c r="C407" t="s">
        <v>68</v>
      </c>
      <c r="D407" t="s">
        <v>53</v>
      </c>
      <c r="E407" t="s">
        <v>40</v>
      </c>
      <c r="F407" s="5" t="s">
        <v>28</v>
      </c>
      <c r="G407" s="5" t="e">
        <v>#N/A</v>
      </c>
      <c r="H407" t="e">
        <f>IF(Tabla1[[#This Row],[Cruce Pago]]="","Inactivo","Pago")</f>
        <v>#N/A</v>
      </c>
      <c r="I407" t="str">
        <f>IF(Tabla1[[#This Row],[Cruce AR]]="Alto riesgo académico","inactivo","Actividad")</f>
        <v>inactivo</v>
      </c>
    </row>
    <row r="408" spans="1:9" x14ac:dyDescent="0.25">
      <c r="A408" t="s">
        <v>6</v>
      </c>
      <c r="B408">
        <v>10454261</v>
      </c>
      <c r="C408" t="s">
        <v>68</v>
      </c>
      <c r="D408" t="s">
        <v>60</v>
      </c>
      <c r="E408" t="s">
        <v>27</v>
      </c>
      <c r="F408" s="5" t="s">
        <v>28</v>
      </c>
      <c r="G408" s="5" t="e">
        <v>#N/A</v>
      </c>
      <c r="H408" t="e">
        <f>IF(Tabla1[[#This Row],[Cruce Pago]]="","Inactivo","Pago")</f>
        <v>#N/A</v>
      </c>
      <c r="I408" t="str">
        <f>IF(Tabla1[[#This Row],[Cruce AR]]="Alto riesgo académico","inactivo","Actividad")</f>
        <v>inactivo</v>
      </c>
    </row>
    <row r="409" spans="1:9" x14ac:dyDescent="0.25">
      <c r="A409" t="s">
        <v>6</v>
      </c>
      <c r="B409">
        <v>10454302</v>
      </c>
      <c r="C409" t="s">
        <v>68</v>
      </c>
      <c r="D409" t="s">
        <v>58</v>
      </c>
      <c r="E409" t="s">
        <v>40</v>
      </c>
      <c r="F409" s="5" t="s">
        <v>28</v>
      </c>
      <c r="G409" s="5" t="e">
        <v>#N/A</v>
      </c>
      <c r="H409" t="e">
        <f>IF(Tabla1[[#This Row],[Cruce Pago]]="","Inactivo","Pago")</f>
        <v>#N/A</v>
      </c>
      <c r="I409" t="str">
        <f>IF(Tabla1[[#This Row],[Cruce AR]]="Alto riesgo académico","inactivo","Actividad")</f>
        <v>inactivo</v>
      </c>
    </row>
    <row r="410" spans="1:9" x14ac:dyDescent="0.25">
      <c r="A410" t="s">
        <v>6</v>
      </c>
      <c r="B410">
        <v>10454339</v>
      </c>
      <c r="C410" t="s">
        <v>68</v>
      </c>
      <c r="D410" t="s">
        <v>26</v>
      </c>
      <c r="E410" t="s">
        <v>27</v>
      </c>
      <c r="F410" s="5" t="s">
        <v>28</v>
      </c>
      <c r="G410" s="5" t="e">
        <v>#N/A</v>
      </c>
      <c r="H410" t="e">
        <f>IF(Tabla1[[#This Row],[Cruce Pago]]="","Inactivo","Pago")</f>
        <v>#N/A</v>
      </c>
      <c r="I410" t="str">
        <f>IF(Tabla1[[#This Row],[Cruce AR]]="Alto riesgo académico","inactivo","Actividad")</f>
        <v>inactivo</v>
      </c>
    </row>
    <row r="411" spans="1:9" x14ac:dyDescent="0.25">
      <c r="A411" t="s">
        <v>6</v>
      </c>
      <c r="B411">
        <v>10454450</v>
      </c>
      <c r="C411" t="s">
        <v>68</v>
      </c>
      <c r="D411" t="s">
        <v>39</v>
      </c>
      <c r="E411" t="s">
        <v>40</v>
      </c>
      <c r="F411" s="5" t="s">
        <v>28</v>
      </c>
      <c r="G411" s="5" t="e">
        <v>#N/A</v>
      </c>
      <c r="H411" t="e">
        <f>IF(Tabla1[[#This Row],[Cruce Pago]]="","Inactivo","Pago")</f>
        <v>#N/A</v>
      </c>
      <c r="I411" t="str">
        <f>IF(Tabla1[[#This Row],[Cruce AR]]="Alto riesgo académico","inactivo","Actividad")</f>
        <v>inactivo</v>
      </c>
    </row>
    <row r="412" spans="1:9" x14ac:dyDescent="0.25">
      <c r="A412" t="s">
        <v>6</v>
      </c>
      <c r="B412">
        <v>10454475</v>
      </c>
      <c r="C412" t="s">
        <v>68</v>
      </c>
      <c r="D412" t="s">
        <v>44</v>
      </c>
      <c r="E412" t="s">
        <v>27</v>
      </c>
      <c r="F412" s="5" t="s">
        <v>28</v>
      </c>
      <c r="G412" s="5" t="e">
        <v>#N/A</v>
      </c>
      <c r="H412" t="e">
        <f>IF(Tabla1[[#This Row],[Cruce Pago]]="","Inactivo","Pago")</f>
        <v>#N/A</v>
      </c>
      <c r="I412" t="str">
        <f>IF(Tabla1[[#This Row],[Cruce AR]]="Alto riesgo académico","inactivo","Actividad")</f>
        <v>inactivo</v>
      </c>
    </row>
    <row r="413" spans="1:9" x14ac:dyDescent="0.25">
      <c r="A413" t="s">
        <v>6</v>
      </c>
      <c r="B413">
        <v>10454756</v>
      </c>
      <c r="C413" t="s">
        <v>68</v>
      </c>
      <c r="D413" t="s">
        <v>47</v>
      </c>
      <c r="E413" t="s">
        <v>40</v>
      </c>
      <c r="F413" s="5" t="s">
        <v>28</v>
      </c>
      <c r="G413" s="5" t="e">
        <v>#N/A</v>
      </c>
      <c r="H413" t="e">
        <f>IF(Tabla1[[#This Row],[Cruce Pago]]="","Inactivo","Pago")</f>
        <v>#N/A</v>
      </c>
      <c r="I413" t="str">
        <f>IF(Tabla1[[#This Row],[Cruce AR]]="Alto riesgo académico","inactivo","Actividad")</f>
        <v>inactivo</v>
      </c>
    </row>
    <row r="414" spans="1:9" x14ac:dyDescent="0.25">
      <c r="A414" t="s">
        <v>6</v>
      </c>
      <c r="B414">
        <v>10454762</v>
      </c>
      <c r="C414" t="s">
        <v>68</v>
      </c>
      <c r="D414" t="s">
        <v>50</v>
      </c>
      <c r="E414" t="s">
        <v>27</v>
      </c>
      <c r="F414" s="5" t="s">
        <v>28</v>
      </c>
      <c r="G414" s="5" t="s">
        <v>29</v>
      </c>
      <c r="H414" t="str">
        <f>IF(Tabla1[[#This Row],[Cruce Pago]]="","Inactivo","Pago")</f>
        <v>Pago</v>
      </c>
      <c r="I414" t="str">
        <f>IF(Tabla1[[#This Row],[Cruce AR]]="Alto riesgo académico","inactivo","Actividad")</f>
        <v>inactivo</v>
      </c>
    </row>
    <row r="415" spans="1:9" x14ac:dyDescent="0.25">
      <c r="A415" t="s">
        <v>6</v>
      </c>
      <c r="B415">
        <v>10454770</v>
      </c>
      <c r="C415" t="s">
        <v>68</v>
      </c>
      <c r="D415" t="s">
        <v>53</v>
      </c>
      <c r="E415" t="s">
        <v>40</v>
      </c>
      <c r="F415" s="5" t="s">
        <v>28</v>
      </c>
      <c r="G415" s="5" t="e">
        <v>#N/A</v>
      </c>
      <c r="H415" t="e">
        <f>IF(Tabla1[[#This Row],[Cruce Pago]]="","Inactivo","Pago")</f>
        <v>#N/A</v>
      </c>
      <c r="I415" t="str">
        <f>IF(Tabla1[[#This Row],[Cruce AR]]="Alto riesgo académico","inactivo","Actividad")</f>
        <v>inactivo</v>
      </c>
    </row>
    <row r="416" spans="1:9" x14ac:dyDescent="0.25">
      <c r="A416" t="s">
        <v>6</v>
      </c>
      <c r="B416">
        <v>10454781</v>
      </c>
      <c r="C416" t="s">
        <v>68</v>
      </c>
      <c r="D416" t="s">
        <v>57</v>
      </c>
      <c r="E416" t="s">
        <v>27</v>
      </c>
      <c r="F416" s="5" t="s">
        <v>28</v>
      </c>
      <c r="G416" s="5" t="e">
        <v>#N/A</v>
      </c>
      <c r="H416" t="e">
        <f>IF(Tabla1[[#This Row],[Cruce Pago]]="","Inactivo","Pago")</f>
        <v>#N/A</v>
      </c>
      <c r="I416" t="str">
        <f>IF(Tabla1[[#This Row],[Cruce AR]]="Alto riesgo académico","inactivo","Actividad")</f>
        <v>inactivo</v>
      </c>
    </row>
    <row r="417" spans="1:9" x14ac:dyDescent="0.25">
      <c r="A417" t="s">
        <v>6</v>
      </c>
      <c r="B417">
        <v>10454787</v>
      </c>
      <c r="C417" t="s">
        <v>68</v>
      </c>
      <c r="D417" t="s">
        <v>58</v>
      </c>
      <c r="E417" t="s">
        <v>40</v>
      </c>
      <c r="F417" s="5" t="s">
        <v>28</v>
      </c>
      <c r="G417" s="5" t="e">
        <v>#N/A</v>
      </c>
      <c r="H417" t="e">
        <f>IF(Tabla1[[#This Row],[Cruce Pago]]="","Inactivo","Pago")</f>
        <v>#N/A</v>
      </c>
      <c r="I417" t="str">
        <f>IF(Tabla1[[#This Row],[Cruce AR]]="Alto riesgo académico","inactivo","Actividad")</f>
        <v>inactivo</v>
      </c>
    </row>
    <row r="418" spans="1:9" x14ac:dyDescent="0.25">
      <c r="A418" t="s">
        <v>6</v>
      </c>
      <c r="B418">
        <v>10454794</v>
      </c>
      <c r="C418" t="s">
        <v>68</v>
      </c>
      <c r="D418" t="s">
        <v>59</v>
      </c>
      <c r="E418" t="s">
        <v>27</v>
      </c>
      <c r="F418" s="5" t="s">
        <v>28</v>
      </c>
      <c r="G418" s="5" t="e">
        <v>#N/A</v>
      </c>
      <c r="H418" t="e">
        <f>IF(Tabla1[[#This Row],[Cruce Pago]]="","Inactivo","Pago")</f>
        <v>#N/A</v>
      </c>
      <c r="I418" t="str">
        <f>IF(Tabla1[[#This Row],[Cruce AR]]="Alto riesgo académico","inactivo","Actividad")</f>
        <v>inactivo</v>
      </c>
    </row>
    <row r="419" spans="1:9" x14ac:dyDescent="0.25">
      <c r="A419" t="s">
        <v>6</v>
      </c>
      <c r="B419">
        <v>10454991</v>
      </c>
      <c r="C419" t="s">
        <v>68</v>
      </c>
      <c r="D419" t="s">
        <v>39</v>
      </c>
      <c r="E419" t="s">
        <v>40</v>
      </c>
      <c r="F419" s="5" t="s">
        <v>28</v>
      </c>
      <c r="G419" s="5" t="s">
        <v>29</v>
      </c>
      <c r="H419" t="str">
        <f>IF(Tabla1[[#This Row],[Cruce Pago]]="","Inactivo","Pago")</f>
        <v>Pago</v>
      </c>
      <c r="I419" t="str">
        <f>IF(Tabla1[[#This Row],[Cruce AR]]="Alto riesgo académico","inactivo","Actividad")</f>
        <v>inactivo</v>
      </c>
    </row>
    <row r="420" spans="1:9" x14ac:dyDescent="0.25">
      <c r="A420" t="s">
        <v>6</v>
      </c>
      <c r="B420">
        <v>10455052</v>
      </c>
      <c r="C420" t="s">
        <v>68</v>
      </c>
      <c r="D420" t="s">
        <v>60</v>
      </c>
      <c r="E420" t="s">
        <v>27</v>
      </c>
      <c r="F420" s="5" t="s">
        <v>28</v>
      </c>
      <c r="G420" s="5" t="e">
        <v>#N/A</v>
      </c>
      <c r="H420" t="e">
        <f>IF(Tabla1[[#This Row],[Cruce Pago]]="","Inactivo","Pago")</f>
        <v>#N/A</v>
      </c>
      <c r="I420" t="str">
        <f>IF(Tabla1[[#This Row],[Cruce AR]]="Alto riesgo académico","inactivo","Actividad")</f>
        <v>inactivo</v>
      </c>
    </row>
    <row r="421" spans="1:9" x14ac:dyDescent="0.25">
      <c r="A421" t="s">
        <v>6</v>
      </c>
      <c r="B421">
        <v>10455089</v>
      </c>
      <c r="C421" t="s">
        <v>68</v>
      </c>
      <c r="D421" t="s">
        <v>47</v>
      </c>
      <c r="E421" t="s">
        <v>40</v>
      </c>
      <c r="F421" s="5" t="s">
        <v>28</v>
      </c>
      <c r="G421" s="5" t="e">
        <v>#N/A</v>
      </c>
      <c r="H421" t="e">
        <f>IF(Tabla1[[#This Row],[Cruce Pago]]="","Inactivo","Pago")</f>
        <v>#N/A</v>
      </c>
      <c r="I421" t="str">
        <f>IF(Tabla1[[#This Row],[Cruce AR]]="Alto riesgo académico","inactivo","Actividad")</f>
        <v>inactivo</v>
      </c>
    </row>
    <row r="422" spans="1:9" x14ac:dyDescent="0.25">
      <c r="A422" t="s">
        <v>6</v>
      </c>
      <c r="B422">
        <v>10455158</v>
      </c>
      <c r="C422" t="s">
        <v>68</v>
      </c>
      <c r="D422" t="s">
        <v>26</v>
      </c>
      <c r="E422" t="s">
        <v>27</v>
      </c>
      <c r="F422" s="5" t="s">
        <v>28</v>
      </c>
      <c r="G422" s="5" t="e">
        <v>#N/A</v>
      </c>
      <c r="H422" t="e">
        <f>IF(Tabla1[[#This Row],[Cruce Pago]]="","Inactivo","Pago")</f>
        <v>#N/A</v>
      </c>
      <c r="I422" t="str">
        <f>IF(Tabla1[[#This Row],[Cruce AR]]="Alto riesgo académico","inactivo","Actividad")</f>
        <v>inactivo</v>
      </c>
    </row>
    <row r="423" spans="1:9" x14ac:dyDescent="0.25">
      <c r="A423" t="s">
        <v>6</v>
      </c>
      <c r="B423">
        <v>10455309</v>
      </c>
      <c r="C423" t="s">
        <v>68</v>
      </c>
      <c r="D423" t="s">
        <v>53</v>
      </c>
      <c r="E423" t="s">
        <v>40</v>
      </c>
      <c r="F423" s="5" t="s">
        <v>28</v>
      </c>
      <c r="G423" s="5" t="e">
        <v>#N/A</v>
      </c>
      <c r="H423" t="e">
        <f>IF(Tabla1[[#This Row],[Cruce Pago]]="","Inactivo","Pago")</f>
        <v>#N/A</v>
      </c>
      <c r="I423" t="str">
        <f>IF(Tabla1[[#This Row],[Cruce AR]]="Alto riesgo académico","inactivo","Actividad")</f>
        <v>inactivo</v>
      </c>
    </row>
    <row r="424" spans="1:9" x14ac:dyDescent="0.25">
      <c r="A424" t="s">
        <v>6</v>
      </c>
      <c r="B424">
        <v>10455379</v>
      </c>
      <c r="C424" t="s">
        <v>68</v>
      </c>
      <c r="D424" t="s">
        <v>44</v>
      </c>
      <c r="E424" t="s">
        <v>27</v>
      </c>
      <c r="F424" s="5" t="s">
        <v>28</v>
      </c>
      <c r="G424" s="5" t="e">
        <v>#N/A</v>
      </c>
      <c r="H424" t="e">
        <f>IF(Tabla1[[#This Row],[Cruce Pago]]="","Inactivo","Pago")</f>
        <v>#N/A</v>
      </c>
      <c r="I424" t="str">
        <f>IF(Tabla1[[#This Row],[Cruce AR]]="Alto riesgo académico","inactivo","Actividad")</f>
        <v>inactivo</v>
      </c>
    </row>
    <row r="425" spans="1:9" x14ac:dyDescent="0.25">
      <c r="A425" t="s">
        <v>6</v>
      </c>
      <c r="B425">
        <v>10455386</v>
      </c>
      <c r="C425" t="s">
        <v>68</v>
      </c>
      <c r="D425" t="s">
        <v>58</v>
      </c>
      <c r="E425" t="s">
        <v>40</v>
      </c>
      <c r="F425" s="5" t="s">
        <v>28</v>
      </c>
      <c r="G425" s="5" t="e">
        <v>#N/A</v>
      </c>
      <c r="H425" t="e">
        <f>IF(Tabla1[[#This Row],[Cruce Pago]]="","Inactivo","Pago")</f>
        <v>#N/A</v>
      </c>
      <c r="I425" t="str">
        <f>IF(Tabla1[[#This Row],[Cruce AR]]="Alto riesgo académico","inactivo","Actividad")</f>
        <v>inactivo</v>
      </c>
    </row>
    <row r="426" spans="1:9" x14ac:dyDescent="0.25">
      <c r="A426" t="s">
        <v>6</v>
      </c>
      <c r="B426">
        <v>10455468</v>
      </c>
      <c r="C426" t="s">
        <v>68</v>
      </c>
      <c r="D426" t="s">
        <v>50</v>
      </c>
      <c r="E426" t="s">
        <v>27</v>
      </c>
      <c r="F426" s="5" t="s">
        <v>28</v>
      </c>
      <c r="G426" s="5" t="e">
        <v>#N/A</v>
      </c>
      <c r="H426" t="e">
        <f>IF(Tabla1[[#This Row],[Cruce Pago]]="","Inactivo","Pago")</f>
        <v>#N/A</v>
      </c>
      <c r="I426" t="str">
        <f>IF(Tabla1[[#This Row],[Cruce AR]]="Alto riesgo académico","inactivo","Actividad")</f>
        <v>inactivo</v>
      </c>
    </row>
    <row r="427" spans="1:9" x14ac:dyDescent="0.25">
      <c r="A427" t="s">
        <v>6</v>
      </c>
      <c r="B427">
        <v>10455583</v>
      </c>
      <c r="C427" t="s">
        <v>68</v>
      </c>
      <c r="D427" t="s">
        <v>39</v>
      </c>
      <c r="E427" t="s">
        <v>40</v>
      </c>
      <c r="F427" s="5" t="s">
        <v>28</v>
      </c>
      <c r="G427" s="5" t="e">
        <v>#N/A</v>
      </c>
      <c r="H427" t="e">
        <f>IF(Tabla1[[#This Row],[Cruce Pago]]="","Inactivo","Pago")</f>
        <v>#N/A</v>
      </c>
      <c r="I427" t="str">
        <f>IF(Tabla1[[#This Row],[Cruce AR]]="Alto riesgo académico","inactivo","Actividad")</f>
        <v>inactivo</v>
      </c>
    </row>
    <row r="428" spans="1:9" x14ac:dyDescent="0.25">
      <c r="A428" t="s">
        <v>6</v>
      </c>
      <c r="B428">
        <v>10455626</v>
      </c>
      <c r="C428" t="s">
        <v>68</v>
      </c>
      <c r="D428" t="s">
        <v>57</v>
      </c>
      <c r="E428" t="s">
        <v>27</v>
      </c>
      <c r="F428" s="5" t="s">
        <v>28</v>
      </c>
      <c r="G428" s="5" t="e">
        <v>#N/A</v>
      </c>
      <c r="H428" t="e">
        <f>IF(Tabla1[[#This Row],[Cruce Pago]]="","Inactivo","Pago")</f>
        <v>#N/A</v>
      </c>
      <c r="I428" t="str">
        <f>IF(Tabla1[[#This Row],[Cruce AR]]="Alto riesgo académico","inactivo","Actividad")</f>
        <v>inactivo</v>
      </c>
    </row>
    <row r="429" spans="1:9" x14ac:dyDescent="0.25">
      <c r="A429" t="s">
        <v>6</v>
      </c>
      <c r="B429">
        <v>10455779</v>
      </c>
      <c r="C429" t="s">
        <v>68</v>
      </c>
      <c r="D429" t="s">
        <v>47</v>
      </c>
      <c r="E429" t="s">
        <v>40</v>
      </c>
      <c r="F429" s="5" t="s">
        <v>28</v>
      </c>
      <c r="G429" s="5" t="e">
        <v>#N/A</v>
      </c>
      <c r="H429" t="e">
        <f>IF(Tabla1[[#This Row],[Cruce Pago]]="","Inactivo","Pago")</f>
        <v>#N/A</v>
      </c>
      <c r="I429" t="str">
        <f>IF(Tabla1[[#This Row],[Cruce AR]]="Alto riesgo académico","inactivo","Actividad")</f>
        <v>inactivo</v>
      </c>
    </row>
    <row r="430" spans="1:9" x14ac:dyDescent="0.25">
      <c r="A430" t="s">
        <v>6</v>
      </c>
      <c r="B430">
        <v>10455794</v>
      </c>
      <c r="C430" t="s">
        <v>68</v>
      </c>
      <c r="D430" t="s">
        <v>59</v>
      </c>
      <c r="E430" t="s">
        <v>27</v>
      </c>
      <c r="F430" s="5" t="s">
        <v>28</v>
      </c>
      <c r="G430" s="5" t="e">
        <v>#N/A</v>
      </c>
      <c r="H430" t="e">
        <f>IF(Tabla1[[#This Row],[Cruce Pago]]="","Inactivo","Pago")</f>
        <v>#N/A</v>
      </c>
      <c r="I430" t="str">
        <f>IF(Tabla1[[#This Row],[Cruce AR]]="Alto riesgo académico","inactivo","Actividad")</f>
        <v>inactivo</v>
      </c>
    </row>
    <row r="431" spans="1:9" x14ac:dyDescent="0.25">
      <c r="A431" t="s">
        <v>6</v>
      </c>
      <c r="B431">
        <v>10455820</v>
      </c>
      <c r="C431" t="s">
        <v>68</v>
      </c>
      <c r="D431" t="s">
        <v>53</v>
      </c>
      <c r="E431" t="s">
        <v>40</v>
      </c>
      <c r="F431" s="5" t="s">
        <v>28</v>
      </c>
      <c r="G431" s="5" t="e">
        <v>#N/A</v>
      </c>
      <c r="H431" t="e">
        <f>IF(Tabla1[[#This Row],[Cruce Pago]]="","Inactivo","Pago")</f>
        <v>#N/A</v>
      </c>
      <c r="I431" t="str">
        <f>IF(Tabla1[[#This Row],[Cruce AR]]="Alto riesgo académico","inactivo","Actividad")</f>
        <v>inactivo</v>
      </c>
    </row>
    <row r="432" spans="1:9" x14ac:dyDescent="0.25">
      <c r="A432" t="s">
        <v>6</v>
      </c>
      <c r="B432">
        <v>10455847</v>
      </c>
      <c r="C432" t="s">
        <v>68</v>
      </c>
      <c r="D432" t="s">
        <v>60</v>
      </c>
      <c r="E432" t="s">
        <v>27</v>
      </c>
      <c r="F432" s="5" t="s">
        <v>28</v>
      </c>
      <c r="G432" s="5" t="e">
        <v>#N/A</v>
      </c>
      <c r="H432" t="e">
        <f>IF(Tabla1[[#This Row],[Cruce Pago]]="","Inactivo","Pago")</f>
        <v>#N/A</v>
      </c>
      <c r="I432" t="str">
        <f>IF(Tabla1[[#This Row],[Cruce AR]]="Alto riesgo académico","inactivo","Actividad")</f>
        <v>inactivo</v>
      </c>
    </row>
    <row r="433" spans="1:9" x14ac:dyDescent="0.25">
      <c r="A433" t="s">
        <v>6</v>
      </c>
      <c r="B433">
        <v>10455893</v>
      </c>
      <c r="C433" t="s">
        <v>68</v>
      </c>
      <c r="D433" t="s">
        <v>58</v>
      </c>
      <c r="E433" t="s">
        <v>40</v>
      </c>
      <c r="F433" s="5" t="s">
        <v>28</v>
      </c>
      <c r="G433" s="5" t="e">
        <v>#N/A</v>
      </c>
      <c r="H433" t="e">
        <f>IF(Tabla1[[#This Row],[Cruce Pago]]="","Inactivo","Pago")</f>
        <v>#N/A</v>
      </c>
      <c r="I433" t="str">
        <f>IF(Tabla1[[#This Row],[Cruce AR]]="Alto riesgo académico","inactivo","Actividad")</f>
        <v>inactivo</v>
      </c>
    </row>
    <row r="434" spans="1:9" x14ac:dyDescent="0.25">
      <c r="A434" t="s">
        <v>6</v>
      </c>
      <c r="B434">
        <v>10455902</v>
      </c>
      <c r="C434" t="s">
        <v>68</v>
      </c>
      <c r="D434" t="s">
        <v>26</v>
      </c>
      <c r="E434" t="s">
        <v>27</v>
      </c>
      <c r="F434" s="5" t="s">
        <v>28</v>
      </c>
      <c r="G434" s="5" t="e">
        <v>#N/A</v>
      </c>
      <c r="H434" t="e">
        <f>IF(Tabla1[[#This Row],[Cruce Pago]]="","Inactivo","Pago")</f>
        <v>#N/A</v>
      </c>
      <c r="I434" t="str">
        <f>IF(Tabla1[[#This Row],[Cruce AR]]="Alto riesgo académico","inactivo","Actividad")</f>
        <v>inactivo</v>
      </c>
    </row>
    <row r="435" spans="1:9" x14ac:dyDescent="0.25">
      <c r="A435" t="s">
        <v>6</v>
      </c>
      <c r="B435">
        <v>10455988</v>
      </c>
      <c r="C435" t="s">
        <v>68</v>
      </c>
      <c r="D435" t="s">
        <v>39</v>
      </c>
      <c r="E435" t="s">
        <v>40</v>
      </c>
      <c r="F435" s="5" t="s">
        <v>28</v>
      </c>
      <c r="G435" s="5" t="e">
        <v>#N/A</v>
      </c>
      <c r="H435" t="e">
        <f>IF(Tabla1[[#This Row],[Cruce Pago]]="","Inactivo","Pago")</f>
        <v>#N/A</v>
      </c>
      <c r="I435" t="str">
        <f>IF(Tabla1[[#This Row],[Cruce AR]]="Alto riesgo académico","inactivo","Actividad")</f>
        <v>inactivo</v>
      </c>
    </row>
    <row r="436" spans="1:9" x14ac:dyDescent="0.25">
      <c r="A436" t="s">
        <v>6</v>
      </c>
      <c r="B436">
        <v>10455991</v>
      </c>
      <c r="C436" t="s">
        <v>68</v>
      </c>
      <c r="D436" t="s">
        <v>44</v>
      </c>
      <c r="E436" t="s">
        <v>27</v>
      </c>
      <c r="F436" s="5" t="s">
        <v>28</v>
      </c>
      <c r="G436" s="5" t="e">
        <v>#N/A</v>
      </c>
      <c r="H436" t="e">
        <f>IF(Tabla1[[#This Row],[Cruce Pago]]="","Inactivo","Pago")</f>
        <v>#N/A</v>
      </c>
      <c r="I436" t="str">
        <f>IF(Tabla1[[#This Row],[Cruce AR]]="Alto riesgo académico","inactivo","Actividad")</f>
        <v>inactivo</v>
      </c>
    </row>
    <row r="437" spans="1:9" x14ac:dyDescent="0.25">
      <c r="A437" t="s">
        <v>6</v>
      </c>
      <c r="B437">
        <v>10456001</v>
      </c>
      <c r="C437" t="s">
        <v>68</v>
      </c>
      <c r="D437" t="s">
        <v>47</v>
      </c>
      <c r="E437" t="s">
        <v>40</v>
      </c>
      <c r="F437" s="5" t="s">
        <v>28</v>
      </c>
      <c r="G437" s="5" t="e">
        <v>#N/A</v>
      </c>
      <c r="H437" t="e">
        <f>IF(Tabla1[[#This Row],[Cruce Pago]]="","Inactivo","Pago")</f>
        <v>#N/A</v>
      </c>
      <c r="I437" t="str">
        <f>IF(Tabla1[[#This Row],[Cruce AR]]="Alto riesgo académico","inactivo","Actividad")</f>
        <v>inactivo</v>
      </c>
    </row>
    <row r="438" spans="1:9" x14ac:dyDescent="0.25">
      <c r="A438" t="s">
        <v>6</v>
      </c>
      <c r="B438">
        <v>10456011</v>
      </c>
      <c r="C438" t="s">
        <v>68</v>
      </c>
      <c r="D438" t="s">
        <v>50</v>
      </c>
      <c r="E438" t="s">
        <v>27</v>
      </c>
      <c r="F438" s="5" t="s">
        <v>67</v>
      </c>
      <c r="G438" s="5" t="s">
        <v>72</v>
      </c>
      <c r="H438" t="str">
        <f>IF(Tabla1[[#This Row],[Cruce Pago]]="","Inactivo","Pago")</f>
        <v>Pago</v>
      </c>
      <c r="I438" t="str">
        <f>IF(Tabla1[[#This Row],[Cruce AR]]="Alto riesgo académico","inactivo","Actividad")</f>
        <v>Actividad</v>
      </c>
    </row>
    <row r="439" spans="1:9" x14ac:dyDescent="0.25">
      <c r="A439" t="s">
        <v>6</v>
      </c>
      <c r="B439">
        <v>10456023</v>
      </c>
      <c r="C439" t="s">
        <v>68</v>
      </c>
      <c r="D439" t="s">
        <v>53</v>
      </c>
      <c r="E439" t="s">
        <v>40</v>
      </c>
      <c r="F439" s="5" t="s">
        <v>28</v>
      </c>
      <c r="G439" s="5" t="e">
        <v>#N/A</v>
      </c>
      <c r="H439" t="e">
        <f>IF(Tabla1[[#This Row],[Cruce Pago]]="","Inactivo","Pago")</f>
        <v>#N/A</v>
      </c>
      <c r="I439" t="str">
        <f>IF(Tabla1[[#This Row],[Cruce AR]]="Alto riesgo académico","inactivo","Actividad")</f>
        <v>inactivo</v>
      </c>
    </row>
    <row r="440" spans="1:9" x14ac:dyDescent="0.25">
      <c r="A440" t="s">
        <v>6</v>
      </c>
      <c r="B440">
        <v>10456024</v>
      </c>
      <c r="C440" t="s">
        <v>68</v>
      </c>
      <c r="D440" t="s">
        <v>57</v>
      </c>
      <c r="E440" t="s">
        <v>27</v>
      </c>
      <c r="F440" s="5" t="s">
        <v>28</v>
      </c>
      <c r="G440" s="5" t="e">
        <v>#N/A</v>
      </c>
      <c r="H440" t="e">
        <f>IF(Tabla1[[#This Row],[Cruce Pago]]="","Inactivo","Pago")</f>
        <v>#N/A</v>
      </c>
      <c r="I440" t="str">
        <f>IF(Tabla1[[#This Row],[Cruce AR]]="Alto riesgo académico","inactivo","Actividad")</f>
        <v>inactivo</v>
      </c>
    </row>
    <row r="441" spans="1:9" x14ac:dyDescent="0.25">
      <c r="A441" t="s">
        <v>6</v>
      </c>
      <c r="B441">
        <v>10456071</v>
      </c>
      <c r="C441" t="s">
        <v>68</v>
      </c>
      <c r="D441" t="s">
        <v>58</v>
      </c>
      <c r="E441" t="s">
        <v>40</v>
      </c>
      <c r="F441" s="5" t="s">
        <v>28</v>
      </c>
      <c r="G441" s="5" t="e">
        <v>#N/A</v>
      </c>
      <c r="H441" t="e">
        <f>IF(Tabla1[[#This Row],[Cruce Pago]]="","Inactivo","Pago")</f>
        <v>#N/A</v>
      </c>
      <c r="I441" t="str">
        <f>IF(Tabla1[[#This Row],[Cruce AR]]="Alto riesgo académico","inactivo","Actividad")</f>
        <v>inactivo</v>
      </c>
    </row>
    <row r="442" spans="1:9" x14ac:dyDescent="0.25">
      <c r="A442" t="s">
        <v>6</v>
      </c>
      <c r="B442">
        <v>10456088</v>
      </c>
      <c r="C442" t="s">
        <v>68</v>
      </c>
      <c r="D442" t="s">
        <v>59</v>
      </c>
      <c r="E442" t="s">
        <v>27</v>
      </c>
      <c r="F442" s="5" t="s">
        <v>28</v>
      </c>
      <c r="G442" s="5" t="e">
        <v>#N/A</v>
      </c>
      <c r="H442" t="e">
        <f>IF(Tabla1[[#This Row],[Cruce Pago]]="","Inactivo","Pago")</f>
        <v>#N/A</v>
      </c>
      <c r="I442" t="str">
        <f>IF(Tabla1[[#This Row],[Cruce AR]]="Alto riesgo académico","inactivo","Actividad")</f>
        <v>inactivo</v>
      </c>
    </row>
    <row r="443" spans="1:9" x14ac:dyDescent="0.25">
      <c r="A443" t="s">
        <v>6</v>
      </c>
      <c r="B443">
        <v>10456108</v>
      </c>
      <c r="C443" t="s">
        <v>68</v>
      </c>
      <c r="D443" t="s">
        <v>39</v>
      </c>
      <c r="E443" t="s">
        <v>40</v>
      </c>
      <c r="F443" s="5" t="s">
        <v>28</v>
      </c>
      <c r="G443" s="5" t="e">
        <v>#N/A</v>
      </c>
      <c r="H443" t="e">
        <f>IF(Tabla1[[#This Row],[Cruce Pago]]="","Inactivo","Pago")</f>
        <v>#N/A</v>
      </c>
      <c r="I443" t="str">
        <f>IF(Tabla1[[#This Row],[Cruce AR]]="Alto riesgo académico","inactivo","Actividad")</f>
        <v>inactivo</v>
      </c>
    </row>
    <row r="444" spans="1:9" x14ac:dyDescent="0.25">
      <c r="A444" t="s">
        <v>6</v>
      </c>
      <c r="B444">
        <v>10456174</v>
      </c>
      <c r="C444" t="s">
        <v>68</v>
      </c>
      <c r="D444" t="s">
        <v>60</v>
      </c>
      <c r="E444" t="s">
        <v>27</v>
      </c>
      <c r="F444" s="5" t="s">
        <v>28</v>
      </c>
      <c r="G444" s="5" t="e">
        <v>#N/A</v>
      </c>
      <c r="H444" t="e">
        <f>IF(Tabla1[[#This Row],[Cruce Pago]]="","Inactivo","Pago")</f>
        <v>#N/A</v>
      </c>
      <c r="I444" t="str">
        <f>IF(Tabla1[[#This Row],[Cruce AR]]="Alto riesgo académico","inactivo","Actividad")</f>
        <v>inactivo</v>
      </c>
    </row>
    <row r="445" spans="1:9" x14ac:dyDescent="0.25">
      <c r="A445" t="s">
        <v>6</v>
      </c>
      <c r="B445">
        <v>10456212</v>
      </c>
      <c r="C445" t="s">
        <v>68</v>
      </c>
      <c r="D445" t="s">
        <v>47</v>
      </c>
      <c r="E445" t="s">
        <v>40</v>
      </c>
      <c r="F445" s="5" t="s">
        <v>28</v>
      </c>
      <c r="G445" s="5" t="e">
        <v>#N/A</v>
      </c>
      <c r="H445" t="e">
        <f>IF(Tabla1[[#This Row],[Cruce Pago]]="","Inactivo","Pago")</f>
        <v>#N/A</v>
      </c>
      <c r="I445" t="str">
        <f>IF(Tabla1[[#This Row],[Cruce AR]]="Alto riesgo académico","inactivo","Actividad")</f>
        <v>inactivo</v>
      </c>
    </row>
    <row r="446" spans="1:9" x14ac:dyDescent="0.25">
      <c r="A446" t="s">
        <v>6</v>
      </c>
      <c r="B446">
        <v>10456308</v>
      </c>
      <c r="C446" t="s">
        <v>68</v>
      </c>
      <c r="D446" t="s">
        <v>26</v>
      </c>
      <c r="E446" t="s">
        <v>27</v>
      </c>
      <c r="F446" s="5" t="s">
        <v>28</v>
      </c>
      <c r="G446" s="5" t="e">
        <v>#N/A</v>
      </c>
      <c r="H446" t="e">
        <f>IF(Tabla1[[#This Row],[Cruce Pago]]="","Inactivo","Pago")</f>
        <v>#N/A</v>
      </c>
      <c r="I446" t="str">
        <f>IF(Tabla1[[#This Row],[Cruce AR]]="Alto riesgo académico","inactivo","Actividad")</f>
        <v>inactivo</v>
      </c>
    </row>
    <row r="447" spans="1:9" x14ac:dyDescent="0.25">
      <c r="A447" t="s">
        <v>6</v>
      </c>
      <c r="B447">
        <v>10456359</v>
      </c>
      <c r="C447" t="s">
        <v>68</v>
      </c>
      <c r="D447" t="s">
        <v>53</v>
      </c>
      <c r="E447" t="s">
        <v>40</v>
      </c>
      <c r="F447" s="5" t="s">
        <v>28</v>
      </c>
      <c r="G447" s="5" t="e">
        <v>#N/A</v>
      </c>
      <c r="H447" t="e">
        <f>IF(Tabla1[[#This Row],[Cruce Pago]]="","Inactivo","Pago")</f>
        <v>#N/A</v>
      </c>
      <c r="I447" t="str">
        <f>IF(Tabla1[[#This Row],[Cruce AR]]="Alto riesgo académico","inactivo","Actividad")</f>
        <v>inactivo</v>
      </c>
    </row>
    <row r="448" spans="1:9" x14ac:dyDescent="0.25">
      <c r="A448" t="s">
        <v>6</v>
      </c>
      <c r="B448">
        <v>10456599</v>
      </c>
      <c r="C448" t="s">
        <v>68</v>
      </c>
      <c r="D448" t="s">
        <v>44</v>
      </c>
      <c r="E448" t="s">
        <v>27</v>
      </c>
      <c r="F448" s="5" t="s">
        <v>28</v>
      </c>
      <c r="G448" s="5" t="e">
        <v>#N/A</v>
      </c>
      <c r="H448" t="e">
        <f>IF(Tabla1[[#This Row],[Cruce Pago]]="","Inactivo","Pago")</f>
        <v>#N/A</v>
      </c>
      <c r="I448" t="str">
        <f>IF(Tabla1[[#This Row],[Cruce AR]]="Alto riesgo académico","inactivo","Actividad")</f>
        <v>inactivo</v>
      </c>
    </row>
    <row r="449" spans="1:9" x14ac:dyDescent="0.25">
      <c r="A449" t="s">
        <v>6</v>
      </c>
      <c r="B449">
        <v>10456625</v>
      </c>
      <c r="C449" t="s">
        <v>68</v>
      </c>
      <c r="D449" t="s">
        <v>58</v>
      </c>
      <c r="E449" t="s">
        <v>40</v>
      </c>
      <c r="F449" s="5" t="s">
        <v>28</v>
      </c>
      <c r="G449" s="5" t="e">
        <v>#N/A</v>
      </c>
      <c r="H449" t="e">
        <f>IF(Tabla1[[#This Row],[Cruce Pago]]="","Inactivo","Pago")</f>
        <v>#N/A</v>
      </c>
      <c r="I449" t="str">
        <f>IF(Tabla1[[#This Row],[Cruce AR]]="Alto riesgo académico","inactivo","Actividad")</f>
        <v>inactivo</v>
      </c>
    </row>
    <row r="450" spans="1:9" x14ac:dyDescent="0.25">
      <c r="A450" t="s">
        <v>6</v>
      </c>
      <c r="B450">
        <v>10456706</v>
      </c>
      <c r="C450" t="s">
        <v>68</v>
      </c>
      <c r="D450" t="s">
        <v>50</v>
      </c>
      <c r="E450" t="s">
        <v>27</v>
      </c>
      <c r="F450" s="5" t="s">
        <v>28</v>
      </c>
      <c r="G450" s="5" t="e">
        <v>#N/A</v>
      </c>
      <c r="H450" t="e">
        <f>IF(Tabla1[[#This Row],[Cruce Pago]]="","Inactivo","Pago")</f>
        <v>#N/A</v>
      </c>
      <c r="I450" t="str">
        <f>IF(Tabla1[[#This Row],[Cruce AR]]="Alto riesgo académico","inactivo","Actividad")</f>
        <v>inactivo</v>
      </c>
    </row>
    <row r="451" spans="1:9" x14ac:dyDescent="0.25">
      <c r="A451" t="s">
        <v>6</v>
      </c>
      <c r="B451">
        <v>10456722</v>
      </c>
      <c r="C451" t="s">
        <v>68</v>
      </c>
      <c r="D451" t="s">
        <v>39</v>
      </c>
      <c r="E451" t="s">
        <v>40</v>
      </c>
      <c r="F451" s="5" t="s">
        <v>28</v>
      </c>
      <c r="G451" s="5" t="s">
        <v>29</v>
      </c>
      <c r="H451" t="str">
        <f>IF(Tabla1[[#This Row],[Cruce Pago]]="","Inactivo","Pago")</f>
        <v>Pago</v>
      </c>
      <c r="I451" t="str">
        <f>IF(Tabla1[[#This Row],[Cruce AR]]="Alto riesgo académico","inactivo","Actividad")</f>
        <v>inactivo</v>
      </c>
    </row>
    <row r="452" spans="1:9" x14ac:dyDescent="0.25">
      <c r="A452" t="s">
        <v>6</v>
      </c>
      <c r="B452">
        <v>10456777</v>
      </c>
      <c r="C452" t="s">
        <v>68</v>
      </c>
      <c r="D452" t="s">
        <v>57</v>
      </c>
      <c r="E452" t="s">
        <v>27</v>
      </c>
      <c r="F452" s="5" t="s">
        <v>28</v>
      </c>
      <c r="G452" s="5" t="e">
        <v>#N/A</v>
      </c>
      <c r="H452" t="e">
        <f>IF(Tabla1[[#This Row],[Cruce Pago]]="","Inactivo","Pago")</f>
        <v>#N/A</v>
      </c>
      <c r="I452" t="str">
        <f>IF(Tabla1[[#This Row],[Cruce AR]]="Alto riesgo académico","inactivo","Actividad")</f>
        <v>inactivo</v>
      </c>
    </row>
    <row r="453" spans="1:9" x14ac:dyDescent="0.25">
      <c r="A453" t="s">
        <v>6</v>
      </c>
      <c r="B453">
        <v>10456789</v>
      </c>
      <c r="C453" t="s">
        <v>68</v>
      </c>
      <c r="D453" t="s">
        <v>47</v>
      </c>
      <c r="E453" t="s">
        <v>40</v>
      </c>
      <c r="F453" s="5" t="s">
        <v>28</v>
      </c>
      <c r="G453" s="5" t="e">
        <v>#N/A</v>
      </c>
      <c r="H453" t="e">
        <f>IF(Tabla1[[#This Row],[Cruce Pago]]="","Inactivo","Pago")</f>
        <v>#N/A</v>
      </c>
      <c r="I453" t="str">
        <f>IF(Tabla1[[#This Row],[Cruce AR]]="Alto riesgo académico","inactivo","Actividad")</f>
        <v>inactivo</v>
      </c>
    </row>
    <row r="454" spans="1:9" x14ac:dyDescent="0.25">
      <c r="A454" t="s">
        <v>6</v>
      </c>
      <c r="B454">
        <v>10456821</v>
      </c>
      <c r="C454" t="s">
        <v>68</v>
      </c>
      <c r="D454" t="s">
        <v>59</v>
      </c>
      <c r="E454" t="s">
        <v>27</v>
      </c>
      <c r="F454" s="5" t="s">
        <v>28</v>
      </c>
      <c r="G454" s="5" t="e">
        <v>#N/A</v>
      </c>
      <c r="H454" t="e">
        <f>IF(Tabla1[[#This Row],[Cruce Pago]]="","Inactivo","Pago")</f>
        <v>#N/A</v>
      </c>
      <c r="I454" t="str">
        <f>IF(Tabla1[[#This Row],[Cruce AR]]="Alto riesgo académico","inactivo","Actividad")</f>
        <v>inactivo</v>
      </c>
    </row>
    <row r="455" spans="1:9" x14ac:dyDescent="0.25">
      <c r="A455" t="s">
        <v>6</v>
      </c>
      <c r="B455">
        <v>10456849</v>
      </c>
      <c r="C455" t="s">
        <v>68</v>
      </c>
      <c r="D455" t="s">
        <v>53</v>
      </c>
      <c r="E455" t="s">
        <v>40</v>
      </c>
      <c r="F455" s="5" t="s">
        <v>28</v>
      </c>
      <c r="G455" s="5" t="e">
        <v>#N/A</v>
      </c>
      <c r="H455" t="e">
        <f>IF(Tabla1[[#This Row],[Cruce Pago]]="","Inactivo","Pago")</f>
        <v>#N/A</v>
      </c>
      <c r="I455" t="str">
        <f>IF(Tabla1[[#This Row],[Cruce AR]]="Alto riesgo académico","inactivo","Actividad")</f>
        <v>inactivo</v>
      </c>
    </row>
    <row r="456" spans="1:9" x14ac:dyDescent="0.25">
      <c r="A456" t="s">
        <v>6</v>
      </c>
      <c r="B456">
        <v>10456912</v>
      </c>
      <c r="C456" t="s">
        <v>68</v>
      </c>
      <c r="D456" t="s">
        <v>60</v>
      </c>
      <c r="E456" t="s">
        <v>27</v>
      </c>
      <c r="F456" s="5" t="s">
        <v>28</v>
      </c>
      <c r="G456" s="5" t="e">
        <v>#N/A</v>
      </c>
      <c r="H456" t="e">
        <f>IF(Tabla1[[#This Row],[Cruce Pago]]="","Inactivo","Pago")</f>
        <v>#N/A</v>
      </c>
      <c r="I456" t="str">
        <f>IF(Tabla1[[#This Row],[Cruce AR]]="Alto riesgo académico","inactivo","Actividad")</f>
        <v>inactivo</v>
      </c>
    </row>
    <row r="457" spans="1:9" x14ac:dyDescent="0.25">
      <c r="A457" t="s">
        <v>6</v>
      </c>
      <c r="B457">
        <v>10456983</v>
      </c>
      <c r="C457" t="s">
        <v>68</v>
      </c>
      <c r="D457" t="s">
        <v>58</v>
      </c>
      <c r="E457" t="s">
        <v>40</v>
      </c>
      <c r="F457" s="5" t="s">
        <v>28</v>
      </c>
      <c r="G457" s="5" t="e">
        <v>#N/A</v>
      </c>
      <c r="H457" t="e">
        <f>IF(Tabla1[[#This Row],[Cruce Pago]]="","Inactivo","Pago")</f>
        <v>#N/A</v>
      </c>
      <c r="I457" t="str">
        <f>IF(Tabla1[[#This Row],[Cruce AR]]="Alto riesgo académico","inactivo","Actividad")</f>
        <v>inactivo</v>
      </c>
    </row>
    <row r="458" spans="1:9" x14ac:dyDescent="0.25">
      <c r="A458" t="s">
        <v>6</v>
      </c>
      <c r="B458">
        <v>10457087</v>
      </c>
      <c r="C458" t="s">
        <v>68</v>
      </c>
      <c r="D458" t="s">
        <v>26</v>
      </c>
      <c r="E458" t="s">
        <v>27</v>
      </c>
      <c r="F458" s="5" t="s">
        <v>28</v>
      </c>
      <c r="G458" s="5" t="e">
        <v>#N/A</v>
      </c>
      <c r="H458" t="e">
        <f>IF(Tabla1[[#This Row],[Cruce Pago]]="","Inactivo","Pago")</f>
        <v>#N/A</v>
      </c>
      <c r="I458" t="str">
        <f>IF(Tabla1[[#This Row],[Cruce AR]]="Alto riesgo académico","inactivo","Actividad")</f>
        <v>inactivo</v>
      </c>
    </row>
    <row r="459" spans="1:9" x14ac:dyDescent="0.25">
      <c r="A459" t="s">
        <v>6</v>
      </c>
      <c r="B459">
        <v>10457181</v>
      </c>
      <c r="C459" t="s">
        <v>68</v>
      </c>
      <c r="D459" t="s">
        <v>39</v>
      </c>
      <c r="E459" t="s">
        <v>40</v>
      </c>
      <c r="F459" s="5" t="s">
        <v>28</v>
      </c>
      <c r="G459" s="5" t="e">
        <v>#N/A</v>
      </c>
      <c r="H459" t="e">
        <f>IF(Tabla1[[#This Row],[Cruce Pago]]="","Inactivo","Pago")</f>
        <v>#N/A</v>
      </c>
      <c r="I459" t="str">
        <f>IF(Tabla1[[#This Row],[Cruce AR]]="Alto riesgo académico","inactivo","Actividad")</f>
        <v>inactivo</v>
      </c>
    </row>
    <row r="460" spans="1:9" x14ac:dyDescent="0.25">
      <c r="A460" t="s">
        <v>6</v>
      </c>
      <c r="B460">
        <v>10457202</v>
      </c>
      <c r="C460" t="s">
        <v>68</v>
      </c>
      <c r="D460" t="s">
        <v>44</v>
      </c>
      <c r="E460" t="s">
        <v>27</v>
      </c>
      <c r="F460" s="5" t="s">
        <v>28</v>
      </c>
      <c r="G460" s="5" t="s">
        <v>29</v>
      </c>
      <c r="H460" t="str">
        <f>IF(Tabla1[[#This Row],[Cruce Pago]]="","Inactivo","Pago")</f>
        <v>Pago</v>
      </c>
      <c r="I460" t="str">
        <f>IF(Tabla1[[#This Row],[Cruce AR]]="Alto riesgo académico","inactivo","Actividad")</f>
        <v>inactivo</v>
      </c>
    </row>
    <row r="461" spans="1:9" x14ac:dyDescent="0.25">
      <c r="A461" t="s">
        <v>6</v>
      </c>
      <c r="B461">
        <v>10457223</v>
      </c>
      <c r="C461" t="s">
        <v>68</v>
      </c>
      <c r="D461" t="s">
        <v>47</v>
      </c>
      <c r="E461" t="s">
        <v>40</v>
      </c>
      <c r="F461" s="5" t="s">
        <v>28</v>
      </c>
      <c r="G461" s="5" t="e">
        <v>#N/A</v>
      </c>
      <c r="H461" t="e">
        <f>IF(Tabla1[[#This Row],[Cruce Pago]]="","Inactivo","Pago")</f>
        <v>#N/A</v>
      </c>
      <c r="I461" t="str">
        <f>IF(Tabla1[[#This Row],[Cruce AR]]="Alto riesgo académico","inactivo","Actividad")</f>
        <v>inactivo</v>
      </c>
    </row>
    <row r="462" spans="1:9" x14ac:dyDescent="0.25">
      <c r="A462" t="s">
        <v>6</v>
      </c>
      <c r="B462">
        <v>10457239</v>
      </c>
      <c r="C462" t="s">
        <v>68</v>
      </c>
      <c r="D462" t="s">
        <v>50</v>
      </c>
      <c r="E462" t="s">
        <v>27</v>
      </c>
      <c r="F462" s="5" t="s">
        <v>28</v>
      </c>
      <c r="G462" s="5" t="e">
        <v>#N/A</v>
      </c>
      <c r="H462" t="e">
        <f>IF(Tabla1[[#This Row],[Cruce Pago]]="","Inactivo","Pago")</f>
        <v>#N/A</v>
      </c>
      <c r="I462" t="str">
        <f>IF(Tabla1[[#This Row],[Cruce AR]]="Alto riesgo académico","inactivo","Actividad")</f>
        <v>inactivo</v>
      </c>
    </row>
    <row r="463" spans="1:9" x14ac:dyDescent="0.25">
      <c r="A463" t="s">
        <v>6</v>
      </c>
      <c r="B463">
        <v>10457243</v>
      </c>
      <c r="C463" t="s">
        <v>68</v>
      </c>
      <c r="D463" t="s">
        <v>53</v>
      </c>
      <c r="E463" t="s">
        <v>40</v>
      </c>
      <c r="F463" s="5" t="s">
        <v>28</v>
      </c>
      <c r="G463" s="5" t="e">
        <v>#N/A</v>
      </c>
      <c r="H463" t="e">
        <f>IF(Tabla1[[#This Row],[Cruce Pago]]="","Inactivo","Pago")</f>
        <v>#N/A</v>
      </c>
      <c r="I463" t="str">
        <f>IF(Tabla1[[#This Row],[Cruce AR]]="Alto riesgo académico","inactivo","Actividad")</f>
        <v>inactivo</v>
      </c>
    </row>
    <row r="464" spans="1:9" x14ac:dyDescent="0.25">
      <c r="A464" t="s">
        <v>6</v>
      </c>
      <c r="B464">
        <v>10457249</v>
      </c>
      <c r="C464" t="s">
        <v>68</v>
      </c>
      <c r="D464" t="s">
        <v>57</v>
      </c>
      <c r="E464" t="s">
        <v>27</v>
      </c>
      <c r="F464" s="5" t="s">
        <v>28</v>
      </c>
      <c r="G464" s="5" t="e">
        <v>#N/A</v>
      </c>
      <c r="H464" t="e">
        <f>IF(Tabla1[[#This Row],[Cruce Pago]]="","Inactivo","Pago")</f>
        <v>#N/A</v>
      </c>
      <c r="I464" t="str">
        <f>IF(Tabla1[[#This Row],[Cruce AR]]="Alto riesgo académico","inactivo","Actividad")</f>
        <v>inactivo</v>
      </c>
    </row>
    <row r="465" spans="1:9" x14ac:dyDescent="0.25">
      <c r="A465" t="s">
        <v>6</v>
      </c>
      <c r="B465">
        <v>10457287</v>
      </c>
      <c r="C465" t="s">
        <v>68</v>
      </c>
      <c r="D465" t="s">
        <v>58</v>
      </c>
      <c r="E465" t="s">
        <v>40</v>
      </c>
      <c r="F465" s="5" t="s">
        <v>28</v>
      </c>
      <c r="G465" s="5" t="e">
        <v>#N/A</v>
      </c>
      <c r="H465" t="e">
        <f>IF(Tabla1[[#This Row],[Cruce Pago]]="","Inactivo","Pago")</f>
        <v>#N/A</v>
      </c>
      <c r="I465" t="str">
        <f>IF(Tabla1[[#This Row],[Cruce AR]]="Alto riesgo académico","inactivo","Actividad")</f>
        <v>inactivo</v>
      </c>
    </row>
    <row r="466" spans="1:9" x14ac:dyDescent="0.25">
      <c r="A466" t="s">
        <v>6</v>
      </c>
      <c r="B466">
        <v>10457292</v>
      </c>
      <c r="C466" t="s">
        <v>68</v>
      </c>
      <c r="D466" t="s">
        <v>59</v>
      </c>
      <c r="E466" t="s">
        <v>27</v>
      </c>
      <c r="F466" s="5" t="s">
        <v>28</v>
      </c>
      <c r="G466" s="5" t="e">
        <v>#N/A</v>
      </c>
      <c r="H466" t="e">
        <f>IF(Tabla1[[#This Row],[Cruce Pago]]="","Inactivo","Pago")</f>
        <v>#N/A</v>
      </c>
      <c r="I466" t="str">
        <f>IF(Tabla1[[#This Row],[Cruce AR]]="Alto riesgo académico","inactivo","Actividad")</f>
        <v>inactivo</v>
      </c>
    </row>
    <row r="467" spans="1:9" x14ac:dyDescent="0.25">
      <c r="A467" t="s">
        <v>6</v>
      </c>
      <c r="B467">
        <v>10457311</v>
      </c>
      <c r="C467" t="s">
        <v>68</v>
      </c>
      <c r="D467" t="s">
        <v>39</v>
      </c>
      <c r="E467" t="s">
        <v>40</v>
      </c>
      <c r="F467" s="5" t="s">
        <v>28</v>
      </c>
      <c r="G467" s="5" t="e">
        <v>#N/A</v>
      </c>
      <c r="H467" t="e">
        <f>IF(Tabla1[[#This Row],[Cruce Pago]]="","Inactivo","Pago")</f>
        <v>#N/A</v>
      </c>
      <c r="I467" t="str">
        <f>IF(Tabla1[[#This Row],[Cruce AR]]="Alto riesgo académico","inactivo","Actividad")</f>
        <v>inactivo</v>
      </c>
    </row>
    <row r="468" spans="1:9" x14ac:dyDescent="0.25">
      <c r="A468" t="s">
        <v>6</v>
      </c>
      <c r="B468">
        <v>10457478</v>
      </c>
      <c r="C468" t="s">
        <v>68</v>
      </c>
      <c r="D468" t="s">
        <v>60</v>
      </c>
      <c r="E468" t="s">
        <v>27</v>
      </c>
      <c r="F468" s="5" t="s">
        <v>28</v>
      </c>
      <c r="G468" s="5" t="e">
        <v>#N/A</v>
      </c>
      <c r="H468" t="e">
        <f>IF(Tabla1[[#This Row],[Cruce Pago]]="","Inactivo","Pago")</f>
        <v>#N/A</v>
      </c>
      <c r="I468" t="str">
        <f>IF(Tabla1[[#This Row],[Cruce AR]]="Alto riesgo académico","inactivo","Actividad")</f>
        <v>inactivo</v>
      </c>
    </row>
    <row r="469" spans="1:9" x14ac:dyDescent="0.25">
      <c r="A469" t="s">
        <v>6</v>
      </c>
      <c r="B469">
        <v>10457486</v>
      </c>
      <c r="C469" t="s">
        <v>68</v>
      </c>
      <c r="D469" t="s">
        <v>47</v>
      </c>
      <c r="E469" t="s">
        <v>40</v>
      </c>
      <c r="F469" s="5" t="s">
        <v>28</v>
      </c>
      <c r="G469" s="5" t="e">
        <v>#N/A</v>
      </c>
      <c r="H469" t="e">
        <f>IF(Tabla1[[#This Row],[Cruce Pago]]="","Inactivo","Pago")</f>
        <v>#N/A</v>
      </c>
      <c r="I469" t="str">
        <f>IF(Tabla1[[#This Row],[Cruce AR]]="Alto riesgo académico","inactivo","Actividad")</f>
        <v>inactivo</v>
      </c>
    </row>
    <row r="470" spans="1:9" x14ac:dyDescent="0.25">
      <c r="A470" t="s">
        <v>6</v>
      </c>
      <c r="B470">
        <v>10457854</v>
      </c>
      <c r="C470" t="s">
        <v>68</v>
      </c>
      <c r="D470" t="s">
        <v>26</v>
      </c>
      <c r="E470" t="s">
        <v>27</v>
      </c>
      <c r="F470" s="5" t="s">
        <v>28</v>
      </c>
      <c r="G470" s="5" t="e">
        <v>#N/A</v>
      </c>
      <c r="H470" t="e">
        <f>IF(Tabla1[[#This Row],[Cruce Pago]]="","Inactivo","Pago")</f>
        <v>#N/A</v>
      </c>
      <c r="I470" t="str">
        <f>IF(Tabla1[[#This Row],[Cruce AR]]="Alto riesgo académico","inactivo","Actividad")</f>
        <v>inactivo</v>
      </c>
    </row>
    <row r="471" spans="1:9" x14ac:dyDescent="0.25">
      <c r="A471" t="s">
        <v>6</v>
      </c>
      <c r="B471">
        <v>10457858</v>
      </c>
      <c r="C471" t="s">
        <v>68</v>
      </c>
      <c r="D471" t="s">
        <v>53</v>
      </c>
      <c r="E471" t="s">
        <v>40</v>
      </c>
      <c r="F471" s="5" t="s">
        <v>28</v>
      </c>
      <c r="G471" s="5" t="e">
        <v>#N/A</v>
      </c>
      <c r="H471" t="e">
        <f>IF(Tabla1[[#This Row],[Cruce Pago]]="","Inactivo","Pago")</f>
        <v>#N/A</v>
      </c>
      <c r="I471" t="str">
        <f>IF(Tabla1[[#This Row],[Cruce AR]]="Alto riesgo académico","inactivo","Actividad")</f>
        <v>inactivo</v>
      </c>
    </row>
    <row r="472" spans="1:9" x14ac:dyDescent="0.25">
      <c r="A472" t="s">
        <v>6</v>
      </c>
      <c r="B472">
        <v>10457865</v>
      </c>
      <c r="C472" t="s">
        <v>68</v>
      </c>
      <c r="D472" t="s">
        <v>44</v>
      </c>
      <c r="E472" t="s">
        <v>27</v>
      </c>
      <c r="F472" s="5" t="s">
        <v>28</v>
      </c>
      <c r="G472" s="5" t="e">
        <v>#N/A</v>
      </c>
      <c r="H472" t="e">
        <f>IF(Tabla1[[#This Row],[Cruce Pago]]="","Inactivo","Pago")</f>
        <v>#N/A</v>
      </c>
      <c r="I472" t="str">
        <f>IF(Tabla1[[#This Row],[Cruce AR]]="Alto riesgo académico","inactivo","Actividad")</f>
        <v>inactivo</v>
      </c>
    </row>
    <row r="473" spans="1:9" x14ac:dyDescent="0.25">
      <c r="A473" t="s">
        <v>6</v>
      </c>
      <c r="B473">
        <v>10457914</v>
      </c>
      <c r="C473" t="s">
        <v>68</v>
      </c>
      <c r="D473" t="s">
        <v>58</v>
      </c>
      <c r="E473" t="s">
        <v>40</v>
      </c>
      <c r="F473" s="5" t="s">
        <v>28</v>
      </c>
      <c r="G473" s="5" t="e">
        <v>#N/A</v>
      </c>
      <c r="H473" t="e">
        <f>IF(Tabla1[[#This Row],[Cruce Pago]]="","Inactivo","Pago")</f>
        <v>#N/A</v>
      </c>
      <c r="I473" t="str">
        <f>IF(Tabla1[[#This Row],[Cruce AR]]="Alto riesgo académico","inactivo","Actividad")</f>
        <v>inactivo</v>
      </c>
    </row>
    <row r="474" spans="1:9" x14ac:dyDescent="0.25">
      <c r="A474" t="s">
        <v>6</v>
      </c>
      <c r="B474">
        <v>10458015</v>
      </c>
      <c r="C474" t="s">
        <v>68</v>
      </c>
      <c r="D474" t="s">
        <v>50</v>
      </c>
      <c r="E474" t="s">
        <v>27</v>
      </c>
      <c r="F474" s="5" t="s">
        <v>28</v>
      </c>
      <c r="G474" s="5" t="e">
        <v>#N/A</v>
      </c>
      <c r="H474" t="e">
        <f>IF(Tabla1[[#This Row],[Cruce Pago]]="","Inactivo","Pago")</f>
        <v>#N/A</v>
      </c>
      <c r="I474" t="str">
        <f>IF(Tabla1[[#This Row],[Cruce AR]]="Alto riesgo académico","inactivo","Actividad")</f>
        <v>inactivo</v>
      </c>
    </row>
    <row r="475" spans="1:9" x14ac:dyDescent="0.25">
      <c r="A475" t="s">
        <v>6</v>
      </c>
      <c r="B475">
        <v>10458044</v>
      </c>
      <c r="C475" t="s">
        <v>68</v>
      </c>
      <c r="D475" t="s">
        <v>39</v>
      </c>
      <c r="E475" t="s">
        <v>40</v>
      </c>
      <c r="F475" s="5" t="s">
        <v>28</v>
      </c>
      <c r="G475" s="5" t="e">
        <v>#N/A</v>
      </c>
      <c r="H475" t="e">
        <f>IF(Tabla1[[#This Row],[Cruce Pago]]="","Inactivo","Pago")</f>
        <v>#N/A</v>
      </c>
      <c r="I475" t="str">
        <f>IF(Tabla1[[#This Row],[Cruce AR]]="Alto riesgo académico","inactivo","Actividad")</f>
        <v>inactivo</v>
      </c>
    </row>
    <row r="476" spans="1:9" x14ac:dyDescent="0.25">
      <c r="A476" t="s">
        <v>6</v>
      </c>
      <c r="B476">
        <v>10458120</v>
      </c>
      <c r="C476" t="s">
        <v>68</v>
      </c>
      <c r="D476" t="s">
        <v>57</v>
      </c>
      <c r="E476" t="s">
        <v>27</v>
      </c>
      <c r="F476" s="5" t="s">
        <v>28</v>
      </c>
      <c r="G476" s="5" t="e">
        <v>#N/A</v>
      </c>
      <c r="H476" t="e">
        <f>IF(Tabla1[[#This Row],[Cruce Pago]]="","Inactivo","Pago")</f>
        <v>#N/A</v>
      </c>
      <c r="I476" t="str">
        <f>IF(Tabla1[[#This Row],[Cruce AR]]="Alto riesgo académico","inactivo","Actividad")</f>
        <v>inactivo</v>
      </c>
    </row>
    <row r="477" spans="1:9" x14ac:dyDescent="0.25">
      <c r="A477" t="s">
        <v>6</v>
      </c>
      <c r="B477">
        <v>10458156</v>
      </c>
      <c r="C477" t="s">
        <v>68</v>
      </c>
      <c r="D477" t="s">
        <v>47</v>
      </c>
      <c r="E477" t="s">
        <v>40</v>
      </c>
      <c r="F477" s="5" t="s">
        <v>28</v>
      </c>
      <c r="G477" s="5" t="e">
        <v>#N/A</v>
      </c>
      <c r="H477" t="e">
        <f>IF(Tabla1[[#This Row],[Cruce Pago]]="","Inactivo","Pago")</f>
        <v>#N/A</v>
      </c>
      <c r="I477" t="str">
        <f>IF(Tabla1[[#This Row],[Cruce AR]]="Alto riesgo académico","inactivo","Actividad")</f>
        <v>inactivo</v>
      </c>
    </row>
    <row r="478" spans="1:9" x14ac:dyDescent="0.25">
      <c r="A478" t="s">
        <v>6</v>
      </c>
      <c r="B478">
        <v>10458160</v>
      </c>
      <c r="C478" t="s">
        <v>68</v>
      </c>
      <c r="D478" t="s">
        <v>59</v>
      </c>
      <c r="E478" t="s">
        <v>27</v>
      </c>
      <c r="F478" s="5" t="s">
        <v>28</v>
      </c>
      <c r="G478" s="5" t="e">
        <v>#N/A</v>
      </c>
      <c r="H478" t="e">
        <f>IF(Tabla1[[#This Row],[Cruce Pago]]="","Inactivo","Pago")</f>
        <v>#N/A</v>
      </c>
      <c r="I478" t="str">
        <f>IF(Tabla1[[#This Row],[Cruce AR]]="Alto riesgo académico","inactivo","Actividad")</f>
        <v>inactivo</v>
      </c>
    </row>
    <row r="479" spans="1:9" x14ac:dyDescent="0.25">
      <c r="A479" t="s">
        <v>6</v>
      </c>
      <c r="B479">
        <v>10458169</v>
      </c>
      <c r="C479" t="s">
        <v>68</v>
      </c>
      <c r="D479" t="s">
        <v>53</v>
      </c>
      <c r="E479" t="s">
        <v>40</v>
      </c>
      <c r="F479" s="5" t="s">
        <v>28</v>
      </c>
      <c r="G479" s="5" t="e">
        <v>#N/A</v>
      </c>
      <c r="H479" t="e">
        <f>IF(Tabla1[[#This Row],[Cruce Pago]]="","Inactivo","Pago")</f>
        <v>#N/A</v>
      </c>
      <c r="I479" t="str">
        <f>IF(Tabla1[[#This Row],[Cruce AR]]="Alto riesgo académico","inactivo","Actividad")</f>
        <v>inactivo</v>
      </c>
    </row>
    <row r="480" spans="1:9" x14ac:dyDescent="0.25">
      <c r="A480" t="s">
        <v>6</v>
      </c>
      <c r="B480">
        <v>10458235</v>
      </c>
      <c r="C480" t="s">
        <v>68</v>
      </c>
      <c r="D480" t="s">
        <v>60</v>
      </c>
      <c r="E480" t="s">
        <v>27</v>
      </c>
      <c r="F480" s="5" t="s">
        <v>28</v>
      </c>
      <c r="G480" s="5" t="s">
        <v>29</v>
      </c>
      <c r="H480" t="str">
        <f>IF(Tabla1[[#This Row],[Cruce Pago]]="","Inactivo","Pago")</f>
        <v>Pago</v>
      </c>
      <c r="I480" t="str">
        <f>IF(Tabla1[[#This Row],[Cruce AR]]="Alto riesgo académico","inactivo","Actividad")</f>
        <v>inactivo</v>
      </c>
    </row>
    <row r="481" spans="1:9" x14ac:dyDescent="0.25">
      <c r="A481" t="s">
        <v>6</v>
      </c>
      <c r="B481">
        <v>10458464</v>
      </c>
      <c r="C481" t="s">
        <v>68</v>
      </c>
      <c r="D481" t="s">
        <v>58</v>
      </c>
      <c r="E481" t="s">
        <v>40</v>
      </c>
      <c r="F481" s="5" t="s">
        <v>28</v>
      </c>
      <c r="G481" s="5" t="e">
        <v>#N/A</v>
      </c>
      <c r="H481" t="e">
        <f>IF(Tabla1[[#This Row],[Cruce Pago]]="","Inactivo","Pago")</f>
        <v>#N/A</v>
      </c>
      <c r="I481" t="str">
        <f>IF(Tabla1[[#This Row],[Cruce AR]]="Alto riesgo académico","inactivo","Actividad")</f>
        <v>inactivo</v>
      </c>
    </row>
    <row r="482" spans="1:9" x14ac:dyDescent="0.25">
      <c r="A482" t="s">
        <v>6</v>
      </c>
      <c r="B482">
        <v>10458491</v>
      </c>
      <c r="C482" t="s">
        <v>68</v>
      </c>
      <c r="D482" t="s">
        <v>26</v>
      </c>
      <c r="E482" t="s">
        <v>27</v>
      </c>
      <c r="F482" s="5" t="s">
        <v>28</v>
      </c>
      <c r="G482" s="5" t="e">
        <v>#N/A</v>
      </c>
      <c r="H482" t="e">
        <f>IF(Tabla1[[#This Row],[Cruce Pago]]="","Inactivo","Pago")</f>
        <v>#N/A</v>
      </c>
      <c r="I482" t="str">
        <f>IF(Tabla1[[#This Row],[Cruce AR]]="Alto riesgo académico","inactivo","Actividad")</f>
        <v>inactivo</v>
      </c>
    </row>
    <row r="483" spans="1:9" x14ac:dyDescent="0.25">
      <c r="A483" t="s">
        <v>6</v>
      </c>
      <c r="B483">
        <v>10458498</v>
      </c>
      <c r="C483" t="s">
        <v>68</v>
      </c>
      <c r="D483" t="s">
        <v>39</v>
      </c>
      <c r="E483" t="s">
        <v>40</v>
      </c>
      <c r="F483" s="5" t="s">
        <v>28</v>
      </c>
      <c r="G483" s="5" t="e">
        <v>#N/A</v>
      </c>
      <c r="H483" t="e">
        <f>IF(Tabla1[[#This Row],[Cruce Pago]]="","Inactivo","Pago")</f>
        <v>#N/A</v>
      </c>
      <c r="I483" t="str">
        <f>IF(Tabla1[[#This Row],[Cruce AR]]="Alto riesgo académico","inactivo","Actividad")</f>
        <v>inactivo</v>
      </c>
    </row>
    <row r="484" spans="1:9" x14ac:dyDescent="0.25">
      <c r="A484" t="s">
        <v>6</v>
      </c>
      <c r="B484">
        <v>10458501</v>
      </c>
      <c r="C484" t="s">
        <v>68</v>
      </c>
      <c r="D484" t="s">
        <v>44</v>
      </c>
      <c r="E484" t="s">
        <v>27</v>
      </c>
      <c r="F484" s="5" t="s">
        <v>28</v>
      </c>
      <c r="G484" s="5" t="e">
        <v>#N/A</v>
      </c>
      <c r="H484" t="e">
        <f>IF(Tabla1[[#This Row],[Cruce Pago]]="","Inactivo","Pago")</f>
        <v>#N/A</v>
      </c>
      <c r="I484" t="str">
        <f>IF(Tabla1[[#This Row],[Cruce AR]]="Alto riesgo académico","inactivo","Actividad")</f>
        <v>inactivo</v>
      </c>
    </row>
    <row r="485" spans="1:9" x14ac:dyDescent="0.25">
      <c r="A485" t="s">
        <v>6</v>
      </c>
      <c r="B485">
        <v>10458549</v>
      </c>
      <c r="C485" t="s">
        <v>68</v>
      </c>
      <c r="D485" t="s">
        <v>47</v>
      </c>
      <c r="E485" t="s">
        <v>40</v>
      </c>
      <c r="F485" s="5" t="s">
        <v>28</v>
      </c>
      <c r="G485" s="5" t="e">
        <v>#N/A</v>
      </c>
      <c r="H485" t="e">
        <f>IF(Tabla1[[#This Row],[Cruce Pago]]="","Inactivo","Pago")</f>
        <v>#N/A</v>
      </c>
      <c r="I485" t="str">
        <f>IF(Tabla1[[#This Row],[Cruce AR]]="Alto riesgo académico","inactivo","Actividad")</f>
        <v>inactivo</v>
      </c>
    </row>
    <row r="486" spans="1:9" x14ac:dyDescent="0.25">
      <c r="A486" t="s">
        <v>6</v>
      </c>
      <c r="B486">
        <v>10458572</v>
      </c>
      <c r="C486" t="s">
        <v>68</v>
      </c>
      <c r="D486" t="s">
        <v>50</v>
      </c>
      <c r="E486" t="s">
        <v>27</v>
      </c>
      <c r="F486" s="5" t="s">
        <v>28</v>
      </c>
      <c r="G486" s="5" t="e">
        <v>#N/A</v>
      </c>
      <c r="H486" t="e">
        <f>IF(Tabla1[[#This Row],[Cruce Pago]]="","Inactivo","Pago")</f>
        <v>#N/A</v>
      </c>
      <c r="I486" t="str">
        <f>IF(Tabla1[[#This Row],[Cruce AR]]="Alto riesgo académico","inactivo","Actividad")</f>
        <v>inactivo</v>
      </c>
    </row>
    <row r="487" spans="1:9" x14ac:dyDescent="0.25">
      <c r="A487" t="s">
        <v>6</v>
      </c>
      <c r="B487">
        <v>10458708</v>
      </c>
      <c r="C487" t="s">
        <v>68</v>
      </c>
      <c r="D487" t="s">
        <v>53</v>
      </c>
      <c r="E487" t="s">
        <v>40</v>
      </c>
      <c r="F487" s="5" t="s">
        <v>28</v>
      </c>
      <c r="G487" s="5" t="e">
        <v>#N/A</v>
      </c>
      <c r="H487" t="e">
        <f>IF(Tabla1[[#This Row],[Cruce Pago]]="","Inactivo","Pago")</f>
        <v>#N/A</v>
      </c>
      <c r="I487" t="str">
        <f>IF(Tabla1[[#This Row],[Cruce AR]]="Alto riesgo académico","inactivo","Actividad")</f>
        <v>inactivo</v>
      </c>
    </row>
    <row r="488" spans="1:9" x14ac:dyDescent="0.25">
      <c r="A488" t="s">
        <v>6</v>
      </c>
      <c r="B488">
        <v>10458741</v>
      </c>
      <c r="C488" t="s">
        <v>68</v>
      </c>
      <c r="D488" t="s">
        <v>57</v>
      </c>
      <c r="E488" t="s">
        <v>27</v>
      </c>
      <c r="F488" s="5" t="s">
        <v>28</v>
      </c>
      <c r="G488" s="5" t="e">
        <v>#N/A</v>
      </c>
      <c r="H488" t="e">
        <f>IF(Tabla1[[#This Row],[Cruce Pago]]="","Inactivo","Pago")</f>
        <v>#N/A</v>
      </c>
      <c r="I488" t="str">
        <f>IF(Tabla1[[#This Row],[Cruce AR]]="Alto riesgo académico","inactivo","Actividad")</f>
        <v>inactivo</v>
      </c>
    </row>
    <row r="489" spans="1:9" x14ac:dyDescent="0.25">
      <c r="A489" t="s">
        <v>6</v>
      </c>
      <c r="B489">
        <v>10458761</v>
      </c>
      <c r="C489" t="s">
        <v>68</v>
      </c>
      <c r="D489" t="s">
        <v>58</v>
      </c>
      <c r="E489" t="s">
        <v>40</v>
      </c>
      <c r="F489" s="5" t="s">
        <v>28</v>
      </c>
      <c r="G489" s="5" t="e">
        <v>#N/A</v>
      </c>
      <c r="H489" t="e">
        <f>IF(Tabla1[[#This Row],[Cruce Pago]]="","Inactivo","Pago")</f>
        <v>#N/A</v>
      </c>
      <c r="I489" t="str">
        <f>IF(Tabla1[[#This Row],[Cruce AR]]="Alto riesgo académico","inactivo","Actividad")</f>
        <v>inactivo</v>
      </c>
    </row>
    <row r="490" spans="1:9" x14ac:dyDescent="0.25">
      <c r="A490" t="s">
        <v>6</v>
      </c>
      <c r="B490">
        <v>10458787</v>
      </c>
      <c r="C490" t="s">
        <v>68</v>
      </c>
      <c r="D490" t="s">
        <v>59</v>
      </c>
      <c r="E490" t="s">
        <v>27</v>
      </c>
      <c r="F490" s="5" t="s">
        <v>28</v>
      </c>
      <c r="G490" s="5" t="e">
        <v>#N/A</v>
      </c>
      <c r="H490" t="e">
        <f>IF(Tabla1[[#This Row],[Cruce Pago]]="","Inactivo","Pago")</f>
        <v>#N/A</v>
      </c>
      <c r="I490" t="str">
        <f>IF(Tabla1[[#This Row],[Cruce AR]]="Alto riesgo académico","inactivo","Actividad")</f>
        <v>inactivo</v>
      </c>
    </row>
    <row r="491" spans="1:9" x14ac:dyDescent="0.25">
      <c r="A491" t="s">
        <v>6</v>
      </c>
      <c r="B491">
        <v>10458819</v>
      </c>
      <c r="C491" t="s">
        <v>68</v>
      </c>
      <c r="D491" t="s">
        <v>39</v>
      </c>
      <c r="E491" t="s">
        <v>40</v>
      </c>
      <c r="F491" s="5" t="s">
        <v>28</v>
      </c>
      <c r="G491" s="5" t="e">
        <v>#N/A</v>
      </c>
      <c r="H491" t="e">
        <f>IF(Tabla1[[#This Row],[Cruce Pago]]="","Inactivo","Pago")</f>
        <v>#N/A</v>
      </c>
      <c r="I491" t="str">
        <f>IF(Tabla1[[#This Row],[Cruce AR]]="Alto riesgo académico","inactivo","Actividad")</f>
        <v>inactivo</v>
      </c>
    </row>
    <row r="492" spans="1:9" x14ac:dyDescent="0.25">
      <c r="A492" t="s">
        <v>6</v>
      </c>
      <c r="B492">
        <v>10458944</v>
      </c>
      <c r="C492" t="s">
        <v>68</v>
      </c>
      <c r="D492" t="s">
        <v>60</v>
      </c>
      <c r="E492" t="s">
        <v>27</v>
      </c>
      <c r="F492" s="5" t="s">
        <v>28</v>
      </c>
      <c r="G492" s="5" t="e">
        <v>#N/A</v>
      </c>
      <c r="H492" t="e">
        <f>IF(Tabla1[[#This Row],[Cruce Pago]]="","Inactivo","Pago")</f>
        <v>#N/A</v>
      </c>
      <c r="I492" t="str">
        <f>IF(Tabla1[[#This Row],[Cruce AR]]="Alto riesgo académico","inactivo","Actividad")</f>
        <v>inactivo</v>
      </c>
    </row>
    <row r="493" spans="1:9" x14ac:dyDescent="0.25">
      <c r="A493" t="s">
        <v>6</v>
      </c>
      <c r="B493">
        <v>10458948</v>
      </c>
      <c r="C493" t="s">
        <v>68</v>
      </c>
      <c r="D493" t="s">
        <v>47</v>
      </c>
      <c r="E493" t="s">
        <v>40</v>
      </c>
      <c r="F493" s="5" t="s">
        <v>28</v>
      </c>
      <c r="G493" s="5" t="e">
        <v>#N/A</v>
      </c>
      <c r="H493" t="e">
        <f>IF(Tabla1[[#This Row],[Cruce Pago]]="","Inactivo","Pago")</f>
        <v>#N/A</v>
      </c>
      <c r="I493" t="str">
        <f>IF(Tabla1[[#This Row],[Cruce AR]]="Alto riesgo académico","inactivo","Actividad")</f>
        <v>inactivo</v>
      </c>
    </row>
    <row r="494" spans="1:9" x14ac:dyDescent="0.25">
      <c r="A494" t="s">
        <v>6</v>
      </c>
      <c r="B494">
        <v>10458966</v>
      </c>
      <c r="C494" t="s">
        <v>68</v>
      </c>
      <c r="D494" t="s">
        <v>26</v>
      </c>
      <c r="E494" t="s">
        <v>27</v>
      </c>
      <c r="F494" s="5" t="s">
        <v>28</v>
      </c>
      <c r="G494" s="5" t="s">
        <v>29</v>
      </c>
      <c r="H494" t="str">
        <f>IF(Tabla1[[#This Row],[Cruce Pago]]="","Inactivo","Pago")</f>
        <v>Pago</v>
      </c>
      <c r="I494" t="str">
        <f>IF(Tabla1[[#This Row],[Cruce AR]]="Alto riesgo académico","inactivo","Actividad")</f>
        <v>inactivo</v>
      </c>
    </row>
    <row r="495" spans="1:9" x14ac:dyDescent="0.25">
      <c r="A495" t="s">
        <v>6</v>
      </c>
      <c r="B495">
        <v>10459002</v>
      </c>
      <c r="C495" t="s">
        <v>68</v>
      </c>
      <c r="D495" t="s">
        <v>53</v>
      </c>
      <c r="E495" t="s">
        <v>40</v>
      </c>
      <c r="F495" s="5" t="s">
        <v>28</v>
      </c>
      <c r="G495" s="5" t="e">
        <v>#N/A</v>
      </c>
      <c r="H495" t="e">
        <f>IF(Tabla1[[#This Row],[Cruce Pago]]="","Inactivo","Pago")</f>
        <v>#N/A</v>
      </c>
      <c r="I495" t="str">
        <f>IF(Tabla1[[#This Row],[Cruce AR]]="Alto riesgo académico","inactivo","Actividad")</f>
        <v>inactivo</v>
      </c>
    </row>
    <row r="496" spans="1:9" x14ac:dyDescent="0.25">
      <c r="A496" t="s">
        <v>6</v>
      </c>
      <c r="B496">
        <v>10459035</v>
      </c>
      <c r="C496" t="s">
        <v>68</v>
      </c>
      <c r="D496" t="s">
        <v>44</v>
      </c>
      <c r="E496" t="s">
        <v>27</v>
      </c>
      <c r="F496" s="5" t="s">
        <v>28</v>
      </c>
      <c r="G496" s="5" t="e">
        <v>#N/A</v>
      </c>
      <c r="H496" t="e">
        <f>IF(Tabla1[[#This Row],[Cruce Pago]]="","Inactivo","Pago")</f>
        <v>#N/A</v>
      </c>
      <c r="I496" t="str">
        <f>IF(Tabla1[[#This Row],[Cruce AR]]="Alto riesgo académico","inactivo","Actividad")</f>
        <v>inactivo</v>
      </c>
    </row>
    <row r="497" spans="1:9" x14ac:dyDescent="0.25">
      <c r="A497" t="s">
        <v>6</v>
      </c>
      <c r="B497">
        <v>10459057</v>
      </c>
      <c r="C497" t="s">
        <v>68</v>
      </c>
      <c r="D497" t="s">
        <v>58</v>
      </c>
      <c r="E497" t="s">
        <v>40</v>
      </c>
      <c r="F497" s="5" t="s">
        <v>28</v>
      </c>
      <c r="G497" s="5" t="e">
        <v>#N/A</v>
      </c>
      <c r="H497" t="e">
        <f>IF(Tabla1[[#This Row],[Cruce Pago]]="","Inactivo","Pago")</f>
        <v>#N/A</v>
      </c>
      <c r="I497" t="str">
        <f>IF(Tabla1[[#This Row],[Cruce AR]]="Alto riesgo académico","inactivo","Actividad")</f>
        <v>inactivo</v>
      </c>
    </row>
    <row r="498" spans="1:9" x14ac:dyDescent="0.25">
      <c r="A498" t="s">
        <v>6</v>
      </c>
      <c r="B498">
        <v>10459171</v>
      </c>
      <c r="C498" t="s">
        <v>68</v>
      </c>
      <c r="D498" t="s">
        <v>50</v>
      </c>
      <c r="E498" t="s">
        <v>27</v>
      </c>
      <c r="F498" s="5" t="s">
        <v>28</v>
      </c>
      <c r="G498" s="5" t="e">
        <v>#N/A</v>
      </c>
      <c r="H498" t="e">
        <f>IF(Tabla1[[#This Row],[Cruce Pago]]="","Inactivo","Pago")</f>
        <v>#N/A</v>
      </c>
      <c r="I498" t="str">
        <f>IF(Tabla1[[#This Row],[Cruce AR]]="Alto riesgo académico","inactivo","Actividad")</f>
        <v>inactivo</v>
      </c>
    </row>
    <row r="499" spans="1:9" x14ac:dyDescent="0.25">
      <c r="A499" t="s">
        <v>6</v>
      </c>
      <c r="B499">
        <v>10459186</v>
      </c>
      <c r="C499" t="s">
        <v>68</v>
      </c>
      <c r="D499" t="s">
        <v>39</v>
      </c>
      <c r="E499" t="s">
        <v>40</v>
      </c>
      <c r="F499" s="5" t="s">
        <v>28</v>
      </c>
      <c r="G499" s="5" t="e">
        <v>#N/A</v>
      </c>
      <c r="H499" t="e">
        <f>IF(Tabla1[[#This Row],[Cruce Pago]]="","Inactivo","Pago")</f>
        <v>#N/A</v>
      </c>
      <c r="I499" t="str">
        <f>IF(Tabla1[[#This Row],[Cruce AR]]="Alto riesgo académico","inactivo","Actividad")</f>
        <v>inactivo</v>
      </c>
    </row>
    <row r="500" spans="1:9" x14ac:dyDescent="0.25">
      <c r="A500" t="s">
        <v>6</v>
      </c>
      <c r="B500">
        <v>10459234</v>
      </c>
      <c r="C500" t="s">
        <v>68</v>
      </c>
      <c r="D500" t="s">
        <v>57</v>
      </c>
      <c r="E500" t="s">
        <v>27</v>
      </c>
      <c r="F500" s="5" t="s">
        <v>28</v>
      </c>
      <c r="G500" s="5" t="e">
        <v>#N/A</v>
      </c>
      <c r="H500" t="e">
        <f>IF(Tabla1[[#This Row],[Cruce Pago]]="","Inactivo","Pago")</f>
        <v>#N/A</v>
      </c>
      <c r="I500" t="str">
        <f>IF(Tabla1[[#This Row],[Cruce AR]]="Alto riesgo académico","inactivo","Actividad")</f>
        <v>inactivo</v>
      </c>
    </row>
    <row r="501" spans="1:9" x14ac:dyDescent="0.25">
      <c r="A501" t="s">
        <v>6</v>
      </c>
      <c r="B501">
        <v>10459266</v>
      </c>
      <c r="C501" t="s">
        <v>68</v>
      </c>
      <c r="D501" t="s">
        <v>47</v>
      </c>
      <c r="E501" t="s">
        <v>40</v>
      </c>
      <c r="F501" s="5" t="s">
        <v>28</v>
      </c>
      <c r="G501" s="5" t="s">
        <v>29</v>
      </c>
      <c r="H501" t="str">
        <f>IF(Tabla1[[#This Row],[Cruce Pago]]="","Inactivo","Pago")</f>
        <v>Pago</v>
      </c>
      <c r="I501" t="str">
        <f>IF(Tabla1[[#This Row],[Cruce AR]]="Alto riesgo académico","inactivo","Actividad")</f>
        <v>inactivo</v>
      </c>
    </row>
    <row r="502" spans="1:9" x14ac:dyDescent="0.25">
      <c r="A502" t="s">
        <v>6</v>
      </c>
      <c r="B502">
        <v>10459322</v>
      </c>
      <c r="C502" t="s">
        <v>68</v>
      </c>
      <c r="D502" t="s">
        <v>59</v>
      </c>
      <c r="E502" t="s">
        <v>27</v>
      </c>
      <c r="F502" s="5" t="s">
        <v>28</v>
      </c>
      <c r="G502" s="5" t="e">
        <v>#N/A</v>
      </c>
      <c r="H502" t="e">
        <f>IF(Tabla1[[#This Row],[Cruce Pago]]="","Inactivo","Pago")</f>
        <v>#N/A</v>
      </c>
      <c r="I502" t="str">
        <f>IF(Tabla1[[#This Row],[Cruce AR]]="Alto riesgo académico","inactivo","Actividad")</f>
        <v>inactivo</v>
      </c>
    </row>
    <row r="503" spans="1:9" x14ac:dyDescent="0.25">
      <c r="A503" t="s">
        <v>6</v>
      </c>
      <c r="B503">
        <v>10459377</v>
      </c>
      <c r="C503" t="s">
        <v>68</v>
      </c>
      <c r="D503" t="s">
        <v>53</v>
      </c>
      <c r="E503" t="s">
        <v>40</v>
      </c>
      <c r="F503" s="5" t="s">
        <v>28</v>
      </c>
      <c r="G503" s="5" t="e">
        <v>#N/A</v>
      </c>
      <c r="H503" t="e">
        <f>IF(Tabla1[[#This Row],[Cruce Pago]]="","Inactivo","Pago")</f>
        <v>#N/A</v>
      </c>
      <c r="I503" t="str">
        <f>IF(Tabla1[[#This Row],[Cruce AR]]="Alto riesgo académico","inactivo","Actividad")</f>
        <v>inactivo</v>
      </c>
    </row>
    <row r="504" spans="1:9" x14ac:dyDescent="0.25">
      <c r="A504" t="s">
        <v>6</v>
      </c>
      <c r="B504">
        <v>10459385</v>
      </c>
      <c r="C504" t="s">
        <v>68</v>
      </c>
      <c r="D504" t="s">
        <v>60</v>
      </c>
      <c r="E504" t="s">
        <v>27</v>
      </c>
      <c r="F504" s="5" t="s">
        <v>28</v>
      </c>
      <c r="G504" s="5" t="e">
        <v>#N/A</v>
      </c>
      <c r="H504" t="e">
        <f>IF(Tabla1[[#This Row],[Cruce Pago]]="","Inactivo","Pago")</f>
        <v>#N/A</v>
      </c>
      <c r="I504" t="str">
        <f>IF(Tabla1[[#This Row],[Cruce AR]]="Alto riesgo académico","inactivo","Actividad")</f>
        <v>inactivo</v>
      </c>
    </row>
    <row r="505" spans="1:9" x14ac:dyDescent="0.25">
      <c r="A505" t="s">
        <v>6</v>
      </c>
      <c r="B505">
        <v>10459429</v>
      </c>
      <c r="C505" t="s">
        <v>68</v>
      </c>
      <c r="D505" t="s">
        <v>58</v>
      </c>
      <c r="E505" t="s">
        <v>40</v>
      </c>
      <c r="F505" s="5" t="s">
        <v>28</v>
      </c>
      <c r="G505" s="5" t="e">
        <v>#N/A</v>
      </c>
      <c r="H505" t="e">
        <f>IF(Tabla1[[#This Row],[Cruce Pago]]="","Inactivo","Pago")</f>
        <v>#N/A</v>
      </c>
      <c r="I505" t="str">
        <f>IF(Tabla1[[#This Row],[Cruce AR]]="Alto riesgo académico","inactivo","Actividad")</f>
        <v>inactivo</v>
      </c>
    </row>
    <row r="506" spans="1:9" x14ac:dyDescent="0.25">
      <c r="A506" t="s">
        <v>6</v>
      </c>
      <c r="B506">
        <v>10459430</v>
      </c>
      <c r="C506" t="s">
        <v>68</v>
      </c>
      <c r="D506" t="s">
        <v>26</v>
      </c>
      <c r="E506" t="s">
        <v>27</v>
      </c>
      <c r="F506" s="5" t="s">
        <v>28</v>
      </c>
      <c r="G506" s="5" t="e">
        <v>#N/A</v>
      </c>
      <c r="H506" t="e">
        <f>IF(Tabla1[[#This Row],[Cruce Pago]]="","Inactivo","Pago")</f>
        <v>#N/A</v>
      </c>
      <c r="I506" t="str">
        <f>IF(Tabla1[[#This Row],[Cruce AR]]="Alto riesgo académico","inactivo","Actividad")</f>
        <v>inactivo</v>
      </c>
    </row>
    <row r="507" spans="1:9" x14ac:dyDescent="0.25">
      <c r="A507" t="s">
        <v>6</v>
      </c>
      <c r="B507">
        <v>10459654</v>
      </c>
      <c r="C507" t="s">
        <v>68</v>
      </c>
      <c r="D507" t="s">
        <v>39</v>
      </c>
      <c r="E507" t="s">
        <v>40</v>
      </c>
      <c r="F507" s="5" t="s">
        <v>28</v>
      </c>
      <c r="G507" s="5" t="e">
        <v>#N/A</v>
      </c>
      <c r="H507" t="e">
        <f>IF(Tabla1[[#This Row],[Cruce Pago]]="","Inactivo","Pago")</f>
        <v>#N/A</v>
      </c>
      <c r="I507" t="str">
        <f>IF(Tabla1[[#This Row],[Cruce AR]]="Alto riesgo académico","inactivo","Actividad")</f>
        <v>inactivo</v>
      </c>
    </row>
    <row r="508" spans="1:9" x14ac:dyDescent="0.25">
      <c r="A508" t="s">
        <v>6</v>
      </c>
      <c r="B508">
        <v>10459758</v>
      </c>
      <c r="C508" t="s">
        <v>68</v>
      </c>
      <c r="D508" t="s">
        <v>44</v>
      </c>
      <c r="E508" t="s">
        <v>27</v>
      </c>
      <c r="F508" s="5" t="s">
        <v>28</v>
      </c>
      <c r="G508" s="5" t="e">
        <v>#N/A</v>
      </c>
      <c r="H508" t="e">
        <f>IF(Tabla1[[#This Row],[Cruce Pago]]="","Inactivo","Pago")</f>
        <v>#N/A</v>
      </c>
      <c r="I508" t="str">
        <f>IF(Tabla1[[#This Row],[Cruce AR]]="Alto riesgo académico","inactivo","Actividad")</f>
        <v>inactivo</v>
      </c>
    </row>
    <row r="509" spans="1:9" x14ac:dyDescent="0.25">
      <c r="A509" t="s">
        <v>6</v>
      </c>
      <c r="B509">
        <v>10459790</v>
      </c>
      <c r="C509" t="s">
        <v>68</v>
      </c>
      <c r="D509" t="s">
        <v>47</v>
      </c>
      <c r="E509" t="s">
        <v>40</v>
      </c>
      <c r="F509" s="5" t="s">
        <v>28</v>
      </c>
      <c r="G509" s="5" t="e">
        <v>#N/A</v>
      </c>
      <c r="H509" t="e">
        <f>IF(Tabla1[[#This Row],[Cruce Pago]]="","Inactivo","Pago")</f>
        <v>#N/A</v>
      </c>
      <c r="I509" t="str">
        <f>IF(Tabla1[[#This Row],[Cruce AR]]="Alto riesgo académico","inactivo","Actividad")</f>
        <v>inactivo</v>
      </c>
    </row>
    <row r="510" spans="1:9" x14ac:dyDescent="0.25">
      <c r="A510" t="s">
        <v>6</v>
      </c>
      <c r="B510">
        <v>10459930</v>
      </c>
      <c r="C510" t="s">
        <v>68</v>
      </c>
      <c r="D510" t="s">
        <v>50</v>
      </c>
      <c r="E510" t="s">
        <v>27</v>
      </c>
      <c r="F510" s="5" t="s">
        <v>28</v>
      </c>
      <c r="G510" s="5" t="e">
        <v>#N/A</v>
      </c>
      <c r="H510" t="e">
        <f>IF(Tabla1[[#This Row],[Cruce Pago]]="","Inactivo","Pago")</f>
        <v>#N/A</v>
      </c>
      <c r="I510" t="str">
        <f>IF(Tabla1[[#This Row],[Cruce AR]]="Alto riesgo académico","inactivo","Actividad")</f>
        <v>inactivo</v>
      </c>
    </row>
    <row r="511" spans="1:9" x14ac:dyDescent="0.25">
      <c r="A511" t="s">
        <v>6</v>
      </c>
      <c r="B511">
        <v>10459961</v>
      </c>
      <c r="C511" t="s">
        <v>68</v>
      </c>
      <c r="D511" t="s">
        <v>53</v>
      </c>
      <c r="E511" t="s">
        <v>40</v>
      </c>
      <c r="F511" s="5" t="s">
        <v>28</v>
      </c>
      <c r="G511" s="5" t="e">
        <v>#N/A</v>
      </c>
      <c r="H511" t="e">
        <f>IF(Tabla1[[#This Row],[Cruce Pago]]="","Inactivo","Pago")</f>
        <v>#N/A</v>
      </c>
      <c r="I511" t="str">
        <f>IF(Tabla1[[#This Row],[Cruce AR]]="Alto riesgo académico","inactivo","Actividad")</f>
        <v>inactivo</v>
      </c>
    </row>
    <row r="512" spans="1:9" x14ac:dyDescent="0.25">
      <c r="A512" t="s">
        <v>6</v>
      </c>
      <c r="B512">
        <v>10460018</v>
      </c>
      <c r="C512" t="s">
        <v>68</v>
      </c>
      <c r="D512" t="s">
        <v>57</v>
      </c>
      <c r="E512" t="s">
        <v>27</v>
      </c>
      <c r="F512" s="5" t="s">
        <v>28</v>
      </c>
      <c r="G512" s="5" t="e">
        <v>#N/A</v>
      </c>
      <c r="H512" t="e">
        <f>IF(Tabla1[[#This Row],[Cruce Pago]]="","Inactivo","Pago")</f>
        <v>#N/A</v>
      </c>
      <c r="I512" t="str">
        <f>IF(Tabla1[[#This Row],[Cruce AR]]="Alto riesgo académico","inactivo","Actividad")</f>
        <v>inactivo</v>
      </c>
    </row>
    <row r="513" spans="1:9" x14ac:dyDescent="0.25">
      <c r="A513" t="s">
        <v>6</v>
      </c>
      <c r="B513">
        <v>10460081</v>
      </c>
      <c r="C513" t="s">
        <v>68</v>
      </c>
      <c r="D513" t="s">
        <v>58</v>
      </c>
      <c r="E513" t="s">
        <v>40</v>
      </c>
      <c r="F513" s="5" t="s">
        <v>28</v>
      </c>
      <c r="G513" s="5" t="e">
        <v>#N/A</v>
      </c>
      <c r="H513" t="e">
        <f>IF(Tabla1[[#This Row],[Cruce Pago]]="","Inactivo","Pago")</f>
        <v>#N/A</v>
      </c>
      <c r="I513" t="str">
        <f>IF(Tabla1[[#This Row],[Cruce AR]]="Alto riesgo académico","inactivo","Actividad")</f>
        <v>inactivo</v>
      </c>
    </row>
    <row r="514" spans="1:9" x14ac:dyDescent="0.25">
      <c r="A514" t="s">
        <v>6</v>
      </c>
      <c r="B514">
        <v>10460290</v>
      </c>
      <c r="C514" t="s">
        <v>68</v>
      </c>
      <c r="D514" t="s">
        <v>59</v>
      </c>
      <c r="E514" t="s">
        <v>27</v>
      </c>
      <c r="F514" s="5" t="s">
        <v>28</v>
      </c>
      <c r="G514" s="5" t="e">
        <v>#N/A</v>
      </c>
      <c r="H514" t="e">
        <f>IF(Tabla1[[#This Row],[Cruce Pago]]="","Inactivo","Pago")</f>
        <v>#N/A</v>
      </c>
      <c r="I514" t="str">
        <f>IF(Tabla1[[#This Row],[Cruce AR]]="Alto riesgo académico","inactivo","Actividad")</f>
        <v>inactivo</v>
      </c>
    </row>
    <row r="515" spans="1:9" x14ac:dyDescent="0.25">
      <c r="A515" t="s">
        <v>6</v>
      </c>
      <c r="B515">
        <v>10460295</v>
      </c>
      <c r="C515" t="s">
        <v>68</v>
      </c>
      <c r="D515" t="s">
        <v>39</v>
      </c>
      <c r="E515" t="s">
        <v>40</v>
      </c>
      <c r="F515" s="5" t="s">
        <v>28</v>
      </c>
      <c r="G515" s="5" t="e">
        <v>#N/A</v>
      </c>
      <c r="H515" t="e">
        <f>IF(Tabla1[[#This Row],[Cruce Pago]]="","Inactivo","Pago")</f>
        <v>#N/A</v>
      </c>
      <c r="I515" t="str">
        <f>IF(Tabla1[[#This Row],[Cruce AR]]="Alto riesgo académico","inactivo","Actividad")</f>
        <v>inactivo</v>
      </c>
    </row>
    <row r="516" spans="1:9" x14ac:dyDescent="0.25">
      <c r="A516" t="s">
        <v>6</v>
      </c>
      <c r="B516">
        <v>10460311</v>
      </c>
      <c r="C516" t="s">
        <v>68</v>
      </c>
      <c r="D516" t="s">
        <v>60</v>
      </c>
      <c r="E516" t="s">
        <v>27</v>
      </c>
      <c r="F516" s="5" t="s">
        <v>28</v>
      </c>
      <c r="G516" s="5" t="e">
        <v>#N/A</v>
      </c>
      <c r="H516" t="e">
        <f>IF(Tabla1[[#This Row],[Cruce Pago]]="","Inactivo","Pago")</f>
        <v>#N/A</v>
      </c>
      <c r="I516" t="str">
        <f>IF(Tabla1[[#This Row],[Cruce AR]]="Alto riesgo académico","inactivo","Actividad")</f>
        <v>inactivo</v>
      </c>
    </row>
    <row r="517" spans="1:9" x14ac:dyDescent="0.25">
      <c r="A517" t="s">
        <v>6</v>
      </c>
      <c r="B517">
        <v>10460372</v>
      </c>
      <c r="C517" t="s">
        <v>68</v>
      </c>
      <c r="D517" t="s">
        <v>47</v>
      </c>
      <c r="E517" t="s">
        <v>40</v>
      </c>
      <c r="F517" s="5" t="s">
        <v>28</v>
      </c>
      <c r="G517" s="5" t="e">
        <v>#N/A</v>
      </c>
      <c r="H517" t="e">
        <f>IF(Tabla1[[#This Row],[Cruce Pago]]="","Inactivo","Pago")</f>
        <v>#N/A</v>
      </c>
      <c r="I517" t="str">
        <f>IF(Tabla1[[#This Row],[Cruce AR]]="Alto riesgo académico","inactivo","Actividad")</f>
        <v>inactivo</v>
      </c>
    </row>
    <row r="518" spans="1:9" x14ac:dyDescent="0.25">
      <c r="A518" t="s">
        <v>6</v>
      </c>
      <c r="B518">
        <v>10460403</v>
      </c>
      <c r="C518" t="s">
        <v>68</v>
      </c>
      <c r="D518" t="s">
        <v>26</v>
      </c>
      <c r="E518" t="s">
        <v>27</v>
      </c>
      <c r="F518" s="5" t="s">
        <v>28</v>
      </c>
      <c r="G518" s="5" t="e">
        <v>#N/A</v>
      </c>
      <c r="H518" t="e">
        <f>IF(Tabla1[[#This Row],[Cruce Pago]]="","Inactivo","Pago")</f>
        <v>#N/A</v>
      </c>
      <c r="I518" t="str">
        <f>IF(Tabla1[[#This Row],[Cruce AR]]="Alto riesgo académico","inactivo","Actividad")</f>
        <v>inactivo</v>
      </c>
    </row>
    <row r="519" spans="1:9" x14ac:dyDescent="0.25">
      <c r="A519" t="s">
        <v>6</v>
      </c>
      <c r="B519">
        <v>10460412</v>
      </c>
      <c r="C519" t="s">
        <v>68</v>
      </c>
      <c r="D519" t="s">
        <v>53</v>
      </c>
      <c r="E519" t="s">
        <v>40</v>
      </c>
      <c r="F519" s="5" t="s">
        <v>28</v>
      </c>
      <c r="G519" s="5" t="e">
        <v>#N/A</v>
      </c>
      <c r="H519" t="e">
        <f>IF(Tabla1[[#This Row],[Cruce Pago]]="","Inactivo","Pago")</f>
        <v>#N/A</v>
      </c>
      <c r="I519" t="str">
        <f>IF(Tabla1[[#This Row],[Cruce AR]]="Alto riesgo académico","inactivo","Actividad")</f>
        <v>inactivo</v>
      </c>
    </row>
    <row r="520" spans="1:9" x14ac:dyDescent="0.25">
      <c r="A520" t="s">
        <v>6</v>
      </c>
      <c r="B520">
        <v>10460426</v>
      </c>
      <c r="C520" t="s">
        <v>68</v>
      </c>
      <c r="D520" t="s">
        <v>44</v>
      </c>
      <c r="E520" t="s">
        <v>27</v>
      </c>
      <c r="F520" s="5" t="s">
        <v>28</v>
      </c>
      <c r="G520" s="5" t="e">
        <v>#N/A</v>
      </c>
      <c r="H520" t="e">
        <f>IF(Tabla1[[#This Row],[Cruce Pago]]="","Inactivo","Pago")</f>
        <v>#N/A</v>
      </c>
      <c r="I520" t="str">
        <f>IF(Tabla1[[#This Row],[Cruce AR]]="Alto riesgo académico","inactivo","Actividad")</f>
        <v>inactivo</v>
      </c>
    </row>
    <row r="521" spans="1:9" x14ac:dyDescent="0.25">
      <c r="A521" t="s">
        <v>6</v>
      </c>
      <c r="B521">
        <v>10460432</v>
      </c>
      <c r="C521" t="s">
        <v>68</v>
      </c>
      <c r="D521" t="s">
        <v>58</v>
      </c>
      <c r="E521" t="s">
        <v>40</v>
      </c>
      <c r="F521" s="5" t="s">
        <v>28</v>
      </c>
      <c r="G521" s="5" t="e">
        <v>#N/A</v>
      </c>
      <c r="H521" t="e">
        <f>IF(Tabla1[[#This Row],[Cruce Pago]]="","Inactivo","Pago")</f>
        <v>#N/A</v>
      </c>
      <c r="I521" t="str">
        <f>IF(Tabla1[[#This Row],[Cruce AR]]="Alto riesgo académico","inactivo","Actividad")</f>
        <v>inactivo</v>
      </c>
    </row>
    <row r="522" spans="1:9" x14ac:dyDescent="0.25">
      <c r="A522" t="s">
        <v>6</v>
      </c>
      <c r="B522">
        <v>10460739</v>
      </c>
      <c r="C522" t="s">
        <v>68</v>
      </c>
      <c r="D522" t="s">
        <v>50</v>
      </c>
      <c r="E522" t="s">
        <v>27</v>
      </c>
      <c r="F522" s="5" t="s">
        <v>28</v>
      </c>
      <c r="G522" s="5" t="e">
        <v>#N/A</v>
      </c>
      <c r="H522" t="e">
        <f>IF(Tabla1[[#This Row],[Cruce Pago]]="","Inactivo","Pago")</f>
        <v>#N/A</v>
      </c>
      <c r="I522" t="str">
        <f>IF(Tabla1[[#This Row],[Cruce AR]]="Alto riesgo académico","inactivo","Actividad")</f>
        <v>inactivo</v>
      </c>
    </row>
    <row r="523" spans="1:9" x14ac:dyDescent="0.25">
      <c r="A523" t="s">
        <v>6</v>
      </c>
      <c r="B523">
        <v>10460748</v>
      </c>
      <c r="C523" t="s">
        <v>68</v>
      </c>
      <c r="D523" t="s">
        <v>39</v>
      </c>
      <c r="E523" t="s">
        <v>40</v>
      </c>
      <c r="F523" s="5" t="s">
        <v>28</v>
      </c>
      <c r="G523" s="5" t="e">
        <v>#N/A</v>
      </c>
      <c r="H523" t="e">
        <f>IF(Tabla1[[#This Row],[Cruce Pago]]="","Inactivo","Pago")</f>
        <v>#N/A</v>
      </c>
      <c r="I523" t="str">
        <f>IF(Tabla1[[#This Row],[Cruce AR]]="Alto riesgo académico","inactivo","Actividad")</f>
        <v>inactivo</v>
      </c>
    </row>
    <row r="524" spans="1:9" x14ac:dyDescent="0.25">
      <c r="A524" t="s">
        <v>6</v>
      </c>
      <c r="B524">
        <v>10460780</v>
      </c>
      <c r="C524" t="s">
        <v>68</v>
      </c>
      <c r="D524" t="s">
        <v>57</v>
      </c>
      <c r="E524" t="s">
        <v>27</v>
      </c>
      <c r="F524" s="5" t="s">
        <v>28</v>
      </c>
      <c r="G524" s="5" t="e">
        <v>#N/A</v>
      </c>
      <c r="H524" t="e">
        <f>IF(Tabla1[[#This Row],[Cruce Pago]]="","Inactivo","Pago")</f>
        <v>#N/A</v>
      </c>
      <c r="I524" t="str">
        <f>IF(Tabla1[[#This Row],[Cruce AR]]="Alto riesgo académico","inactivo","Actividad")</f>
        <v>inactivo</v>
      </c>
    </row>
    <row r="525" spans="1:9" x14ac:dyDescent="0.25">
      <c r="A525" t="s">
        <v>6</v>
      </c>
      <c r="B525">
        <v>10460852</v>
      </c>
      <c r="C525" t="s">
        <v>68</v>
      </c>
      <c r="D525" t="s">
        <v>47</v>
      </c>
      <c r="E525" t="s">
        <v>40</v>
      </c>
      <c r="F525" s="5" t="s">
        <v>28</v>
      </c>
      <c r="G525" s="5" t="e">
        <v>#N/A</v>
      </c>
      <c r="H525" t="e">
        <f>IF(Tabla1[[#This Row],[Cruce Pago]]="","Inactivo","Pago")</f>
        <v>#N/A</v>
      </c>
      <c r="I525" t="str">
        <f>IF(Tabla1[[#This Row],[Cruce AR]]="Alto riesgo académico","inactivo","Actividad")</f>
        <v>inactivo</v>
      </c>
    </row>
    <row r="526" spans="1:9" x14ac:dyDescent="0.25">
      <c r="A526" t="s">
        <v>6</v>
      </c>
      <c r="B526">
        <v>10460990</v>
      </c>
      <c r="C526" t="s">
        <v>68</v>
      </c>
      <c r="D526" t="s">
        <v>59</v>
      </c>
      <c r="E526" t="s">
        <v>27</v>
      </c>
      <c r="F526" s="5" t="s">
        <v>28</v>
      </c>
      <c r="G526" s="5" t="e">
        <v>#N/A</v>
      </c>
      <c r="H526" t="e">
        <f>IF(Tabla1[[#This Row],[Cruce Pago]]="","Inactivo","Pago")</f>
        <v>#N/A</v>
      </c>
      <c r="I526" t="str">
        <f>IF(Tabla1[[#This Row],[Cruce AR]]="Alto riesgo académico","inactivo","Actividad")</f>
        <v>inactivo</v>
      </c>
    </row>
    <row r="527" spans="1:9" x14ac:dyDescent="0.25">
      <c r="A527" t="s">
        <v>6</v>
      </c>
      <c r="B527">
        <v>10461211</v>
      </c>
      <c r="C527" t="s">
        <v>68</v>
      </c>
      <c r="D527" t="s">
        <v>53</v>
      </c>
      <c r="E527" t="s">
        <v>40</v>
      </c>
      <c r="F527" s="5" t="s">
        <v>28</v>
      </c>
      <c r="G527" s="5" t="e">
        <v>#N/A</v>
      </c>
      <c r="H527" t="e">
        <f>IF(Tabla1[[#This Row],[Cruce Pago]]="","Inactivo","Pago")</f>
        <v>#N/A</v>
      </c>
      <c r="I527" t="str">
        <f>IF(Tabla1[[#This Row],[Cruce AR]]="Alto riesgo académico","inactivo","Actividad")</f>
        <v>inactivo</v>
      </c>
    </row>
    <row r="528" spans="1:9" x14ac:dyDescent="0.25">
      <c r="A528" t="s">
        <v>6</v>
      </c>
      <c r="B528">
        <v>10461213</v>
      </c>
      <c r="C528" t="s">
        <v>68</v>
      </c>
      <c r="D528" t="s">
        <v>60</v>
      </c>
      <c r="E528" t="s">
        <v>27</v>
      </c>
      <c r="F528" s="5" t="s">
        <v>28</v>
      </c>
      <c r="G528" s="5" t="e">
        <v>#N/A</v>
      </c>
      <c r="H528" t="e">
        <f>IF(Tabla1[[#This Row],[Cruce Pago]]="","Inactivo","Pago")</f>
        <v>#N/A</v>
      </c>
      <c r="I528" t="str">
        <f>IF(Tabla1[[#This Row],[Cruce AR]]="Alto riesgo académico","inactivo","Actividad")</f>
        <v>inactivo</v>
      </c>
    </row>
    <row r="529" spans="1:9" x14ac:dyDescent="0.25">
      <c r="A529" t="s">
        <v>6</v>
      </c>
      <c r="B529">
        <v>10461262</v>
      </c>
      <c r="C529" t="s">
        <v>68</v>
      </c>
      <c r="D529" t="s">
        <v>58</v>
      </c>
      <c r="E529" t="s">
        <v>40</v>
      </c>
      <c r="F529" s="5" t="s">
        <v>28</v>
      </c>
      <c r="G529" s="5" t="e">
        <v>#N/A</v>
      </c>
      <c r="H529" t="e">
        <f>IF(Tabla1[[#This Row],[Cruce Pago]]="","Inactivo","Pago")</f>
        <v>#N/A</v>
      </c>
      <c r="I529" t="str">
        <f>IF(Tabla1[[#This Row],[Cruce AR]]="Alto riesgo académico","inactivo","Actividad")</f>
        <v>inactivo</v>
      </c>
    </row>
    <row r="530" spans="1:9" x14ac:dyDescent="0.25">
      <c r="A530" t="s">
        <v>6</v>
      </c>
      <c r="B530">
        <v>10461328</v>
      </c>
      <c r="C530" t="s">
        <v>68</v>
      </c>
      <c r="D530" t="s">
        <v>26</v>
      </c>
      <c r="E530" t="s">
        <v>27</v>
      </c>
      <c r="F530" s="5" t="s">
        <v>28</v>
      </c>
      <c r="G530" s="5" t="e">
        <v>#N/A</v>
      </c>
      <c r="H530" t="e">
        <f>IF(Tabla1[[#This Row],[Cruce Pago]]="","Inactivo","Pago")</f>
        <v>#N/A</v>
      </c>
      <c r="I530" t="str">
        <f>IF(Tabla1[[#This Row],[Cruce AR]]="Alto riesgo académico","inactivo","Actividad")</f>
        <v>inactivo</v>
      </c>
    </row>
    <row r="531" spans="1:9" x14ac:dyDescent="0.25">
      <c r="A531" t="s">
        <v>6</v>
      </c>
      <c r="B531">
        <v>10461555</v>
      </c>
      <c r="C531" t="s">
        <v>68</v>
      </c>
      <c r="D531" t="s">
        <v>39</v>
      </c>
      <c r="E531" t="s">
        <v>40</v>
      </c>
      <c r="F531" s="5" t="s">
        <v>28</v>
      </c>
      <c r="G531" s="5" t="e">
        <v>#N/A</v>
      </c>
      <c r="H531" t="e">
        <f>IF(Tabla1[[#This Row],[Cruce Pago]]="","Inactivo","Pago")</f>
        <v>#N/A</v>
      </c>
      <c r="I531" t="str">
        <f>IF(Tabla1[[#This Row],[Cruce AR]]="Alto riesgo académico","inactivo","Actividad")</f>
        <v>inactivo</v>
      </c>
    </row>
    <row r="532" spans="1:9" x14ac:dyDescent="0.25">
      <c r="A532" t="s">
        <v>6</v>
      </c>
      <c r="B532">
        <v>10461609</v>
      </c>
      <c r="C532" t="s">
        <v>68</v>
      </c>
      <c r="D532" t="s">
        <v>44</v>
      </c>
      <c r="E532" t="s">
        <v>27</v>
      </c>
      <c r="F532" s="5" t="s">
        <v>28</v>
      </c>
      <c r="G532" s="5" t="e">
        <v>#N/A</v>
      </c>
      <c r="H532" t="e">
        <f>IF(Tabla1[[#This Row],[Cruce Pago]]="","Inactivo","Pago")</f>
        <v>#N/A</v>
      </c>
      <c r="I532" t="str">
        <f>IF(Tabla1[[#This Row],[Cruce AR]]="Alto riesgo académico","inactivo","Actividad")</f>
        <v>inactivo</v>
      </c>
    </row>
    <row r="533" spans="1:9" x14ac:dyDescent="0.25">
      <c r="A533" t="s">
        <v>6</v>
      </c>
      <c r="B533">
        <v>10461760</v>
      </c>
      <c r="C533" t="s">
        <v>68</v>
      </c>
      <c r="D533" t="s">
        <v>47</v>
      </c>
      <c r="E533" t="s">
        <v>40</v>
      </c>
      <c r="F533" s="5" t="s">
        <v>28</v>
      </c>
      <c r="G533" s="5" t="e">
        <v>#N/A</v>
      </c>
      <c r="H533" t="e">
        <f>IF(Tabla1[[#This Row],[Cruce Pago]]="","Inactivo","Pago")</f>
        <v>#N/A</v>
      </c>
      <c r="I533" t="str">
        <f>IF(Tabla1[[#This Row],[Cruce AR]]="Alto riesgo académico","inactivo","Actividad")</f>
        <v>inactivo</v>
      </c>
    </row>
    <row r="534" spans="1:9" x14ac:dyDescent="0.25">
      <c r="A534" t="s">
        <v>6</v>
      </c>
      <c r="B534">
        <v>10461774</v>
      </c>
      <c r="C534" t="s">
        <v>68</v>
      </c>
      <c r="D534" t="s">
        <v>50</v>
      </c>
      <c r="E534" t="s">
        <v>27</v>
      </c>
      <c r="F534" s="5" t="s">
        <v>28</v>
      </c>
      <c r="G534" s="5" t="e">
        <v>#N/A</v>
      </c>
      <c r="H534" t="e">
        <f>IF(Tabla1[[#This Row],[Cruce Pago]]="","Inactivo","Pago")</f>
        <v>#N/A</v>
      </c>
      <c r="I534" t="str">
        <f>IF(Tabla1[[#This Row],[Cruce AR]]="Alto riesgo académico","inactivo","Actividad")</f>
        <v>inactivo</v>
      </c>
    </row>
    <row r="535" spans="1:9" x14ac:dyDescent="0.25">
      <c r="A535" t="s">
        <v>6</v>
      </c>
      <c r="B535">
        <v>10461780</v>
      </c>
      <c r="C535" t="s">
        <v>68</v>
      </c>
      <c r="D535" t="s">
        <v>53</v>
      </c>
      <c r="E535" t="s">
        <v>40</v>
      </c>
      <c r="F535" s="5" t="s">
        <v>28</v>
      </c>
      <c r="G535" s="5" t="e">
        <v>#N/A</v>
      </c>
      <c r="H535" t="e">
        <f>IF(Tabla1[[#This Row],[Cruce Pago]]="","Inactivo","Pago")</f>
        <v>#N/A</v>
      </c>
      <c r="I535" t="str">
        <f>IF(Tabla1[[#This Row],[Cruce AR]]="Alto riesgo académico","inactivo","Actividad")</f>
        <v>inactivo</v>
      </c>
    </row>
    <row r="536" spans="1:9" x14ac:dyDescent="0.25">
      <c r="A536" t="s">
        <v>6</v>
      </c>
      <c r="B536">
        <v>10461849</v>
      </c>
      <c r="C536" t="s">
        <v>68</v>
      </c>
      <c r="D536" t="s">
        <v>57</v>
      </c>
      <c r="E536" t="s">
        <v>27</v>
      </c>
      <c r="F536" s="5" t="s">
        <v>28</v>
      </c>
      <c r="G536" s="5" t="e">
        <v>#N/A</v>
      </c>
      <c r="H536" t="e">
        <f>IF(Tabla1[[#This Row],[Cruce Pago]]="","Inactivo","Pago")</f>
        <v>#N/A</v>
      </c>
      <c r="I536" t="str">
        <f>IF(Tabla1[[#This Row],[Cruce AR]]="Alto riesgo académico","inactivo","Actividad")</f>
        <v>inactivo</v>
      </c>
    </row>
    <row r="537" spans="1:9" x14ac:dyDescent="0.25">
      <c r="A537" t="s">
        <v>6</v>
      </c>
      <c r="B537">
        <v>10461953</v>
      </c>
      <c r="C537" t="s">
        <v>68</v>
      </c>
      <c r="D537" t="s">
        <v>58</v>
      </c>
      <c r="E537" t="s">
        <v>40</v>
      </c>
      <c r="F537" s="5" t="s">
        <v>28</v>
      </c>
      <c r="G537" s="5" t="e">
        <v>#N/A</v>
      </c>
      <c r="H537" t="e">
        <f>IF(Tabla1[[#This Row],[Cruce Pago]]="","Inactivo","Pago")</f>
        <v>#N/A</v>
      </c>
      <c r="I537" t="str">
        <f>IF(Tabla1[[#This Row],[Cruce AR]]="Alto riesgo académico","inactivo","Actividad")</f>
        <v>inactivo</v>
      </c>
    </row>
    <row r="538" spans="1:9" x14ac:dyDescent="0.25">
      <c r="A538" t="s">
        <v>6</v>
      </c>
      <c r="B538">
        <v>10461996</v>
      </c>
      <c r="C538" t="s">
        <v>68</v>
      </c>
      <c r="D538" t="s">
        <v>59</v>
      </c>
      <c r="E538" t="s">
        <v>27</v>
      </c>
      <c r="F538" s="5" t="s">
        <v>28</v>
      </c>
      <c r="G538" s="5" t="e">
        <v>#N/A</v>
      </c>
      <c r="H538" t="e">
        <f>IF(Tabla1[[#This Row],[Cruce Pago]]="","Inactivo","Pago")</f>
        <v>#N/A</v>
      </c>
      <c r="I538" t="str">
        <f>IF(Tabla1[[#This Row],[Cruce AR]]="Alto riesgo académico","inactivo","Actividad")</f>
        <v>inactivo</v>
      </c>
    </row>
    <row r="539" spans="1:9" x14ac:dyDescent="0.25">
      <c r="A539" t="s">
        <v>6</v>
      </c>
      <c r="B539">
        <v>10462131</v>
      </c>
      <c r="C539" t="s">
        <v>68</v>
      </c>
      <c r="D539" t="s">
        <v>39</v>
      </c>
      <c r="E539" t="s">
        <v>40</v>
      </c>
      <c r="F539" s="5" t="s">
        <v>28</v>
      </c>
      <c r="G539" s="5" t="s">
        <v>29</v>
      </c>
      <c r="H539" t="str">
        <f>IF(Tabla1[[#This Row],[Cruce Pago]]="","Inactivo","Pago")</f>
        <v>Pago</v>
      </c>
      <c r="I539" t="str">
        <f>IF(Tabla1[[#This Row],[Cruce AR]]="Alto riesgo académico","inactivo","Actividad")</f>
        <v>inactivo</v>
      </c>
    </row>
    <row r="540" spans="1:9" x14ac:dyDescent="0.25">
      <c r="A540" t="s">
        <v>6</v>
      </c>
      <c r="B540">
        <v>10462424</v>
      </c>
      <c r="C540" t="s">
        <v>68</v>
      </c>
      <c r="D540" t="s">
        <v>60</v>
      </c>
      <c r="E540" t="s">
        <v>27</v>
      </c>
      <c r="F540" s="5" t="s">
        <v>28</v>
      </c>
      <c r="G540" s="5" t="e">
        <v>#N/A</v>
      </c>
      <c r="H540" t="e">
        <f>IF(Tabla1[[#This Row],[Cruce Pago]]="","Inactivo","Pago")</f>
        <v>#N/A</v>
      </c>
      <c r="I540" t="str">
        <f>IF(Tabla1[[#This Row],[Cruce AR]]="Alto riesgo académico","inactivo","Actividad")</f>
        <v>inactivo</v>
      </c>
    </row>
    <row r="541" spans="1:9" x14ac:dyDescent="0.25">
      <c r="A541" t="s">
        <v>6</v>
      </c>
      <c r="B541">
        <v>10462426</v>
      </c>
      <c r="C541" t="s">
        <v>68</v>
      </c>
      <c r="D541" t="s">
        <v>47</v>
      </c>
      <c r="E541" t="s">
        <v>40</v>
      </c>
      <c r="F541" s="5" t="s">
        <v>28</v>
      </c>
      <c r="G541" s="5" t="e">
        <v>#N/A</v>
      </c>
      <c r="H541" t="e">
        <f>IF(Tabla1[[#This Row],[Cruce Pago]]="","Inactivo","Pago")</f>
        <v>#N/A</v>
      </c>
      <c r="I541" t="str">
        <f>IF(Tabla1[[#This Row],[Cruce AR]]="Alto riesgo académico","inactivo","Actividad")</f>
        <v>inactivo</v>
      </c>
    </row>
    <row r="542" spans="1:9" x14ac:dyDescent="0.25">
      <c r="A542" t="s">
        <v>6</v>
      </c>
      <c r="B542">
        <v>10462586</v>
      </c>
      <c r="C542" t="s">
        <v>68</v>
      </c>
      <c r="D542" t="s">
        <v>26</v>
      </c>
      <c r="E542" t="s">
        <v>27</v>
      </c>
      <c r="F542" s="5" t="s">
        <v>28</v>
      </c>
      <c r="G542" s="5" t="e">
        <v>#N/A</v>
      </c>
      <c r="H542" t="e">
        <f>IF(Tabla1[[#This Row],[Cruce Pago]]="","Inactivo","Pago")</f>
        <v>#N/A</v>
      </c>
      <c r="I542" t="str">
        <f>IF(Tabla1[[#This Row],[Cruce AR]]="Alto riesgo académico","inactivo","Actividad")</f>
        <v>inactivo</v>
      </c>
    </row>
    <row r="543" spans="1:9" x14ac:dyDescent="0.25">
      <c r="A543" t="s">
        <v>6</v>
      </c>
      <c r="B543">
        <v>10462964</v>
      </c>
      <c r="C543" t="s">
        <v>68</v>
      </c>
      <c r="D543" t="s">
        <v>53</v>
      </c>
      <c r="E543" t="s">
        <v>40</v>
      </c>
      <c r="F543" s="5" t="s">
        <v>28</v>
      </c>
      <c r="G543" s="5" t="e">
        <v>#N/A</v>
      </c>
      <c r="H543" t="e">
        <f>IF(Tabla1[[#This Row],[Cruce Pago]]="","Inactivo","Pago")</f>
        <v>#N/A</v>
      </c>
      <c r="I543" t="str">
        <f>IF(Tabla1[[#This Row],[Cruce AR]]="Alto riesgo académico","inactivo","Actividad")</f>
        <v>inactivo</v>
      </c>
    </row>
    <row r="544" spans="1:9" x14ac:dyDescent="0.25">
      <c r="A544" t="s">
        <v>6</v>
      </c>
      <c r="B544">
        <v>10587877</v>
      </c>
      <c r="C544" t="s">
        <v>68</v>
      </c>
      <c r="D544" t="s">
        <v>44</v>
      </c>
      <c r="E544" t="s">
        <v>27</v>
      </c>
      <c r="F544" s="5" t="s">
        <v>28</v>
      </c>
      <c r="G544" s="5" t="e">
        <v>#N/A</v>
      </c>
      <c r="H544" t="e">
        <f>IF(Tabla1[[#This Row],[Cruce Pago]]="","Inactivo","Pago")</f>
        <v>#N/A</v>
      </c>
      <c r="I544" t="str">
        <f>IF(Tabla1[[#This Row],[Cruce AR]]="Alto riesgo académico","inactivo","Actividad")</f>
        <v>inactivo</v>
      </c>
    </row>
    <row r="545" spans="1:9" x14ac:dyDescent="0.25">
      <c r="A545" t="s">
        <v>6</v>
      </c>
      <c r="B545">
        <v>10008173</v>
      </c>
      <c r="C545" t="s">
        <v>73</v>
      </c>
      <c r="D545" t="s">
        <v>58</v>
      </c>
      <c r="E545" t="s">
        <v>40</v>
      </c>
      <c r="F545" s="5" t="s">
        <v>28</v>
      </c>
      <c r="G545" s="5" t="e">
        <v>#N/A</v>
      </c>
      <c r="H545" t="e">
        <f>IF(Tabla1[[#This Row],[Cruce Pago]]="","Inactivo","Pago")</f>
        <v>#N/A</v>
      </c>
      <c r="I545" t="str">
        <f>IF(Tabla1[[#This Row],[Cruce AR]]="Alto riesgo académico","inactivo","Actividad")</f>
        <v>inactivo</v>
      </c>
    </row>
    <row r="546" spans="1:9" x14ac:dyDescent="0.25">
      <c r="A546" t="s">
        <v>6</v>
      </c>
      <c r="B546">
        <v>10016078</v>
      </c>
      <c r="C546" t="s">
        <v>73</v>
      </c>
      <c r="D546" t="s">
        <v>50</v>
      </c>
      <c r="E546" t="s">
        <v>27</v>
      </c>
      <c r="F546" s="5" t="s">
        <v>28</v>
      </c>
      <c r="G546" s="5" t="e">
        <v>#N/A</v>
      </c>
      <c r="H546" t="e">
        <f>IF(Tabla1[[#This Row],[Cruce Pago]]="","Inactivo","Pago")</f>
        <v>#N/A</v>
      </c>
      <c r="I546" t="str">
        <f>IF(Tabla1[[#This Row],[Cruce AR]]="Alto riesgo académico","inactivo","Actividad")</f>
        <v>inactivo</v>
      </c>
    </row>
    <row r="547" spans="1:9" x14ac:dyDescent="0.25">
      <c r="A547" t="s">
        <v>6</v>
      </c>
      <c r="B547">
        <v>10021113</v>
      </c>
      <c r="C547" t="s">
        <v>73</v>
      </c>
      <c r="D547" t="s">
        <v>39</v>
      </c>
      <c r="E547" t="s">
        <v>40</v>
      </c>
      <c r="F547" s="5" t="s">
        <v>67</v>
      </c>
      <c r="G547" s="5" t="s">
        <v>29</v>
      </c>
      <c r="H547" t="str">
        <f>IF(Tabla1[[#This Row],[Cruce Pago]]="","Inactivo","Pago")</f>
        <v>Pago</v>
      </c>
      <c r="I547" t="str">
        <f>IF(Tabla1[[#This Row],[Cruce AR]]="Alto riesgo académico","inactivo","Actividad")</f>
        <v>Actividad</v>
      </c>
    </row>
    <row r="548" spans="1:9" x14ac:dyDescent="0.25">
      <c r="A548" t="s">
        <v>6</v>
      </c>
      <c r="B548">
        <v>10032394</v>
      </c>
      <c r="C548" t="s">
        <v>73</v>
      </c>
      <c r="D548" t="s">
        <v>57</v>
      </c>
      <c r="E548" t="s">
        <v>27</v>
      </c>
      <c r="F548" s="5" t="s">
        <v>28</v>
      </c>
      <c r="G548" s="5" t="e">
        <v>#N/A</v>
      </c>
      <c r="H548" t="e">
        <f>IF(Tabla1[[#This Row],[Cruce Pago]]="","Inactivo","Pago")</f>
        <v>#N/A</v>
      </c>
      <c r="I548" t="str">
        <f>IF(Tabla1[[#This Row],[Cruce AR]]="Alto riesgo académico","inactivo","Actividad")</f>
        <v>inactivo</v>
      </c>
    </row>
    <row r="549" spans="1:9" x14ac:dyDescent="0.25">
      <c r="A549" t="s">
        <v>6</v>
      </c>
      <c r="B549">
        <v>10396839</v>
      </c>
      <c r="C549" t="s">
        <v>73</v>
      </c>
      <c r="D549" t="s">
        <v>47</v>
      </c>
      <c r="E549" t="s">
        <v>40</v>
      </c>
      <c r="F549" s="5" t="s">
        <v>28</v>
      </c>
      <c r="G549" s="5" t="e">
        <v>#N/A</v>
      </c>
      <c r="H549" t="e">
        <f>IF(Tabla1[[#This Row],[Cruce Pago]]="","Inactivo","Pago")</f>
        <v>#N/A</v>
      </c>
      <c r="I549" t="str">
        <f>IF(Tabla1[[#This Row],[Cruce AR]]="Alto riesgo académico","inactivo","Actividad")</f>
        <v>inactivo</v>
      </c>
    </row>
    <row r="550" spans="1:9" x14ac:dyDescent="0.25">
      <c r="A550" t="s">
        <v>6</v>
      </c>
      <c r="B550">
        <v>10397309</v>
      </c>
      <c r="C550" t="s">
        <v>73</v>
      </c>
      <c r="D550" t="s">
        <v>59</v>
      </c>
      <c r="E550" t="s">
        <v>27</v>
      </c>
      <c r="F550" s="5" t="s">
        <v>28</v>
      </c>
      <c r="G550" s="5" t="s">
        <v>29</v>
      </c>
      <c r="H550" t="str">
        <f>IF(Tabla1[[#This Row],[Cruce Pago]]="","Inactivo","Pago")</f>
        <v>Pago</v>
      </c>
      <c r="I550" t="str">
        <f>IF(Tabla1[[#This Row],[Cruce AR]]="Alto riesgo académico","inactivo","Actividad")</f>
        <v>inactivo</v>
      </c>
    </row>
    <row r="551" spans="1:9" x14ac:dyDescent="0.25">
      <c r="A551" t="s">
        <v>6</v>
      </c>
      <c r="B551">
        <v>10403178</v>
      </c>
      <c r="C551" t="s">
        <v>73</v>
      </c>
      <c r="D551" t="s">
        <v>53</v>
      </c>
      <c r="E551" t="s">
        <v>40</v>
      </c>
      <c r="F551" s="5" t="s">
        <v>28</v>
      </c>
      <c r="G551" s="5" t="e">
        <v>#N/A</v>
      </c>
      <c r="H551" t="e">
        <f>IF(Tabla1[[#This Row],[Cruce Pago]]="","Inactivo","Pago")</f>
        <v>#N/A</v>
      </c>
      <c r="I551" t="str">
        <f>IF(Tabla1[[#This Row],[Cruce AR]]="Alto riesgo académico","inactivo","Actividad")</f>
        <v>inactivo</v>
      </c>
    </row>
    <row r="552" spans="1:9" x14ac:dyDescent="0.25">
      <c r="A552" t="s">
        <v>6</v>
      </c>
      <c r="B552">
        <v>10405100</v>
      </c>
      <c r="C552" t="s">
        <v>73</v>
      </c>
      <c r="D552" t="s">
        <v>60</v>
      </c>
      <c r="E552" t="s">
        <v>27</v>
      </c>
      <c r="F552" s="5" t="s">
        <v>28</v>
      </c>
      <c r="G552" s="5" t="e">
        <v>#N/A</v>
      </c>
      <c r="H552" t="e">
        <f>IF(Tabla1[[#This Row],[Cruce Pago]]="","Inactivo","Pago")</f>
        <v>#N/A</v>
      </c>
      <c r="I552" t="str">
        <f>IF(Tabla1[[#This Row],[Cruce AR]]="Alto riesgo académico","inactivo","Actividad")</f>
        <v>inactivo</v>
      </c>
    </row>
    <row r="553" spans="1:9" x14ac:dyDescent="0.25">
      <c r="A553" t="s">
        <v>6</v>
      </c>
      <c r="B553">
        <v>10409498</v>
      </c>
      <c r="C553" t="s">
        <v>73</v>
      </c>
      <c r="D553" t="s">
        <v>58</v>
      </c>
      <c r="E553" t="s">
        <v>40</v>
      </c>
      <c r="F553" s="5" t="s">
        <v>28</v>
      </c>
      <c r="G553" s="5" t="s">
        <v>74</v>
      </c>
      <c r="H553" t="str">
        <f>IF(Tabla1[[#This Row],[Cruce Pago]]="","Inactivo","Pago")</f>
        <v>Pago</v>
      </c>
      <c r="I553" t="str">
        <f>IF(Tabla1[[#This Row],[Cruce AR]]="Alto riesgo académico","inactivo","Actividad")</f>
        <v>inactivo</v>
      </c>
    </row>
    <row r="554" spans="1:9" x14ac:dyDescent="0.25">
      <c r="A554" t="s">
        <v>6</v>
      </c>
      <c r="B554">
        <v>10412795</v>
      </c>
      <c r="C554" t="s">
        <v>73</v>
      </c>
      <c r="D554" t="s">
        <v>26</v>
      </c>
      <c r="E554" t="s">
        <v>27</v>
      </c>
      <c r="F554" s="5" t="s">
        <v>69</v>
      </c>
      <c r="G554" s="5" t="s">
        <v>29</v>
      </c>
      <c r="H554" t="str">
        <f>IF(Tabla1[[#This Row],[Cruce Pago]]="","Inactivo","Pago")</f>
        <v>Pago</v>
      </c>
      <c r="I554" t="str">
        <f>IF(Tabla1[[#This Row],[Cruce AR]]="Alto riesgo académico","inactivo","Actividad")</f>
        <v>Actividad</v>
      </c>
    </row>
    <row r="555" spans="1:9" x14ac:dyDescent="0.25">
      <c r="A555" t="s">
        <v>6</v>
      </c>
      <c r="B555">
        <v>10413828</v>
      </c>
      <c r="C555" t="s">
        <v>73</v>
      </c>
      <c r="D555" t="s">
        <v>39</v>
      </c>
      <c r="E555" t="s">
        <v>40</v>
      </c>
      <c r="F555" s="5" t="s">
        <v>67</v>
      </c>
      <c r="G555" s="5" t="e">
        <v>#N/A</v>
      </c>
      <c r="H555" t="e">
        <f>IF(Tabla1[[#This Row],[Cruce Pago]]="","Inactivo","Pago")</f>
        <v>#N/A</v>
      </c>
      <c r="I555" t="str">
        <f>IF(Tabla1[[#This Row],[Cruce AR]]="Alto riesgo académico","inactivo","Actividad")</f>
        <v>Actividad</v>
      </c>
    </row>
    <row r="556" spans="1:9" x14ac:dyDescent="0.25">
      <c r="A556" t="s">
        <v>6</v>
      </c>
      <c r="B556">
        <v>10413833</v>
      </c>
      <c r="C556" t="s">
        <v>73</v>
      </c>
      <c r="D556" t="s">
        <v>44</v>
      </c>
      <c r="E556" t="s">
        <v>27</v>
      </c>
      <c r="F556" s="5" t="s">
        <v>28</v>
      </c>
      <c r="G556" s="5" t="e">
        <v>#N/A</v>
      </c>
      <c r="H556" t="e">
        <f>IF(Tabla1[[#This Row],[Cruce Pago]]="","Inactivo","Pago")</f>
        <v>#N/A</v>
      </c>
      <c r="I556" t="str">
        <f>IF(Tabla1[[#This Row],[Cruce AR]]="Alto riesgo académico","inactivo","Actividad")</f>
        <v>inactivo</v>
      </c>
    </row>
    <row r="557" spans="1:9" x14ac:dyDescent="0.25">
      <c r="A557" t="s">
        <v>6</v>
      </c>
      <c r="B557">
        <v>10414529</v>
      </c>
      <c r="C557" t="s">
        <v>73</v>
      </c>
      <c r="D557" t="s">
        <v>47</v>
      </c>
      <c r="E557" t="s">
        <v>40</v>
      </c>
      <c r="F557" s="5" t="s">
        <v>28</v>
      </c>
      <c r="G557" s="5" t="e">
        <v>#N/A</v>
      </c>
      <c r="H557" t="e">
        <f>IF(Tabla1[[#This Row],[Cruce Pago]]="","Inactivo","Pago")</f>
        <v>#N/A</v>
      </c>
      <c r="I557" t="str">
        <f>IF(Tabla1[[#This Row],[Cruce AR]]="Alto riesgo académico","inactivo","Actividad")</f>
        <v>inactivo</v>
      </c>
    </row>
    <row r="558" spans="1:9" x14ac:dyDescent="0.25">
      <c r="A558" t="s">
        <v>6</v>
      </c>
      <c r="B558">
        <v>10415043</v>
      </c>
      <c r="C558" t="s">
        <v>73</v>
      </c>
      <c r="D558" t="s">
        <v>50</v>
      </c>
      <c r="E558" t="s">
        <v>27</v>
      </c>
      <c r="F558" s="5" t="s">
        <v>28</v>
      </c>
      <c r="G558" s="5" t="s">
        <v>29</v>
      </c>
      <c r="H558" t="str">
        <f>IF(Tabla1[[#This Row],[Cruce Pago]]="","Inactivo","Pago")</f>
        <v>Pago</v>
      </c>
      <c r="I558" t="str">
        <f>IF(Tabla1[[#This Row],[Cruce AR]]="Alto riesgo académico","inactivo","Actividad")</f>
        <v>inactivo</v>
      </c>
    </row>
    <row r="559" spans="1:9" x14ac:dyDescent="0.25">
      <c r="A559" t="s">
        <v>6</v>
      </c>
      <c r="B559">
        <v>10415580</v>
      </c>
      <c r="C559" t="s">
        <v>73</v>
      </c>
      <c r="D559" t="s">
        <v>53</v>
      </c>
      <c r="E559" t="s">
        <v>40</v>
      </c>
      <c r="F559" s="5" t="s">
        <v>28</v>
      </c>
      <c r="G559" s="5" t="e">
        <v>#N/A</v>
      </c>
      <c r="H559" t="e">
        <f>IF(Tabla1[[#This Row],[Cruce Pago]]="","Inactivo","Pago")</f>
        <v>#N/A</v>
      </c>
      <c r="I559" t="str">
        <f>IF(Tabla1[[#This Row],[Cruce AR]]="Alto riesgo académico","inactivo","Actividad")</f>
        <v>inactivo</v>
      </c>
    </row>
    <row r="560" spans="1:9" x14ac:dyDescent="0.25">
      <c r="A560" t="s">
        <v>6</v>
      </c>
      <c r="B560">
        <v>10417472</v>
      </c>
      <c r="C560" t="s">
        <v>73</v>
      </c>
      <c r="D560" t="s">
        <v>57</v>
      </c>
      <c r="E560" t="s">
        <v>27</v>
      </c>
      <c r="F560" s="5" t="s">
        <v>28</v>
      </c>
      <c r="G560" s="5" t="e">
        <v>#N/A</v>
      </c>
      <c r="H560" t="e">
        <f>IF(Tabla1[[#This Row],[Cruce Pago]]="","Inactivo","Pago")</f>
        <v>#N/A</v>
      </c>
      <c r="I560" t="str">
        <f>IF(Tabla1[[#This Row],[Cruce AR]]="Alto riesgo académico","inactivo","Actividad")</f>
        <v>inactivo</v>
      </c>
    </row>
    <row r="561" spans="1:9" x14ac:dyDescent="0.25">
      <c r="A561" t="s">
        <v>6</v>
      </c>
      <c r="B561">
        <v>10419503</v>
      </c>
      <c r="C561" t="s">
        <v>73</v>
      </c>
      <c r="D561" t="s">
        <v>58</v>
      </c>
      <c r="E561" t="s">
        <v>40</v>
      </c>
      <c r="F561" s="5" t="s">
        <v>28</v>
      </c>
      <c r="G561" s="5" t="s">
        <v>75</v>
      </c>
      <c r="H561" t="str">
        <f>IF(Tabla1[[#This Row],[Cruce Pago]]="","Inactivo","Pago")</f>
        <v>Pago</v>
      </c>
      <c r="I561" t="str">
        <f>IF(Tabla1[[#This Row],[Cruce AR]]="Alto riesgo académico","inactivo","Actividad")</f>
        <v>inactivo</v>
      </c>
    </row>
    <row r="562" spans="1:9" x14ac:dyDescent="0.25">
      <c r="A562" t="s">
        <v>6</v>
      </c>
      <c r="B562">
        <v>10420482</v>
      </c>
      <c r="C562" t="s">
        <v>73</v>
      </c>
      <c r="D562" t="s">
        <v>59</v>
      </c>
      <c r="E562" t="s">
        <v>27</v>
      </c>
      <c r="F562" s="5" t="s">
        <v>28</v>
      </c>
      <c r="G562" s="5" t="e">
        <v>#N/A</v>
      </c>
      <c r="H562" t="e">
        <f>IF(Tabla1[[#This Row],[Cruce Pago]]="","Inactivo","Pago")</f>
        <v>#N/A</v>
      </c>
      <c r="I562" t="str">
        <f>IF(Tabla1[[#This Row],[Cruce AR]]="Alto riesgo académico","inactivo","Actividad")</f>
        <v>inactivo</v>
      </c>
    </row>
    <row r="563" spans="1:9" x14ac:dyDescent="0.25">
      <c r="A563" t="s">
        <v>6</v>
      </c>
      <c r="B563">
        <v>10421457</v>
      </c>
      <c r="C563" t="s">
        <v>73</v>
      </c>
      <c r="D563" t="s">
        <v>39</v>
      </c>
      <c r="E563" t="s">
        <v>40</v>
      </c>
      <c r="F563" s="5" t="s">
        <v>67</v>
      </c>
      <c r="G563" s="5" t="e">
        <v>#N/A</v>
      </c>
      <c r="H563" t="e">
        <f>IF(Tabla1[[#This Row],[Cruce Pago]]="","Inactivo","Pago")</f>
        <v>#N/A</v>
      </c>
      <c r="I563" t="str">
        <f>IF(Tabla1[[#This Row],[Cruce AR]]="Alto riesgo académico","inactivo","Actividad")</f>
        <v>Actividad</v>
      </c>
    </row>
    <row r="564" spans="1:9" x14ac:dyDescent="0.25">
      <c r="A564" t="s">
        <v>6</v>
      </c>
      <c r="B564">
        <v>10421785</v>
      </c>
      <c r="C564" t="s">
        <v>73</v>
      </c>
      <c r="D564" t="s">
        <v>60</v>
      </c>
      <c r="E564" t="s">
        <v>27</v>
      </c>
      <c r="F564" s="5" t="s">
        <v>28</v>
      </c>
      <c r="G564" s="5" t="s">
        <v>29</v>
      </c>
      <c r="H564" t="str">
        <f>IF(Tabla1[[#This Row],[Cruce Pago]]="","Inactivo","Pago")</f>
        <v>Pago</v>
      </c>
      <c r="I564" t="str">
        <f>IF(Tabla1[[#This Row],[Cruce AR]]="Alto riesgo académico","inactivo","Actividad")</f>
        <v>inactivo</v>
      </c>
    </row>
    <row r="565" spans="1:9" x14ac:dyDescent="0.25">
      <c r="A565" t="s">
        <v>6</v>
      </c>
      <c r="B565">
        <v>10421874</v>
      </c>
      <c r="C565" t="s">
        <v>73</v>
      </c>
      <c r="D565" t="s">
        <v>47</v>
      </c>
      <c r="E565" t="s">
        <v>40</v>
      </c>
      <c r="F565" s="5" t="s">
        <v>28</v>
      </c>
      <c r="G565" s="5" t="e">
        <v>#N/A</v>
      </c>
      <c r="H565" t="e">
        <f>IF(Tabla1[[#This Row],[Cruce Pago]]="","Inactivo","Pago")</f>
        <v>#N/A</v>
      </c>
      <c r="I565" t="str">
        <f>IF(Tabla1[[#This Row],[Cruce AR]]="Alto riesgo académico","inactivo","Actividad")</f>
        <v>inactivo</v>
      </c>
    </row>
    <row r="566" spans="1:9" x14ac:dyDescent="0.25">
      <c r="A566" t="s">
        <v>6</v>
      </c>
      <c r="B566">
        <v>10422055</v>
      </c>
      <c r="C566" t="s">
        <v>73</v>
      </c>
      <c r="D566" t="s">
        <v>26</v>
      </c>
      <c r="E566" t="s">
        <v>27</v>
      </c>
      <c r="F566" s="5" t="s">
        <v>28</v>
      </c>
      <c r="G566" s="5" t="e">
        <v>#N/A</v>
      </c>
      <c r="H566" t="e">
        <f>IF(Tabla1[[#This Row],[Cruce Pago]]="","Inactivo","Pago")</f>
        <v>#N/A</v>
      </c>
      <c r="I566" t="str">
        <f>IF(Tabla1[[#This Row],[Cruce AR]]="Alto riesgo académico","inactivo","Actividad")</f>
        <v>inactivo</v>
      </c>
    </row>
    <row r="567" spans="1:9" x14ac:dyDescent="0.25">
      <c r="A567" t="s">
        <v>6</v>
      </c>
      <c r="B567">
        <v>10422482</v>
      </c>
      <c r="C567" t="s">
        <v>73</v>
      </c>
      <c r="D567" t="s">
        <v>53</v>
      </c>
      <c r="E567" t="s">
        <v>40</v>
      </c>
      <c r="F567" s="5" t="s">
        <v>28</v>
      </c>
      <c r="G567" s="5" t="e">
        <v>#N/A</v>
      </c>
      <c r="H567" t="e">
        <f>IF(Tabla1[[#This Row],[Cruce Pago]]="","Inactivo","Pago")</f>
        <v>#N/A</v>
      </c>
      <c r="I567" t="str">
        <f>IF(Tabla1[[#This Row],[Cruce AR]]="Alto riesgo académico","inactivo","Actividad")</f>
        <v>inactivo</v>
      </c>
    </row>
    <row r="568" spans="1:9" x14ac:dyDescent="0.25">
      <c r="A568" t="s">
        <v>6</v>
      </c>
      <c r="B568">
        <v>10422766</v>
      </c>
      <c r="C568" t="s">
        <v>73</v>
      </c>
      <c r="D568" t="s">
        <v>44</v>
      </c>
      <c r="E568" t="s">
        <v>27</v>
      </c>
      <c r="F568" s="5" t="s">
        <v>28</v>
      </c>
      <c r="G568" s="5" t="e">
        <v>#N/A</v>
      </c>
      <c r="H568" t="e">
        <f>IF(Tabla1[[#This Row],[Cruce Pago]]="","Inactivo","Pago")</f>
        <v>#N/A</v>
      </c>
      <c r="I568" t="str">
        <f>IF(Tabla1[[#This Row],[Cruce AR]]="Alto riesgo académico","inactivo","Actividad")</f>
        <v>inactivo</v>
      </c>
    </row>
    <row r="569" spans="1:9" x14ac:dyDescent="0.25">
      <c r="A569" t="s">
        <v>6</v>
      </c>
      <c r="B569">
        <v>10425483</v>
      </c>
      <c r="C569" t="s">
        <v>73</v>
      </c>
      <c r="D569" t="s">
        <v>58</v>
      </c>
      <c r="E569" t="s">
        <v>40</v>
      </c>
      <c r="F569" s="5" t="s">
        <v>28</v>
      </c>
      <c r="G569" s="5" t="e">
        <v>#N/A</v>
      </c>
      <c r="H569" t="e">
        <f>IF(Tabla1[[#This Row],[Cruce Pago]]="","Inactivo","Pago")</f>
        <v>#N/A</v>
      </c>
      <c r="I569" t="str">
        <f>IF(Tabla1[[#This Row],[Cruce AR]]="Alto riesgo académico","inactivo","Actividad")</f>
        <v>inactivo</v>
      </c>
    </row>
    <row r="570" spans="1:9" x14ac:dyDescent="0.25">
      <c r="A570" t="s">
        <v>6</v>
      </c>
      <c r="B570">
        <v>10425805</v>
      </c>
      <c r="C570" t="s">
        <v>73</v>
      </c>
      <c r="D570" t="s">
        <v>50</v>
      </c>
      <c r="E570" t="s">
        <v>27</v>
      </c>
      <c r="F570" s="5" t="s">
        <v>28</v>
      </c>
      <c r="G570" s="5" t="e">
        <v>#N/A</v>
      </c>
      <c r="H570" t="e">
        <f>IF(Tabla1[[#This Row],[Cruce Pago]]="","Inactivo","Pago")</f>
        <v>#N/A</v>
      </c>
      <c r="I570" t="str">
        <f>IF(Tabla1[[#This Row],[Cruce AR]]="Alto riesgo académico","inactivo","Actividad")</f>
        <v>inactivo</v>
      </c>
    </row>
    <row r="571" spans="1:9" x14ac:dyDescent="0.25">
      <c r="A571" t="s">
        <v>6</v>
      </c>
      <c r="B571">
        <v>10425900</v>
      </c>
      <c r="C571" t="s">
        <v>73</v>
      </c>
      <c r="D571" t="s">
        <v>39</v>
      </c>
      <c r="E571" t="s">
        <v>40</v>
      </c>
      <c r="F571" s="5" t="s">
        <v>28</v>
      </c>
      <c r="G571" s="5" t="s">
        <v>29</v>
      </c>
      <c r="H571" t="str">
        <f>IF(Tabla1[[#This Row],[Cruce Pago]]="","Inactivo","Pago")</f>
        <v>Pago</v>
      </c>
      <c r="I571" t="str">
        <f>IF(Tabla1[[#This Row],[Cruce AR]]="Alto riesgo académico","inactivo","Actividad")</f>
        <v>inactivo</v>
      </c>
    </row>
    <row r="572" spans="1:9" x14ac:dyDescent="0.25">
      <c r="A572" t="s">
        <v>6</v>
      </c>
      <c r="B572">
        <v>10426154</v>
      </c>
      <c r="C572" t="s">
        <v>73</v>
      </c>
      <c r="D572" t="s">
        <v>57</v>
      </c>
      <c r="E572" t="s">
        <v>27</v>
      </c>
      <c r="F572" s="5" t="s">
        <v>28</v>
      </c>
      <c r="G572" s="5" t="e">
        <v>#N/A</v>
      </c>
      <c r="H572" t="e">
        <f>IF(Tabla1[[#This Row],[Cruce Pago]]="","Inactivo","Pago")</f>
        <v>#N/A</v>
      </c>
      <c r="I572" t="str">
        <f>IF(Tabla1[[#This Row],[Cruce AR]]="Alto riesgo académico","inactivo","Actividad")</f>
        <v>inactivo</v>
      </c>
    </row>
    <row r="573" spans="1:9" x14ac:dyDescent="0.25">
      <c r="A573" t="s">
        <v>6</v>
      </c>
      <c r="B573">
        <v>10426727</v>
      </c>
      <c r="C573" t="s">
        <v>73</v>
      </c>
      <c r="D573" t="s">
        <v>47</v>
      </c>
      <c r="E573" t="s">
        <v>40</v>
      </c>
      <c r="F573" s="5" t="s">
        <v>28</v>
      </c>
      <c r="G573" s="5" t="s">
        <v>29</v>
      </c>
      <c r="H573" t="str">
        <f>IF(Tabla1[[#This Row],[Cruce Pago]]="","Inactivo","Pago")</f>
        <v>Pago</v>
      </c>
      <c r="I573" t="str">
        <f>IF(Tabla1[[#This Row],[Cruce AR]]="Alto riesgo académico","inactivo","Actividad")</f>
        <v>inactivo</v>
      </c>
    </row>
    <row r="574" spans="1:9" x14ac:dyDescent="0.25">
      <c r="A574" t="s">
        <v>6</v>
      </c>
      <c r="B574">
        <v>10427469</v>
      </c>
      <c r="C574" t="s">
        <v>73</v>
      </c>
      <c r="D574" t="s">
        <v>59</v>
      </c>
      <c r="E574" t="s">
        <v>27</v>
      </c>
      <c r="F574" s="5" t="s">
        <v>28</v>
      </c>
      <c r="G574" s="5" t="e">
        <v>#N/A</v>
      </c>
      <c r="H574" t="e">
        <f>IF(Tabla1[[#This Row],[Cruce Pago]]="","Inactivo","Pago")</f>
        <v>#N/A</v>
      </c>
      <c r="I574" t="str">
        <f>IF(Tabla1[[#This Row],[Cruce AR]]="Alto riesgo académico","inactivo","Actividad")</f>
        <v>inactivo</v>
      </c>
    </row>
    <row r="575" spans="1:9" x14ac:dyDescent="0.25">
      <c r="A575" t="s">
        <v>6</v>
      </c>
      <c r="B575">
        <v>10427930</v>
      </c>
      <c r="C575" t="s">
        <v>73</v>
      </c>
      <c r="D575" t="s">
        <v>53</v>
      </c>
      <c r="E575" t="s">
        <v>40</v>
      </c>
      <c r="F575" s="5" t="s">
        <v>28</v>
      </c>
      <c r="G575" s="5" t="e">
        <v>#N/A</v>
      </c>
      <c r="H575" t="e">
        <f>IF(Tabla1[[#This Row],[Cruce Pago]]="","Inactivo","Pago")</f>
        <v>#N/A</v>
      </c>
      <c r="I575" t="str">
        <f>IF(Tabla1[[#This Row],[Cruce AR]]="Alto riesgo académico","inactivo","Actividad")</f>
        <v>inactivo</v>
      </c>
    </row>
    <row r="576" spans="1:9" x14ac:dyDescent="0.25">
      <c r="A576" t="s">
        <v>6</v>
      </c>
      <c r="B576">
        <v>10428500</v>
      </c>
      <c r="C576" t="s">
        <v>73</v>
      </c>
      <c r="D576" t="s">
        <v>60</v>
      </c>
      <c r="E576" t="s">
        <v>27</v>
      </c>
      <c r="F576" s="5" t="s">
        <v>28</v>
      </c>
      <c r="G576" s="5" t="e">
        <v>#N/A</v>
      </c>
      <c r="H576" t="e">
        <f>IF(Tabla1[[#This Row],[Cruce Pago]]="","Inactivo","Pago")</f>
        <v>#N/A</v>
      </c>
      <c r="I576" t="str">
        <f>IF(Tabla1[[#This Row],[Cruce AR]]="Alto riesgo académico","inactivo","Actividad")</f>
        <v>inactivo</v>
      </c>
    </row>
    <row r="577" spans="1:9" x14ac:dyDescent="0.25">
      <c r="A577" t="s">
        <v>6</v>
      </c>
      <c r="B577">
        <v>10429012</v>
      </c>
      <c r="C577" t="s">
        <v>73</v>
      </c>
      <c r="D577" t="s">
        <v>58</v>
      </c>
      <c r="E577" t="s">
        <v>40</v>
      </c>
      <c r="F577" s="5" t="s">
        <v>28</v>
      </c>
      <c r="G577" s="5" t="e">
        <v>#N/A</v>
      </c>
      <c r="H577" t="e">
        <f>IF(Tabla1[[#This Row],[Cruce Pago]]="","Inactivo","Pago")</f>
        <v>#N/A</v>
      </c>
      <c r="I577" t="str">
        <f>IF(Tabla1[[#This Row],[Cruce AR]]="Alto riesgo académico","inactivo","Actividad")</f>
        <v>inactivo</v>
      </c>
    </row>
    <row r="578" spans="1:9" x14ac:dyDescent="0.25">
      <c r="A578" t="s">
        <v>6</v>
      </c>
      <c r="B578">
        <v>10429039</v>
      </c>
      <c r="C578" t="s">
        <v>73</v>
      </c>
      <c r="D578" t="s">
        <v>26</v>
      </c>
      <c r="E578" t="s">
        <v>27</v>
      </c>
      <c r="F578" s="5" t="s">
        <v>28</v>
      </c>
      <c r="G578" s="5" t="e">
        <v>#N/A</v>
      </c>
      <c r="H578" t="e">
        <f>IF(Tabla1[[#This Row],[Cruce Pago]]="","Inactivo","Pago")</f>
        <v>#N/A</v>
      </c>
      <c r="I578" t="str">
        <f>IF(Tabla1[[#This Row],[Cruce AR]]="Alto riesgo académico","inactivo","Actividad")</f>
        <v>inactivo</v>
      </c>
    </row>
    <row r="579" spans="1:9" x14ac:dyDescent="0.25">
      <c r="A579" t="s">
        <v>6</v>
      </c>
      <c r="B579">
        <v>10429146</v>
      </c>
      <c r="C579" t="s">
        <v>73</v>
      </c>
      <c r="D579" t="s">
        <v>39</v>
      </c>
      <c r="E579" t="s">
        <v>40</v>
      </c>
      <c r="F579" s="5" t="s">
        <v>28</v>
      </c>
      <c r="G579" s="5" t="s">
        <v>76</v>
      </c>
      <c r="H579" t="str">
        <f>IF(Tabla1[[#This Row],[Cruce Pago]]="","Inactivo","Pago")</f>
        <v>Pago</v>
      </c>
      <c r="I579" t="str">
        <f>IF(Tabla1[[#This Row],[Cruce AR]]="Alto riesgo académico","inactivo","Actividad")</f>
        <v>inactivo</v>
      </c>
    </row>
    <row r="580" spans="1:9" x14ac:dyDescent="0.25">
      <c r="A580" t="s">
        <v>6</v>
      </c>
      <c r="B580">
        <v>10429530</v>
      </c>
      <c r="C580" t="s">
        <v>73</v>
      </c>
      <c r="D580" t="s">
        <v>44</v>
      </c>
      <c r="E580" t="s">
        <v>27</v>
      </c>
      <c r="F580" s="5" t="s">
        <v>28</v>
      </c>
      <c r="G580" s="5" t="e">
        <v>#N/A</v>
      </c>
      <c r="H580" t="e">
        <f>IF(Tabla1[[#This Row],[Cruce Pago]]="","Inactivo","Pago")</f>
        <v>#N/A</v>
      </c>
      <c r="I580" t="str">
        <f>IF(Tabla1[[#This Row],[Cruce AR]]="Alto riesgo académico","inactivo","Actividad")</f>
        <v>inactivo</v>
      </c>
    </row>
    <row r="581" spans="1:9" x14ac:dyDescent="0.25">
      <c r="A581" t="s">
        <v>6</v>
      </c>
      <c r="B581">
        <v>10429983</v>
      </c>
      <c r="C581" t="s">
        <v>73</v>
      </c>
      <c r="D581" t="s">
        <v>47</v>
      </c>
      <c r="E581" t="s">
        <v>40</v>
      </c>
      <c r="F581" s="5" t="s">
        <v>28</v>
      </c>
      <c r="G581" s="5" t="e">
        <v>#N/A</v>
      </c>
      <c r="H581" t="e">
        <f>IF(Tabla1[[#This Row],[Cruce Pago]]="","Inactivo","Pago")</f>
        <v>#N/A</v>
      </c>
      <c r="I581" t="str">
        <f>IF(Tabla1[[#This Row],[Cruce AR]]="Alto riesgo académico","inactivo","Actividad")</f>
        <v>inactivo</v>
      </c>
    </row>
    <row r="582" spans="1:9" x14ac:dyDescent="0.25">
      <c r="A582" t="s">
        <v>6</v>
      </c>
      <c r="B582">
        <v>10430236</v>
      </c>
      <c r="C582" t="s">
        <v>73</v>
      </c>
      <c r="D582" t="s">
        <v>50</v>
      </c>
      <c r="E582" t="s">
        <v>27</v>
      </c>
      <c r="F582" s="5" t="s">
        <v>28</v>
      </c>
      <c r="G582" s="5" t="e">
        <v>#N/A</v>
      </c>
      <c r="H582" t="e">
        <f>IF(Tabla1[[#This Row],[Cruce Pago]]="","Inactivo","Pago")</f>
        <v>#N/A</v>
      </c>
      <c r="I582" t="str">
        <f>IF(Tabla1[[#This Row],[Cruce AR]]="Alto riesgo académico","inactivo","Actividad")</f>
        <v>inactivo</v>
      </c>
    </row>
    <row r="583" spans="1:9" x14ac:dyDescent="0.25">
      <c r="A583" t="s">
        <v>6</v>
      </c>
      <c r="B583">
        <v>10430467</v>
      </c>
      <c r="C583" t="s">
        <v>73</v>
      </c>
      <c r="D583" t="s">
        <v>53</v>
      </c>
      <c r="E583" t="s">
        <v>40</v>
      </c>
      <c r="F583" s="5" t="s">
        <v>28</v>
      </c>
      <c r="G583" s="5" t="e">
        <v>#N/A</v>
      </c>
      <c r="H583" t="e">
        <f>IF(Tabla1[[#This Row],[Cruce Pago]]="","Inactivo","Pago")</f>
        <v>#N/A</v>
      </c>
      <c r="I583" t="str">
        <f>IF(Tabla1[[#This Row],[Cruce AR]]="Alto riesgo académico","inactivo","Actividad")</f>
        <v>inactivo</v>
      </c>
    </row>
    <row r="584" spans="1:9" x14ac:dyDescent="0.25">
      <c r="A584" t="s">
        <v>6</v>
      </c>
      <c r="B584">
        <v>10430817</v>
      </c>
      <c r="C584" t="s">
        <v>73</v>
      </c>
      <c r="D584" t="s">
        <v>57</v>
      </c>
      <c r="E584" t="s">
        <v>27</v>
      </c>
      <c r="F584" s="5" t="s">
        <v>28</v>
      </c>
      <c r="G584" s="5" t="s">
        <v>29</v>
      </c>
      <c r="H584" t="str">
        <f>IF(Tabla1[[#This Row],[Cruce Pago]]="","Inactivo","Pago")</f>
        <v>Pago</v>
      </c>
      <c r="I584" t="str">
        <f>IF(Tabla1[[#This Row],[Cruce AR]]="Alto riesgo académico","inactivo","Actividad")</f>
        <v>inactivo</v>
      </c>
    </row>
    <row r="585" spans="1:9" x14ac:dyDescent="0.25">
      <c r="A585" t="s">
        <v>6</v>
      </c>
      <c r="B585">
        <v>10430882</v>
      </c>
      <c r="C585" t="s">
        <v>73</v>
      </c>
      <c r="D585" t="s">
        <v>58</v>
      </c>
      <c r="E585" t="s">
        <v>40</v>
      </c>
      <c r="F585" s="5" t="s">
        <v>28</v>
      </c>
      <c r="G585" s="5" t="e">
        <v>#N/A</v>
      </c>
      <c r="H585" t="e">
        <f>IF(Tabla1[[#This Row],[Cruce Pago]]="","Inactivo","Pago")</f>
        <v>#N/A</v>
      </c>
      <c r="I585" t="str">
        <f>IF(Tabla1[[#This Row],[Cruce AR]]="Alto riesgo académico","inactivo","Actividad")</f>
        <v>inactivo</v>
      </c>
    </row>
    <row r="586" spans="1:9" x14ac:dyDescent="0.25">
      <c r="A586" t="s">
        <v>6</v>
      </c>
      <c r="B586">
        <v>10431175</v>
      </c>
      <c r="C586" t="s">
        <v>73</v>
      </c>
      <c r="D586" t="s">
        <v>59</v>
      </c>
      <c r="E586" t="s">
        <v>27</v>
      </c>
      <c r="F586" s="5" t="s">
        <v>28</v>
      </c>
      <c r="G586" s="5" t="s">
        <v>29</v>
      </c>
      <c r="H586" t="str">
        <f>IF(Tabla1[[#This Row],[Cruce Pago]]="","Inactivo","Pago")</f>
        <v>Pago</v>
      </c>
      <c r="I586" t="str">
        <f>IF(Tabla1[[#This Row],[Cruce AR]]="Alto riesgo académico","inactivo","Actividad")</f>
        <v>inactivo</v>
      </c>
    </row>
    <row r="587" spans="1:9" x14ac:dyDescent="0.25">
      <c r="A587" t="s">
        <v>6</v>
      </c>
      <c r="B587">
        <v>10431223</v>
      </c>
      <c r="C587" t="s">
        <v>73</v>
      </c>
      <c r="D587" t="s">
        <v>39</v>
      </c>
      <c r="E587" t="s">
        <v>40</v>
      </c>
      <c r="F587" s="5" t="s">
        <v>28</v>
      </c>
      <c r="G587" s="5" t="e">
        <v>#N/A</v>
      </c>
      <c r="H587" t="e">
        <f>IF(Tabla1[[#This Row],[Cruce Pago]]="","Inactivo","Pago")</f>
        <v>#N/A</v>
      </c>
      <c r="I587" t="str">
        <f>IF(Tabla1[[#This Row],[Cruce AR]]="Alto riesgo académico","inactivo","Actividad")</f>
        <v>inactivo</v>
      </c>
    </row>
    <row r="588" spans="1:9" x14ac:dyDescent="0.25">
      <c r="A588" t="s">
        <v>6</v>
      </c>
      <c r="B588">
        <v>10431298</v>
      </c>
      <c r="C588" t="s">
        <v>73</v>
      </c>
      <c r="D588" t="s">
        <v>60</v>
      </c>
      <c r="E588" t="s">
        <v>27</v>
      </c>
      <c r="F588" s="5" t="s">
        <v>28</v>
      </c>
      <c r="G588" s="5" t="e">
        <v>#N/A</v>
      </c>
      <c r="H588" t="e">
        <f>IF(Tabla1[[#This Row],[Cruce Pago]]="","Inactivo","Pago")</f>
        <v>#N/A</v>
      </c>
      <c r="I588" t="str">
        <f>IF(Tabla1[[#This Row],[Cruce AR]]="Alto riesgo académico","inactivo","Actividad")</f>
        <v>inactivo</v>
      </c>
    </row>
    <row r="589" spans="1:9" x14ac:dyDescent="0.25">
      <c r="A589" t="s">
        <v>6</v>
      </c>
      <c r="B589">
        <v>10431744</v>
      </c>
      <c r="C589" t="s">
        <v>73</v>
      </c>
      <c r="D589" t="s">
        <v>47</v>
      </c>
      <c r="E589" t="s">
        <v>40</v>
      </c>
      <c r="F589" s="5" t="s">
        <v>28</v>
      </c>
      <c r="G589" s="5" t="s">
        <v>29</v>
      </c>
      <c r="H589" t="str">
        <f>IF(Tabla1[[#This Row],[Cruce Pago]]="","Inactivo","Pago")</f>
        <v>Pago</v>
      </c>
      <c r="I589" t="str">
        <f>IF(Tabla1[[#This Row],[Cruce AR]]="Alto riesgo académico","inactivo","Actividad")</f>
        <v>inactivo</v>
      </c>
    </row>
    <row r="590" spans="1:9" x14ac:dyDescent="0.25">
      <c r="A590" t="s">
        <v>6</v>
      </c>
      <c r="B590">
        <v>10431870</v>
      </c>
      <c r="C590" t="s">
        <v>73</v>
      </c>
      <c r="D590" t="s">
        <v>26</v>
      </c>
      <c r="E590" t="s">
        <v>27</v>
      </c>
      <c r="F590" s="5" t="s">
        <v>28</v>
      </c>
      <c r="G590" s="5" t="s">
        <v>77</v>
      </c>
      <c r="H590" t="str">
        <f>IF(Tabla1[[#This Row],[Cruce Pago]]="","Inactivo","Pago")</f>
        <v>Pago</v>
      </c>
      <c r="I590" t="str">
        <f>IF(Tabla1[[#This Row],[Cruce AR]]="Alto riesgo académico","inactivo","Actividad")</f>
        <v>inactivo</v>
      </c>
    </row>
    <row r="591" spans="1:9" x14ac:dyDescent="0.25">
      <c r="A591" t="s">
        <v>6</v>
      </c>
      <c r="B591">
        <v>10431942</v>
      </c>
      <c r="C591" t="s">
        <v>73</v>
      </c>
      <c r="D591" t="s">
        <v>53</v>
      </c>
      <c r="E591" t="s">
        <v>40</v>
      </c>
      <c r="F591" s="5" t="s">
        <v>28</v>
      </c>
      <c r="G591" s="5" t="e">
        <v>#N/A</v>
      </c>
      <c r="H591" t="e">
        <f>IF(Tabla1[[#This Row],[Cruce Pago]]="","Inactivo","Pago")</f>
        <v>#N/A</v>
      </c>
      <c r="I591" t="str">
        <f>IF(Tabla1[[#This Row],[Cruce AR]]="Alto riesgo académico","inactivo","Actividad")</f>
        <v>inactivo</v>
      </c>
    </row>
    <row r="592" spans="1:9" x14ac:dyDescent="0.25">
      <c r="A592" t="s">
        <v>6</v>
      </c>
      <c r="B592">
        <v>10432298</v>
      </c>
      <c r="C592" t="s">
        <v>73</v>
      </c>
      <c r="D592" t="s">
        <v>44</v>
      </c>
      <c r="E592" t="s">
        <v>27</v>
      </c>
      <c r="F592" s="5" t="s">
        <v>28</v>
      </c>
      <c r="G592" s="5" t="e">
        <v>#N/A</v>
      </c>
      <c r="H592" t="e">
        <f>IF(Tabla1[[#This Row],[Cruce Pago]]="","Inactivo","Pago")</f>
        <v>#N/A</v>
      </c>
      <c r="I592" t="str">
        <f>IF(Tabla1[[#This Row],[Cruce AR]]="Alto riesgo académico","inactivo","Actividad")</f>
        <v>inactivo</v>
      </c>
    </row>
    <row r="593" spans="1:9" x14ac:dyDescent="0.25">
      <c r="A593" t="s">
        <v>6</v>
      </c>
      <c r="B593">
        <v>10433231</v>
      </c>
      <c r="C593" t="s">
        <v>73</v>
      </c>
      <c r="D593" t="s">
        <v>58</v>
      </c>
      <c r="E593" t="s">
        <v>40</v>
      </c>
      <c r="F593" s="5" t="s">
        <v>28</v>
      </c>
      <c r="G593" s="5" t="e">
        <v>#N/A</v>
      </c>
      <c r="H593" t="e">
        <f>IF(Tabla1[[#This Row],[Cruce Pago]]="","Inactivo","Pago")</f>
        <v>#N/A</v>
      </c>
      <c r="I593" t="str">
        <f>IF(Tabla1[[#This Row],[Cruce AR]]="Alto riesgo académico","inactivo","Actividad")</f>
        <v>inactivo</v>
      </c>
    </row>
    <row r="594" spans="1:9" x14ac:dyDescent="0.25">
      <c r="A594" t="s">
        <v>6</v>
      </c>
      <c r="B594">
        <v>10433320</v>
      </c>
      <c r="C594" t="s">
        <v>73</v>
      </c>
      <c r="D594" t="s">
        <v>50</v>
      </c>
      <c r="E594" t="s">
        <v>27</v>
      </c>
      <c r="F594" s="5" t="s">
        <v>28</v>
      </c>
      <c r="G594" s="5" t="e">
        <v>#N/A</v>
      </c>
      <c r="H594" t="e">
        <f>IF(Tabla1[[#This Row],[Cruce Pago]]="","Inactivo","Pago")</f>
        <v>#N/A</v>
      </c>
      <c r="I594" t="str">
        <f>IF(Tabla1[[#This Row],[Cruce AR]]="Alto riesgo académico","inactivo","Actividad")</f>
        <v>inactivo</v>
      </c>
    </row>
    <row r="595" spans="1:9" x14ac:dyDescent="0.25">
      <c r="A595" t="s">
        <v>6</v>
      </c>
      <c r="B595">
        <v>10433572</v>
      </c>
      <c r="C595" t="s">
        <v>73</v>
      </c>
      <c r="D595" t="s">
        <v>39</v>
      </c>
      <c r="E595" t="s">
        <v>40</v>
      </c>
      <c r="F595" s="5" t="s">
        <v>28</v>
      </c>
      <c r="G595" s="5" t="e">
        <v>#N/A</v>
      </c>
      <c r="H595" t="e">
        <f>IF(Tabla1[[#This Row],[Cruce Pago]]="","Inactivo","Pago")</f>
        <v>#N/A</v>
      </c>
      <c r="I595" t="str">
        <f>IF(Tabla1[[#This Row],[Cruce AR]]="Alto riesgo académico","inactivo","Actividad")</f>
        <v>inactivo</v>
      </c>
    </row>
    <row r="596" spans="1:9" x14ac:dyDescent="0.25">
      <c r="A596" t="s">
        <v>6</v>
      </c>
      <c r="B596">
        <v>10433603</v>
      </c>
      <c r="C596" t="s">
        <v>73</v>
      </c>
      <c r="D596" t="s">
        <v>57</v>
      </c>
      <c r="E596" t="s">
        <v>27</v>
      </c>
      <c r="F596" s="5" t="s">
        <v>28</v>
      </c>
      <c r="G596" s="5" t="e">
        <v>#N/A</v>
      </c>
      <c r="H596" t="e">
        <f>IF(Tabla1[[#This Row],[Cruce Pago]]="","Inactivo","Pago")</f>
        <v>#N/A</v>
      </c>
      <c r="I596" t="str">
        <f>IF(Tabla1[[#This Row],[Cruce AR]]="Alto riesgo académico","inactivo","Actividad")</f>
        <v>inactivo</v>
      </c>
    </row>
    <row r="597" spans="1:9" x14ac:dyDescent="0.25">
      <c r="A597" t="s">
        <v>6</v>
      </c>
      <c r="B597">
        <v>10433708</v>
      </c>
      <c r="C597" t="s">
        <v>73</v>
      </c>
      <c r="D597" t="s">
        <v>47</v>
      </c>
      <c r="E597" t="s">
        <v>40</v>
      </c>
      <c r="F597" s="5" t="s">
        <v>28</v>
      </c>
      <c r="G597" s="5" t="e">
        <v>#N/A</v>
      </c>
      <c r="H597" t="e">
        <f>IF(Tabla1[[#This Row],[Cruce Pago]]="","Inactivo","Pago")</f>
        <v>#N/A</v>
      </c>
      <c r="I597" t="str">
        <f>IF(Tabla1[[#This Row],[Cruce AR]]="Alto riesgo académico","inactivo","Actividad")</f>
        <v>inactivo</v>
      </c>
    </row>
    <row r="598" spans="1:9" x14ac:dyDescent="0.25">
      <c r="A598" t="s">
        <v>6</v>
      </c>
      <c r="B598">
        <v>10433866</v>
      </c>
      <c r="C598" t="s">
        <v>73</v>
      </c>
      <c r="D598" t="s">
        <v>59</v>
      </c>
      <c r="E598" t="s">
        <v>27</v>
      </c>
      <c r="F598" s="5" t="s">
        <v>28</v>
      </c>
      <c r="G598" s="5" t="e">
        <v>#N/A</v>
      </c>
      <c r="H598" t="e">
        <f>IF(Tabla1[[#This Row],[Cruce Pago]]="","Inactivo","Pago")</f>
        <v>#N/A</v>
      </c>
      <c r="I598" t="str">
        <f>IF(Tabla1[[#This Row],[Cruce AR]]="Alto riesgo académico","inactivo","Actividad")</f>
        <v>inactivo</v>
      </c>
    </row>
    <row r="599" spans="1:9" x14ac:dyDescent="0.25">
      <c r="A599" t="s">
        <v>6</v>
      </c>
      <c r="B599">
        <v>10433912</v>
      </c>
      <c r="C599" t="s">
        <v>73</v>
      </c>
      <c r="D599" t="s">
        <v>53</v>
      </c>
      <c r="E599" t="s">
        <v>40</v>
      </c>
      <c r="F599" s="5" t="s">
        <v>67</v>
      </c>
      <c r="G599" s="5" t="s">
        <v>29</v>
      </c>
      <c r="H599" t="str">
        <f>IF(Tabla1[[#This Row],[Cruce Pago]]="","Inactivo","Pago")</f>
        <v>Pago</v>
      </c>
      <c r="I599" t="str">
        <f>IF(Tabla1[[#This Row],[Cruce AR]]="Alto riesgo académico","inactivo","Actividad")</f>
        <v>Actividad</v>
      </c>
    </row>
    <row r="600" spans="1:9" x14ac:dyDescent="0.25">
      <c r="A600" t="s">
        <v>6</v>
      </c>
      <c r="B600">
        <v>10434003</v>
      </c>
      <c r="C600" t="s">
        <v>73</v>
      </c>
      <c r="D600" t="s">
        <v>60</v>
      </c>
      <c r="E600" t="s">
        <v>27</v>
      </c>
      <c r="F600" s="5" t="s">
        <v>28</v>
      </c>
      <c r="G600" s="5" t="e">
        <v>#N/A</v>
      </c>
      <c r="H600" t="e">
        <f>IF(Tabla1[[#This Row],[Cruce Pago]]="","Inactivo","Pago")</f>
        <v>#N/A</v>
      </c>
      <c r="I600" t="str">
        <f>IF(Tabla1[[#This Row],[Cruce AR]]="Alto riesgo académico","inactivo","Actividad")</f>
        <v>inactivo</v>
      </c>
    </row>
    <row r="601" spans="1:9" x14ac:dyDescent="0.25">
      <c r="A601" t="s">
        <v>6</v>
      </c>
      <c r="B601">
        <v>10434193</v>
      </c>
      <c r="C601" t="s">
        <v>73</v>
      </c>
      <c r="D601" t="s">
        <v>58</v>
      </c>
      <c r="E601" t="s">
        <v>40</v>
      </c>
      <c r="F601" s="5" t="s">
        <v>28</v>
      </c>
      <c r="G601" s="5" t="e">
        <v>#N/A</v>
      </c>
      <c r="H601" t="e">
        <f>IF(Tabla1[[#This Row],[Cruce Pago]]="","Inactivo","Pago")</f>
        <v>#N/A</v>
      </c>
      <c r="I601" t="str">
        <f>IF(Tabla1[[#This Row],[Cruce AR]]="Alto riesgo académico","inactivo","Actividad")</f>
        <v>inactivo</v>
      </c>
    </row>
    <row r="602" spans="1:9" x14ac:dyDescent="0.25">
      <c r="A602" t="s">
        <v>6</v>
      </c>
      <c r="B602">
        <v>10434241</v>
      </c>
      <c r="C602" t="s">
        <v>73</v>
      </c>
      <c r="D602" t="s">
        <v>26</v>
      </c>
      <c r="E602" t="s">
        <v>27</v>
      </c>
      <c r="F602" s="5" t="s">
        <v>28</v>
      </c>
      <c r="G602" s="5" t="s">
        <v>29</v>
      </c>
      <c r="H602" t="str">
        <f>IF(Tabla1[[#This Row],[Cruce Pago]]="","Inactivo","Pago")</f>
        <v>Pago</v>
      </c>
      <c r="I602" t="str">
        <f>IF(Tabla1[[#This Row],[Cruce AR]]="Alto riesgo académico","inactivo","Actividad")</f>
        <v>inactivo</v>
      </c>
    </row>
    <row r="603" spans="1:9" x14ac:dyDescent="0.25">
      <c r="A603" t="s">
        <v>6</v>
      </c>
      <c r="B603">
        <v>10434524</v>
      </c>
      <c r="C603" t="s">
        <v>73</v>
      </c>
      <c r="D603" t="s">
        <v>39</v>
      </c>
      <c r="E603" t="s">
        <v>40</v>
      </c>
      <c r="F603" s="5" t="s">
        <v>28</v>
      </c>
      <c r="G603" s="5" t="e">
        <v>#N/A</v>
      </c>
      <c r="H603" t="e">
        <f>IF(Tabla1[[#This Row],[Cruce Pago]]="","Inactivo","Pago")</f>
        <v>#N/A</v>
      </c>
      <c r="I603" t="str">
        <f>IF(Tabla1[[#This Row],[Cruce AR]]="Alto riesgo académico","inactivo","Actividad")</f>
        <v>inactivo</v>
      </c>
    </row>
    <row r="604" spans="1:9" x14ac:dyDescent="0.25">
      <c r="A604" t="s">
        <v>6</v>
      </c>
      <c r="B604">
        <v>10434570</v>
      </c>
      <c r="C604" t="s">
        <v>73</v>
      </c>
      <c r="D604" t="s">
        <v>44</v>
      </c>
      <c r="E604" t="s">
        <v>27</v>
      </c>
      <c r="F604" s="5" t="s">
        <v>28</v>
      </c>
      <c r="G604" s="5" t="e">
        <v>#N/A</v>
      </c>
      <c r="H604" t="e">
        <f>IF(Tabla1[[#This Row],[Cruce Pago]]="","Inactivo","Pago")</f>
        <v>#N/A</v>
      </c>
      <c r="I604" t="str">
        <f>IF(Tabla1[[#This Row],[Cruce AR]]="Alto riesgo académico","inactivo","Actividad")</f>
        <v>inactivo</v>
      </c>
    </row>
    <row r="605" spans="1:9" x14ac:dyDescent="0.25">
      <c r="A605" t="s">
        <v>6</v>
      </c>
      <c r="B605">
        <v>10434726</v>
      </c>
      <c r="C605" t="s">
        <v>73</v>
      </c>
      <c r="D605" t="s">
        <v>47</v>
      </c>
      <c r="E605" t="s">
        <v>40</v>
      </c>
      <c r="F605" s="5" t="s">
        <v>28</v>
      </c>
      <c r="G605" s="5" t="e">
        <v>#N/A</v>
      </c>
      <c r="H605" t="e">
        <f>IF(Tabla1[[#This Row],[Cruce Pago]]="","Inactivo","Pago")</f>
        <v>#N/A</v>
      </c>
      <c r="I605" t="str">
        <f>IF(Tabla1[[#This Row],[Cruce AR]]="Alto riesgo académico","inactivo","Actividad")</f>
        <v>inactivo</v>
      </c>
    </row>
    <row r="606" spans="1:9" x14ac:dyDescent="0.25">
      <c r="A606" t="s">
        <v>6</v>
      </c>
      <c r="B606">
        <v>10435047</v>
      </c>
      <c r="C606" t="s">
        <v>73</v>
      </c>
      <c r="D606" t="s">
        <v>50</v>
      </c>
      <c r="E606" t="s">
        <v>27</v>
      </c>
      <c r="F606" s="5" t="s">
        <v>28</v>
      </c>
      <c r="G606" s="5" t="e">
        <v>#N/A</v>
      </c>
      <c r="H606" t="e">
        <f>IF(Tabla1[[#This Row],[Cruce Pago]]="","Inactivo","Pago")</f>
        <v>#N/A</v>
      </c>
      <c r="I606" t="str">
        <f>IF(Tabla1[[#This Row],[Cruce AR]]="Alto riesgo académico","inactivo","Actividad")</f>
        <v>inactivo</v>
      </c>
    </row>
    <row r="607" spans="1:9" x14ac:dyDescent="0.25">
      <c r="A607" t="s">
        <v>6</v>
      </c>
      <c r="B607">
        <v>10435192</v>
      </c>
      <c r="C607" t="s">
        <v>73</v>
      </c>
      <c r="D607" t="s">
        <v>53</v>
      </c>
      <c r="E607" t="s">
        <v>40</v>
      </c>
      <c r="F607" s="5" t="s">
        <v>28</v>
      </c>
      <c r="G607" s="5" t="e">
        <v>#N/A</v>
      </c>
      <c r="H607" t="e">
        <f>IF(Tabla1[[#This Row],[Cruce Pago]]="","Inactivo","Pago")</f>
        <v>#N/A</v>
      </c>
      <c r="I607" t="str">
        <f>IF(Tabla1[[#This Row],[Cruce AR]]="Alto riesgo académico","inactivo","Actividad")</f>
        <v>inactivo</v>
      </c>
    </row>
    <row r="608" spans="1:9" x14ac:dyDescent="0.25">
      <c r="A608" t="s">
        <v>6</v>
      </c>
      <c r="B608">
        <v>10435234</v>
      </c>
      <c r="C608" t="s">
        <v>73</v>
      </c>
      <c r="D608" t="s">
        <v>57</v>
      </c>
      <c r="E608" t="s">
        <v>27</v>
      </c>
      <c r="F608" s="5" t="s">
        <v>28</v>
      </c>
      <c r="G608" s="5" t="s">
        <v>78</v>
      </c>
      <c r="H608" t="str">
        <f>IF(Tabla1[[#This Row],[Cruce Pago]]="","Inactivo","Pago")</f>
        <v>Pago</v>
      </c>
      <c r="I608" t="str">
        <f>IF(Tabla1[[#This Row],[Cruce AR]]="Alto riesgo académico","inactivo","Actividad")</f>
        <v>inactivo</v>
      </c>
    </row>
    <row r="609" spans="1:9" x14ac:dyDescent="0.25">
      <c r="A609" t="s">
        <v>6</v>
      </c>
      <c r="B609">
        <v>10435850</v>
      </c>
      <c r="C609" t="s">
        <v>73</v>
      </c>
      <c r="D609" t="s">
        <v>58</v>
      </c>
      <c r="E609" t="s">
        <v>40</v>
      </c>
      <c r="F609" s="5" t="s">
        <v>28</v>
      </c>
      <c r="G609" s="5" t="e">
        <v>#N/A</v>
      </c>
      <c r="H609" t="e">
        <f>IF(Tabla1[[#This Row],[Cruce Pago]]="","Inactivo","Pago")</f>
        <v>#N/A</v>
      </c>
      <c r="I609" t="str">
        <f>IF(Tabla1[[#This Row],[Cruce AR]]="Alto riesgo académico","inactivo","Actividad")</f>
        <v>inactivo</v>
      </c>
    </row>
    <row r="610" spans="1:9" x14ac:dyDescent="0.25">
      <c r="A610" t="s">
        <v>6</v>
      </c>
      <c r="B610">
        <v>10436724</v>
      </c>
      <c r="C610" t="s">
        <v>73</v>
      </c>
      <c r="D610" t="s">
        <v>59</v>
      </c>
      <c r="E610" t="s">
        <v>27</v>
      </c>
      <c r="F610" s="5" t="s">
        <v>28</v>
      </c>
      <c r="G610" s="5" t="s">
        <v>29</v>
      </c>
      <c r="H610" t="str">
        <f>IF(Tabla1[[#This Row],[Cruce Pago]]="","Inactivo","Pago")</f>
        <v>Pago</v>
      </c>
      <c r="I610" t="str">
        <f>IF(Tabla1[[#This Row],[Cruce AR]]="Alto riesgo académico","inactivo","Actividad")</f>
        <v>inactivo</v>
      </c>
    </row>
    <row r="611" spans="1:9" x14ac:dyDescent="0.25">
      <c r="A611" t="s">
        <v>6</v>
      </c>
      <c r="B611">
        <v>10437450</v>
      </c>
      <c r="C611" t="s">
        <v>73</v>
      </c>
      <c r="D611" t="s">
        <v>39</v>
      </c>
      <c r="E611" t="s">
        <v>40</v>
      </c>
      <c r="F611" s="5" t="s">
        <v>28</v>
      </c>
      <c r="G611" s="5" t="s">
        <v>29</v>
      </c>
      <c r="H611" t="str">
        <f>IF(Tabla1[[#This Row],[Cruce Pago]]="","Inactivo","Pago")</f>
        <v>Pago</v>
      </c>
      <c r="I611" t="str">
        <f>IF(Tabla1[[#This Row],[Cruce AR]]="Alto riesgo académico","inactivo","Actividad")</f>
        <v>inactivo</v>
      </c>
    </row>
    <row r="612" spans="1:9" x14ac:dyDescent="0.25">
      <c r="A612" t="s">
        <v>6</v>
      </c>
      <c r="B612">
        <v>10438006</v>
      </c>
      <c r="C612" t="s">
        <v>73</v>
      </c>
      <c r="D612" t="s">
        <v>60</v>
      </c>
      <c r="E612" t="s">
        <v>27</v>
      </c>
      <c r="F612" s="5" t="s">
        <v>28</v>
      </c>
      <c r="G612" s="5" t="e">
        <v>#N/A</v>
      </c>
      <c r="H612" t="e">
        <f>IF(Tabla1[[#This Row],[Cruce Pago]]="","Inactivo","Pago")</f>
        <v>#N/A</v>
      </c>
      <c r="I612" t="str">
        <f>IF(Tabla1[[#This Row],[Cruce AR]]="Alto riesgo académico","inactivo","Actividad")</f>
        <v>inactivo</v>
      </c>
    </row>
    <row r="613" spans="1:9" x14ac:dyDescent="0.25">
      <c r="A613" t="s">
        <v>6</v>
      </c>
      <c r="B613">
        <v>10438179</v>
      </c>
      <c r="C613" t="s">
        <v>73</v>
      </c>
      <c r="D613" t="s">
        <v>47</v>
      </c>
      <c r="E613" t="s">
        <v>40</v>
      </c>
      <c r="F613" s="5" t="s">
        <v>28</v>
      </c>
      <c r="G613" s="5" t="e">
        <v>#N/A</v>
      </c>
      <c r="H613" t="e">
        <f>IF(Tabla1[[#This Row],[Cruce Pago]]="","Inactivo","Pago")</f>
        <v>#N/A</v>
      </c>
      <c r="I613" t="str">
        <f>IF(Tabla1[[#This Row],[Cruce AR]]="Alto riesgo académico","inactivo","Actividad")</f>
        <v>inactivo</v>
      </c>
    </row>
    <row r="614" spans="1:9" x14ac:dyDescent="0.25">
      <c r="A614" t="s">
        <v>6</v>
      </c>
      <c r="B614">
        <v>10438931</v>
      </c>
      <c r="C614" t="s">
        <v>73</v>
      </c>
      <c r="D614" t="s">
        <v>26</v>
      </c>
      <c r="E614" t="s">
        <v>27</v>
      </c>
      <c r="F614" s="5" t="s">
        <v>28</v>
      </c>
      <c r="G614" s="5" t="e">
        <v>#N/A</v>
      </c>
      <c r="H614" t="e">
        <f>IF(Tabla1[[#This Row],[Cruce Pago]]="","Inactivo","Pago")</f>
        <v>#N/A</v>
      </c>
      <c r="I614" t="str">
        <f>IF(Tabla1[[#This Row],[Cruce AR]]="Alto riesgo académico","inactivo","Actividad")</f>
        <v>inactivo</v>
      </c>
    </row>
    <row r="615" spans="1:9" x14ac:dyDescent="0.25">
      <c r="A615" t="s">
        <v>6</v>
      </c>
      <c r="B615">
        <v>10440192</v>
      </c>
      <c r="C615" t="s">
        <v>73</v>
      </c>
      <c r="D615" t="s">
        <v>53</v>
      </c>
      <c r="E615" t="s">
        <v>40</v>
      </c>
      <c r="F615" s="5" t="s">
        <v>67</v>
      </c>
      <c r="G615" s="5" t="e">
        <v>#N/A</v>
      </c>
      <c r="H615" t="e">
        <f>IF(Tabla1[[#This Row],[Cruce Pago]]="","Inactivo","Pago")</f>
        <v>#N/A</v>
      </c>
      <c r="I615" t="str">
        <f>IF(Tabla1[[#This Row],[Cruce AR]]="Alto riesgo académico","inactivo","Actividad")</f>
        <v>Actividad</v>
      </c>
    </row>
    <row r="616" spans="1:9" x14ac:dyDescent="0.25">
      <c r="A616" t="s">
        <v>6</v>
      </c>
      <c r="B616">
        <v>10023563</v>
      </c>
      <c r="C616" t="s">
        <v>79</v>
      </c>
      <c r="D616" t="s">
        <v>44</v>
      </c>
      <c r="E616" t="s">
        <v>27</v>
      </c>
      <c r="F616" s="5" t="s">
        <v>28</v>
      </c>
      <c r="G616" s="5" t="s">
        <v>80</v>
      </c>
      <c r="H616" t="str">
        <f>IF(Tabla1[[#This Row],[Cruce Pago]]="","Inactivo","Pago")</f>
        <v>Pago</v>
      </c>
      <c r="I616" t="str">
        <f>IF(Tabla1[[#This Row],[Cruce AR]]="Alto riesgo académico","inactivo","Actividad")</f>
        <v>inactivo</v>
      </c>
    </row>
    <row r="617" spans="1:9" x14ac:dyDescent="0.25">
      <c r="A617" t="s">
        <v>6</v>
      </c>
      <c r="B617">
        <v>10383528</v>
      </c>
      <c r="C617" t="s">
        <v>79</v>
      </c>
      <c r="D617" t="s">
        <v>58</v>
      </c>
      <c r="E617" t="s">
        <v>40</v>
      </c>
      <c r="F617" s="5" t="s">
        <v>67</v>
      </c>
      <c r="G617" s="5" t="e">
        <v>#N/A</v>
      </c>
      <c r="H617" t="e">
        <f>IF(Tabla1[[#This Row],[Cruce Pago]]="","Inactivo","Pago")</f>
        <v>#N/A</v>
      </c>
      <c r="I617" t="str">
        <f>IF(Tabla1[[#This Row],[Cruce AR]]="Alto riesgo académico","inactivo","Actividad")</f>
        <v>Actividad</v>
      </c>
    </row>
    <row r="618" spans="1:9" x14ac:dyDescent="0.25">
      <c r="A618" t="s">
        <v>6</v>
      </c>
      <c r="B618">
        <v>10387067</v>
      </c>
      <c r="C618" t="s">
        <v>79</v>
      </c>
      <c r="D618" t="s">
        <v>50</v>
      </c>
      <c r="E618" t="s">
        <v>27</v>
      </c>
      <c r="F618" s="5" t="s">
        <v>28</v>
      </c>
      <c r="G618" s="5" t="s">
        <v>29</v>
      </c>
      <c r="H618" t="str">
        <f>IF(Tabla1[[#This Row],[Cruce Pago]]="","Inactivo","Pago")</f>
        <v>Pago</v>
      </c>
      <c r="I618" t="str">
        <f>IF(Tabla1[[#This Row],[Cruce AR]]="Alto riesgo académico","inactivo","Actividad")</f>
        <v>inactivo</v>
      </c>
    </row>
    <row r="619" spans="1:9" x14ac:dyDescent="0.25">
      <c r="A619" t="s">
        <v>6</v>
      </c>
      <c r="B619">
        <v>10391713</v>
      </c>
      <c r="C619" t="s">
        <v>79</v>
      </c>
      <c r="D619" t="s">
        <v>39</v>
      </c>
      <c r="E619" t="s">
        <v>40</v>
      </c>
      <c r="F619" s="5" t="s">
        <v>28</v>
      </c>
      <c r="G619" s="5" t="e">
        <v>#N/A</v>
      </c>
      <c r="H619" t="e">
        <f>IF(Tabla1[[#This Row],[Cruce Pago]]="","Inactivo","Pago")</f>
        <v>#N/A</v>
      </c>
      <c r="I619" t="str">
        <f>IF(Tabla1[[#This Row],[Cruce AR]]="Alto riesgo académico","inactivo","Actividad")</f>
        <v>inactivo</v>
      </c>
    </row>
    <row r="620" spans="1:9" x14ac:dyDescent="0.25">
      <c r="A620" t="s">
        <v>6</v>
      </c>
      <c r="B620">
        <v>10392250</v>
      </c>
      <c r="C620" t="s">
        <v>79</v>
      </c>
      <c r="D620" t="s">
        <v>57</v>
      </c>
      <c r="E620" t="s">
        <v>27</v>
      </c>
      <c r="F620" s="5" t="s">
        <v>69</v>
      </c>
      <c r="G620" s="5" t="s">
        <v>81</v>
      </c>
      <c r="H620" t="str">
        <f>IF(Tabla1[[#This Row],[Cruce Pago]]="","Inactivo","Pago")</f>
        <v>Pago</v>
      </c>
      <c r="I620" t="str">
        <f>IF(Tabla1[[#This Row],[Cruce AR]]="Alto riesgo académico","inactivo","Actividad")</f>
        <v>Actividad</v>
      </c>
    </row>
    <row r="621" spans="1:9" x14ac:dyDescent="0.25">
      <c r="A621" t="s">
        <v>6</v>
      </c>
      <c r="B621">
        <v>10393863</v>
      </c>
      <c r="C621" t="s">
        <v>79</v>
      </c>
      <c r="D621" t="s">
        <v>47</v>
      </c>
      <c r="E621" t="s">
        <v>40</v>
      </c>
      <c r="F621" s="5" t="s">
        <v>28</v>
      </c>
      <c r="G621" s="5" t="e">
        <v>#N/A</v>
      </c>
      <c r="H621" t="e">
        <f>IF(Tabla1[[#This Row],[Cruce Pago]]="","Inactivo","Pago")</f>
        <v>#N/A</v>
      </c>
      <c r="I621" t="str">
        <f>IF(Tabla1[[#This Row],[Cruce AR]]="Alto riesgo académico","inactivo","Actividad")</f>
        <v>inactivo</v>
      </c>
    </row>
    <row r="622" spans="1:9" x14ac:dyDescent="0.25">
      <c r="A622" t="s">
        <v>6</v>
      </c>
      <c r="B622">
        <v>10394095</v>
      </c>
      <c r="C622" t="s">
        <v>79</v>
      </c>
      <c r="D622" t="s">
        <v>59</v>
      </c>
      <c r="E622" t="s">
        <v>27</v>
      </c>
      <c r="F622" s="5" t="s">
        <v>28</v>
      </c>
      <c r="G622" s="5" t="s">
        <v>29</v>
      </c>
      <c r="H622" t="str">
        <f>IF(Tabla1[[#This Row],[Cruce Pago]]="","Inactivo","Pago")</f>
        <v>Pago</v>
      </c>
      <c r="I622" t="str">
        <f>IF(Tabla1[[#This Row],[Cruce AR]]="Alto riesgo académico","inactivo","Actividad")</f>
        <v>inactivo</v>
      </c>
    </row>
    <row r="623" spans="1:9" x14ac:dyDescent="0.25">
      <c r="A623" t="s">
        <v>6</v>
      </c>
      <c r="B623">
        <v>10394666</v>
      </c>
      <c r="C623" t="s">
        <v>79</v>
      </c>
      <c r="D623" t="s">
        <v>53</v>
      </c>
      <c r="E623" t="s">
        <v>40</v>
      </c>
      <c r="F623" s="5" t="s">
        <v>28</v>
      </c>
      <c r="G623" s="5" t="s">
        <v>82</v>
      </c>
      <c r="H623" t="str">
        <f>IF(Tabla1[[#This Row],[Cruce Pago]]="","Inactivo","Pago")</f>
        <v>Pago</v>
      </c>
      <c r="I623" t="str">
        <f>IF(Tabla1[[#This Row],[Cruce AR]]="Alto riesgo académico","inactivo","Actividad")</f>
        <v>inactivo</v>
      </c>
    </row>
    <row r="624" spans="1:9" x14ac:dyDescent="0.25">
      <c r="A624" t="s">
        <v>6</v>
      </c>
      <c r="B624">
        <v>10395880</v>
      </c>
      <c r="C624" t="s">
        <v>79</v>
      </c>
      <c r="D624" t="s">
        <v>60</v>
      </c>
      <c r="E624" t="s">
        <v>27</v>
      </c>
      <c r="F624" s="5" t="s">
        <v>67</v>
      </c>
      <c r="G624" s="5" t="s">
        <v>29</v>
      </c>
      <c r="H624" t="str">
        <f>IF(Tabla1[[#This Row],[Cruce Pago]]="","Inactivo","Pago")</f>
        <v>Pago</v>
      </c>
      <c r="I624" t="str">
        <f>IF(Tabla1[[#This Row],[Cruce AR]]="Alto riesgo académico","inactivo","Actividad")</f>
        <v>Actividad</v>
      </c>
    </row>
    <row r="625" spans="1:9" x14ac:dyDescent="0.25">
      <c r="A625" t="s">
        <v>6</v>
      </c>
      <c r="B625">
        <v>10396290</v>
      </c>
      <c r="C625" t="s">
        <v>79</v>
      </c>
      <c r="D625" t="s">
        <v>58</v>
      </c>
      <c r="E625" t="s">
        <v>40</v>
      </c>
      <c r="F625" s="5" t="s">
        <v>28</v>
      </c>
      <c r="G625" s="5" t="s">
        <v>29</v>
      </c>
      <c r="H625" t="str">
        <f>IF(Tabla1[[#This Row],[Cruce Pago]]="","Inactivo","Pago")</f>
        <v>Pago</v>
      </c>
      <c r="I625" t="str">
        <f>IF(Tabla1[[#This Row],[Cruce AR]]="Alto riesgo académico","inactivo","Actividad")</f>
        <v>inactivo</v>
      </c>
    </row>
    <row r="626" spans="1:9" x14ac:dyDescent="0.25">
      <c r="A626" t="s">
        <v>6</v>
      </c>
      <c r="B626">
        <v>10396833</v>
      </c>
      <c r="C626" t="s">
        <v>79</v>
      </c>
      <c r="D626" t="s">
        <v>26</v>
      </c>
      <c r="E626" t="s">
        <v>27</v>
      </c>
      <c r="F626" s="5" t="s">
        <v>28</v>
      </c>
      <c r="G626" s="5" t="e">
        <v>#N/A</v>
      </c>
      <c r="H626" t="e">
        <f>IF(Tabla1[[#This Row],[Cruce Pago]]="","Inactivo","Pago")</f>
        <v>#N/A</v>
      </c>
      <c r="I626" t="str">
        <f>IF(Tabla1[[#This Row],[Cruce AR]]="Alto riesgo académico","inactivo","Actividad")</f>
        <v>inactivo</v>
      </c>
    </row>
    <row r="627" spans="1:9" x14ac:dyDescent="0.25">
      <c r="A627" t="s">
        <v>6</v>
      </c>
      <c r="B627">
        <v>10397379</v>
      </c>
      <c r="C627" t="s">
        <v>79</v>
      </c>
      <c r="D627" t="s">
        <v>39</v>
      </c>
      <c r="E627" t="s">
        <v>40</v>
      </c>
      <c r="F627" s="5" t="s">
        <v>28</v>
      </c>
      <c r="G627" s="5" t="s">
        <v>29</v>
      </c>
      <c r="H627" t="str">
        <f>IF(Tabla1[[#This Row],[Cruce Pago]]="","Inactivo","Pago")</f>
        <v>Pago</v>
      </c>
      <c r="I627" t="str">
        <f>IF(Tabla1[[#This Row],[Cruce AR]]="Alto riesgo académico","inactivo","Actividad")</f>
        <v>inactivo</v>
      </c>
    </row>
    <row r="628" spans="1:9" x14ac:dyDescent="0.25">
      <c r="A628" t="s">
        <v>6</v>
      </c>
      <c r="B628">
        <v>10397649</v>
      </c>
      <c r="C628" t="s">
        <v>79</v>
      </c>
      <c r="D628" t="s">
        <v>44</v>
      </c>
      <c r="E628" t="s">
        <v>27</v>
      </c>
      <c r="F628" s="5" t="s">
        <v>28</v>
      </c>
      <c r="G628" s="5" t="e">
        <v>#N/A</v>
      </c>
      <c r="H628" t="e">
        <f>IF(Tabla1[[#This Row],[Cruce Pago]]="","Inactivo","Pago")</f>
        <v>#N/A</v>
      </c>
      <c r="I628" t="str">
        <f>IF(Tabla1[[#This Row],[Cruce AR]]="Alto riesgo académico","inactivo","Actividad")</f>
        <v>inactivo</v>
      </c>
    </row>
    <row r="629" spans="1:9" x14ac:dyDescent="0.25">
      <c r="A629" t="s">
        <v>6</v>
      </c>
      <c r="B629">
        <v>10397902</v>
      </c>
      <c r="C629" t="s">
        <v>79</v>
      </c>
      <c r="D629" t="s">
        <v>47</v>
      </c>
      <c r="E629" t="s">
        <v>40</v>
      </c>
      <c r="F629" s="5" t="s">
        <v>28</v>
      </c>
      <c r="G629" s="5" t="e">
        <v>#N/A</v>
      </c>
      <c r="H629" t="e">
        <f>IF(Tabla1[[#This Row],[Cruce Pago]]="","Inactivo","Pago")</f>
        <v>#N/A</v>
      </c>
      <c r="I629" t="str">
        <f>IF(Tabla1[[#This Row],[Cruce AR]]="Alto riesgo académico","inactivo","Actividad")</f>
        <v>inactivo</v>
      </c>
    </row>
    <row r="630" spans="1:9" x14ac:dyDescent="0.25">
      <c r="A630" t="s">
        <v>6</v>
      </c>
      <c r="B630">
        <v>10397997</v>
      </c>
      <c r="C630" t="s">
        <v>79</v>
      </c>
      <c r="D630" t="s">
        <v>50</v>
      </c>
      <c r="E630" t="s">
        <v>27</v>
      </c>
      <c r="F630" s="5" t="s">
        <v>28</v>
      </c>
      <c r="G630" s="5" t="e">
        <v>#N/A</v>
      </c>
      <c r="H630" t="e">
        <f>IF(Tabla1[[#This Row],[Cruce Pago]]="","Inactivo","Pago")</f>
        <v>#N/A</v>
      </c>
      <c r="I630" t="str">
        <f>IF(Tabla1[[#This Row],[Cruce AR]]="Alto riesgo académico","inactivo","Actividad")</f>
        <v>inactivo</v>
      </c>
    </row>
    <row r="631" spans="1:9" x14ac:dyDescent="0.25">
      <c r="A631" t="s">
        <v>6</v>
      </c>
      <c r="B631">
        <v>10400201</v>
      </c>
      <c r="C631" t="s">
        <v>79</v>
      </c>
      <c r="D631" t="s">
        <v>53</v>
      </c>
      <c r="E631" t="s">
        <v>40</v>
      </c>
      <c r="F631" s="5" t="s">
        <v>28</v>
      </c>
      <c r="G631" s="5" t="e">
        <v>#N/A</v>
      </c>
      <c r="H631" t="e">
        <f>IF(Tabla1[[#This Row],[Cruce Pago]]="","Inactivo","Pago")</f>
        <v>#N/A</v>
      </c>
      <c r="I631" t="str">
        <f>IF(Tabla1[[#This Row],[Cruce AR]]="Alto riesgo académico","inactivo","Actividad")</f>
        <v>inactivo</v>
      </c>
    </row>
    <row r="632" spans="1:9" x14ac:dyDescent="0.25">
      <c r="A632" t="s">
        <v>6</v>
      </c>
      <c r="B632">
        <v>10400667</v>
      </c>
      <c r="C632" t="s">
        <v>79</v>
      </c>
      <c r="D632" t="s">
        <v>57</v>
      </c>
      <c r="E632" t="s">
        <v>27</v>
      </c>
      <c r="F632" s="5" t="s">
        <v>28</v>
      </c>
      <c r="G632" s="5" t="e">
        <v>#N/A</v>
      </c>
      <c r="H632" t="e">
        <f>IF(Tabla1[[#This Row],[Cruce Pago]]="","Inactivo","Pago")</f>
        <v>#N/A</v>
      </c>
      <c r="I632" t="str">
        <f>IF(Tabla1[[#This Row],[Cruce AR]]="Alto riesgo académico","inactivo","Actividad")</f>
        <v>inactivo</v>
      </c>
    </row>
    <row r="633" spans="1:9" x14ac:dyDescent="0.25">
      <c r="A633" t="s">
        <v>6</v>
      </c>
      <c r="B633">
        <v>10402111</v>
      </c>
      <c r="C633" t="s">
        <v>79</v>
      </c>
      <c r="D633" t="s">
        <v>58</v>
      </c>
      <c r="E633" t="s">
        <v>40</v>
      </c>
      <c r="F633" s="5" t="s">
        <v>28</v>
      </c>
      <c r="G633" s="5" t="s">
        <v>29</v>
      </c>
      <c r="H633" t="str">
        <f>IF(Tabla1[[#This Row],[Cruce Pago]]="","Inactivo","Pago")</f>
        <v>Pago</v>
      </c>
      <c r="I633" t="str">
        <f>IF(Tabla1[[#This Row],[Cruce AR]]="Alto riesgo académico","inactivo","Actividad")</f>
        <v>inactivo</v>
      </c>
    </row>
    <row r="634" spans="1:9" x14ac:dyDescent="0.25">
      <c r="A634" t="s">
        <v>6</v>
      </c>
      <c r="B634">
        <v>10402193</v>
      </c>
      <c r="C634" t="s">
        <v>79</v>
      </c>
      <c r="D634" t="s">
        <v>59</v>
      </c>
      <c r="E634" t="s">
        <v>27</v>
      </c>
      <c r="F634" s="5" t="s">
        <v>67</v>
      </c>
      <c r="G634" s="5" t="e">
        <v>#N/A</v>
      </c>
      <c r="H634" t="e">
        <f>IF(Tabla1[[#This Row],[Cruce Pago]]="","Inactivo","Pago")</f>
        <v>#N/A</v>
      </c>
      <c r="I634" t="str">
        <f>IF(Tabla1[[#This Row],[Cruce AR]]="Alto riesgo académico","inactivo","Actividad")</f>
        <v>Actividad</v>
      </c>
    </row>
    <row r="635" spans="1:9" x14ac:dyDescent="0.25">
      <c r="A635" t="s">
        <v>6</v>
      </c>
      <c r="B635">
        <v>10402442</v>
      </c>
      <c r="C635" t="s">
        <v>79</v>
      </c>
      <c r="D635" t="s">
        <v>39</v>
      </c>
      <c r="E635" t="s">
        <v>40</v>
      </c>
      <c r="F635" s="5" t="s">
        <v>28</v>
      </c>
      <c r="G635" s="5" t="s">
        <v>29</v>
      </c>
      <c r="H635" t="str">
        <f>IF(Tabla1[[#This Row],[Cruce Pago]]="","Inactivo","Pago")</f>
        <v>Pago</v>
      </c>
      <c r="I635" t="str">
        <f>IF(Tabla1[[#This Row],[Cruce AR]]="Alto riesgo académico","inactivo","Actividad")</f>
        <v>inactivo</v>
      </c>
    </row>
    <row r="636" spans="1:9" x14ac:dyDescent="0.25">
      <c r="A636" t="s">
        <v>6</v>
      </c>
      <c r="B636">
        <v>10402645</v>
      </c>
      <c r="C636" t="s">
        <v>79</v>
      </c>
      <c r="D636" t="s">
        <v>60</v>
      </c>
      <c r="E636" t="s">
        <v>27</v>
      </c>
      <c r="F636" s="5" t="s">
        <v>28</v>
      </c>
      <c r="G636" s="5" t="e">
        <v>#N/A</v>
      </c>
      <c r="H636" t="e">
        <f>IF(Tabla1[[#This Row],[Cruce Pago]]="","Inactivo","Pago")</f>
        <v>#N/A</v>
      </c>
      <c r="I636" t="str">
        <f>IF(Tabla1[[#This Row],[Cruce AR]]="Alto riesgo académico","inactivo","Actividad")</f>
        <v>inactivo</v>
      </c>
    </row>
    <row r="637" spans="1:9" x14ac:dyDescent="0.25">
      <c r="A637" t="s">
        <v>6</v>
      </c>
      <c r="B637">
        <v>10402700</v>
      </c>
      <c r="C637" t="s">
        <v>79</v>
      </c>
      <c r="D637" t="s">
        <v>47</v>
      </c>
      <c r="E637" t="s">
        <v>40</v>
      </c>
      <c r="F637" s="5" t="s">
        <v>28</v>
      </c>
      <c r="G637" s="5" t="e">
        <v>#N/A</v>
      </c>
      <c r="H637" t="e">
        <f>IF(Tabla1[[#This Row],[Cruce Pago]]="","Inactivo","Pago")</f>
        <v>#N/A</v>
      </c>
      <c r="I637" t="str">
        <f>IF(Tabla1[[#This Row],[Cruce AR]]="Alto riesgo académico","inactivo","Actividad")</f>
        <v>inactivo</v>
      </c>
    </row>
    <row r="638" spans="1:9" x14ac:dyDescent="0.25">
      <c r="A638" t="s">
        <v>6</v>
      </c>
      <c r="B638">
        <v>10403002</v>
      </c>
      <c r="C638" t="s">
        <v>79</v>
      </c>
      <c r="D638" t="s">
        <v>26</v>
      </c>
      <c r="E638" t="s">
        <v>27</v>
      </c>
      <c r="F638" s="5" t="s">
        <v>28</v>
      </c>
      <c r="G638" s="5" t="e">
        <v>#N/A</v>
      </c>
      <c r="H638" t="e">
        <f>IF(Tabla1[[#This Row],[Cruce Pago]]="","Inactivo","Pago")</f>
        <v>#N/A</v>
      </c>
      <c r="I638" t="str">
        <f>IF(Tabla1[[#This Row],[Cruce AR]]="Alto riesgo académico","inactivo","Actividad")</f>
        <v>inactivo</v>
      </c>
    </row>
    <row r="639" spans="1:9" x14ac:dyDescent="0.25">
      <c r="A639" t="s">
        <v>6</v>
      </c>
      <c r="B639">
        <v>10403017</v>
      </c>
      <c r="C639" t="s">
        <v>79</v>
      </c>
      <c r="D639" t="s">
        <v>53</v>
      </c>
      <c r="E639" t="s">
        <v>40</v>
      </c>
      <c r="F639" s="5" t="s">
        <v>28</v>
      </c>
      <c r="G639" s="5" t="s">
        <v>29</v>
      </c>
      <c r="H639" t="str">
        <f>IF(Tabla1[[#This Row],[Cruce Pago]]="","Inactivo","Pago")</f>
        <v>Pago</v>
      </c>
      <c r="I639" t="str">
        <f>IF(Tabla1[[#This Row],[Cruce AR]]="Alto riesgo académico","inactivo","Actividad")</f>
        <v>inactivo</v>
      </c>
    </row>
    <row r="640" spans="1:9" x14ac:dyDescent="0.25">
      <c r="A640" t="s">
        <v>6</v>
      </c>
      <c r="B640">
        <v>10403285</v>
      </c>
      <c r="C640" t="s">
        <v>79</v>
      </c>
      <c r="D640" t="s">
        <v>44</v>
      </c>
      <c r="E640" t="s">
        <v>27</v>
      </c>
      <c r="F640" s="5" t="s">
        <v>28</v>
      </c>
      <c r="G640" s="5" t="e">
        <v>#N/A</v>
      </c>
      <c r="H640" t="e">
        <f>IF(Tabla1[[#This Row],[Cruce Pago]]="","Inactivo","Pago")</f>
        <v>#N/A</v>
      </c>
      <c r="I640" t="str">
        <f>IF(Tabla1[[#This Row],[Cruce AR]]="Alto riesgo académico","inactivo","Actividad")</f>
        <v>inactivo</v>
      </c>
    </row>
    <row r="641" spans="1:9" x14ac:dyDescent="0.25">
      <c r="A641" t="s">
        <v>6</v>
      </c>
      <c r="B641">
        <v>10403675</v>
      </c>
      <c r="C641" t="s">
        <v>79</v>
      </c>
      <c r="D641" t="s">
        <v>58</v>
      </c>
      <c r="E641" t="s">
        <v>40</v>
      </c>
      <c r="F641" s="5" t="s">
        <v>28</v>
      </c>
      <c r="G641" s="5" t="s">
        <v>29</v>
      </c>
      <c r="H641" t="str">
        <f>IF(Tabla1[[#This Row],[Cruce Pago]]="","Inactivo","Pago")</f>
        <v>Pago</v>
      </c>
      <c r="I641" t="str">
        <f>IF(Tabla1[[#This Row],[Cruce AR]]="Alto riesgo académico","inactivo","Actividad")</f>
        <v>inactivo</v>
      </c>
    </row>
    <row r="642" spans="1:9" x14ac:dyDescent="0.25">
      <c r="A642" t="s">
        <v>6</v>
      </c>
      <c r="B642">
        <v>10404124</v>
      </c>
      <c r="C642" t="s">
        <v>79</v>
      </c>
      <c r="D642" t="s">
        <v>50</v>
      </c>
      <c r="E642" t="s">
        <v>27</v>
      </c>
      <c r="F642" s="5" t="s">
        <v>28</v>
      </c>
      <c r="G642" s="5" t="s">
        <v>83</v>
      </c>
      <c r="H642" t="str">
        <f>IF(Tabla1[[#This Row],[Cruce Pago]]="","Inactivo","Pago")</f>
        <v>Pago</v>
      </c>
      <c r="I642" t="str">
        <f>IF(Tabla1[[#This Row],[Cruce AR]]="Alto riesgo académico","inactivo","Actividad")</f>
        <v>inactivo</v>
      </c>
    </row>
    <row r="643" spans="1:9" x14ac:dyDescent="0.25">
      <c r="A643" t="s">
        <v>6</v>
      </c>
      <c r="B643">
        <v>10405005</v>
      </c>
      <c r="C643" t="s">
        <v>79</v>
      </c>
      <c r="D643" t="s">
        <v>39</v>
      </c>
      <c r="E643" t="s">
        <v>40</v>
      </c>
      <c r="F643" s="5" t="s">
        <v>28</v>
      </c>
      <c r="G643" s="5" t="e">
        <v>#N/A</v>
      </c>
      <c r="H643" t="e">
        <f>IF(Tabla1[[#This Row],[Cruce Pago]]="","Inactivo","Pago")</f>
        <v>#N/A</v>
      </c>
      <c r="I643" t="str">
        <f>IF(Tabla1[[#This Row],[Cruce AR]]="Alto riesgo académico","inactivo","Actividad")</f>
        <v>inactivo</v>
      </c>
    </row>
    <row r="644" spans="1:9" x14ac:dyDescent="0.25">
      <c r="A644" t="s">
        <v>6</v>
      </c>
      <c r="B644">
        <v>10405108</v>
      </c>
      <c r="C644" t="s">
        <v>79</v>
      </c>
      <c r="D644" t="s">
        <v>57</v>
      </c>
      <c r="E644" t="s">
        <v>27</v>
      </c>
      <c r="F644" s="5" t="s">
        <v>28</v>
      </c>
      <c r="G644" s="5" t="s">
        <v>29</v>
      </c>
      <c r="H644" t="str">
        <f>IF(Tabla1[[#This Row],[Cruce Pago]]="","Inactivo","Pago")</f>
        <v>Pago</v>
      </c>
      <c r="I644" t="str">
        <f>IF(Tabla1[[#This Row],[Cruce AR]]="Alto riesgo académico","inactivo","Actividad")</f>
        <v>inactivo</v>
      </c>
    </row>
    <row r="645" spans="1:9" x14ac:dyDescent="0.25">
      <c r="A645" t="s">
        <v>6</v>
      </c>
      <c r="B645">
        <v>10405200</v>
      </c>
      <c r="C645" t="s">
        <v>79</v>
      </c>
      <c r="D645" t="s">
        <v>47</v>
      </c>
      <c r="E645" t="s">
        <v>40</v>
      </c>
      <c r="F645" s="5" t="s">
        <v>28</v>
      </c>
      <c r="G645" s="5" t="e">
        <v>#N/A</v>
      </c>
      <c r="H645" t="e">
        <f>IF(Tabla1[[#This Row],[Cruce Pago]]="","Inactivo","Pago")</f>
        <v>#N/A</v>
      </c>
      <c r="I645" t="str">
        <f>IF(Tabla1[[#This Row],[Cruce AR]]="Alto riesgo académico","inactivo","Actividad")</f>
        <v>inactivo</v>
      </c>
    </row>
    <row r="646" spans="1:9" x14ac:dyDescent="0.25">
      <c r="A646" t="s">
        <v>6</v>
      </c>
      <c r="B646">
        <v>10406148</v>
      </c>
      <c r="C646" t="s">
        <v>79</v>
      </c>
      <c r="D646" t="s">
        <v>59</v>
      </c>
      <c r="E646" t="s">
        <v>27</v>
      </c>
      <c r="F646" s="5" t="s">
        <v>69</v>
      </c>
      <c r="G646" s="5" t="s">
        <v>84</v>
      </c>
      <c r="H646" t="str">
        <f>IF(Tabla1[[#This Row],[Cruce Pago]]="","Inactivo","Pago")</f>
        <v>Pago</v>
      </c>
      <c r="I646" t="str">
        <f>IF(Tabla1[[#This Row],[Cruce AR]]="Alto riesgo académico","inactivo","Actividad")</f>
        <v>Actividad</v>
      </c>
    </row>
    <row r="647" spans="1:9" x14ac:dyDescent="0.25">
      <c r="A647" t="s">
        <v>6</v>
      </c>
      <c r="B647">
        <v>10407839</v>
      </c>
      <c r="C647" t="s">
        <v>79</v>
      </c>
      <c r="D647" t="s">
        <v>53</v>
      </c>
      <c r="E647" t="s">
        <v>40</v>
      </c>
      <c r="F647" s="5" t="s">
        <v>28</v>
      </c>
      <c r="G647" s="5" t="e">
        <v>#N/A</v>
      </c>
      <c r="H647" t="e">
        <f>IF(Tabla1[[#This Row],[Cruce Pago]]="","Inactivo","Pago")</f>
        <v>#N/A</v>
      </c>
      <c r="I647" t="str">
        <f>IF(Tabla1[[#This Row],[Cruce AR]]="Alto riesgo académico","inactivo","Actividad")</f>
        <v>inactivo</v>
      </c>
    </row>
    <row r="648" spans="1:9" x14ac:dyDescent="0.25">
      <c r="A648" t="s">
        <v>6</v>
      </c>
      <c r="B648">
        <v>10408927</v>
      </c>
      <c r="C648" t="s">
        <v>79</v>
      </c>
      <c r="D648" t="s">
        <v>60</v>
      </c>
      <c r="E648" t="s">
        <v>27</v>
      </c>
      <c r="F648" s="5" t="s">
        <v>67</v>
      </c>
      <c r="G648" s="5" t="e">
        <v>#N/A</v>
      </c>
      <c r="H648" t="e">
        <f>IF(Tabla1[[#This Row],[Cruce Pago]]="","Inactivo","Pago")</f>
        <v>#N/A</v>
      </c>
      <c r="I648" t="str">
        <f>IF(Tabla1[[#This Row],[Cruce AR]]="Alto riesgo académico","inactivo","Actividad")</f>
        <v>Actividad</v>
      </c>
    </row>
    <row r="649" spans="1:9" x14ac:dyDescent="0.25">
      <c r="A649" t="s">
        <v>6</v>
      </c>
      <c r="B649">
        <v>10408932</v>
      </c>
      <c r="C649" t="s">
        <v>79</v>
      </c>
      <c r="D649" t="s">
        <v>58</v>
      </c>
      <c r="E649" t="s">
        <v>40</v>
      </c>
      <c r="F649" s="5" t="s">
        <v>28</v>
      </c>
      <c r="G649" s="5" t="e">
        <v>#N/A</v>
      </c>
      <c r="H649" t="e">
        <f>IF(Tabla1[[#This Row],[Cruce Pago]]="","Inactivo","Pago")</f>
        <v>#N/A</v>
      </c>
      <c r="I649" t="str">
        <f>IF(Tabla1[[#This Row],[Cruce AR]]="Alto riesgo académico","inactivo","Actividad")</f>
        <v>inactivo</v>
      </c>
    </row>
    <row r="650" spans="1:9" x14ac:dyDescent="0.25">
      <c r="A650" t="s">
        <v>6</v>
      </c>
      <c r="B650">
        <v>10409609</v>
      </c>
      <c r="C650" t="s">
        <v>79</v>
      </c>
      <c r="D650" t="s">
        <v>26</v>
      </c>
      <c r="E650" t="s">
        <v>27</v>
      </c>
      <c r="F650" s="5" t="s">
        <v>28</v>
      </c>
      <c r="G650" s="5" t="e">
        <v>#N/A</v>
      </c>
      <c r="H650" t="e">
        <f>IF(Tabla1[[#This Row],[Cruce Pago]]="","Inactivo","Pago")</f>
        <v>#N/A</v>
      </c>
      <c r="I650" t="str">
        <f>IF(Tabla1[[#This Row],[Cruce AR]]="Alto riesgo académico","inactivo","Actividad")</f>
        <v>inactivo</v>
      </c>
    </row>
    <row r="651" spans="1:9" x14ac:dyDescent="0.25">
      <c r="A651" t="s">
        <v>6</v>
      </c>
      <c r="B651">
        <v>10410926</v>
      </c>
      <c r="C651" t="s">
        <v>79</v>
      </c>
      <c r="D651" t="s">
        <v>39</v>
      </c>
      <c r="E651" t="s">
        <v>40</v>
      </c>
      <c r="F651" s="5" t="s">
        <v>28</v>
      </c>
      <c r="G651" s="5" t="e">
        <v>#N/A</v>
      </c>
      <c r="H651" t="e">
        <f>IF(Tabla1[[#This Row],[Cruce Pago]]="","Inactivo","Pago")</f>
        <v>#N/A</v>
      </c>
      <c r="I651" t="str">
        <f>IF(Tabla1[[#This Row],[Cruce AR]]="Alto riesgo académico","inactivo","Actividad")</f>
        <v>inactivo</v>
      </c>
    </row>
    <row r="652" spans="1:9" x14ac:dyDescent="0.25">
      <c r="A652" t="s">
        <v>6</v>
      </c>
      <c r="B652">
        <v>10411077</v>
      </c>
      <c r="C652" t="s">
        <v>79</v>
      </c>
      <c r="D652" t="s">
        <v>44</v>
      </c>
      <c r="E652" t="s">
        <v>27</v>
      </c>
      <c r="F652" s="5" t="s">
        <v>28</v>
      </c>
      <c r="G652" s="5" t="e">
        <v>#N/A</v>
      </c>
      <c r="H652" t="e">
        <f>IF(Tabla1[[#This Row],[Cruce Pago]]="","Inactivo","Pago")</f>
        <v>#N/A</v>
      </c>
      <c r="I652" t="str">
        <f>IF(Tabla1[[#This Row],[Cruce AR]]="Alto riesgo académico","inactivo","Actividad")</f>
        <v>inactivo</v>
      </c>
    </row>
    <row r="653" spans="1:9" x14ac:dyDescent="0.25">
      <c r="A653" t="s">
        <v>6</v>
      </c>
      <c r="B653">
        <v>10412781</v>
      </c>
      <c r="C653" t="s">
        <v>79</v>
      </c>
      <c r="D653" t="s">
        <v>47</v>
      </c>
      <c r="E653" t="s">
        <v>40</v>
      </c>
      <c r="F653" s="5" t="s">
        <v>28</v>
      </c>
      <c r="G653" s="5" t="e">
        <v>#N/A</v>
      </c>
      <c r="H653" t="e">
        <f>IF(Tabla1[[#This Row],[Cruce Pago]]="","Inactivo","Pago")</f>
        <v>#N/A</v>
      </c>
      <c r="I653" t="str">
        <f>IF(Tabla1[[#This Row],[Cruce AR]]="Alto riesgo académico","inactivo","Actividad")</f>
        <v>inactivo</v>
      </c>
    </row>
    <row r="654" spans="1:9" x14ac:dyDescent="0.25">
      <c r="A654" t="s">
        <v>6</v>
      </c>
      <c r="B654">
        <v>10414846</v>
      </c>
      <c r="C654" t="s">
        <v>79</v>
      </c>
      <c r="D654" t="s">
        <v>50</v>
      </c>
      <c r="E654" t="s">
        <v>27</v>
      </c>
      <c r="F654" s="5" t="s">
        <v>28</v>
      </c>
      <c r="G654" s="5" t="e">
        <v>#N/A</v>
      </c>
      <c r="H654" t="e">
        <f>IF(Tabla1[[#This Row],[Cruce Pago]]="","Inactivo","Pago")</f>
        <v>#N/A</v>
      </c>
      <c r="I654" t="str">
        <f>IF(Tabla1[[#This Row],[Cruce AR]]="Alto riesgo académico","inactivo","Actividad")</f>
        <v>inactivo</v>
      </c>
    </row>
    <row r="655" spans="1:9" x14ac:dyDescent="0.25">
      <c r="A655" t="s">
        <v>6</v>
      </c>
      <c r="B655">
        <v>10576057</v>
      </c>
      <c r="C655" t="s">
        <v>79</v>
      </c>
      <c r="D655" t="s">
        <v>53</v>
      </c>
      <c r="E655" t="s">
        <v>40</v>
      </c>
      <c r="F655" s="5" t="s">
        <v>28</v>
      </c>
      <c r="G655" s="5" t="s">
        <v>29</v>
      </c>
      <c r="H655" t="str">
        <f>IF(Tabla1[[#This Row],[Cruce Pago]]="","Inactivo","Pago")</f>
        <v>Pago</v>
      </c>
      <c r="I655" t="str">
        <f>IF(Tabla1[[#This Row],[Cruce AR]]="Alto riesgo académico","inactivo","Actividad")</f>
        <v>inactivo</v>
      </c>
    </row>
    <row r="656" spans="1:9" x14ac:dyDescent="0.25">
      <c r="A656" t="s">
        <v>6</v>
      </c>
      <c r="B656">
        <v>10152766</v>
      </c>
      <c r="C656" t="s">
        <v>85</v>
      </c>
      <c r="D656" t="s">
        <v>57</v>
      </c>
      <c r="E656" t="s">
        <v>27</v>
      </c>
      <c r="F656" s="5" t="s">
        <v>28</v>
      </c>
      <c r="G656" s="5" t="e">
        <v>#N/A</v>
      </c>
      <c r="H656" t="e">
        <f>IF(Tabla1[[#This Row],[Cruce Pago]]="","Inactivo","Pago")</f>
        <v>#N/A</v>
      </c>
      <c r="I656" t="str">
        <f>IF(Tabla1[[#This Row],[Cruce AR]]="Alto riesgo académico","inactivo","Actividad")</f>
        <v>inactivo</v>
      </c>
    </row>
    <row r="657" spans="1:9" x14ac:dyDescent="0.25">
      <c r="A657" t="s">
        <v>6</v>
      </c>
      <c r="B657">
        <v>10186538</v>
      </c>
      <c r="C657" t="s">
        <v>85</v>
      </c>
      <c r="D657" t="s">
        <v>58</v>
      </c>
      <c r="E657" t="s">
        <v>40</v>
      </c>
      <c r="F657" s="5" t="s">
        <v>28</v>
      </c>
      <c r="G657" s="5" t="s">
        <v>86</v>
      </c>
      <c r="H657" t="str">
        <f>IF(Tabla1[[#This Row],[Cruce Pago]]="","Inactivo","Pago")</f>
        <v>Pago</v>
      </c>
      <c r="I657" t="str">
        <f>IF(Tabla1[[#This Row],[Cruce AR]]="Alto riesgo académico","inactivo","Actividad")</f>
        <v>inactivo</v>
      </c>
    </row>
    <row r="658" spans="1:9" x14ac:dyDescent="0.25">
      <c r="A658" t="s">
        <v>6</v>
      </c>
      <c r="B658">
        <v>10189440</v>
      </c>
      <c r="C658" t="s">
        <v>85</v>
      </c>
      <c r="D658" t="s">
        <v>59</v>
      </c>
      <c r="E658" t="s">
        <v>27</v>
      </c>
      <c r="F658" s="5" t="s">
        <v>67</v>
      </c>
      <c r="G658" s="5" t="s">
        <v>29</v>
      </c>
      <c r="H658" t="str">
        <f>IF(Tabla1[[#This Row],[Cruce Pago]]="","Inactivo","Pago")</f>
        <v>Pago</v>
      </c>
      <c r="I658" t="str">
        <f>IF(Tabla1[[#This Row],[Cruce AR]]="Alto riesgo académico","inactivo","Actividad")</f>
        <v>Actividad</v>
      </c>
    </row>
    <row r="659" spans="1:9" x14ac:dyDescent="0.25">
      <c r="A659" t="s">
        <v>6</v>
      </c>
      <c r="B659">
        <v>10274687</v>
      </c>
      <c r="C659" t="s">
        <v>85</v>
      </c>
      <c r="D659" t="s">
        <v>39</v>
      </c>
      <c r="E659" t="s">
        <v>40</v>
      </c>
      <c r="F659" s="5" t="s">
        <v>28</v>
      </c>
      <c r="G659" s="5" t="e">
        <v>#N/A</v>
      </c>
      <c r="H659" t="e">
        <f>IF(Tabla1[[#This Row],[Cruce Pago]]="","Inactivo","Pago")</f>
        <v>#N/A</v>
      </c>
      <c r="I659" t="str">
        <f>IF(Tabla1[[#This Row],[Cruce AR]]="Alto riesgo académico","inactivo","Actividad")</f>
        <v>inactivo</v>
      </c>
    </row>
    <row r="660" spans="1:9" x14ac:dyDescent="0.25">
      <c r="A660" t="s">
        <v>6</v>
      </c>
      <c r="B660">
        <v>10327603</v>
      </c>
      <c r="C660" t="s">
        <v>85</v>
      </c>
      <c r="D660" t="s">
        <v>60</v>
      </c>
      <c r="E660" t="s">
        <v>27</v>
      </c>
      <c r="F660" s="5" t="s">
        <v>28</v>
      </c>
      <c r="G660" s="5" t="e">
        <v>#N/A</v>
      </c>
      <c r="H660" t="e">
        <f>IF(Tabla1[[#This Row],[Cruce Pago]]="","Inactivo","Pago")</f>
        <v>#N/A</v>
      </c>
      <c r="I660" t="str">
        <f>IF(Tabla1[[#This Row],[Cruce AR]]="Alto riesgo académico","inactivo","Actividad")</f>
        <v>inactivo</v>
      </c>
    </row>
    <row r="661" spans="1:9" x14ac:dyDescent="0.25">
      <c r="A661" t="s">
        <v>6</v>
      </c>
      <c r="B661">
        <v>10333806</v>
      </c>
      <c r="C661" t="s">
        <v>85</v>
      </c>
      <c r="D661" t="s">
        <v>47</v>
      </c>
      <c r="E661" t="s">
        <v>40</v>
      </c>
      <c r="F661" s="5" t="s">
        <v>28</v>
      </c>
      <c r="G661" s="5" t="e">
        <v>#N/A</v>
      </c>
      <c r="H661" t="e">
        <f>IF(Tabla1[[#This Row],[Cruce Pago]]="","Inactivo","Pago")</f>
        <v>#N/A</v>
      </c>
      <c r="I661" t="str">
        <f>IF(Tabla1[[#This Row],[Cruce AR]]="Alto riesgo académico","inactivo","Actividad")</f>
        <v>inactivo</v>
      </c>
    </row>
    <row r="662" spans="1:9" x14ac:dyDescent="0.25">
      <c r="A662" t="s">
        <v>6</v>
      </c>
      <c r="B662">
        <v>10335463</v>
      </c>
      <c r="C662" t="s">
        <v>85</v>
      </c>
      <c r="D662" t="s">
        <v>26</v>
      </c>
      <c r="E662" t="s">
        <v>27</v>
      </c>
      <c r="F662" s="5" t="s">
        <v>28</v>
      </c>
      <c r="G662" s="5" t="e">
        <v>#N/A</v>
      </c>
      <c r="H662" t="e">
        <f>IF(Tabla1[[#This Row],[Cruce Pago]]="","Inactivo","Pago")</f>
        <v>#N/A</v>
      </c>
      <c r="I662" t="str">
        <f>IF(Tabla1[[#This Row],[Cruce AR]]="Alto riesgo académico","inactivo","Actividad")</f>
        <v>inactivo</v>
      </c>
    </row>
    <row r="663" spans="1:9" x14ac:dyDescent="0.25">
      <c r="A663" t="s">
        <v>6</v>
      </c>
      <c r="B663">
        <v>10345844</v>
      </c>
      <c r="C663" t="s">
        <v>85</v>
      </c>
      <c r="D663" t="s">
        <v>53</v>
      </c>
      <c r="E663" t="s">
        <v>40</v>
      </c>
      <c r="F663" s="5" t="s">
        <v>67</v>
      </c>
      <c r="G663" s="5" t="s">
        <v>29</v>
      </c>
      <c r="H663" t="str">
        <f>IF(Tabla1[[#This Row],[Cruce Pago]]="","Inactivo","Pago")</f>
        <v>Pago</v>
      </c>
      <c r="I663" t="str">
        <f>IF(Tabla1[[#This Row],[Cruce AR]]="Alto riesgo académico","inactivo","Actividad")</f>
        <v>Actividad</v>
      </c>
    </row>
    <row r="664" spans="1:9" x14ac:dyDescent="0.25">
      <c r="A664" t="s">
        <v>6</v>
      </c>
      <c r="B664">
        <v>10346854</v>
      </c>
      <c r="C664" t="s">
        <v>85</v>
      </c>
      <c r="D664" t="s">
        <v>44</v>
      </c>
      <c r="E664" t="s">
        <v>27</v>
      </c>
      <c r="F664" s="5" t="s">
        <v>28</v>
      </c>
      <c r="G664" s="5" t="e">
        <v>#N/A</v>
      </c>
      <c r="H664" t="e">
        <f>IF(Tabla1[[#This Row],[Cruce Pago]]="","Inactivo","Pago")</f>
        <v>#N/A</v>
      </c>
      <c r="I664" t="str">
        <f>IF(Tabla1[[#This Row],[Cruce AR]]="Alto riesgo académico","inactivo","Actividad")</f>
        <v>inactivo</v>
      </c>
    </row>
    <row r="665" spans="1:9" x14ac:dyDescent="0.25">
      <c r="A665" t="s">
        <v>6</v>
      </c>
      <c r="B665">
        <v>10354425</v>
      </c>
      <c r="C665" t="s">
        <v>85</v>
      </c>
      <c r="D665" t="s">
        <v>58</v>
      </c>
      <c r="E665" t="s">
        <v>40</v>
      </c>
      <c r="F665" s="5" t="s">
        <v>28</v>
      </c>
      <c r="G665" s="5" t="s">
        <v>29</v>
      </c>
      <c r="H665" t="str">
        <f>IF(Tabla1[[#This Row],[Cruce Pago]]="","Inactivo","Pago")</f>
        <v>Pago</v>
      </c>
      <c r="I665" t="str">
        <f>IF(Tabla1[[#This Row],[Cruce AR]]="Alto riesgo académico","inactivo","Actividad")</f>
        <v>inactivo</v>
      </c>
    </row>
    <row r="666" spans="1:9" x14ac:dyDescent="0.25">
      <c r="A666" t="s">
        <v>6</v>
      </c>
      <c r="B666">
        <v>10366918</v>
      </c>
      <c r="C666" t="s">
        <v>85</v>
      </c>
      <c r="D666" t="s">
        <v>50</v>
      </c>
      <c r="E666" t="s">
        <v>27</v>
      </c>
      <c r="F666" s="5" t="s">
        <v>28</v>
      </c>
      <c r="G666" s="5" t="s">
        <v>29</v>
      </c>
      <c r="H666" t="str">
        <f>IF(Tabla1[[#This Row],[Cruce Pago]]="","Inactivo","Pago")</f>
        <v>Pago</v>
      </c>
      <c r="I666" t="str">
        <f>IF(Tabla1[[#This Row],[Cruce AR]]="Alto riesgo académico","inactivo","Actividad")</f>
        <v>inactivo</v>
      </c>
    </row>
    <row r="667" spans="1:9" x14ac:dyDescent="0.25">
      <c r="A667" t="s">
        <v>6</v>
      </c>
      <c r="B667">
        <v>10368065</v>
      </c>
      <c r="C667" t="s">
        <v>85</v>
      </c>
      <c r="D667" t="s">
        <v>39</v>
      </c>
      <c r="E667" t="s">
        <v>40</v>
      </c>
      <c r="F667" s="5" t="s">
        <v>28</v>
      </c>
      <c r="G667" s="5" t="e">
        <v>#N/A</v>
      </c>
      <c r="H667" t="e">
        <f>IF(Tabla1[[#This Row],[Cruce Pago]]="","Inactivo","Pago")</f>
        <v>#N/A</v>
      </c>
      <c r="I667" t="str">
        <f>IF(Tabla1[[#This Row],[Cruce AR]]="Alto riesgo académico","inactivo","Actividad")</f>
        <v>inactivo</v>
      </c>
    </row>
    <row r="668" spans="1:9" x14ac:dyDescent="0.25">
      <c r="A668" t="s">
        <v>6</v>
      </c>
      <c r="B668">
        <v>10368706</v>
      </c>
      <c r="C668" t="s">
        <v>85</v>
      </c>
      <c r="D668" t="s">
        <v>57</v>
      </c>
      <c r="E668" t="s">
        <v>27</v>
      </c>
      <c r="F668" s="5" t="s">
        <v>69</v>
      </c>
      <c r="G668" s="5" t="s">
        <v>29</v>
      </c>
      <c r="H668" t="str">
        <f>IF(Tabla1[[#This Row],[Cruce Pago]]="","Inactivo","Pago")</f>
        <v>Pago</v>
      </c>
      <c r="I668" t="str">
        <f>IF(Tabla1[[#This Row],[Cruce AR]]="Alto riesgo académico","inactivo","Actividad")</f>
        <v>Actividad</v>
      </c>
    </row>
    <row r="669" spans="1:9" x14ac:dyDescent="0.25">
      <c r="A669" t="s">
        <v>6</v>
      </c>
      <c r="B669">
        <v>10369246</v>
      </c>
      <c r="C669" t="s">
        <v>85</v>
      </c>
      <c r="D669" t="s">
        <v>47</v>
      </c>
      <c r="E669" t="s">
        <v>40</v>
      </c>
      <c r="F669" s="5" t="s">
        <v>28</v>
      </c>
      <c r="G669" s="5" t="e">
        <v>#N/A</v>
      </c>
      <c r="H669" t="e">
        <f>IF(Tabla1[[#This Row],[Cruce Pago]]="","Inactivo","Pago")</f>
        <v>#N/A</v>
      </c>
      <c r="I669" t="str">
        <f>IF(Tabla1[[#This Row],[Cruce AR]]="Alto riesgo académico","inactivo","Actividad")</f>
        <v>inactivo</v>
      </c>
    </row>
    <row r="670" spans="1:9" x14ac:dyDescent="0.25">
      <c r="A670" t="s">
        <v>6</v>
      </c>
      <c r="B670">
        <v>10370218</v>
      </c>
      <c r="C670" t="s">
        <v>85</v>
      </c>
      <c r="D670" t="s">
        <v>59</v>
      </c>
      <c r="E670" t="s">
        <v>27</v>
      </c>
      <c r="F670" s="5" t="s">
        <v>28</v>
      </c>
      <c r="G670" s="5" t="s">
        <v>29</v>
      </c>
      <c r="H670" t="str">
        <f>IF(Tabla1[[#This Row],[Cruce Pago]]="","Inactivo","Pago")</f>
        <v>Pago</v>
      </c>
      <c r="I670" t="str">
        <f>IF(Tabla1[[#This Row],[Cruce AR]]="Alto riesgo académico","inactivo","Actividad")</f>
        <v>inactivo</v>
      </c>
    </row>
    <row r="671" spans="1:9" x14ac:dyDescent="0.25">
      <c r="A671" t="s">
        <v>6</v>
      </c>
      <c r="B671">
        <v>10370517</v>
      </c>
      <c r="C671" t="s">
        <v>85</v>
      </c>
      <c r="D671" t="s">
        <v>53</v>
      </c>
      <c r="E671" t="s">
        <v>40</v>
      </c>
      <c r="F671" s="5" t="s">
        <v>28</v>
      </c>
      <c r="G671" s="5" t="s">
        <v>29</v>
      </c>
      <c r="H671" t="str">
        <f>IF(Tabla1[[#This Row],[Cruce Pago]]="","Inactivo","Pago")</f>
        <v>Pago</v>
      </c>
      <c r="I671" t="str">
        <f>IF(Tabla1[[#This Row],[Cruce AR]]="Alto riesgo académico","inactivo","Actividad")</f>
        <v>inactivo</v>
      </c>
    </row>
    <row r="672" spans="1:9" x14ac:dyDescent="0.25">
      <c r="A672" t="s">
        <v>6</v>
      </c>
      <c r="B672">
        <v>10370783</v>
      </c>
      <c r="C672" t="s">
        <v>85</v>
      </c>
      <c r="D672" t="s">
        <v>60</v>
      </c>
      <c r="E672" t="s">
        <v>27</v>
      </c>
      <c r="F672" s="5" t="s">
        <v>28</v>
      </c>
      <c r="G672" s="5" t="e">
        <v>#N/A</v>
      </c>
      <c r="H672" t="e">
        <f>IF(Tabla1[[#This Row],[Cruce Pago]]="","Inactivo","Pago")</f>
        <v>#N/A</v>
      </c>
      <c r="I672" t="str">
        <f>IF(Tabla1[[#This Row],[Cruce AR]]="Alto riesgo académico","inactivo","Actividad")</f>
        <v>inactivo</v>
      </c>
    </row>
    <row r="673" spans="1:9" x14ac:dyDescent="0.25">
      <c r="A673" t="s">
        <v>6</v>
      </c>
      <c r="B673">
        <v>10370947</v>
      </c>
      <c r="C673" t="s">
        <v>85</v>
      </c>
      <c r="D673" t="s">
        <v>58</v>
      </c>
      <c r="E673" t="s">
        <v>40</v>
      </c>
      <c r="F673" s="5" t="s">
        <v>28</v>
      </c>
      <c r="G673" s="5" t="e">
        <v>#N/A</v>
      </c>
      <c r="H673" t="e">
        <f>IF(Tabla1[[#This Row],[Cruce Pago]]="","Inactivo","Pago")</f>
        <v>#N/A</v>
      </c>
      <c r="I673" t="str">
        <f>IF(Tabla1[[#This Row],[Cruce AR]]="Alto riesgo académico","inactivo","Actividad")</f>
        <v>inactivo</v>
      </c>
    </row>
    <row r="674" spans="1:9" x14ac:dyDescent="0.25">
      <c r="A674" t="s">
        <v>6</v>
      </c>
      <c r="B674">
        <v>10370999</v>
      </c>
      <c r="C674" t="s">
        <v>85</v>
      </c>
      <c r="D674" t="s">
        <v>26</v>
      </c>
      <c r="E674" t="s">
        <v>27</v>
      </c>
      <c r="F674" s="5" t="s">
        <v>28</v>
      </c>
      <c r="G674" s="5" t="e">
        <v>#N/A</v>
      </c>
      <c r="H674" t="e">
        <f>IF(Tabla1[[#This Row],[Cruce Pago]]="","Inactivo","Pago")</f>
        <v>#N/A</v>
      </c>
      <c r="I674" t="str">
        <f>IF(Tabla1[[#This Row],[Cruce AR]]="Alto riesgo académico","inactivo","Actividad")</f>
        <v>inactivo</v>
      </c>
    </row>
    <row r="675" spans="1:9" x14ac:dyDescent="0.25">
      <c r="A675" t="s">
        <v>6</v>
      </c>
      <c r="B675">
        <v>10373404</v>
      </c>
      <c r="C675" t="s">
        <v>85</v>
      </c>
      <c r="D675" t="s">
        <v>39</v>
      </c>
      <c r="E675" t="s">
        <v>40</v>
      </c>
      <c r="F675" s="5" t="s">
        <v>28</v>
      </c>
      <c r="G675" s="5" t="s">
        <v>355</v>
      </c>
      <c r="H675" t="str">
        <f>IF(Tabla1[[#This Row],[Cruce Pago]]="","Inactivo","Pago")</f>
        <v>Pago</v>
      </c>
      <c r="I675" t="str">
        <f>IF(Tabla1[[#This Row],[Cruce AR]]="Alto riesgo académico","inactivo","Actividad")</f>
        <v>inactivo</v>
      </c>
    </row>
    <row r="676" spans="1:9" x14ac:dyDescent="0.25">
      <c r="A676" t="s">
        <v>6</v>
      </c>
      <c r="B676">
        <v>10373530</v>
      </c>
      <c r="C676" t="s">
        <v>85</v>
      </c>
      <c r="D676" t="s">
        <v>44</v>
      </c>
      <c r="E676" t="s">
        <v>27</v>
      </c>
      <c r="F676" s="5" t="s">
        <v>67</v>
      </c>
      <c r="G676" s="5" t="e">
        <v>#N/A</v>
      </c>
      <c r="H676" t="e">
        <f>IF(Tabla1[[#This Row],[Cruce Pago]]="","Inactivo","Pago")</f>
        <v>#N/A</v>
      </c>
      <c r="I676" t="str">
        <f>IF(Tabla1[[#This Row],[Cruce AR]]="Alto riesgo académico","inactivo","Actividad")</f>
        <v>Actividad</v>
      </c>
    </row>
    <row r="677" spans="1:9" x14ac:dyDescent="0.25">
      <c r="A677" t="s">
        <v>6</v>
      </c>
      <c r="B677">
        <v>10373548</v>
      </c>
      <c r="C677" t="s">
        <v>85</v>
      </c>
      <c r="D677" t="s">
        <v>47</v>
      </c>
      <c r="E677" t="s">
        <v>40</v>
      </c>
      <c r="F677" s="5" t="s">
        <v>28</v>
      </c>
      <c r="G677" s="5" t="e">
        <v>#N/A</v>
      </c>
      <c r="H677" t="e">
        <f>IF(Tabla1[[#This Row],[Cruce Pago]]="","Inactivo","Pago")</f>
        <v>#N/A</v>
      </c>
      <c r="I677" t="str">
        <f>IF(Tabla1[[#This Row],[Cruce AR]]="Alto riesgo académico","inactivo","Actividad")</f>
        <v>inactivo</v>
      </c>
    </row>
    <row r="678" spans="1:9" x14ac:dyDescent="0.25">
      <c r="A678" t="s">
        <v>6</v>
      </c>
      <c r="B678">
        <v>10374133</v>
      </c>
      <c r="C678" t="s">
        <v>85</v>
      </c>
      <c r="D678" t="s">
        <v>50</v>
      </c>
      <c r="E678" t="s">
        <v>27</v>
      </c>
      <c r="F678" s="5" t="s">
        <v>28</v>
      </c>
      <c r="G678" s="5" t="s">
        <v>29</v>
      </c>
      <c r="H678" t="str">
        <f>IF(Tabla1[[#This Row],[Cruce Pago]]="","Inactivo","Pago")</f>
        <v>Pago</v>
      </c>
      <c r="I678" t="str">
        <f>IF(Tabla1[[#This Row],[Cruce AR]]="Alto riesgo académico","inactivo","Actividad")</f>
        <v>inactivo</v>
      </c>
    </row>
    <row r="679" spans="1:9" x14ac:dyDescent="0.25">
      <c r="A679" t="s">
        <v>6</v>
      </c>
      <c r="B679">
        <v>10374340</v>
      </c>
      <c r="C679" t="s">
        <v>85</v>
      </c>
      <c r="D679" t="s">
        <v>53</v>
      </c>
      <c r="E679" t="s">
        <v>40</v>
      </c>
      <c r="F679" s="5" t="s">
        <v>69</v>
      </c>
      <c r="G679" s="5" t="e">
        <v>#N/A</v>
      </c>
      <c r="H679" t="e">
        <f>IF(Tabla1[[#This Row],[Cruce Pago]]="","Inactivo","Pago")</f>
        <v>#N/A</v>
      </c>
      <c r="I679" t="str">
        <f>IF(Tabla1[[#This Row],[Cruce AR]]="Alto riesgo académico","inactivo","Actividad")</f>
        <v>Actividad</v>
      </c>
    </row>
    <row r="680" spans="1:9" x14ac:dyDescent="0.25">
      <c r="A680" t="s">
        <v>6</v>
      </c>
      <c r="B680">
        <v>10374343</v>
      </c>
      <c r="C680" t="s">
        <v>85</v>
      </c>
      <c r="D680" t="s">
        <v>57</v>
      </c>
      <c r="E680" t="s">
        <v>27</v>
      </c>
      <c r="F680" s="5" t="s">
        <v>28</v>
      </c>
      <c r="G680" s="5" t="s">
        <v>29</v>
      </c>
      <c r="H680" t="str">
        <f>IF(Tabla1[[#This Row],[Cruce Pago]]="","Inactivo","Pago")</f>
        <v>Pago</v>
      </c>
      <c r="I680" t="str">
        <f>IF(Tabla1[[#This Row],[Cruce AR]]="Alto riesgo académico","inactivo","Actividad")</f>
        <v>inactivo</v>
      </c>
    </row>
    <row r="681" spans="1:9" x14ac:dyDescent="0.25">
      <c r="A681" t="s">
        <v>6</v>
      </c>
      <c r="B681">
        <v>10375075</v>
      </c>
      <c r="C681" t="s">
        <v>85</v>
      </c>
      <c r="D681" t="s">
        <v>58</v>
      </c>
      <c r="E681" t="s">
        <v>40</v>
      </c>
      <c r="F681" s="5" t="s">
        <v>28</v>
      </c>
      <c r="G681" s="5" t="e">
        <v>#N/A</v>
      </c>
      <c r="H681" t="e">
        <f>IF(Tabla1[[#This Row],[Cruce Pago]]="","Inactivo","Pago")</f>
        <v>#N/A</v>
      </c>
      <c r="I681" t="str">
        <f>IF(Tabla1[[#This Row],[Cruce AR]]="Alto riesgo académico","inactivo","Actividad")</f>
        <v>inactivo</v>
      </c>
    </row>
    <row r="682" spans="1:9" x14ac:dyDescent="0.25">
      <c r="A682" t="s">
        <v>6</v>
      </c>
      <c r="B682">
        <v>10375389</v>
      </c>
      <c r="C682" t="s">
        <v>85</v>
      </c>
      <c r="D682" t="s">
        <v>59</v>
      </c>
      <c r="E682" t="s">
        <v>27</v>
      </c>
      <c r="F682" s="5" t="s">
        <v>28</v>
      </c>
      <c r="G682" s="5" t="e">
        <v>#N/A</v>
      </c>
      <c r="H682" t="e">
        <f>IF(Tabla1[[#This Row],[Cruce Pago]]="","Inactivo","Pago")</f>
        <v>#N/A</v>
      </c>
      <c r="I682" t="str">
        <f>IF(Tabla1[[#This Row],[Cruce AR]]="Alto riesgo académico","inactivo","Actividad")</f>
        <v>inactivo</v>
      </c>
    </row>
    <row r="683" spans="1:9" x14ac:dyDescent="0.25">
      <c r="A683" t="s">
        <v>6</v>
      </c>
      <c r="B683">
        <v>10376364</v>
      </c>
      <c r="C683" t="s">
        <v>85</v>
      </c>
      <c r="D683" t="s">
        <v>39</v>
      </c>
      <c r="E683" t="s">
        <v>40</v>
      </c>
      <c r="F683" s="5" t="s">
        <v>67</v>
      </c>
      <c r="G683" s="5" t="s">
        <v>29</v>
      </c>
      <c r="H683" t="str">
        <f>IF(Tabla1[[#This Row],[Cruce Pago]]="","Inactivo","Pago")</f>
        <v>Pago</v>
      </c>
      <c r="I683" t="str">
        <f>IF(Tabla1[[#This Row],[Cruce AR]]="Alto riesgo académico","inactivo","Actividad")</f>
        <v>Actividad</v>
      </c>
    </row>
    <row r="684" spans="1:9" x14ac:dyDescent="0.25">
      <c r="A684" t="s">
        <v>6</v>
      </c>
      <c r="B684">
        <v>10377273</v>
      </c>
      <c r="C684" t="s">
        <v>85</v>
      </c>
      <c r="D684" t="s">
        <v>60</v>
      </c>
      <c r="E684" t="s">
        <v>27</v>
      </c>
      <c r="F684" s="5" t="s">
        <v>28</v>
      </c>
      <c r="G684" s="5" t="e">
        <v>#N/A</v>
      </c>
      <c r="H684" t="e">
        <f>IF(Tabla1[[#This Row],[Cruce Pago]]="","Inactivo","Pago")</f>
        <v>#N/A</v>
      </c>
      <c r="I684" t="str">
        <f>IF(Tabla1[[#This Row],[Cruce AR]]="Alto riesgo académico","inactivo","Actividad")</f>
        <v>inactivo</v>
      </c>
    </row>
    <row r="685" spans="1:9" x14ac:dyDescent="0.25">
      <c r="A685" t="s">
        <v>6</v>
      </c>
      <c r="B685">
        <v>10377747</v>
      </c>
      <c r="C685" t="s">
        <v>85</v>
      </c>
      <c r="D685" t="s">
        <v>47</v>
      </c>
      <c r="E685" t="s">
        <v>40</v>
      </c>
      <c r="F685" s="5" t="s">
        <v>28</v>
      </c>
      <c r="G685" s="5" t="e">
        <v>#N/A</v>
      </c>
      <c r="H685" t="e">
        <f>IF(Tabla1[[#This Row],[Cruce Pago]]="","Inactivo","Pago")</f>
        <v>#N/A</v>
      </c>
      <c r="I685" t="str">
        <f>IF(Tabla1[[#This Row],[Cruce AR]]="Alto riesgo académico","inactivo","Actividad")</f>
        <v>inactivo</v>
      </c>
    </row>
    <row r="686" spans="1:9" x14ac:dyDescent="0.25">
      <c r="A686" t="s">
        <v>6</v>
      </c>
      <c r="B686">
        <v>10378440</v>
      </c>
      <c r="C686" t="s">
        <v>85</v>
      </c>
      <c r="D686" t="s">
        <v>26</v>
      </c>
      <c r="E686" t="s">
        <v>27</v>
      </c>
      <c r="F686" s="5" t="s">
        <v>28</v>
      </c>
      <c r="G686" s="5" t="e">
        <v>#N/A</v>
      </c>
      <c r="H686" t="e">
        <f>IF(Tabla1[[#This Row],[Cruce Pago]]="","Inactivo","Pago")</f>
        <v>#N/A</v>
      </c>
      <c r="I686" t="str">
        <f>IF(Tabla1[[#This Row],[Cruce AR]]="Alto riesgo académico","inactivo","Actividad")</f>
        <v>inactivo</v>
      </c>
    </row>
    <row r="687" spans="1:9" x14ac:dyDescent="0.25">
      <c r="A687" t="s">
        <v>6</v>
      </c>
      <c r="B687">
        <v>10378556</v>
      </c>
      <c r="C687" t="s">
        <v>85</v>
      </c>
      <c r="D687" t="s">
        <v>53</v>
      </c>
      <c r="E687" t="s">
        <v>40</v>
      </c>
      <c r="F687" s="5" t="s">
        <v>28</v>
      </c>
      <c r="G687" s="5" t="e">
        <v>#N/A</v>
      </c>
      <c r="H687" t="e">
        <f>IF(Tabla1[[#This Row],[Cruce Pago]]="","Inactivo","Pago")</f>
        <v>#N/A</v>
      </c>
      <c r="I687" t="str">
        <f>IF(Tabla1[[#This Row],[Cruce AR]]="Alto riesgo académico","inactivo","Actividad")</f>
        <v>inactivo</v>
      </c>
    </row>
    <row r="688" spans="1:9" x14ac:dyDescent="0.25">
      <c r="A688" t="s">
        <v>6</v>
      </c>
      <c r="B688">
        <v>10378774</v>
      </c>
      <c r="C688" t="s">
        <v>85</v>
      </c>
      <c r="D688" t="s">
        <v>44</v>
      </c>
      <c r="E688" t="s">
        <v>27</v>
      </c>
      <c r="F688" s="5" t="s">
        <v>67</v>
      </c>
      <c r="G688" s="5" t="e">
        <v>#N/A</v>
      </c>
      <c r="H688" t="e">
        <f>IF(Tabla1[[#This Row],[Cruce Pago]]="","Inactivo","Pago")</f>
        <v>#N/A</v>
      </c>
      <c r="I688" t="str">
        <f>IF(Tabla1[[#This Row],[Cruce AR]]="Alto riesgo académico","inactivo","Actividad")</f>
        <v>Actividad</v>
      </c>
    </row>
    <row r="689" spans="1:9" x14ac:dyDescent="0.25">
      <c r="A689" t="s">
        <v>6</v>
      </c>
      <c r="B689">
        <v>10379093</v>
      </c>
      <c r="C689" t="s">
        <v>85</v>
      </c>
      <c r="D689" t="s">
        <v>58</v>
      </c>
      <c r="E689" t="s">
        <v>40</v>
      </c>
      <c r="F689" s="5" t="s">
        <v>28</v>
      </c>
      <c r="G689" s="5" t="e">
        <v>#N/A</v>
      </c>
      <c r="H689" t="e">
        <f>IF(Tabla1[[#This Row],[Cruce Pago]]="","Inactivo","Pago")</f>
        <v>#N/A</v>
      </c>
      <c r="I689" t="str">
        <f>IF(Tabla1[[#This Row],[Cruce AR]]="Alto riesgo académico","inactivo","Actividad")</f>
        <v>inactivo</v>
      </c>
    </row>
    <row r="690" spans="1:9" x14ac:dyDescent="0.25">
      <c r="A690" t="s">
        <v>6</v>
      </c>
      <c r="B690">
        <v>10379289</v>
      </c>
      <c r="C690" t="s">
        <v>85</v>
      </c>
      <c r="D690" t="s">
        <v>50</v>
      </c>
      <c r="E690" t="s">
        <v>27</v>
      </c>
      <c r="F690" s="5" t="s">
        <v>28</v>
      </c>
      <c r="G690" s="5" t="e">
        <v>#N/A</v>
      </c>
      <c r="H690" t="e">
        <f>IF(Tabla1[[#This Row],[Cruce Pago]]="","Inactivo","Pago")</f>
        <v>#N/A</v>
      </c>
      <c r="I690" t="str">
        <f>IF(Tabla1[[#This Row],[Cruce AR]]="Alto riesgo académico","inactivo","Actividad")</f>
        <v>inactivo</v>
      </c>
    </row>
    <row r="691" spans="1:9" x14ac:dyDescent="0.25">
      <c r="A691" t="s">
        <v>6</v>
      </c>
      <c r="B691">
        <v>10379855</v>
      </c>
      <c r="C691" t="s">
        <v>85</v>
      </c>
      <c r="D691" t="s">
        <v>39</v>
      </c>
      <c r="E691" t="s">
        <v>40</v>
      </c>
      <c r="F691" s="5" t="s">
        <v>28</v>
      </c>
      <c r="G691" s="5" t="s">
        <v>29</v>
      </c>
      <c r="H691" t="str">
        <f>IF(Tabla1[[#This Row],[Cruce Pago]]="","Inactivo","Pago")</f>
        <v>Pago</v>
      </c>
      <c r="I691" t="str">
        <f>IF(Tabla1[[#This Row],[Cruce AR]]="Alto riesgo académico","inactivo","Actividad")</f>
        <v>inactivo</v>
      </c>
    </row>
    <row r="692" spans="1:9" x14ac:dyDescent="0.25">
      <c r="A692" t="s">
        <v>6</v>
      </c>
      <c r="B692">
        <v>10379963</v>
      </c>
      <c r="C692" t="s">
        <v>85</v>
      </c>
      <c r="D692" t="s">
        <v>57</v>
      </c>
      <c r="E692" t="s">
        <v>27</v>
      </c>
      <c r="F692" s="5" t="s">
        <v>28</v>
      </c>
      <c r="G692" s="5" t="s">
        <v>29</v>
      </c>
      <c r="H692" t="str">
        <f>IF(Tabla1[[#This Row],[Cruce Pago]]="","Inactivo","Pago")</f>
        <v>Pago</v>
      </c>
      <c r="I692" t="str">
        <f>IF(Tabla1[[#This Row],[Cruce AR]]="Alto riesgo académico","inactivo","Actividad")</f>
        <v>inactivo</v>
      </c>
    </row>
    <row r="693" spans="1:9" x14ac:dyDescent="0.25">
      <c r="A693" t="s">
        <v>6</v>
      </c>
      <c r="B693">
        <v>10380148</v>
      </c>
      <c r="C693" t="s">
        <v>85</v>
      </c>
      <c r="D693" t="s">
        <v>47</v>
      </c>
      <c r="E693" t="s">
        <v>40</v>
      </c>
      <c r="F693" s="5" t="s">
        <v>28</v>
      </c>
      <c r="G693" s="5" t="s">
        <v>87</v>
      </c>
      <c r="H693" t="str">
        <f>IF(Tabla1[[#This Row],[Cruce Pago]]="","Inactivo","Pago")</f>
        <v>Pago</v>
      </c>
      <c r="I693" t="str">
        <f>IF(Tabla1[[#This Row],[Cruce AR]]="Alto riesgo académico","inactivo","Actividad")</f>
        <v>inactivo</v>
      </c>
    </row>
    <row r="694" spans="1:9" x14ac:dyDescent="0.25">
      <c r="A694" t="s">
        <v>6</v>
      </c>
      <c r="B694">
        <v>10380439</v>
      </c>
      <c r="C694" t="s">
        <v>85</v>
      </c>
      <c r="D694" t="s">
        <v>59</v>
      </c>
      <c r="E694" t="s">
        <v>27</v>
      </c>
      <c r="F694" s="5" t="s">
        <v>28</v>
      </c>
      <c r="G694" s="5" t="s">
        <v>29</v>
      </c>
      <c r="H694" t="str">
        <f>IF(Tabla1[[#This Row],[Cruce Pago]]="","Inactivo","Pago")</f>
        <v>Pago</v>
      </c>
      <c r="I694" t="str">
        <f>IF(Tabla1[[#This Row],[Cruce AR]]="Alto riesgo académico","inactivo","Actividad")</f>
        <v>inactivo</v>
      </c>
    </row>
    <row r="695" spans="1:9" x14ac:dyDescent="0.25">
      <c r="A695" t="s">
        <v>6</v>
      </c>
      <c r="B695">
        <v>10380574</v>
      </c>
      <c r="C695" t="s">
        <v>85</v>
      </c>
      <c r="D695" t="s">
        <v>53</v>
      </c>
      <c r="E695" t="s">
        <v>40</v>
      </c>
      <c r="F695" s="5" t="s">
        <v>28</v>
      </c>
      <c r="G695" s="5" t="e">
        <v>#N/A</v>
      </c>
      <c r="H695" t="e">
        <f>IF(Tabla1[[#This Row],[Cruce Pago]]="","Inactivo","Pago")</f>
        <v>#N/A</v>
      </c>
      <c r="I695" t="str">
        <f>IF(Tabla1[[#This Row],[Cruce AR]]="Alto riesgo académico","inactivo","Actividad")</f>
        <v>inactivo</v>
      </c>
    </row>
    <row r="696" spans="1:9" x14ac:dyDescent="0.25">
      <c r="A696" t="s">
        <v>6</v>
      </c>
      <c r="B696">
        <v>10380675</v>
      </c>
      <c r="C696" t="s">
        <v>85</v>
      </c>
      <c r="D696" t="s">
        <v>60</v>
      </c>
      <c r="E696" t="s">
        <v>27</v>
      </c>
      <c r="F696" s="5" t="s">
        <v>28</v>
      </c>
      <c r="G696" s="5" t="s">
        <v>29</v>
      </c>
      <c r="H696" t="str">
        <f>IF(Tabla1[[#This Row],[Cruce Pago]]="","Inactivo","Pago")</f>
        <v>Pago</v>
      </c>
      <c r="I696" t="str">
        <f>IF(Tabla1[[#This Row],[Cruce AR]]="Alto riesgo académico","inactivo","Actividad")</f>
        <v>inactivo</v>
      </c>
    </row>
    <row r="697" spans="1:9" x14ac:dyDescent="0.25">
      <c r="A697" t="s">
        <v>6</v>
      </c>
      <c r="B697">
        <v>10380829</v>
      </c>
      <c r="C697" t="s">
        <v>85</v>
      </c>
      <c r="D697" t="s">
        <v>58</v>
      </c>
      <c r="E697" t="s">
        <v>40</v>
      </c>
      <c r="F697" s="5" t="s">
        <v>28</v>
      </c>
      <c r="G697" s="5" t="e">
        <v>#N/A</v>
      </c>
      <c r="H697" t="e">
        <f>IF(Tabla1[[#This Row],[Cruce Pago]]="","Inactivo","Pago")</f>
        <v>#N/A</v>
      </c>
      <c r="I697" t="str">
        <f>IF(Tabla1[[#This Row],[Cruce AR]]="Alto riesgo académico","inactivo","Actividad")</f>
        <v>inactivo</v>
      </c>
    </row>
    <row r="698" spans="1:9" x14ac:dyDescent="0.25">
      <c r="A698" t="s">
        <v>6</v>
      </c>
      <c r="B698">
        <v>10381553</v>
      </c>
      <c r="C698" t="s">
        <v>85</v>
      </c>
      <c r="D698" t="s">
        <v>26</v>
      </c>
      <c r="E698" t="s">
        <v>27</v>
      </c>
      <c r="F698" s="5" t="s">
        <v>28</v>
      </c>
      <c r="G698" s="5" t="e">
        <v>#N/A</v>
      </c>
      <c r="H698" t="e">
        <f>IF(Tabla1[[#This Row],[Cruce Pago]]="","Inactivo","Pago")</f>
        <v>#N/A</v>
      </c>
      <c r="I698" t="str">
        <f>IF(Tabla1[[#This Row],[Cruce AR]]="Alto riesgo académico","inactivo","Actividad")</f>
        <v>inactivo</v>
      </c>
    </row>
    <row r="699" spans="1:9" x14ac:dyDescent="0.25">
      <c r="A699" t="s">
        <v>6</v>
      </c>
      <c r="B699">
        <v>10381910</v>
      </c>
      <c r="C699" t="s">
        <v>85</v>
      </c>
      <c r="D699" t="s">
        <v>39</v>
      </c>
      <c r="E699" t="s">
        <v>40</v>
      </c>
      <c r="F699" s="5" t="s">
        <v>28</v>
      </c>
      <c r="G699" s="5" t="e">
        <v>#N/A</v>
      </c>
      <c r="H699" t="e">
        <f>IF(Tabla1[[#This Row],[Cruce Pago]]="","Inactivo","Pago")</f>
        <v>#N/A</v>
      </c>
      <c r="I699" t="str">
        <f>IF(Tabla1[[#This Row],[Cruce AR]]="Alto riesgo académico","inactivo","Actividad")</f>
        <v>inactivo</v>
      </c>
    </row>
    <row r="700" spans="1:9" x14ac:dyDescent="0.25">
      <c r="A700" t="s">
        <v>6</v>
      </c>
      <c r="B700">
        <v>10382143</v>
      </c>
      <c r="C700" t="s">
        <v>85</v>
      </c>
      <c r="D700" t="s">
        <v>44</v>
      </c>
      <c r="E700" t="s">
        <v>27</v>
      </c>
      <c r="F700" s="5" t="s">
        <v>28</v>
      </c>
      <c r="G700" s="5" t="s">
        <v>29</v>
      </c>
      <c r="H700" t="str">
        <f>IF(Tabla1[[#This Row],[Cruce Pago]]="","Inactivo","Pago")</f>
        <v>Pago</v>
      </c>
      <c r="I700" t="str">
        <f>IF(Tabla1[[#This Row],[Cruce AR]]="Alto riesgo académico","inactivo","Actividad")</f>
        <v>inactivo</v>
      </c>
    </row>
    <row r="701" spans="1:9" x14ac:dyDescent="0.25">
      <c r="A701" t="s">
        <v>6</v>
      </c>
      <c r="B701">
        <v>10382230</v>
      </c>
      <c r="C701" t="s">
        <v>85</v>
      </c>
      <c r="D701" t="s">
        <v>47</v>
      </c>
      <c r="E701" t="s">
        <v>40</v>
      </c>
      <c r="F701" s="5" t="s">
        <v>28</v>
      </c>
      <c r="G701" s="5" t="s">
        <v>29</v>
      </c>
      <c r="H701" t="str">
        <f>IF(Tabla1[[#This Row],[Cruce Pago]]="","Inactivo","Pago")</f>
        <v>Pago</v>
      </c>
      <c r="I701" t="str">
        <f>IF(Tabla1[[#This Row],[Cruce AR]]="Alto riesgo académico","inactivo","Actividad")</f>
        <v>inactivo</v>
      </c>
    </row>
    <row r="702" spans="1:9" x14ac:dyDescent="0.25">
      <c r="A702" t="s">
        <v>6</v>
      </c>
      <c r="B702">
        <v>10382317</v>
      </c>
      <c r="C702" t="s">
        <v>85</v>
      </c>
      <c r="D702" t="s">
        <v>50</v>
      </c>
      <c r="E702" t="s">
        <v>27</v>
      </c>
      <c r="F702" s="5" t="s">
        <v>67</v>
      </c>
      <c r="G702" s="5" t="s">
        <v>29</v>
      </c>
      <c r="H702" t="str">
        <f>IF(Tabla1[[#This Row],[Cruce Pago]]="","Inactivo","Pago")</f>
        <v>Pago</v>
      </c>
      <c r="I702" t="str">
        <f>IF(Tabla1[[#This Row],[Cruce AR]]="Alto riesgo académico","inactivo","Actividad")</f>
        <v>Actividad</v>
      </c>
    </row>
    <row r="703" spans="1:9" x14ac:dyDescent="0.25">
      <c r="A703" t="s">
        <v>6</v>
      </c>
      <c r="B703">
        <v>10382821</v>
      </c>
      <c r="C703" t="s">
        <v>85</v>
      </c>
      <c r="D703" t="s">
        <v>53</v>
      </c>
      <c r="E703" t="s">
        <v>40</v>
      </c>
      <c r="F703" s="5" t="s">
        <v>28</v>
      </c>
      <c r="G703" s="5" t="e">
        <v>#N/A</v>
      </c>
      <c r="H703" t="e">
        <f>IF(Tabla1[[#This Row],[Cruce Pago]]="","Inactivo","Pago")</f>
        <v>#N/A</v>
      </c>
      <c r="I703" t="str">
        <f>IF(Tabla1[[#This Row],[Cruce AR]]="Alto riesgo académico","inactivo","Actividad")</f>
        <v>inactivo</v>
      </c>
    </row>
    <row r="704" spans="1:9" x14ac:dyDescent="0.25">
      <c r="A704" t="s">
        <v>6</v>
      </c>
      <c r="B704">
        <v>10383242</v>
      </c>
      <c r="C704" t="s">
        <v>85</v>
      </c>
      <c r="D704" t="s">
        <v>57</v>
      </c>
      <c r="E704" t="s">
        <v>27</v>
      </c>
      <c r="F704" s="5" t="s">
        <v>28</v>
      </c>
      <c r="G704" s="5" t="e">
        <v>#N/A</v>
      </c>
      <c r="H704" t="e">
        <f>IF(Tabla1[[#This Row],[Cruce Pago]]="","Inactivo","Pago")</f>
        <v>#N/A</v>
      </c>
      <c r="I704" t="str">
        <f>IF(Tabla1[[#This Row],[Cruce AR]]="Alto riesgo académico","inactivo","Actividad")</f>
        <v>inactivo</v>
      </c>
    </row>
    <row r="705" spans="1:9" x14ac:dyDescent="0.25">
      <c r="A705" t="s">
        <v>6</v>
      </c>
      <c r="B705">
        <v>10383337</v>
      </c>
      <c r="C705" t="s">
        <v>85</v>
      </c>
      <c r="D705" t="s">
        <v>58</v>
      </c>
      <c r="E705" t="s">
        <v>40</v>
      </c>
      <c r="F705" s="5" t="s">
        <v>28</v>
      </c>
      <c r="G705" s="5" t="s">
        <v>29</v>
      </c>
      <c r="H705" t="str">
        <f>IF(Tabla1[[#This Row],[Cruce Pago]]="","Inactivo","Pago")</f>
        <v>Pago</v>
      </c>
      <c r="I705" t="str">
        <f>IF(Tabla1[[#This Row],[Cruce AR]]="Alto riesgo académico","inactivo","Actividad")</f>
        <v>inactivo</v>
      </c>
    </row>
    <row r="706" spans="1:9" x14ac:dyDescent="0.25">
      <c r="A706" t="s">
        <v>6</v>
      </c>
      <c r="B706">
        <v>10383685</v>
      </c>
      <c r="C706" t="s">
        <v>85</v>
      </c>
      <c r="D706" t="s">
        <v>59</v>
      </c>
      <c r="E706" t="s">
        <v>27</v>
      </c>
      <c r="F706" s="5" t="s">
        <v>28</v>
      </c>
      <c r="G706" s="5" t="e">
        <v>#N/A</v>
      </c>
      <c r="H706" t="e">
        <f>IF(Tabla1[[#This Row],[Cruce Pago]]="","Inactivo","Pago")</f>
        <v>#N/A</v>
      </c>
      <c r="I706" t="str">
        <f>IF(Tabla1[[#This Row],[Cruce AR]]="Alto riesgo académico","inactivo","Actividad")</f>
        <v>inactivo</v>
      </c>
    </row>
    <row r="707" spans="1:9" x14ac:dyDescent="0.25">
      <c r="A707" t="s">
        <v>6</v>
      </c>
      <c r="B707">
        <v>10384094</v>
      </c>
      <c r="C707" t="s">
        <v>85</v>
      </c>
      <c r="D707" t="s">
        <v>39</v>
      </c>
      <c r="E707" t="s">
        <v>40</v>
      </c>
      <c r="F707" s="5" t="s">
        <v>28</v>
      </c>
      <c r="G707" s="5" t="e">
        <v>#N/A</v>
      </c>
      <c r="H707" t="e">
        <f>IF(Tabla1[[#This Row],[Cruce Pago]]="","Inactivo","Pago")</f>
        <v>#N/A</v>
      </c>
      <c r="I707" t="str">
        <f>IF(Tabla1[[#This Row],[Cruce AR]]="Alto riesgo académico","inactivo","Actividad")</f>
        <v>inactivo</v>
      </c>
    </row>
    <row r="708" spans="1:9" x14ac:dyDescent="0.25">
      <c r="A708" t="s">
        <v>6</v>
      </c>
      <c r="B708">
        <v>10384101</v>
      </c>
      <c r="C708" t="s">
        <v>85</v>
      </c>
      <c r="D708" t="s">
        <v>60</v>
      </c>
      <c r="E708" t="s">
        <v>27</v>
      </c>
      <c r="F708" s="5" t="s">
        <v>28</v>
      </c>
      <c r="G708" s="5" t="e">
        <v>#N/A</v>
      </c>
      <c r="H708" t="e">
        <f>IF(Tabla1[[#This Row],[Cruce Pago]]="","Inactivo","Pago")</f>
        <v>#N/A</v>
      </c>
      <c r="I708" t="str">
        <f>IF(Tabla1[[#This Row],[Cruce AR]]="Alto riesgo académico","inactivo","Actividad")</f>
        <v>inactivo</v>
      </c>
    </row>
    <row r="709" spans="1:9" x14ac:dyDescent="0.25">
      <c r="A709" t="s">
        <v>6</v>
      </c>
      <c r="B709">
        <v>10384759</v>
      </c>
      <c r="C709" t="s">
        <v>85</v>
      </c>
      <c r="D709" t="s">
        <v>47</v>
      </c>
      <c r="E709" t="s">
        <v>40</v>
      </c>
      <c r="F709" s="5" t="s">
        <v>28</v>
      </c>
      <c r="G709" s="5" t="e">
        <v>#N/A</v>
      </c>
      <c r="H709" t="e">
        <f>IF(Tabla1[[#This Row],[Cruce Pago]]="","Inactivo","Pago")</f>
        <v>#N/A</v>
      </c>
      <c r="I709" t="str">
        <f>IF(Tabla1[[#This Row],[Cruce AR]]="Alto riesgo académico","inactivo","Actividad")</f>
        <v>inactivo</v>
      </c>
    </row>
    <row r="710" spans="1:9" x14ac:dyDescent="0.25">
      <c r="A710" t="s">
        <v>6</v>
      </c>
      <c r="B710">
        <v>10384952</v>
      </c>
      <c r="C710" t="s">
        <v>85</v>
      </c>
      <c r="D710" t="s">
        <v>26</v>
      </c>
      <c r="E710" t="s">
        <v>27</v>
      </c>
      <c r="F710" s="5" t="s">
        <v>28</v>
      </c>
      <c r="G710" s="5" t="s">
        <v>29</v>
      </c>
      <c r="H710" t="str">
        <f>IF(Tabla1[[#This Row],[Cruce Pago]]="","Inactivo","Pago")</f>
        <v>Pago</v>
      </c>
      <c r="I710" t="str">
        <f>IF(Tabla1[[#This Row],[Cruce AR]]="Alto riesgo académico","inactivo","Actividad")</f>
        <v>inactivo</v>
      </c>
    </row>
    <row r="711" spans="1:9" x14ac:dyDescent="0.25">
      <c r="A711" t="s">
        <v>6</v>
      </c>
      <c r="B711">
        <v>10385222</v>
      </c>
      <c r="C711" t="s">
        <v>85</v>
      </c>
      <c r="D711" t="s">
        <v>53</v>
      </c>
      <c r="E711" t="s">
        <v>40</v>
      </c>
      <c r="F711" s="5" t="s">
        <v>28</v>
      </c>
      <c r="G711" s="5" t="e">
        <v>#N/A</v>
      </c>
      <c r="H711" t="e">
        <f>IF(Tabla1[[#This Row],[Cruce Pago]]="","Inactivo","Pago")</f>
        <v>#N/A</v>
      </c>
      <c r="I711" t="str">
        <f>IF(Tabla1[[#This Row],[Cruce AR]]="Alto riesgo académico","inactivo","Actividad")</f>
        <v>inactivo</v>
      </c>
    </row>
    <row r="712" spans="1:9" x14ac:dyDescent="0.25">
      <c r="A712" t="s">
        <v>6</v>
      </c>
      <c r="B712">
        <v>10385376</v>
      </c>
      <c r="C712" t="s">
        <v>85</v>
      </c>
      <c r="D712" t="s">
        <v>44</v>
      </c>
      <c r="E712" t="s">
        <v>27</v>
      </c>
      <c r="F712" s="5" t="s">
        <v>28</v>
      </c>
      <c r="G712" s="5" t="s">
        <v>29</v>
      </c>
      <c r="H712" t="str">
        <f>IF(Tabla1[[#This Row],[Cruce Pago]]="","Inactivo","Pago")</f>
        <v>Pago</v>
      </c>
      <c r="I712" t="str">
        <f>IF(Tabla1[[#This Row],[Cruce AR]]="Alto riesgo académico","inactivo","Actividad")</f>
        <v>inactivo</v>
      </c>
    </row>
    <row r="713" spans="1:9" x14ac:dyDescent="0.25">
      <c r="A713" t="s">
        <v>6</v>
      </c>
      <c r="B713">
        <v>10385450</v>
      </c>
      <c r="C713" t="s">
        <v>85</v>
      </c>
      <c r="D713" t="s">
        <v>58</v>
      </c>
      <c r="E713" t="s">
        <v>40</v>
      </c>
      <c r="F713" s="5" t="s">
        <v>28</v>
      </c>
      <c r="G713" s="5" t="e">
        <v>#N/A</v>
      </c>
      <c r="H713" t="e">
        <f>IF(Tabla1[[#This Row],[Cruce Pago]]="","Inactivo","Pago")</f>
        <v>#N/A</v>
      </c>
      <c r="I713" t="str">
        <f>IF(Tabla1[[#This Row],[Cruce AR]]="Alto riesgo académico","inactivo","Actividad")</f>
        <v>inactivo</v>
      </c>
    </row>
    <row r="714" spans="1:9" x14ac:dyDescent="0.25">
      <c r="A714" t="s">
        <v>6</v>
      </c>
      <c r="B714">
        <v>10385567</v>
      </c>
      <c r="C714" t="s">
        <v>85</v>
      </c>
      <c r="D714" t="s">
        <v>50</v>
      </c>
      <c r="E714" t="s">
        <v>27</v>
      </c>
      <c r="F714" s="5" t="s">
        <v>28</v>
      </c>
      <c r="G714" s="5" t="e">
        <v>#N/A</v>
      </c>
      <c r="H714" t="e">
        <f>IF(Tabla1[[#This Row],[Cruce Pago]]="","Inactivo","Pago")</f>
        <v>#N/A</v>
      </c>
      <c r="I714" t="str">
        <f>IF(Tabla1[[#This Row],[Cruce AR]]="Alto riesgo académico","inactivo","Actividad")</f>
        <v>inactivo</v>
      </c>
    </row>
    <row r="715" spans="1:9" x14ac:dyDescent="0.25">
      <c r="A715" t="s">
        <v>6</v>
      </c>
      <c r="B715">
        <v>10385674</v>
      </c>
      <c r="C715" t="s">
        <v>85</v>
      </c>
      <c r="D715" t="s">
        <v>39</v>
      </c>
      <c r="E715" t="s">
        <v>40</v>
      </c>
      <c r="F715" s="5" t="s">
        <v>28</v>
      </c>
      <c r="G715" s="5" t="s">
        <v>29</v>
      </c>
      <c r="H715" t="str">
        <f>IF(Tabla1[[#This Row],[Cruce Pago]]="","Inactivo","Pago")</f>
        <v>Pago</v>
      </c>
      <c r="I715" t="str">
        <f>IF(Tabla1[[#This Row],[Cruce AR]]="Alto riesgo académico","inactivo","Actividad")</f>
        <v>inactivo</v>
      </c>
    </row>
    <row r="716" spans="1:9" x14ac:dyDescent="0.25">
      <c r="A716" t="s">
        <v>6</v>
      </c>
      <c r="B716">
        <v>10386088</v>
      </c>
      <c r="C716" t="s">
        <v>85</v>
      </c>
      <c r="D716" t="s">
        <v>57</v>
      </c>
      <c r="E716" t="s">
        <v>27</v>
      </c>
      <c r="F716" s="5" t="s">
        <v>28</v>
      </c>
      <c r="G716" s="5" t="e">
        <v>#N/A</v>
      </c>
      <c r="H716" t="e">
        <f>IF(Tabla1[[#This Row],[Cruce Pago]]="","Inactivo","Pago")</f>
        <v>#N/A</v>
      </c>
      <c r="I716" t="str">
        <f>IF(Tabla1[[#This Row],[Cruce AR]]="Alto riesgo académico","inactivo","Actividad")</f>
        <v>inactivo</v>
      </c>
    </row>
    <row r="717" spans="1:9" x14ac:dyDescent="0.25">
      <c r="A717" t="s">
        <v>6</v>
      </c>
      <c r="B717">
        <v>10386115</v>
      </c>
      <c r="C717" t="s">
        <v>85</v>
      </c>
      <c r="D717" t="s">
        <v>47</v>
      </c>
      <c r="E717" t="s">
        <v>40</v>
      </c>
      <c r="F717" s="5" t="s">
        <v>28</v>
      </c>
      <c r="G717" s="5" t="e">
        <v>#N/A</v>
      </c>
      <c r="H717" t="e">
        <f>IF(Tabla1[[#This Row],[Cruce Pago]]="","Inactivo","Pago")</f>
        <v>#N/A</v>
      </c>
      <c r="I717" t="str">
        <f>IF(Tabla1[[#This Row],[Cruce AR]]="Alto riesgo académico","inactivo","Actividad")</f>
        <v>inactivo</v>
      </c>
    </row>
    <row r="718" spans="1:9" x14ac:dyDescent="0.25">
      <c r="A718" t="s">
        <v>6</v>
      </c>
      <c r="B718">
        <v>10386668</v>
      </c>
      <c r="C718" t="s">
        <v>85</v>
      </c>
      <c r="D718" t="s">
        <v>59</v>
      </c>
      <c r="E718" t="s">
        <v>27</v>
      </c>
      <c r="F718" s="5" t="s">
        <v>28</v>
      </c>
      <c r="G718" s="5" t="s">
        <v>88</v>
      </c>
      <c r="H718" t="str">
        <f>IF(Tabla1[[#This Row],[Cruce Pago]]="","Inactivo","Pago")</f>
        <v>Pago</v>
      </c>
      <c r="I718" t="str">
        <f>IF(Tabla1[[#This Row],[Cruce AR]]="Alto riesgo académico","inactivo","Actividad")</f>
        <v>inactivo</v>
      </c>
    </row>
    <row r="719" spans="1:9" x14ac:dyDescent="0.25">
      <c r="A719" t="s">
        <v>6</v>
      </c>
      <c r="B719">
        <v>10387288</v>
      </c>
      <c r="C719" t="s">
        <v>85</v>
      </c>
      <c r="D719" t="s">
        <v>53</v>
      </c>
      <c r="E719" t="s">
        <v>40</v>
      </c>
      <c r="F719" s="5" t="s">
        <v>28</v>
      </c>
      <c r="G719" s="5" t="e">
        <v>#N/A</v>
      </c>
      <c r="H719" t="e">
        <f>IF(Tabla1[[#This Row],[Cruce Pago]]="","Inactivo","Pago")</f>
        <v>#N/A</v>
      </c>
      <c r="I719" t="str">
        <f>IF(Tabla1[[#This Row],[Cruce AR]]="Alto riesgo académico","inactivo","Actividad")</f>
        <v>inactivo</v>
      </c>
    </row>
    <row r="720" spans="1:9" x14ac:dyDescent="0.25">
      <c r="A720" t="s">
        <v>6</v>
      </c>
      <c r="B720">
        <v>10387420</v>
      </c>
      <c r="C720" t="s">
        <v>85</v>
      </c>
      <c r="D720" t="s">
        <v>60</v>
      </c>
      <c r="E720" t="s">
        <v>27</v>
      </c>
      <c r="F720" s="5" t="s">
        <v>67</v>
      </c>
      <c r="G720" s="5" t="s">
        <v>89</v>
      </c>
      <c r="H720" t="str">
        <f>IF(Tabla1[[#This Row],[Cruce Pago]]="","Inactivo","Pago")</f>
        <v>Pago</v>
      </c>
      <c r="I720" t="str">
        <f>IF(Tabla1[[#This Row],[Cruce AR]]="Alto riesgo académico","inactivo","Actividad")</f>
        <v>Actividad</v>
      </c>
    </row>
    <row r="721" spans="1:9" x14ac:dyDescent="0.25">
      <c r="A721" t="s">
        <v>6</v>
      </c>
      <c r="B721">
        <v>10387484</v>
      </c>
      <c r="C721" t="s">
        <v>85</v>
      </c>
      <c r="D721" t="s">
        <v>58</v>
      </c>
      <c r="E721" t="s">
        <v>40</v>
      </c>
      <c r="F721" s="5" t="s">
        <v>28</v>
      </c>
      <c r="G721" s="5" t="s">
        <v>90</v>
      </c>
      <c r="H721" t="str">
        <f>IF(Tabla1[[#This Row],[Cruce Pago]]="","Inactivo","Pago")</f>
        <v>Pago</v>
      </c>
      <c r="I721" t="str">
        <f>IF(Tabla1[[#This Row],[Cruce AR]]="Alto riesgo académico","inactivo","Actividad")</f>
        <v>inactivo</v>
      </c>
    </row>
    <row r="722" spans="1:9" x14ac:dyDescent="0.25">
      <c r="A722" t="s">
        <v>6</v>
      </c>
      <c r="B722">
        <v>10387487</v>
      </c>
      <c r="C722" t="s">
        <v>85</v>
      </c>
      <c r="D722" t="s">
        <v>26</v>
      </c>
      <c r="E722" t="s">
        <v>27</v>
      </c>
      <c r="F722" s="5" t="s">
        <v>28</v>
      </c>
      <c r="G722" s="5" t="s">
        <v>29</v>
      </c>
      <c r="H722" t="str">
        <f>IF(Tabla1[[#This Row],[Cruce Pago]]="","Inactivo","Pago")</f>
        <v>Pago</v>
      </c>
      <c r="I722" t="str">
        <f>IF(Tabla1[[#This Row],[Cruce AR]]="Alto riesgo académico","inactivo","Actividad")</f>
        <v>inactivo</v>
      </c>
    </row>
    <row r="723" spans="1:9" x14ac:dyDescent="0.25">
      <c r="A723" t="s">
        <v>6</v>
      </c>
      <c r="B723">
        <v>10387641</v>
      </c>
      <c r="C723" t="s">
        <v>85</v>
      </c>
      <c r="D723" t="s">
        <v>39</v>
      </c>
      <c r="E723" t="s">
        <v>40</v>
      </c>
      <c r="F723" s="5" t="s">
        <v>28</v>
      </c>
      <c r="G723" s="5" t="e">
        <v>#N/A</v>
      </c>
      <c r="H723" t="e">
        <f>IF(Tabla1[[#This Row],[Cruce Pago]]="","Inactivo","Pago")</f>
        <v>#N/A</v>
      </c>
      <c r="I723" t="str">
        <f>IF(Tabla1[[#This Row],[Cruce AR]]="Alto riesgo académico","inactivo","Actividad")</f>
        <v>inactivo</v>
      </c>
    </row>
    <row r="724" spans="1:9" x14ac:dyDescent="0.25">
      <c r="A724" t="s">
        <v>6</v>
      </c>
      <c r="B724">
        <v>10387963</v>
      </c>
      <c r="C724" t="s">
        <v>85</v>
      </c>
      <c r="D724" t="s">
        <v>44</v>
      </c>
      <c r="E724" t="s">
        <v>27</v>
      </c>
      <c r="F724" s="5" t="s">
        <v>28</v>
      </c>
      <c r="G724" s="5" t="e">
        <v>#N/A</v>
      </c>
      <c r="H724" t="e">
        <f>IF(Tabla1[[#This Row],[Cruce Pago]]="","Inactivo","Pago")</f>
        <v>#N/A</v>
      </c>
      <c r="I724" t="str">
        <f>IF(Tabla1[[#This Row],[Cruce AR]]="Alto riesgo académico","inactivo","Actividad")</f>
        <v>inactivo</v>
      </c>
    </row>
    <row r="725" spans="1:9" x14ac:dyDescent="0.25">
      <c r="A725" t="s">
        <v>6</v>
      </c>
      <c r="B725">
        <v>10388060</v>
      </c>
      <c r="C725" t="s">
        <v>85</v>
      </c>
      <c r="D725" t="s">
        <v>47</v>
      </c>
      <c r="E725" t="s">
        <v>40</v>
      </c>
      <c r="F725" s="5" t="s">
        <v>67</v>
      </c>
      <c r="G725" s="5" t="s">
        <v>29</v>
      </c>
      <c r="H725" t="str">
        <f>IF(Tabla1[[#This Row],[Cruce Pago]]="","Inactivo","Pago")</f>
        <v>Pago</v>
      </c>
      <c r="I725" t="str">
        <f>IF(Tabla1[[#This Row],[Cruce AR]]="Alto riesgo académico","inactivo","Actividad")</f>
        <v>Actividad</v>
      </c>
    </row>
    <row r="726" spans="1:9" x14ac:dyDescent="0.25">
      <c r="A726" t="s">
        <v>6</v>
      </c>
      <c r="B726">
        <v>10388178</v>
      </c>
      <c r="C726" t="s">
        <v>85</v>
      </c>
      <c r="D726" t="s">
        <v>50</v>
      </c>
      <c r="E726" t="s">
        <v>27</v>
      </c>
      <c r="F726" s="5" t="s">
        <v>28</v>
      </c>
      <c r="G726" s="5" t="s">
        <v>29</v>
      </c>
      <c r="H726" t="str">
        <f>IF(Tabla1[[#This Row],[Cruce Pago]]="","Inactivo","Pago")</f>
        <v>Pago</v>
      </c>
      <c r="I726" t="str">
        <f>IF(Tabla1[[#This Row],[Cruce AR]]="Alto riesgo académico","inactivo","Actividad")</f>
        <v>inactivo</v>
      </c>
    </row>
    <row r="727" spans="1:9" x14ac:dyDescent="0.25">
      <c r="A727" t="s">
        <v>6</v>
      </c>
      <c r="B727">
        <v>10388418</v>
      </c>
      <c r="C727" t="s">
        <v>85</v>
      </c>
      <c r="D727" t="s">
        <v>53</v>
      </c>
      <c r="E727" t="s">
        <v>40</v>
      </c>
      <c r="F727" s="5" t="s">
        <v>28</v>
      </c>
      <c r="G727" s="5" t="s">
        <v>29</v>
      </c>
      <c r="H727" t="str">
        <f>IF(Tabla1[[#This Row],[Cruce Pago]]="","Inactivo","Pago")</f>
        <v>Pago</v>
      </c>
      <c r="I727" t="str">
        <f>IF(Tabla1[[#This Row],[Cruce AR]]="Alto riesgo académico","inactivo","Actividad")</f>
        <v>inactivo</v>
      </c>
    </row>
    <row r="728" spans="1:9" x14ac:dyDescent="0.25">
      <c r="A728" t="s">
        <v>6</v>
      </c>
      <c r="B728">
        <v>10388727</v>
      </c>
      <c r="C728" t="s">
        <v>85</v>
      </c>
      <c r="D728" t="s">
        <v>57</v>
      </c>
      <c r="E728" t="s">
        <v>27</v>
      </c>
      <c r="F728" s="5" t="s">
        <v>28</v>
      </c>
      <c r="G728" s="5" t="e">
        <v>#N/A</v>
      </c>
      <c r="H728" t="e">
        <f>IF(Tabla1[[#This Row],[Cruce Pago]]="","Inactivo","Pago")</f>
        <v>#N/A</v>
      </c>
      <c r="I728" t="str">
        <f>IF(Tabla1[[#This Row],[Cruce AR]]="Alto riesgo académico","inactivo","Actividad")</f>
        <v>inactivo</v>
      </c>
    </row>
    <row r="729" spans="1:9" x14ac:dyDescent="0.25">
      <c r="A729" t="s">
        <v>6</v>
      </c>
      <c r="B729">
        <v>10388758</v>
      </c>
      <c r="C729" t="s">
        <v>85</v>
      </c>
      <c r="D729" t="s">
        <v>58</v>
      </c>
      <c r="E729" t="s">
        <v>40</v>
      </c>
      <c r="F729" s="5" t="s">
        <v>28</v>
      </c>
      <c r="G729" s="5" t="s">
        <v>29</v>
      </c>
      <c r="H729" t="str">
        <f>IF(Tabla1[[#This Row],[Cruce Pago]]="","Inactivo","Pago")</f>
        <v>Pago</v>
      </c>
      <c r="I729" t="str">
        <f>IF(Tabla1[[#This Row],[Cruce AR]]="Alto riesgo académico","inactivo","Actividad")</f>
        <v>inactivo</v>
      </c>
    </row>
    <row r="730" spans="1:9" x14ac:dyDescent="0.25">
      <c r="A730" t="s">
        <v>6</v>
      </c>
      <c r="B730">
        <v>10389039</v>
      </c>
      <c r="C730" t="s">
        <v>85</v>
      </c>
      <c r="D730" t="s">
        <v>59</v>
      </c>
      <c r="E730" t="s">
        <v>27</v>
      </c>
      <c r="F730" s="5" t="s">
        <v>28</v>
      </c>
      <c r="G730" s="5" t="s">
        <v>91</v>
      </c>
      <c r="H730" t="str">
        <f>IF(Tabla1[[#This Row],[Cruce Pago]]="","Inactivo","Pago")</f>
        <v>Pago</v>
      </c>
      <c r="I730" t="str">
        <f>IF(Tabla1[[#This Row],[Cruce AR]]="Alto riesgo académico","inactivo","Actividad")</f>
        <v>inactivo</v>
      </c>
    </row>
    <row r="731" spans="1:9" x14ac:dyDescent="0.25">
      <c r="A731" t="s">
        <v>6</v>
      </c>
      <c r="B731">
        <v>10389083</v>
      </c>
      <c r="C731" t="s">
        <v>85</v>
      </c>
      <c r="D731" t="s">
        <v>39</v>
      </c>
      <c r="E731" t="s">
        <v>40</v>
      </c>
      <c r="F731" s="5" t="s">
        <v>28</v>
      </c>
      <c r="G731" s="5" t="s">
        <v>29</v>
      </c>
      <c r="H731" t="str">
        <f>IF(Tabla1[[#This Row],[Cruce Pago]]="","Inactivo","Pago")</f>
        <v>Pago</v>
      </c>
      <c r="I731" t="str">
        <f>IF(Tabla1[[#This Row],[Cruce AR]]="Alto riesgo académico","inactivo","Actividad")</f>
        <v>inactivo</v>
      </c>
    </row>
    <row r="732" spans="1:9" x14ac:dyDescent="0.25">
      <c r="A732" t="s">
        <v>6</v>
      </c>
      <c r="B732">
        <v>10389477</v>
      </c>
      <c r="C732" t="s">
        <v>85</v>
      </c>
      <c r="D732" t="s">
        <v>60</v>
      </c>
      <c r="E732" t="s">
        <v>27</v>
      </c>
      <c r="F732" s="5" t="s">
        <v>28</v>
      </c>
      <c r="G732" s="5" t="s">
        <v>29</v>
      </c>
      <c r="H732" t="str">
        <f>IF(Tabla1[[#This Row],[Cruce Pago]]="","Inactivo","Pago")</f>
        <v>Pago</v>
      </c>
      <c r="I732" t="str">
        <f>IF(Tabla1[[#This Row],[Cruce AR]]="Alto riesgo académico","inactivo","Actividad")</f>
        <v>inactivo</v>
      </c>
    </row>
    <row r="733" spans="1:9" x14ac:dyDescent="0.25">
      <c r="A733" t="s">
        <v>6</v>
      </c>
      <c r="B733">
        <v>10390338</v>
      </c>
      <c r="C733" t="s">
        <v>85</v>
      </c>
      <c r="D733" t="s">
        <v>47</v>
      </c>
      <c r="E733" t="s">
        <v>40</v>
      </c>
      <c r="F733" s="5" t="s">
        <v>28</v>
      </c>
      <c r="G733" s="5" t="s">
        <v>29</v>
      </c>
      <c r="H733" t="str">
        <f>IF(Tabla1[[#This Row],[Cruce Pago]]="","Inactivo","Pago")</f>
        <v>Pago</v>
      </c>
      <c r="I733" t="str">
        <f>IF(Tabla1[[#This Row],[Cruce AR]]="Alto riesgo académico","inactivo","Actividad")</f>
        <v>inactivo</v>
      </c>
    </row>
    <row r="734" spans="1:9" x14ac:dyDescent="0.25">
      <c r="A734" t="s">
        <v>6</v>
      </c>
      <c r="B734">
        <v>10390615</v>
      </c>
      <c r="C734" t="s">
        <v>85</v>
      </c>
      <c r="D734" t="s">
        <v>26</v>
      </c>
      <c r="E734" t="s">
        <v>27</v>
      </c>
      <c r="F734" s="5" t="s">
        <v>28</v>
      </c>
      <c r="G734" s="5" t="e">
        <v>#N/A</v>
      </c>
      <c r="H734" t="e">
        <f>IF(Tabla1[[#This Row],[Cruce Pago]]="","Inactivo","Pago")</f>
        <v>#N/A</v>
      </c>
      <c r="I734" t="str">
        <f>IF(Tabla1[[#This Row],[Cruce AR]]="Alto riesgo académico","inactivo","Actividad")</f>
        <v>inactivo</v>
      </c>
    </row>
    <row r="735" spans="1:9" x14ac:dyDescent="0.25">
      <c r="A735" t="s">
        <v>6</v>
      </c>
      <c r="B735">
        <v>10391577</v>
      </c>
      <c r="C735" t="s">
        <v>85</v>
      </c>
      <c r="D735" t="s">
        <v>53</v>
      </c>
      <c r="E735" t="s">
        <v>40</v>
      </c>
      <c r="F735" s="5" t="s">
        <v>28</v>
      </c>
      <c r="G735" s="5" t="s">
        <v>29</v>
      </c>
      <c r="H735" t="str">
        <f>IF(Tabla1[[#This Row],[Cruce Pago]]="","Inactivo","Pago")</f>
        <v>Pago</v>
      </c>
      <c r="I735" t="str">
        <f>IF(Tabla1[[#This Row],[Cruce AR]]="Alto riesgo académico","inactivo","Actividad")</f>
        <v>inactivo</v>
      </c>
    </row>
    <row r="736" spans="1:9" x14ac:dyDescent="0.25">
      <c r="A736" t="s">
        <v>6</v>
      </c>
      <c r="B736">
        <v>10391636</v>
      </c>
      <c r="C736" t="s">
        <v>85</v>
      </c>
      <c r="D736" t="s">
        <v>44</v>
      </c>
      <c r="E736" t="s">
        <v>27</v>
      </c>
      <c r="F736" s="5" t="s">
        <v>28</v>
      </c>
      <c r="G736" s="5" t="e">
        <v>#N/A</v>
      </c>
      <c r="H736" t="e">
        <f>IF(Tabla1[[#This Row],[Cruce Pago]]="","Inactivo","Pago")</f>
        <v>#N/A</v>
      </c>
      <c r="I736" t="str">
        <f>IF(Tabla1[[#This Row],[Cruce AR]]="Alto riesgo académico","inactivo","Actividad")</f>
        <v>inactivo</v>
      </c>
    </row>
    <row r="737" spans="1:9" x14ac:dyDescent="0.25">
      <c r="A737" t="s">
        <v>6</v>
      </c>
      <c r="B737">
        <v>10393758</v>
      </c>
      <c r="C737" t="s">
        <v>85</v>
      </c>
      <c r="D737" t="s">
        <v>58</v>
      </c>
      <c r="E737" t="s">
        <v>40</v>
      </c>
      <c r="F737" s="5" t="s">
        <v>28</v>
      </c>
      <c r="G737" s="5" t="s">
        <v>29</v>
      </c>
      <c r="H737" t="str">
        <f>IF(Tabla1[[#This Row],[Cruce Pago]]="","Inactivo","Pago")</f>
        <v>Pago</v>
      </c>
      <c r="I737" t="str">
        <f>IF(Tabla1[[#This Row],[Cruce AR]]="Alto riesgo académico","inactivo","Actividad")</f>
        <v>inactivo</v>
      </c>
    </row>
    <row r="738" spans="1:9" x14ac:dyDescent="0.25">
      <c r="A738" t="s">
        <v>6</v>
      </c>
      <c r="B738">
        <v>10394240</v>
      </c>
      <c r="C738" t="s">
        <v>85</v>
      </c>
      <c r="D738" t="s">
        <v>50</v>
      </c>
      <c r="E738" t="s">
        <v>27</v>
      </c>
      <c r="F738" s="5" t="s">
        <v>28</v>
      </c>
      <c r="G738" s="5" t="e">
        <v>#N/A</v>
      </c>
      <c r="H738" t="e">
        <f>IF(Tabla1[[#This Row],[Cruce Pago]]="","Inactivo","Pago")</f>
        <v>#N/A</v>
      </c>
      <c r="I738" t="str">
        <f>IF(Tabla1[[#This Row],[Cruce AR]]="Alto riesgo académico","inactivo","Actividad")</f>
        <v>inactivo</v>
      </c>
    </row>
    <row r="739" spans="1:9" x14ac:dyDescent="0.25">
      <c r="A739" t="s">
        <v>6</v>
      </c>
      <c r="B739">
        <v>10394798</v>
      </c>
      <c r="C739" t="s">
        <v>85</v>
      </c>
      <c r="D739" t="s">
        <v>39</v>
      </c>
      <c r="E739" t="s">
        <v>40</v>
      </c>
      <c r="F739" s="5" t="s">
        <v>28</v>
      </c>
      <c r="G739" s="5" t="s">
        <v>29</v>
      </c>
      <c r="H739" t="str">
        <f>IF(Tabla1[[#This Row],[Cruce Pago]]="","Inactivo","Pago")</f>
        <v>Pago</v>
      </c>
      <c r="I739" t="str">
        <f>IF(Tabla1[[#This Row],[Cruce AR]]="Alto riesgo académico","inactivo","Actividad")</f>
        <v>inactivo</v>
      </c>
    </row>
    <row r="740" spans="1:9" x14ac:dyDescent="0.25">
      <c r="A740" t="s">
        <v>6</v>
      </c>
      <c r="B740">
        <v>10394897</v>
      </c>
      <c r="C740" t="s">
        <v>85</v>
      </c>
      <c r="D740" t="s">
        <v>57</v>
      </c>
      <c r="E740" t="s">
        <v>27</v>
      </c>
      <c r="F740" s="5" t="s">
        <v>67</v>
      </c>
      <c r="G740" s="5" t="s">
        <v>29</v>
      </c>
      <c r="H740" t="str">
        <f>IF(Tabla1[[#This Row],[Cruce Pago]]="","Inactivo","Pago")</f>
        <v>Pago</v>
      </c>
      <c r="I740" t="str">
        <f>IF(Tabla1[[#This Row],[Cruce AR]]="Alto riesgo académico","inactivo","Actividad")</f>
        <v>Actividad</v>
      </c>
    </row>
    <row r="741" spans="1:9" x14ac:dyDescent="0.25">
      <c r="A741" t="s">
        <v>6</v>
      </c>
      <c r="B741">
        <v>10262139</v>
      </c>
      <c r="C741" t="s">
        <v>92</v>
      </c>
      <c r="D741" t="s">
        <v>47</v>
      </c>
      <c r="E741" t="s">
        <v>40</v>
      </c>
      <c r="F741" s="5" t="s">
        <v>67</v>
      </c>
      <c r="G741" s="5" t="s">
        <v>29</v>
      </c>
      <c r="H741" t="str">
        <f>IF(Tabla1[[#This Row],[Cruce Pago]]="","Inactivo","Pago")</f>
        <v>Pago</v>
      </c>
      <c r="I741" t="str">
        <f>IF(Tabla1[[#This Row],[Cruce AR]]="Alto riesgo académico","inactivo","Actividad")</f>
        <v>Actividad</v>
      </c>
    </row>
    <row r="742" spans="1:9" x14ac:dyDescent="0.25">
      <c r="A742" t="s">
        <v>6</v>
      </c>
      <c r="B742">
        <v>10344131</v>
      </c>
      <c r="C742" t="s">
        <v>92</v>
      </c>
      <c r="D742" t="s">
        <v>59</v>
      </c>
      <c r="E742" t="s">
        <v>27</v>
      </c>
      <c r="F742" s="5" t="s">
        <v>28</v>
      </c>
      <c r="G742" s="5" t="s">
        <v>29</v>
      </c>
      <c r="H742" t="str">
        <f>IF(Tabla1[[#This Row],[Cruce Pago]]="","Inactivo","Pago")</f>
        <v>Pago</v>
      </c>
      <c r="I742" t="str">
        <f>IF(Tabla1[[#This Row],[Cruce AR]]="Alto riesgo académico","inactivo","Actividad")</f>
        <v>inactivo</v>
      </c>
    </row>
    <row r="743" spans="1:9" x14ac:dyDescent="0.25">
      <c r="A743" t="s">
        <v>6</v>
      </c>
      <c r="B743">
        <v>10345840</v>
      </c>
      <c r="C743" t="s">
        <v>92</v>
      </c>
      <c r="D743" t="s">
        <v>53</v>
      </c>
      <c r="E743" t="s">
        <v>40</v>
      </c>
      <c r="F743" s="5" t="s">
        <v>28</v>
      </c>
      <c r="G743" s="5" t="s">
        <v>29</v>
      </c>
      <c r="H743" t="str">
        <f>IF(Tabla1[[#This Row],[Cruce Pago]]="","Inactivo","Pago")</f>
        <v>Pago</v>
      </c>
      <c r="I743" t="str">
        <f>IF(Tabla1[[#This Row],[Cruce AR]]="Alto riesgo académico","inactivo","Actividad")</f>
        <v>inactivo</v>
      </c>
    </row>
    <row r="744" spans="1:9" x14ac:dyDescent="0.25">
      <c r="A744" t="s">
        <v>6</v>
      </c>
      <c r="B744">
        <v>10348482</v>
      </c>
      <c r="C744" t="s">
        <v>92</v>
      </c>
      <c r="D744" t="s">
        <v>60</v>
      </c>
      <c r="E744" t="s">
        <v>27</v>
      </c>
      <c r="F744" s="5" t="s">
        <v>67</v>
      </c>
      <c r="G744" s="5" t="e">
        <v>#N/A</v>
      </c>
      <c r="H744" t="e">
        <f>IF(Tabla1[[#This Row],[Cruce Pago]]="","Inactivo","Pago")</f>
        <v>#N/A</v>
      </c>
      <c r="I744" t="str">
        <f>IF(Tabla1[[#This Row],[Cruce AR]]="Alto riesgo académico","inactivo","Actividad")</f>
        <v>Actividad</v>
      </c>
    </row>
    <row r="745" spans="1:9" x14ac:dyDescent="0.25">
      <c r="A745" t="s">
        <v>6</v>
      </c>
      <c r="B745">
        <v>10350814</v>
      </c>
      <c r="C745" t="s">
        <v>92</v>
      </c>
      <c r="D745" t="s">
        <v>58</v>
      </c>
      <c r="E745" t="s">
        <v>40</v>
      </c>
      <c r="F745" s="5" t="s">
        <v>28</v>
      </c>
      <c r="G745" s="5" t="e">
        <v>#N/A</v>
      </c>
      <c r="H745" t="e">
        <f>IF(Tabla1[[#This Row],[Cruce Pago]]="","Inactivo","Pago")</f>
        <v>#N/A</v>
      </c>
      <c r="I745" t="str">
        <f>IF(Tabla1[[#This Row],[Cruce AR]]="Alto riesgo académico","inactivo","Actividad")</f>
        <v>inactivo</v>
      </c>
    </row>
    <row r="746" spans="1:9" x14ac:dyDescent="0.25">
      <c r="A746" t="s">
        <v>6</v>
      </c>
      <c r="B746">
        <v>10351656</v>
      </c>
      <c r="C746" t="s">
        <v>92</v>
      </c>
      <c r="D746" t="s">
        <v>26</v>
      </c>
      <c r="E746" t="s">
        <v>27</v>
      </c>
      <c r="F746" s="5" t="s">
        <v>28</v>
      </c>
      <c r="G746" s="5" t="e">
        <v>#N/A</v>
      </c>
      <c r="H746" t="e">
        <f>IF(Tabla1[[#This Row],[Cruce Pago]]="","Inactivo","Pago")</f>
        <v>#N/A</v>
      </c>
      <c r="I746" t="str">
        <f>IF(Tabla1[[#This Row],[Cruce AR]]="Alto riesgo académico","inactivo","Actividad")</f>
        <v>inactivo</v>
      </c>
    </row>
    <row r="747" spans="1:9" x14ac:dyDescent="0.25">
      <c r="A747" t="s">
        <v>6</v>
      </c>
      <c r="B747">
        <v>10352791</v>
      </c>
      <c r="C747" t="s">
        <v>92</v>
      </c>
      <c r="D747" t="s">
        <v>39</v>
      </c>
      <c r="E747" t="s">
        <v>40</v>
      </c>
      <c r="F747" s="5" t="s">
        <v>28</v>
      </c>
      <c r="G747" s="5" t="s">
        <v>29</v>
      </c>
      <c r="H747" t="str">
        <f>IF(Tabla1[[#This Row],[Cruce Pago]]="","Inactivo","Pago")</f>
        <v>Pago</v>
      </c>
      <c r="I747" t="str">
        <f>IF(Tabla1[[#This Row],[Cruce AR]]="Alto riesgo académico","inactivo","Actividad")</f>
        <v>inactivo</v>
      </c>
    </row>
    <row r="748" spans="1:9" x14ac:dyDescent="0.25">
      <c r="A748" t="s">
        <v>6</v>
      </c>
      <c r="B748">
        <v>10352850</v>
      </c>
      <c r="C748" t="s">
        <v>92</v>
      </c>
      <c r="D748" t="s">
        <v>44</v>
      </c>
      <c r="E748" t="s">
        <v>27</v>
      </c>
      <c r="F748" s="5" t="s">
        <v>28</v>
      </c>
      <c r="G748" s="5" t="e">
        <v>#N/A</v>
      </c>
      <c r="H748" t="e">
        <f>IF(Tabla1[[#This Row],[Cruce Pago]]="","Inactivo","Pago")</f>
        <v>#N/A</v>
      </c>
      <c r="I748" t="str">
        <f>IF(Tabla1[[#This Row],[Cruce AR]]="Alto riesgo académico","inactivo","Actividad")</f>
        <v>inactivo</v>
      </c>
    </row>
    <row r="749" spans="1:9" x14ac:dyDescent="0.25">
      <c r="A749" t="s">
        <v>6</v>
      </c>
      <c r="B749">
        <v>10353300</v>
      </c>
      <c r="C749" t="s">
        <v>92</v>
      </c>
      <c r="D749" t="s">
        <v>47</v>
      </c>
      <c r="E749" t="s">
        <v>40</v>
      </c>
      <c r="F749" s="5" t="s">
        <v>28</v>
      </c>
      <c r="G749" s="5" t="e">
        <v>#N/A</v>
      </c>
      <c r="H749" t="e">
        <f>IF(Tabla1[[#This Row],[Cruce Pago]]="","Inactivo","Pago")</f>
        <v>#N/A</v>
      </c>
      <c r="I749" t="str">
        <f>IF(Tabla1[[#This Row],[Cruce AR]]="Alto riesgo académico","inactivo","Actividad")</f>
        <v>inactivo</v>
      </c>
    </row>
    <row r="750" spans="1:9" x14ac:dyDescent="0.25">
      <c r="A750" t="s">
        <v>6</v>
      </c>
      <c r="B750">
        <v>10353402</v>
      </c>
      <c r="C750" t="s">
        <v>92</v>
      </c>
      <c r="D750" t="s">
        <v>50</v>
      </c>
      <c r="E750" t="s">
        <v>27</v>
      </c>
      <c r="F750" s="5" t="s">
        <v>28</v>
      </c>
      <c r="G750" s="5" t="s">
        <v>29</v>
      </c>
      <c r="H750" t="str">
        <f>IF(Tabla1[[#This Row],[Cruce Pago]]="","Inactivo","Pago")</f>
        <v>Pago</v>
      </c>
      <c r="I750" t="str">
        <f>IF(Tabla1[[#This Row],[Cruce AR]]="Alto riesgo académico","inactivo","Actividad")</f>
        <v>inactivo</v>
      </c>
    </row>
    <row r="751" spans="1:9" x14ac:dyDescent="0.25">
      <c r="A751" t="s">
        <v>6</v>
      </c>
      <c r="B751">
        <v>10353473</v>
      </c>
      <c r="C751" t="s">
        <v>92</v>
      </c>
      <c r="D751" t="s">
        <v>53</v>
      </c>
      <c r="E751" t="s">
        <v>40</v>
      </c>
      <c r="F751" s="5" t="s">
        <v>28</v>
      </c>
      <c r="G751" s="5" t="s">
        <v>29</v>
      </c>
      <c r="H751" t="str">
        <f>IF(Tabla1[[#This Row],[Cruce Pago]]="","Inactivo","Pago")</f>
        <v>Pago</v>
      </c>
      <c r="I751" t="str">
        <f>IF(Tabla1[[#This Row],[Cruce AR]]="Alto riesgo académico","inactivo","Actividad")</f>
        <v>inactivo</v>
      </c>
    </row>
    <row r="752" spans="1:9" x14ac:dyDescent="0.25">
      <c r="A752" t="s">
        <v>6</v>
      </c>
      <c r="B752">
        <v>10353626</v>
      </c>
      <c r="C752" t="s">
        <v>92</v>
      </c>
      <c r="D752" t="s">
        <v>57</v>
      </c>
      <c r="E752" t="s">
        <v>27</v>
      </c>
      <c r="F752" s="5" t="s">
        <v>69</v>
      </c>
      <c r="G752" s="5" t="e">
        <v>#N/A</v>
      </c>
      <c r="H752" t="e">
        <f>IF(Tabla1[[#This Row],[Cruce Pago]]="","Inactivo","Pago")</f>
        <v>#N/A</v>
      </c>
      <c r="I752" t="str">
        <f>IF(Tabla1[[#This Row],[Cruce AR]]="Alto riesgo académico","inactivo","Actividad")</f>
        <v>Actividad</v>
      </c>
    </row>
    <row r="753" spans="1:9" x14ac:dyDescent="0.25">
      <c r="A753" t="s">
        <v>6</v>
      </c>
      <c r="B753">
        <v>10353838</v>
      </c>
      <c r="C753" t="s">
        <v>92</v>
      </c>
      <c r="D753" t="s">
        <v>58</v>
      </c>
      <c r="E753" t="s">
        <v>40</v>
      </c>
      <c r="F753" s="5" t="s">
        <v>28</v>
      </c>
      <c r="G753" s="5" t="e">
        <v>#N/A</v>
      </c>
      <c r="H753" t="e">
        <f>IF(Tabla1[[#This Row],[Cruce Pago]]="","Inactivo","Pago")</f>
        <v>#N/A</v>
      </c>
      <c r="I753" t="str">
        <f>IF(Tabla1[[#This Row],[Cruce AR]]="Alto riesgo académico","inactivo","Actividad")</f>
        <v>inactivo</v>
      </c>
    </row>
    <row r="754" spans="1:9" x14ac:dyDescent="0.25">
      <c r="A754" t="s">
        <v>6</v>
      </c>
      <c r="B754">
        <v>10353942</v>
      </c>
      <c r="C754" t="s">
        <v>92</v>
      </c>
      <c r="D754" t="s">
        <v>59</v>
      </c>
      <c r="E754" t="s">
        <v>27</v>
      </c>
      <c r="F754" s="5" t="s">
        <v>28</v>
      </c>
      <c r="G754" s="5" t="s">
        <v>29</v>
      </c>
      <c r="H754" t="str">
        <f>IF(Tabla1[[#This Row],[Cruce Pago]]="","Inactivo","Pago")</f>
        <v>Pago</v>
      </c>
      <c r="I754" t="str">
        <f>IF(Tabla1[[#This Row],[Cruce AR]]="Alto riesgo académico","inactivo","Actividad")</f>
        <v>inactivo</v>
      </c>
    </row>
    <row r="755" spans="1:9" x14ac:dyDescent="0.25">
      <c r="A755" t="s">
        <v>6</v>
      </c>
      <c r="B755">
        <v>10354043</v>
      </c>
      <c r="C755" t="s">
        <v>92</v>
      </c>
      <c r="D755" t="s">
        <v>39</v>
      </c>
      <c r="E755" t="s">
        <v>40</v>
      </c>
      <c r="F755" s="5" t="s">
        <v>28</v>
      </c>
      <c r="G755" s="5" t="e">
        <v>#N/A</v>
      </c>
      <c r="H755" t="e">
        <f>IF(Tabla1[[#This Row],[Cruce Pago]]="","Inactivo","Pago")</f>
        <v>#N/A</v>
      </c>
      <c r="I755" t="str">
        <f>IF(Tabla1[[#This Row],[Cruce AR]]="Alto riesgo académico","inactivo","Actividad")</f>
        <v>inactivo</v>
      </c>
    </row>
    <row r="756" spans="1:9" x14ac:dyDescent="0.25">
      <c r="A756" t="s">
        <v>6</v>
      </c>
      <c r="B756">
        <v>10355561</v>
      </c>
      <c r="C756" t="s">
        <v>92</v>
      </c>
      <c r="D756" t="s">
        <v>60</v>
      </c>
      <c r="E756" t="s">
        <v>27</v>
      </c>
      <c r="F756" s="5" t="s">
        <v>28</v>
      </c>
      <c r="G756" s="5" t="s">
        <v>29</v>
      </c>
      <c r="H756" t="str">
        <f>IF(Tabla1[[#This Row],[Cruce Pago]]="","Inactivo","Pago")</f>
        <v>Pago</v>
      </c>
      <c r="I756" t="str">
        <f>IF(Tabla1[[#This Row],[Cruce AR]]="Alto riesgo académico","inactivo","Actividad")</f>
        <v>inactivo</v>
      </c>
    </row>
    <row r="757" spans="1:9" x14ac:dyDescent="0.25">
      <c r="A757" t="s">
        <v>6</v>
      </c>
      <c r="B757">
        <v>10355737</v>
      </c>
      <c r="C757" t="s">
        <v>92</v>
      </c>
      <c r="D757" t="s">
        <v>47</v>
      </c>
      <c r="E757" t="s">
        <v>40</v>
      </c>
      <c r="F757" s="5" t="s">
        <v>28</v>
      </c>
      <c r="G757" s="5" t="e">
        <v>#N/A</v>
      </c>
      <c r="H757" t="e">
        <f>IF(Tabla1[[#This Row],[Cruce Pago]]="","Inactivo","Pago")</f>
        <v>#N/A</v>
      </c>
      <c r="I757" t="str">
        <f>IF(Tabla1[[#This Row],[Cruce AR]]="Alto riesgo académico","inactivo","Actividad")</f>
        <v>inactivo</v>
      </c>
    </row>
    <row r="758" spans="1:9" x14ac:dyDescent="0.25">
      <c r="A758" t="s">
        <v>6</v>
      </c>
      <c r="B758">
        <v>10357275</v>
      </c>
      <c r="C758" t="s">
        <v>92</v>
      </c>
      <c r="D758" t="s">
        <v>26</v>
      </c>
      <c r="E758" t="s">
        <v>27</v>
      </c>
      <c r="F758" s="5" t="s">
        <v>67</v>
      </c>
      <c r="G758" s="5" t="e">
        <v>#N/A</v>
      </c>
      <c r="H758" t="e">
        <f>IF(Tabla1[[#This Row],[Cruce Pago]]="","Inactivo","Pago")</f>
        <v>#N/A</v>
      </c>
      <c r="I758" t="str">
        <f>IF(Tabla1[[#This Row],[Cruce AR]]="Alto riesgo académico","inactivo","Actividad")</f>
        <v>Actividad</v>
      </c>
    </row>
    <row r="759" spans="1:9" x14ac:dyDescent="0.25">
      <c r="A759" t="s">
        <v>6</v>
      </c>
      <c r="B759">
        <v>10357313</v>
      </c>
      <c r="C759" t="s">
        <v>92</v>
      </c>
      <c r="D759" t="s">
        <v>53</v>
      </c>
      <c r="E759" t="s">
        <v>40</v>
      </c>
      <c r="F759" s="5" t="s">
        <v>28</v>
      </c>
      <c r="G759" s="5" t="s">
        <v>29</v>
      </c>
      <c r="H759" t="str">
        <f>IF(Tabla1[[#This Row],[Cruce Pago]]="","Inactivo","Pago")</f>
        <v>Pago</v>
      </c>
      <c r="I759" t="str">
        <f>IF(Tabla1[[#This Row],[Cruce AR]]="Alto riesgo académico","inactivo","Actividad")</f>
        <v>inactivo</v>
      </c>
    </row>
    <row r="760" spans="1:9" x14ac:dyDescent="0.25">
      <c r="A760" t="s">
        <v>6</v>
      </c>
      <c r="B760">
        <v>10357688</v>
      </c>
      <c r="C760" t="s">
        <v>92</v>
      </c>
      <c r="D760" t="s">
        <v>44</v>
      </c>
      <c r="E760" t="s">
        <v>27</v>
      </c>
      <c r="F760" s="5" t="s">
        <v>28</v>
      </c>
      <c r="G760" s="5" t="s">
        <v>29</v>
      </c>
      <c r="H760" t="str">
        <f>IF(Tabla1[[#This Row],[Cruce Pago]]="","Inactivo","Pago")</f>
        <v>Pago</v>
      </c>
      <c r="I760" t="str">
        <f>IF(Tabla1[[#This Row],[Cruce AR]]="Alto riesgo académico","inactivo","Actividad")</f>
        <v>inactivo</v>
      </c>
    </row>
    <row r="761" spans="1:9" x14ac:dyDescent="0.25">
      <c r="A761" t="s">
        <v>6</v>
      </c>
      <c r="B761">
        <v>10357719</v>
      </c>
      <c r="C761" t="s">
        <v>92</v>
      </c>
      <c r="D761" t="s">
        <v>58</v>
      </c>
      <c r="E761" t="s">
        <v>40</v>
      </c>
      <c r="F761" s="5" t="s">
        <v>28</v>
      </c>
      <c r="G761" s="5" t="e">
        <v>#N/A</v>
      </c>
      <c r="H761" t="e">
        <f>IF(Tabla1[[#This Row],[Cruce Pago]]="","Inactivo","Pago")</f>
        <v>#N/A</v>
      </c>
      <c r="I761" t="str">
        <f>IF(Tabla1[[#This Row],[Cruce AR]]="Alto riesgo académico","inactivo","Actividad")</f>
        <v>inactivo</v>
      </c>
    </row>
    <row r="762" spans="1:9" x14ac:dyDescent="0.25">
      <c r="A762" t="s">
        <v>6</v>
      </c>
      <c r="B762">
        <v>10357841</v>
      </c>
      <c r="C762" t="s">
        <v>92</v>
      </c>
      <c r="D762" t="s">
        <v>50</v>
      </c>
      <c r="E762" t="s">
        <v>27</v>
      </c>
      <c r="F762" s="5" t="s">
        <v>28</v>
      </c>
      <c r="G762" s="5" t="e">
        <v>#N/A</v>
      </c>
      <c r="H762" t="e">
        <f>IF(Tabla1[[#This Row],[Cruce Pago]]="","Inactivo","Pago")</f>
        <v>#N/A</v>
      </c>
      <c r="I762" t="str">
        <f>IF(Tabla1[[#This Row],[Cruce AR]]="Alto riesgo académico","inactivo","Actividad")</f>
        <v>inactivo</v>
      </c>
    </row>
    <row r="763" spans="1:9" x14ac:dyDescent="0.25">
      <c r="A763" t="s">
        <v>6</v>
      </c>
      <c r="B763">
        <v>10357933</v>
      </c>
      <c r="C763" t="s">
        <v>92</v>
      </c>
      <c r="D763" t="s">
        <v>39</v>
      </c>
      <c r="E763" t="s">
        <v>40</v>
      </c>
      <c r="F763" s="5" t="s">
        <v>69</v>
      </c>
      <c r="G763" s="5" t="s">
        <v>29</v>
      </c>
      <c r="H763" t="str">
        <f>IF(Tabla1[[#This Row],[Cruce Pago]]="","Inactivo","Pago")</f>
        <v>Pago</v>
      </c>
      <c r="I763" t="str">
        <f>IF(Tabla1[[#This Row],[Cruce AR]]="Alto riesgo académico","inactivo","Actividad")</f>
        <v>Actividad</v>
      </c>
    </row>
    <row r="764" spans="1:9" x14ac:dyDescent="0.25">
      <c r="A764" t="s">
        <v>6</v>
      </c>
      <c r="B764">
        <v>10358604</v>
      </c>
      <c r="C764" t="s">
        <v>92</v>
      </c>
      <c r="D764" t="s">
        <v>57</v>
      </c>
      <c r="E764" t="s">
        <v>27</v>
      </c>
      <c r="F764" s="5" t="s">
        <v>67</v>
      </c>
      <c r="G764" s="5" t="e">
        <v>#N/A</v>
      </c>
      <c r="H764" t="e">
        <f>IF(Tabla1[[#This Row],[Cruce Pago]]="","Inactivo","Pago")</f>
        <v>#N/A</v>
      </c>
      <c r="I764" t="str">
        <f>IF(Tabla1[[#This Row],[Cruce AR]]="Alto riesgo académico","inactivo","Actividad")</f>
        <v>Actividad</v>
      </c>
    </row>
    <row r="765" spans="1:9" x14ac:dyDescent="0.25">
      <c r="A765" t="s">
        <v>6</v>
      </c>
      <c r="B765">
        <v>10359349</v>
      </c>
      <c r="C765" t="s">
        <v>92</v>
      </c>
      <c r="D765" t="s">
        <v>47</v>
      </c>
      <c r="E765" t="s">
        <v>40</v>
      </c>
      <c r="F765" s="5" t="s">
        <v>28</v>
      </c>
      <c r="G765" s="5" t="s">
        <v>29</v>
      </c>
      <c r="H765" t="str">
        <f>IF(Tabla1[[#This Row],[Cruce Pago]]="","Inactivo","Pago")</f>
        <v>Pago</v>
      </c>
      <c r="I765" t="str">
        <f>IF(Tabla1[[#This Row],[Cruce AR]]="Alto riesgo académico","inactivo","Actividad")</f>
        <v>inactivo</v>
      </c>
    </row>
    <row r="766" spans="1:9" x14ac:dyDescent="0.25">
      <c r="A766" t="s">
        <v>6</v>
      </c>
      <c r="B766">
        <v>10360796</v>
      </c>
      <c r="C766" t="s">
        <v>92</v>
      </c>
      <c r="D766" t="s">
        <v>59</v>
      </c>
      <c r="E766" t="s">
        <v>27</v>
      </c>
      <c r="F766" s="5" t="s">
        <v>28</v>
      </c>
      <c r="G766" s="5" t="e">
        <v>#N/A</v>
      </c>
      <c r="H766" t="e">
        <f>IF(Tabla1[[#This Row],[Cruce Pago]]="","Inactivo","Pago")</f>
        <v>#N/A</v>
      </c>
      <c r="I766" t="str">
        <f>IF(Tabla1[[#This Row],[Cruce AR]]="Alto riesgo académico","inactivo","Actividad")</f>
        <v>inactivo</v>
      </c>
    </row>
    <row r="767" spans="1:9" x14ac:dyDescent="0.25">
      <c r="A767" t="s">
        <v>6</v>
      </c>
      <c r="B767">
        <v>10361930</v>
      </c>
      <c r="C767" t="s">
        <v>92</v>
      </c>
      <c r="D767" t="s">
        <v>53</v>
      </c>
      <c r="E767" t="s">
        <v>40</v>
      </c>
      <c r="F767" s="5" t="s">
        <v>28</v>
      </c>
      <c r="G767" s="5" t="e">
        <v>#N/A</v>
      </c>
      <c r="H767" t="e">
        <f>IF(Tabla1[[#This Row],[Cruce Pago]]="","Inactivo","Pago")</f>
        <v>#N/A</v>
      </c>
      <c r="I767" t="str">
        <f>IF(Tabla1[[#This Row],[Cruce AR]]="Alto riesgo académico","inactivo","Actividad")</f>
        <v>inactivo</v>
      </c>
    </row>
    <row r="768" spans="1:9" x14ac:dyDescent="0.25">
      <c r="A768" t="s">
        <v>6</v>
      </c>
      <c r="B768">
        <v>10362072</v>
      </c>
      <c r="C768" t="s">
        <v>92</v>
      </c>
      <c r="D768" t="s">
        <v>60</v>
      </c>
      <c r="E768" t="s">
        <v>27</v>
      </c>
      <c r="F768" s="5" t="s">
        <v>28</v>
      </c>
      <c r="G768" s="5" t="s">
        <v>29</v>
      </c>
      <c r="H768" t="str">
        <f>IF(Tabla1[[#This Row],[Cruce Pago]]="","Inactivo","Pago")</f>
        <v>Pago</v>
      </c>
      <c r="I768" t="str">
        <f>IF(Tabla1[[#This Row],[Cruce AR]]="Alto riesgo académico","inactivo","Actividad")</f>
        <v>inactivo</v>
      </c>
    </row>
    <row r="769" spans="1:9" x14ac:dyDescent="0.25">
      <c r="A769" t="s">
        <v>6</v>
      </c>
      <c r="B769">
        <v>10362230</v>
      </c>
      <c r="C769" t="s">
        <v>92</v>
      </c>
      <c r="D769" t="s">
        <v>58</v>
      </c>
      <c r="E769" t="s">
        <v>40</v>
      </c>
      <c r="F769" s="5" t="s">
        <v>28</v>
      </c>
      <c r="G769" s="5" t="s">
        <v>29</v>
      </c>
      <c r="H769" t="str">
        <f>IF(Tabla1[[#This Row],[Cruce Pago]]="","Inactivo","Pago")</f>
        <v>Pago</v>
      </c>
      <c r="I769" t="str">
        <f>IF(Tabla1[[#This Row],[Cruce AR]]="Alto riesgo académico","inactivo","Actividad")</f>
        <v>inactivo</v>
      </c>
    </row>
    <row r="770" spans="1:9" x14ac:dyDescent="0.25">
      <c r="A770" t="s">
        <v>6</v>
      </c>
      <c r="B770">
        <v>10362359</v>
      </c>
      <c r="C770" t="s">
        <v>92</v>
      </c>
      <c r="D770" t="s">
        <v>26</v>
      </c>
      <c r="E770" t="s">
        <v>27</v>
      </c>
      <c r="F770" s="5" t="s">
        <v>28</v>
      </c>
      <c r="G770" s="5" t="s">
        <v>93</v>
      </c>
      <c r="H770" t="str">
        <f>IF(Tabla1[[#This Row],[Cruce Pago]]="","Inactivo","Pago")</f>
        <v>Pago</v>
      </c>
      <c r="I770" t="str">
        <f>IF(Tabla1[[#This Row],[Cruce AR]]="Alto riesgo académico","inactivo","Actividad")</f>
        <v>inactivo</v>
      </c>
    </row>
    <row r="771" spans="1:9" x14ac:dyDescent="0.25">
      <c r="A771" t="s">
        <v>6</v>
      </c>
      <c r="B771">
        <v>10362750</v>
      </c>
      <c r="C771" t="s">
        <v>92</v>
      </c>
      <c r="D771" t="s">
        <v>39</v>
      </c>
      <c r="E771" t="s">
        <v>40</v>
      </c>
      <c r="F771" s="5" t="s">
        <v>28</v>
      </c>
      <c r="G771" s="5" t="e">
        <v>#N/A</v>
      </c>
      <c r="H771" t="e">
        <f>IF(Tabla1[[#This Row],[Cruce Pago]]="","Inactivo","Pago")</f>
        <v>#N/A</v>
      </c>
      <c r="I771" t="str">
        <f>IF(Tabla1[[#This Row],[Cruce AR]]="Alto riesgo académico","inactivo","Actividad")</f>
        <v>inactivo</v>
      </c>
    </row>
    <row r="772" spans="1:9" x14ac:dyDescent="0.25">
      <c r="A772" t="s">
        <v>6</v>
      </c>
      <c r="B772">
        <v>10363164</v>
      </c>
      <c r="C772" t="s">
        <v>92</v>
      </c>
      <c r="D772" t="s">
        <v>44</v>
      </c>
      <c r="E772" t="s">
        <v>27</v>
      </c>
      <c r="F772" s="5" t="s">
        <v>28</v>
      </c>
      <c r="G772" s="5" t="s">
        <v>94</v>
      </c>
      <c r="H772" t="str">
        <f>IF(Tabla1[[#This Row],[Cruce Pago]]="","Inactivo","Pago")</f>
        <v>Pago</v>
      </c>
      <c r="I772" t="str">
        <f>IF(Tabla1[[#This Row],[Cruce AR]]="Alto riesgo académico","inactivo","Actividad")</f>
        <v>inactivo</v>
      </c>
    </row>
    <row r="773" spans="1:9" x14ac:dyDescent="0.25">
      <c r="A773" t="s">
        <v>6</v>
      </c>
      <c r="B773">
        <v>10363500</v>
      </c>
      <c r="C773" t="s">
        <v>92</v>
      </c>
      <c r="D773" t="s">
        <v>47</v>
      </c>
      <c r="E773" t="s">
        <v>40</v>
      </c>
      <c r="F773" s="5" t="s">
        <v>28</v>
      </c>
      <c r="G773" s="5" t="s">
        <v>95</v>
      </c>
      <c r="H773" t="str">
        <f>IF(Tabla1[[#This Row],[Cruce Pago]]="","Inactivo","Pago")</f>
        <v>Pago</v>
      </c>
      <c r="I773" t="str">
        <f>IF(Tabla1[[#This Row],[Cruce AR]]="Alto riesgo académico","inactivo","Actividad")</f>
        <v>inactivo</v>
      </c>
    </row>
    <row r="774" spans="1:9" x14ac:dyDescent="0.25">
      <c r="A774" t="s">
        <v>6</v>
      </c>
      <c r="B774">
        <v>10363549</v>
      </c>
      <c r="C774" t="s">
        <v>92</v>
      </c>
      <c r="D774" t="s">
        <v>50</v>
      </c>
      <c r="E774" t="s">
        <v>27</v>
      </c>
      <c r="F774" s="5" t="s">
        <v>28</v>
      </c>
      <c r="G774" s="5" t="s">
        <v>29</v>
      </c>
      <c r="H774" t="str">
        <f>IF(Tabla1[[#This Row],[Cruce Pago]]="","Inactivo","Pago")</f>
        <v>Pago</v>
      </c>
      <c r="I774" t="str">
        <f>IF(Tabla1[[#This Row],[Cruce AR]]="Alto riesgo académico","inactivo","Actividad")</f>
        <v>inactivo</v>
      </c>
    </row>
    <row r="775" spans="1:9" x14ac:dyDescent="0.25">
      <c r="A775" t="s">
        <v>6</v>
      </c>
      <c r="B775">
        <v>10364085</v>
      </c>
      <c r="C775" t="s">
        <v>92</v>
      </c>
      <c r="D775" t="s">
        <v>53</v>
      </c>
      <c r="E775" t="s">
        <v>40</v>
      </c>
      <c r="F775" s="5" t="s">
        <v>28</v>
      </c>
      <c r="G775" s="5" t="s">
        <v>29</v>
      </c>
      <c r="H775" t="str">
        <f>IF(Tabla1[[#This Row],[Cruce Pago]]="","Inactivo","Pago")</f>
        <v>Pago</v>
      </c>
      <c r="I775" t="str">
        <f>IF(Tabla1[[#This Row],[Cruce AR]]="Alto riesgo académico","inactivo","Actividad")</f>
        <v>inactivo</v>
      </c>
    </row>
    <row r="776" spans="1:9" x14ac:dyDescent="0.25">
      <c r="A776" t="s">
        <v>6</v>
      </c>
      <c r="B776">
        <v>10365980</v>
      </c>
      <c r="C776" t="s">
        <v>92</v>
      </c>
      <c r="D776" t="s">
        <v>57</v>
      </c>
      <c r="E776" t="s">
        <v>27</v>
      </c>
      <c r="F776" s="5" t="s">
        <v>28</v>
      </c>
      <c r="G776" s="5" t="s">
        <v>29</v>
      </c>
      <c r="H776" t="str">
        <f>IF(Tabla1[[#This Row],[Cruce Pago]]="","Inactivo","Pago")</f>
        <v>Pago</v>
      </c>
      <c r="I776" t="str">
        <f>IF(Tabla1[[#This Row],[Cruce AR]]="Alto riesgo académico","inactivo","Actividad")</f>
        <v>inactivo</v>
      </c>
    </row>
    <row r="777" spans="1:9" x14ac:dyDescent="0.25">
      <c r="A777" t="s">
        <v>6</v>
      </c>
      <c r="B777">
        <v>10367712</v>
      </c>
      <c r="C777" t="s">
        <v>92</v>
      </c>
      <c r="D777" t="s">
        <v>58</v>
      </c>
      <c r="E777" t="s">
        <v>40</v>
      </c>
      <c r="F777" s="5" t="s">
        <v>28</v>
      </c>
      <c r="G777" s="5" t="s">
        <v>29</v>
      </c>
      <c r="H777" t="str">
        <f>IF(Tabla1[[#This Row],[Cruce Pago]]="","Inactivo","Pago")</f>
        <v>Pago</v>
      </c>
      <c r="I777" t="str">
        <f>IF(Tabla1[[#This Row],[Cruce AR]]="Alto riesgo académico","inactivo","Actividad")</f>
        <v>inactivo</v>
      </c>
    </row>
    <row r="778" spans="1:9" x14ac:dyDescent="0.25">
      <c r="A778" t="s">
        <v>6</v>
      </c>
      <c r="B778">
        <v>10368075</v>
      </c>
      <c r="C778" t="s">
        <v>92</v>
      </c>
      <c r="D778" t="s">
        <v>59</v>
      </c>
      <c r="E778" t="s">
        <v>27</v>
      </c>
      <c r="F778" s="5" t="s">
        <v>28</v>
      </c>
      <c r="G778" s="5" t="s">
        <v>29</v>
      </c>
      <c r="H778" t="str">
        <f>IF(Tabla1[[#This Row],[Cruce Pago]]="","Inactivo","Pago")</f>
        <v>Pago</v>
      </c>
      <c r="I778" t="str">
        <f>IF(Tabla1[[#This Row],[Cruce AR]]="Alto riesgo académico","inactivo","Actividad")</f>
        <v>inactivo</v>
      </c>
    </row>
    <row r="779" spans="1:9" x14ac:dyDescent="0.25">
      <c r="A779" t="s">
        <v>6</v>
      </c>
      <c r="B779">
        <v>10368567</v>
      </c>
      <c r="C779" t="s">
        <v>92</v>
      </c>
      <c r="D779" t="s">
        <v>39</v>
      </c>
      <c r="E779" t="s">
        <v>40</v>
      </c>
      <c r="F779" s="5" t="s">
        <v>28</v>
      </c>
      <c r="G779" s="5" t="s">
        <v>29</v>
      </c>
      <c r="H779" t="str">
        <f>IF(Tabla1[[#This Row],[Cruce Pago]]="","Inactivo","Pago")</f>
        <v>Pago</v>
      </c>
      <c r="I779" t="str">
        <f>IF(Tabla1[[#This Row],[Cruce AR]]="Alto riesgo académico","inactivo","Actividad")</f>
        <v>inactivo</v>
      </c>
    </row>
    <row r="780" spans="1:9" x14ac:dyDescent="0.25">
      <c r="A780" t="s">
        <v>6</v>
      </c>
      <c r="B780">
        <v>10368790</v>
      </c>
      <c r="C780" t="s">
        <v>92</v>
      </c>
      <c r="D780" t="s">
        <v>60</v>
      </c>
      <c r="E780" t="s">
        <v>27</v>
      </c>
      <c r="F780" s="5" t="s">
        <v>28</v>
      </c>
      <c r="G780" s="5" t="s">
        <v>29</v>
      </c>
      <c r="H780" t="str">
        <f>IF(Tabla1[[#This Row],[Cruce Pago]]="","Inactivo","Pago")</f>
        <v>Pago</v>
      </c>
      <c r="I780" t="str">
        <f>IF(Tabla1[[#This Row],[Cruce AR]]="Alto riesgo académico","inactivo","Actividad")</f>
        <v>inactivo</v>
      </c>
    </row>
    <row r="781" spans="1:9" x14ac:dyDescent="0.25">
      <c r="A781" t="s">
        <v>6</v>
      </c>
      <c r="B781">
        <v>10370063</v>
      </c>
      <c r="C781" t="s">
        <v>92</v>
      </c>
      <c r="D781" t="s">
        <v>47</v>
      </c>
      <c r="E781" t="s">
        <v>40</v>
      </c>
      <c r="F781" s="5" t="s">
        <v>67</v>
      </c>
      <c r="G781" s="5" t="s">
        <v>29</v>
      </c>
      <c r="H781" t="str">
        <f>IF(Tabla1[[#This Row],[Cruce Pago]]="","Inactivo","Pago")</f>
        <v>Pago</v>
      </c>
      <c r="I781" t="str">
        <f>IF(Tabla1[[#This Row],[Cruce AR]]="Alto riesgo académico","inactivo","Actividad")</f>
        <v>Actividad</v>
      </c>
    </row>
    <row r="782" spans="1:9" x14ac:dyDescent="0.25">
      <c r="A782" t="s">
        <v>6</v>
      </c>
      <c r="B782">
        <v>10370627</v>
      </c>
      <c r="C782" t="s">
        <v>92</v>
      </c>
      <c r="D782" t="s">
        <v>26</v>
      </c>
      <c r="E782" t="s">
        <v>27</v>
      </c>
      <c r="F782" s="5" t="s">
        <v>28</v>
      </c>
      <c r="G782" s="5" t="s">
        <v>96</v>
      </c>
      <c r="H782" t="str">
        <f>IF(Tabla1[[#This Row],[Cruce Pago]]="","Inactivo","Pago")</f>
        <v>Pago</v>
      </c>
      <c r="I782" t="str">
        <f>IF(Tabla1[[#This Row],[Cruce AR]]="Alto riesgo académico","inactivo","Actividad")</f>
        <v>inactivo</v>
      </c>
    </row>
    <row r="783" spans="1:9" x14ac:dyDescent="0.25">
      <c r="A783" t="s">
        <v>6</v>
      </c>
      <c r="B783">
        <v>10370678</v>
      </c>
      <c r="C783" t="s">
        <v>92</v>
      </c>
      <c r="D783" t="s">
        <v>53</v>
      </c>
      <c r="E783" t="s">
        <v>40</v>
      </c>
      <c r="F783" s="5" t="s">
        <v>28</v>
      </c>
      <c r="G783" s="5" t="e">
        <v>#N/A</v>
      </c>
      <c r="H783" t="e">
        <f>IF(Tabla1[[#This Row],[Cruce Pago]]="","Inactivo","Pago")</f>
        <v>#N/A</v>
      </c>
      <c r="I783" t="str">
        <f>IF(Tabla1[[#This Row],[Cruce AR]]="Alto riesgo académico","inactivo","Actividad")</f>
        <v>inactivo</v>
      </c>
    </row>
    <row r="784" spans="1:9" x14ac:dyDescent="0.25">
      <c r="A784" t="s">
        <v>6</v>
      </c>
      <c r="B784">
        <v>10371442</v>
      </c>
      <c r="C784" t="s">
        <v>92</v>
      </c>
      <c r="D784" t="s">
        <v>44</v>
      </c>
      <c r="E784" t="s">
        <v>27</v>
      </c>
      <c r="F784" s="5" t="s">
        <v>28</v>
      </c>
      <c r="G784" s="5" t="e">
        <v>#N/A</v>
      </c>
      <c r="H784" t="e">
        <f>IF(Tabla1[[#This Row],[Cruce Pago]]="","Inactivo","Pago")</f>
        <v>#N/A</v>
      </c>
      <c r="I784" t="str">
        <f>IF(Tabla1[[#This Row],[Cruce AR]]="Alto riesgo académico","inactivo","Actividad")</f>
        <v>inactivo</v>
      </c>
    </row>
    <row r="785" spans="1:9" x14ac:dyDescent="0.25">
      <c r="A785" t="s">
        <v>6</v>
      </c>
      <c r="B785">
        <v>10371956</v>
      </c>
      <c r="C785" t="s">
        <v>92</v>
      </c>
      <c r="D785" t="s">
        <v>58</v>
      </c>
      <c r="E785" t="s">
        <v>40</v>
      </c>
      <c r="F785" s="5" t="s">
        <v>28</v>
      </c>
      <c r="G785" s="5" t="e">
        <v>#N/A</v>
      </c>
      <c r="H785" t="e">
        <f>IF(Tabla1[[#This Row],[Cruce Pago]]="","Inactivo","Pago")</f>
        <v>#N/A</v>
      </c>
      <c r="I785" t="str">
        <f>IF(Tabla1[[#This Row],[Cruce AR]]="Alto riesgo académico","inactivo","Actividad")</f>
        <v>inactivo</v>
      </c>
    </row>
    <row r="786" spans="1:9" x14ac:dyDescent="0.25">
      <c r="A786" t="s">
        <v>6</v>
      </c>
      <c r="B786">
        <v>10372742</v>
      </c>
      <c r="C786" t="s">
        <v>92</v>
      </c>
      <c r="D786" t="s">
        <v>50</v>
      </c>
      <c r="E786" t="s">
        <v>27</v>
      </c>
      <c r="F786" s="5" t="s">
        <v>28</v>
      </c>
      <c r="G786" s="5" t="e">
        <v>#N/A</v>
      </c>
      <c r="H786" t="e">
        <f>IF(Tabla1[[#This Row],[Cruce Pago]]="","Inactivo","Pago")</f>
        <v>#N/A</v>
      </c>
      <c r="I786" t="str">
        <f>IF(Tabla1[[#This Row],[Cruce AR]]="Alto riesgo académico","inactivo","Actividad")</f>
        <v>inactivo</v>
      </c>
    </row>
    <row r="787" spans="1:9" x14ac:dyDescent="0.25">
      <c r="A787" t="s">
        <v>6</v>
      </c>
      <c r="B787">
        <v>10372911</v>
      </c>
      <c r="C787" t="s">
        <v>92</v>
      </c>
      <c r="D787" t="s">
        <v>39</v>
      </c>
      <c r="E787" t="s">
        <v>40</v>
      </c>
      <c r="F787" s="5" t="s">
        <v>28</v>
      </c>
      <c r="G787" s="5" t="s">
        <v>29</v>
      </c>
      <c r="H787" t="str">
        <f>IF(Tabla1[[#This Row],[Cruce Pago]]="","Inactivo","Pago")</f>
        <v>Pago</v>
      </c>
      <c r="I787" t="str">
        <f>IF(Tabla1[[#This Row],[Cruce AR]]="Alto riesgo académico","inactivo","Actividad")</f>
        <v>inactivo</v>
      </c>
    </row>
    <row r="788" spans="1:9" x14ac:dyDescent="0.25">
      <c r="A788" t="s">
        <v>6</v>
      </c>
      <c r="B788">
        <v>10373094</v>
      </c>
      <c r="C788" t="s">
        <v>92</v>
      </c>
      <c r="D788" t="s">
        <v>57</v>
      </c>
      <c r="E788" t="s">
        <v>27</v>
      </c>
      <c r="F788" s="5" t="s">
        <v>28</v>
      </c>
      <c r="G788" s="5" t="s">
        <v>29</v>
      </c>
      <c r="H788" t="str">
        <f>IF(Tabla1[[#This Row],[Cruce Pago]]="","Inactivo","Pago")</f>
        <v>Pago</v>
      </c>
      <c r="I788" t="str">
        <f>IF(Tabla1[[#This Row],[Cruce AR]]="Alto riesgo académico","inactivo","Actividad")</f>
        <v>inactivo</v>
      </c>
    </row>
    <row r="789" spans="1:9" x14ac:dyDescent="0.25">
      <c r="A789" t="s">
        <v>6</v>
      </c>
      <c r="B789">
        <v>10373200</v>
      </c>
      <c r="C789" t="s">
        <v>92</v>
      </c>
      <c r="D789" t="s">
        <v>47</v>
      </c>
      <c r="E789" t="s">
        <v>40</v>
      </c>
      <c r="F789" s="5" t="s">
        <v>28</v>
      </c>
      <c r="G789" s="5" t="e">
        <v>#N/A</v>
      </c>
      <c r="H789" t="e">
        <f>IF(Tabla1[[#This Row],[Cruce Pago]]="","Inactivo","Pago")</f>
        <v>#N/A</v>
      </c>
      <c r="I789" t="str">
        <f>IF(Tabla1[[#This Row],[Cruce AR]]="Alto riesgo académico","inactivo","Actividad")</f>
        <v>inactivo</v>
      </c>
    </row>
    <row r="790" spans="1:9" x14ac:dyDescent="0.25">
      <c r="A790" t="s">
        <v>6</v>
      </c>
      <c r="B790">
        <v>10374416</v>
      </c>
      <c r="C790" t="s">
        <v>92</v>
      </c>
      <c r="D790" t="s">
        <v>59</v>
      </c>
      <c r="E790" t="s">
        <v>27</v>
      </c>
      <c r="F790" s="5" t="s">
        <v>28</v>
      </c>
      <c r="G790" s="5" t="s">
        <v>29</v>
      </c>
      <c r="H790" t="str">
        <f>IF(Tabla1[[#This Row],[Cruce Pago]]="","Inactivo","Pago")</f>
        <v>Pago</v>
      </c>
      <c r="I790" t="str">
        <f>IF(Tabla1[[#This Row],[Cruce AR]]="Alto riesgo académico","inactivo","Actividad")</f>
        <v>inactivo</v>
      </c>
    </row>
    <row r="791" spans="1:9" x14ac:dyDescent="0.25">
      <c r="A791" t="s">
        <v>6</v>
      </c>
      <c r="B791">
        <v>10321327</v>
      </c>
      <c r="C791" t="s">
        <v>97</v>
      </c>
      <c r="D791" t="s">
        <v>53</v>
      </c>
      <c r="E791" t="s">
        <v>40</v>
      </c>
      <c r="F791" s="5" t="s">
        <v>28</v>
      </c>
      <c r="G791" s="5" t="e">
        <v>#N/A</v>
      </c>
      <c r="H791" t="e">
        <f>IF(Tabla1[[#This Row],[Cruce Pago]]="","Inactivo","Pago")</f>
        <v>#N/A</v>
      </c>
      <c r="I791" t="str">
        <f>IF(Tabla1[[#This Row],[Cruce AR]]="Alto riesgo académico","inactivo","Actividad")</f>
        <v>inactivo</v>
      </c>
    </row>
    <row r="792" spans="1:9" x14ac:dyDescent="0.25">
      <c r="A792" t="s">
        <v>6</v>
      </c>
      <c r="B792">
        <v>10334105</v>
      </c>
      <c r="C792" t="s">
        <v>97</v>
      </c>
      <c r="D792" t="s">
        <v>60</v>
      </c>
      <c r="E792" t="s">
        <v>27</v>
      </c>
      <c r="F792" s="5" t="s">
        <v>28</v>
      </c>
      <c r="G792" s="5" t="e">
        <v>#N/A</v>
      </c>
      <c r="H792" t="e">
        <f>IF(Tabla1[[#This Row],[Cruce Pago]]="","Inactivo","Pago")</f>
        <v>#N/A</v>
      </c>
      <c r="I792" t="str">
        <f>IF(Tabla1[[#This Row],[Cruce AR]]="Alto riesgo académico","inactivo","Actividad")</f>
        <v>inactivo</v>
      </c>
    </row>
    <row r="793" spans="1:9" x14ac:dyDescent="0.25">
      <c r="A793" t="s">
        <v>6</v>
      </c>
      <c r="B793">
        <v>10335095</v>
      </c>
      <c r="C793" t="s">
        <v>97</v>
      </c>
      <c r="D793" t="s">
        <v>58</v>
      </c>
      <c r="E793" t="s">
        <v>40</v>
      </c>
      <c r="F793" s="5" t="s">
        <v>28</v>
      </c>
      <c r="G793" s="5" t="s">
        <v>29</v>
      </c>
      <c r="H793" t="str">
        <f>IF(Tabla1[[#This Row],[Cruce Pago]]="","Inactivo","Pago")</f>
        <v>Pago</v>
      </c>
      <c r="I793" t="str">
        <f>IF(Tabla1[[#This Row],[Cruce AR]]="Alto riesgo académico","inactivo","Actividad")</f>
        <v>inactivo</v>
      </c>
    </row>
    <row r="794" spans="1:9" x14ac:dyDescent="0.25">
      <c r="A794" t="s">
        <v>6</v>
      </c>
      <c r="B794">
        <v>10335352</v>
      </c>
      <c r="C794" t="s">
        <v>97</v>
      </c>
      <c r="D794" t="s">
        <v>26</v>
      </c>
      <c r="E794" t="s">
        <v>27</v>
      </c>
      <c r="F794" s="5" t="s">
        <v>28</v>
      </c>
      <c r="G794" s="5" t="e">
        <v>#N/A</v>
      </c>
      <c r="H794" t="e">
        <f>IF(Tabla1[[#This Row],[Cruce Pago]]="","Inactivo","Pago")</f>
        <v>#N/A</v>
      </c>
      <c r="I794" t="str">
        <f>IF(Tabla1[[#This Row],[Cruce AR]]="Alto riesgo académico","inactivo","Actividad")</f>
        <v>inactivo</v>
      </c>
    </row>
    <row r="795" spans="1:9" x14ac:dyDescent="0.25">
      <c r="A795" t="s">
        <v>6</v>
      </c>
      <c r="B795">
        <v>10336283</v>
      </c>
      <c r="C795" t="s">
        <v>97</v>
      </c>
      <c r="D795" t="s">
        <v>39</v>
      </c>
      <c r="E795" t="s">
        <v>40</v>
      </c>
      <c r="F795" s="5" t="s">
        <v>28</v>
      </c>
      <c r="G795" s="5" t="e">
        <v>#N/A</v>
      </c>
      <c r="H795" t="e">
        <f>IF(Tabla1[[#This Row],[Cruce Pago]]="","Inactivo","Pago")</f>
        <v>#N/A</v>
      </c>
      <c r="I795" t="str">
        <f>IF(Tabla1[[#This Row],[Cruce AR]]="Alto riesgo académico","inactivo","Actividad")</f>
        <v>inactivo</v>
      </c>
    </row>
    <row r="796" spans="1:9" x14ac:dyDescent="0.25">
      <c r="A796" t="s">
        <v>6</v>
      </c>
      <c r="B796">
        <v>10337259</v>
      </c>
      <c r="C796" t="s">
        <v>97</v>
      </c>
      <c r="D796" t="s">
        <v>44</v>
      </c>
      <c r="E796" t="s">
        <v>27</v>
      </c>
      <c r="F796" s="5" t="s">
        <v>28</v>
      </c>
      <c r="G796" s="5" t="e">
        <v>#N/A</v>
      </c>
      <c r="H796" t="e">
        <f>IF(Tabla1[[#This Row],[Cruce Pago]]="","Inactivo","Pago")</f>
        <v>#N/A</v>
      </c>
      <c r="I796" t="str">
        <f>IF(Tabla1[[#This Row],[Cruce AR]]="Alto riesgo académico","inactivo","Actividad")</f>
        <v>inactivo</v>
      </c>
    </row>
    <row r="797" spans="1:9" x14ac:dyDescent="0.25">
      <c r="A797" t="s">
        <v>6</v>
      </c>
      <c r="B797">
        <v>10337375</v>
      </c>
      <c r="C797" t="s">
        <v>97</v>
      </c>
      <c r="D797" t="s">
        <v>47</v>
      </c>
      <c r="E797" t="s">
        <v>40</v>
      </c>
      <c r="F797" s="5" t="s">
        <v>28</v>
      </c>
      <c r="G797" s="5" t="e">
        <v>#N/A</v>
      </c>
      <c r="H797" t="e">
        <f>IF(Tabla1[[#This Row],[Cruce Pago]]="","Inactivo","Pago")</f>
        <v>#N/A</v>
      </c>
      <c r="I797" t="str">
        <f>IF(Tabla1[[#This Row],[Cruce AR]]="Alto riesgo académico","inactivo","Actividad")</f>
        <v>inactivo</v>
      </c>
    </row>
    <row r="798" spans="1:9" x14ac:dyDescent="0.25">
      <c r="A798" t="s">
        <v>6</v>
      </c>
      <c r="B798">
        <v>10339521</v>
      </c>
      <c r="C798" t="s">
        <v>97</v>
      </c>
      <c r="D798" t="s">
        <v>50</v>
      </c>
      <c r="E798" t="s">
        <v>27</v>
      </c>
      <c r="F798" s="5" t="s">
        <v>28</v>
      </c>
      <c r="G798" s="5" t="e">
        <v>#N/A</v>
      </c>
      <c r="H798" t="e">
        <f>IF(Tabla1[[#This Row],[Cruce Pago]]="","Inactivo","Pago")</f>
        <v>#N/A</v>
      </c>
      <c r="I798" t="str">
        <f>IF(Tabla1[[#This Row],[Cruce AR]]="Alto riesgo académico","inactivo","Actividad")</f>
        <v>inactivo</v>
      </c>
    </row>
    <row r="799" spans="1:9" x14ac:dyDescent="0.25">
      <c r="A799" t="s">
        <v>6</v>
      </c>
      <c r="B799">
        <v>10339578</v>
      </c>
      <c r="C799" t="s">
        <v>97</v>
      </c>
      <c r="D799" t="s">
        <v>53</v>
      </c>
      <c r="E799" t="s">
        <v>40</v>
      </c>
      <c r="F799" s="5" t="s">
        <v>28</v>
      </c>
      <c r="G799" s="5" t="s">
        <v>29</v>
      </c>
      <c r="H799" t="str">
        <f>IF(Tabla1[[#This Row],[Cruce Pago]]="","Inactivo","Pago")</f>
        <v>Pago</v>
      </c>
      <c r="I799" t="str">
        <f>IF(Tabla1[[#This Row],[Cruce AR]]="Alto riesgo académico","inactivo","Actividad")</f>
        <v>inactivo</v>
      </c>
    </row>
    <row r="800" spans="1:9" x14ac:dyDescent="0.25">
      <c r="A800" t="s">
        <v>6</v>
      </c>
      <c r="B800">
        <v>10339732</v>
      </c>
      <c r="C800" t="s">
        <v>97</v>
      </c>
      <c r="D800" t="s">
        <v>57</v>
      </c>
      <c r="E800" t="s">
        <v>27</v>
      </c>
      <c r="F800" s="5" t="s">
        <v>28</v>
      </c>
      <c r="G800" s="5" t="s">
        <v>29</v>
      </c>
      <c r="H800" t="str">
        <f>IF(Tabla1[[#This Row],[Cruce Pago]]="","Inactivo","Pago")</f>
        <v>Pago</v>
      </c>
      <c r="I800" t="str">
        <f>IF(Tabla1[[#This Row],[Cruce AR]]="Alto riesgo académico","inactivo","Actividad")</f>
        <v>inactivo</v>
      </c>
    </row>
    <row r="801" spans="1:9" x14ac:dyDescent="0.25">
      <c r="A801" t="s">
        <v>6</v>
      </c>
      <c r="B801">
        <v>10340207</v>
      </c>
      <c r="C801" t="s">
        <v>97</v>
      </c>
      <c r="D801" t="s">
        <v>58</v>
      </c>
      <c r="E801" t="s">
        <v>40</v>
      </c>
      <c r="F801" s="5" t="s">
        <v>28</v>
      </c>
      <c r="G801" s="5" t="s">
        <v>98</v>
      </c>
      <c r="H801" t="str">
        <f>IF(Tabla1[[#This Row],[Cruce Pago]]="","Inactivo","Pago")</f>
        <v>Pago</v>
      </c>
      <c r="I801" t="str">
        <f>IF(Tabla1[[#This Row],[Cruce AR]]="Alto riesgo académico","inactivo","Actividad")</f>
        <v>inactivo</v>
      </c>
    </row>
    <row r="802" spans="1:9" x14ac:dyDescent="0.25">
      <c r="A802" t="s">
        <v>6</v>
      </c>
      <c r="B802">
        <v>10340352</v>
      </c>
      <c r="C802" t="s">
        <v>97</v>
      </c>
      <c r="D802" t="s">
        <v>59</v>
      </c>
      <c r="E802" t="s">
        <v>27</v>
      </c>
      <c r="F802" s="5" t="s">
        <v>28</v>
      </c>
      <c r="G802" s="5" t="e">
        <v>#N/A</v>
      </c>
      <c r="H802" t="e">
        <f>IF(Tabla1[[#This Row],[Cruce Pago]]="","Inactivo","Pago")</f>
        <v>#N/A</v>
      </c>
      <c r="I802" t="str">
        <f>IF(Tabla1[[#This Row],[Cruce AR]]="Alto riesgo académico","inactivo","Actividad")</f>
        <v>inactivo</v>
      </c>
    </row>
    <row r="803" spans="1:9" x14ac:dyDescent="0.25">
      <c r="A803" t="s">
        <v>6</v>
      </c>
      <c r="B803">
        <v>10340523</v>
      </c>
      <c r="C803" t="s">
        <v>97</v>
      </c>
      <c r="D803" t="s">
        <v>39</v>
      </c>
      <c r="E803" t="s">
        <v>40</v>
      </c>
      <c r="F803" s="5" t="s">
        <v>28</v>
      </c>
      <c r="G803" s="5" t="s">
        <v>29</v>
      </c>
      <c r="H803" t="str">
        <f>IF(Tabla1[[#This Row],[Cruce Pago]]="","Inactivo","Pago")</f>
        <v>Pago</v>
      </c>
      <c r="I803" t="str">
        <f>IF(Tabla1[[#This Row],[Cruce AR]]="Alto riesgo académico","inactivo","Actividad")</f>
        <v>inactivo</v>
      </c>
    </row>
    <row r="804" spans="1:9" x14ac:dyDescent="0.25">
      <c r="A804" t="s">
        <v>6</v>
      </c>
      <c r="B804">
        <v>10340809</v>
      </c>
      <c r="C804" t="s">
        <v>97</v>
      </c>
      <c r="D804" t="s">
        <v>60</v>
      </c>
      <c r="E804" t="s">
        <v>27</v>
      </c>
      <c r="F804" s="5" t="s">
        <v>28</v>
      </c>
      <c r="G804" s="5" t="s">
        <v>29</v>
      </c>
      <c r="H804" t="str">
        <f>IF(Tabla1[[#This Row],[Cruce Pago]]="","Inactivo","Pago")</f>
        <v>Pago</v>
      </c>
      <c r="I804" t="str">
        <f>IF(Tabla1[[#This Row],[Cruce AR]]="Alto riesgo académico","inactivo","Actividad")</f>
        <v>inactivo</v>
      </c>
    </row>
    <row r="805" spans="1:9" x14ac:dyDescent="0.25">
      <c r="A805" t="s">
        <v>6</v>
      </c>
      <c r="B805">
        <v>10341724</v>
      </c>
      <c r="C805" t="s">
        <v>97</v>
      </c>
      <c r="D805" t="s">
        <v>47</v>
      </c>
      <c r="E805" t="s">
        <v>40</v>
      </c>
      <c r="F805" s="5" t="s">
        <v>28</v>
      </c>
      <c r="G805" s="5" t="e">
        <v>#N/A</v>
      </c>
      <c r="H805" t="e">
        <f>IF(Tabla1[[#This Row],[Cruce Pago]]="","Inactivo","Pago")</f>
        <v>#N/A</v>
      </c>
      <c r="I805" t="str">
        <f>IF(Tabla1[[#This Row],[Cruce AR]]="Alto riesgo académico","inactivo","Actividad")</f>
        <v>inactivo</v>
      </c>
    </row>
    <row r="806" spans="1:9" x14ac:dyDescent="0.25">
      <c r="A806" t="s">
        <v>6</v>
      </c>
      <c r="B806">
        <v>10341959</v>
      </c>
      <c r="C806" t="s">
        <v>97</v>
      </c>
      <c r="D806" t="s">
        <v>26</v>
      </c>
      <c r="E806" t="s">
        <v>27</v>
      </c>
      <c r="F806" s="5" t="s">
        <v>28</v>
      </c>
      <c r="G806" s="5" t="e">
        <v>#N/A</v>
      </c>
      <c r="H806" t="e">
        <f>IF(Tabla1[[#This Row],[Cruce Pago]]="","Inactivo","Pago")</f>
        <v>#N/A</v>
      </c>
      <c r="I806" t="str">
        <f>IF(Tabla1[[#This Row],[Cruce AR]]="Alto riesgo académico","inactivo","Actividad")</f>
        <v>inactivo</v>
      </c>
    </row>
    <row r="807" spans="1:9" x14ac:dyDescent="0.25">
      <c r="A807" t="s">
        <v>6</v>
      </c>
      <c r="B807">
        <v>10342067</v>
      </c>
      <c r="C807" t="s">
        <v>97</v>
      </c>
      <c r="D807" t="s">
        <v>53</v>
      </c>
      <c r="E807" t="s">
        <v>40</v>
      </c>
      <c r="F807" s="5" t="s">
        <v>28</v>
      </c>
      <c r="G807" s="5" t="s">
        <v>29</v>
      </c>
      <c r="H807" t="str">
        <f>IF(Tabla1[[#This Row],[Cruce Pago]]="","Inactivo","Pago")</f>
        <v>Pago</v>
      </c>
      <c r="I807" t="str">
        <f>IF(Tabla1[[#This Row],[Cruce AR]]="Alto riesgo académico","inactivo","Actividad")</f>
        <v>inactivo</v>
      </c>
    </row>
    <row r="808" spans="1:9" x14ac:dyDescent="0.25">
      <c r="A808" t="s">
        <v>6</v>
      </c>
      <c r="B808">
        <v>10342413</v>
      </c>
      <c r="C808" t="s">
        <v>97</v>
      </c>
      <c r="D808" t="s">
        <v>44</v>
      </c>
      <c r="E808" t="s">
        <v>27</v>
      </c>
      <c r="F808" s="5" t="s">
        <v>28</v>
      </c>
      <c r="G808" s="5" t="e">
        <v>#N/A</v>
      </c>
      <c r="H808" t="e">
        <f>IF(Tabla1[[#This Row],[Cruce Pago]]="","Inactivo","Pago")</f>
        <v>#N/A</v>
      </c>
      <c r="I808" t="str">
        <f>IF(Tabla1[[#This Row],[Cruce AR]]="Alto riesgo académico","inactivo","Actividad")</f>
        <v>inactivo</v>
      </c>
    </row>
    <row r="809" spans="1:9" x14ac:dyDescent="0.25">
      <c r="A809" t="s">
        <v>6</v>
      </c>
      <c r="B809">
        <v>10342523</v>
      </c>
      <c r="C809" t="s">
        <v>97</v>
      </c>
      <c r="D809" t="s">
        <v>58</v>
      </c>
      <c r="E809" t="s">
        <v>40</v>
      </c>
      <c r="F809" s="5" t="s">
        <v>67</v>
      </c>
      <c r="G809" s="5" t="s">
        <v>29</v>
      </c>
      <c r="H809" t="str">
        <f>IF(Tabla1[[#This Row],[Cruce Pago]]="","Inactivo","Pago")</f>
        <v>Pago</v>
      </c>
      <c r="I809" t="str">
        <f>IF(Tabla1[[#This Row],[Cruce AR]]="Alto riesgo académico","inactivo","Actividad")</f>
        <v>Actividad</v>
      </c>
    </row>
    <row r="810" spans="1:9" x14ac:dyDescent="0.25">
      <c r="A810" t="s">
        <v>6</v>
      </c>
      <c r="B810">
        <v>10342630</v>
      </c>
      <c r="C810" t="s">
        <v>97</v>
      </c>
      <c r="D810" t="s">
        <v>50</v>
      </c>
      <c r="E810" t="s">
        <v>27</v>
      </c>
      <c r="F810" s="5" t="s">
        <v>28</v>
      </c>
      <c r="G810" s="5" t="e">
        <v>#N/A</v>
      </c>
      <c r="H810" t="e">
        <f>IF(Tabla1[[#This Row],[Cruce Pago]]="","Inactivo","Pago")</f>
        <v>#N/A</v>
      </c>
      <c r="I810" t="str">
        <f>IF(Tabla1[[#This Row],[Cruce AR]]="Alto riesgo académico","inactivo","Actividad")</f>
        <v>inactivo</v>
      </c>
    </row>
    <row r="811" spans="1:9" x14ac:dyDescent="0.25">
      <c r="A811" t="s">
        <v>6</v>
      </c>
      <c r="B811">
        <v>10343124</v>
      </c>
      <c r="C811" t="s">
        <v>97</v>
      </c>
      <c r="D811" t="s">
        <v>39</v>
      </c>
      <c r="E811" t="s">
        <v>40</v>
      </c>
      <c r="F811" s="5" t="s">
        <v>28</v>
      </c>
      <c r="G811" s="5" t="s">
        <v>366</v>
      </c>
      <c r="H811" t="str">
        <f>IF(Tabla1[[#This Row],[Cruce Pago]]="","Inactivo","Pago")</f>
        <v>Pago</v>
      </c>
      <c r="I811" t="str">
        <f>IF(Tabla1[[#This Row],[Cruce AR]]="Alto riesgo académico","inactivo","Actividad")</f>
        <v>inactivo</v>
      </c>
    </row>
    <row r="812" spans="1:9" x14ac:dyDescent="0.25">
      <c r="A812" t="s">
        <v>6</v>
      </c>
      <c r="B812">
        <v>10343260</v>
      </c>
      <c r="C812" t="s">
        <v>97</v>
      </c>
      <c r="D812" t="s">
        <v>57</v>
      </c>
      <c r="E812" t="s">
        <v>27</v>
      </c>
      <c r="F812" s="5" t="s">
        <v>28</v>
      </c>
      <c r="G812" s="5" t="s">
        <v>29</v>
      </c>
      <c r="H812" t="str">
        <f>IF(Tabla1[[#This Row],[Cruce Pago]]="","Inactivo","Pago")</f>
        <v>Pago</v>
      </c>
      <c r="I812" t="str">
        <f>IF(Tabla1[[#This Row],[Cruce AR]]="Alto riesgo académico","inactivo","Actividad")</f>
        <v>inactivo</v>
      </c>
    </row>
    <row r="813" spans="1:9" x14ac:dyDescent="0.25">
      <c r="A813" t="s">
        <v>6</v>
      </c>
      <c r="B813">
        <v>10343390</v>
      </c>
      <c r="C813" t="s">
        <v>97</v>
      </c>
      <c r="D813" t="s">
        <v>47</v>
      </c>
      <c r="E813" t="s">
        <v>40</v>
      </c>
      <c r="F813" s="5" t="s">
        <v>28</v>
      </c>
      <c r="G813" s="5" t="s">
        <v>99</v>
      </c>
      <c r="H813" t="str">
        <f>IF(Tabla1[[#This Row],[Cruce Pago]]="","Inactivo","Pago")</f>
        <v>Pago</v>
      </c>
      <c r="I813" t="str">
        <f>IF(Tabla1[[#This Row],[Cruce AR]]="Alto riesgo académico","inactivo","Actividad")</f>
        <v>inactivo</v>
      </c>
    </row>
    <row r="814" spans="1:9" x14ac:dyDescent="0.25">
      <c r="A814" t="s">
        <v>6</v>
      </c>
      <c r="B814">
        <v>10343857</v>
      </c>
      <c r="C814" t="s">
        <v>97</v>
      </c>
      <c r="D814" t="s">
        <v>59</v>
      </c>
      <c r="E814" t="s">
        <v>27</v>
      </c>
      <c r="F814" s="5" t="s">
        <v>28</v>
      </c>
      <c r="G814" s="5" t="s">
        <v>29</v>
      </c>
      <c r="H814" t="str">
        <f>IF(Tabla1[[#This Row],[Cruce Pago]]="","Inactivo","Pago")</f>
        <v>Pago</v>
      </c>
      <c r="I814" t="str">
        <f>IF(Tabla1[[#This Row],[Cruce AR]]="Alto riesgo académico","inactivo","Actividad")</f>
        <v>inactivo</v>
      </c>
    </row>
    <row r="815" spans="1:9" x14ac:dyDescent="0.25">
      <c r="A815" t="s">
        <v>6</v>
      </c>
      <c r="B815">
        <v>10343970</v>
      </c>
      <c r="C815" t="s">
        <v>97</v>
      </c>
      <c r="D815" t="s">
        <v>53</v>
      </c>
      <c r="E815" t="s">
        <v>40</v>
      </c>
      <c r="F815" s="5" t="s">
        <v>28</v>
      </c>
      <c r="G815" s="5" t="s">
        <v>29</v>
      </c>
      <c r="H815" t="str">
        <f>IF(Tabla1[[#This Row],[Cruce Pago]]="","Inactivo","Pago")</f>
        <v>Pago</v>
      </c>
      <c r="I815" t="str">
        <f>IF(Tabla1[[#This Row],[Cruce AR]]="Alto riesgo académico","inactivo","Actividad")</f>
        <v>inactivo</v>
      </c>
    </row>
    <row r="816" spans="1:9" x14ac:dyDescent="0.25">
      <c r="A816" t="s">
        <v>6</v>
      </c>
      <c r="B816">
        <v>10344110</v>
      </c>
      <c r="C816" t="s">
        <v>97</v>
      </c>
      <c r="D816" t="s">
        <v>60</v>
      </c>
      <c r="E816" t="s">
        <v>27</v>
      </c>
      <c r="F816" s="5" t="s">
        <v>28</v>
      </c>
      <c r="G816" s="5" t="s">
        <v>29</v>
      </c>
      <c r="H816" t="str">
        <f>IF(Tabla1[[#This Row],[Cruce Pago]]="","Inactivo","Pago")</f>
        <v>Pago</v>
      </c>
      <c r="I816" t="str">
        <f>IF(Tabla1[[#This Row],[Cruce AR]]="Alto riesgo académico","inactivo","Actividad")</f>
        <v>inactivo</v>
      </c>
    </row>
    <row r="817" spans="1:9" x14ac:dyDescent="0.25">
      <c r="A817" t="s">
        <v>6</v>
      </c>
      <c r="B817">
        <v>10344413</v>
      </c>
      <c r="C817" t="s">
        <v>97</v>
      </c>
      <c r="D817" t="s">
        <v>58</v>
      </c>
      <c r="E817" t="s">
        <v>40</v>
      </c>
      <c r="F817" s="5" t="s">
        <v>28</v>
      </c>
      <c r="G817" s="5" t="s">
        <v>29</v>
      </c>
      <c r="H817" t="str">
        <f>IF(Tabla1[[#This Row],[Cruce Pago]]="","Inactivo","Pago")</f>
        <v>Pago</v>
      </c>
      <c r="I817" t="str">
        <f>IF(Tabla1[[#This Row],[Cruce AR]]="Alto riesgo académico","inactivo","Actividad")</f>
        <v>inactivo</v>
      </c>
    </row>
    <row r="818" spans="1:9" x14ac:dyDescent="0.25">
      <c r="A818" t="s">
        <v>6</v>
      </c>
      <c r="B818">
        <v>10345352</v>
      </c>
      <c r="C818" t="s">
        <v>97</v>
      </c>
      <c r="D818" t="s">
        <v>26</v>
      </c>
      <c r="E818" t="s">
        <v>27</v>
      </c>
      <c r="F818" s="5" t="s">
        <v>28</v>
      </c>
      <c r="G818" s="5" t="s">
        <v>29</v>
      </c>
      <c r="H818" t="str">
        <f>IF(Tabla1[[#This Row],[Cruce Pago]]="","Inactivo","Pago")</f>
        <v>Pago</v>
      </c>
      <c r="I818" t="str">
        <f>IF(Tabla1[[#This Row],[Cruce AR]]="Alto riesgo académico","inactivo","Actividad")</f>
        <v>inactivo</v>
      </c>
    </row>
    <row r="819" spans="1:9" x14ac:dyDescent="0.25">
      <c r="A819" t="s">
        <v>6</v>
      </c>
      <c r="B819">
        <v>10345434</v>
      </c>
      <c r="C819" t="s">
        <v>97</v>
      </c>
      <c r="D819" t="s">
        <v>39</v>
      </c>
      <c r="E819" t="s">
        <v>40</v>
      </c>
      <c r="F819" s="5" t="s">
        <v>28</v>
      </c>
      <c r="G819" s="5" t="s">
        <v>29</v>
      </c>
      <c r="H819" t="str">
        <f>IF(Tabla1[[#This Row],[Cruce Pago]]="","Inactivo","Pago")</f>
        <v>Pago</v>
      </c>
      <c r="I819" t="str">
        <f>IF(Tabla1[[#This Row],[Cruce AR]]="Alto riesgo académico","inactivo","Actividad")</f>
        <v>inactivo</v>
      </c>
    </row>
    <row r="820" spans="1:9" x14ac:dyDescent="0.25">
      <c r="A820" t="s">
        <v>6</v>
      </c>
      <c r="B820">
        <v>10345739</v>
      </c>
      <c r="C820" t="s">
        <v>97</v>
      </c>
      <c r="D820" t="s">
        <v>44</v>
      </c>
      <c r="E820" t="s">
        <v>27</v>
      </c>
      <c r="F820" s="5" t="s">
        <v>67</v>
      </c>
      <c r="G820" s="5" t="s">
        <v>29</v>
      </c>
      <c r="H820" t="str">
        <f>IF(Tabla1[[#This Row],[Cruce Pago]]="","Inactivo","Pago")</f>
        <v>Pago</v>
      </c>
      <c r="I820" t="str">
        <f>IF(Tabla1[[#This Row],[Cruce AR]]="Alto riesgo académico","inactivo","Actividad")</f>
        <v>Actividad</v>
      </c>
    </row>
    <row r="821" spans="1:9" x14ac:dyDescent="0.25">
      <c r="A821" t="s">
        <v>6</v>
      </c>
      <c r="B821">
        <v>10346264</v>
      </c>
      <c r="C821" t="s">
        <v>97</v>
      </c>
      <c r="D821" t="s">
        <v>47</v>
      </c>
      <c r="E821" t="s">
        <v>40</v>
      </c>
      <c r="F821" s="5" t="s">
        <v>28</v>
      </c>
      <c r="G821" s="5" t="e">
        <v>#N/A</v>
      </c>
      <c r="H821" t="e">
        <f>IF(Tabla1[[#This Row],[Cruce Pago]]="","Inactivo","Pago")</f>
        <v>#N/A</v>
      </c>
      <c r="I821" t="str">
        <f>IF(Tabla1[[#This Row],[Cruce AR]]="Alto riesgo académico","inactivo","Actividad")</f>
        <v>inactivo</v>
      </c>
    </row>
    <row r="822" spans="1:9" x14ac:dyDescent="0.25">
      <c r="A822" t="s">
        <v>6</v>
      </c>
      <c r="B822">
        <v>10347470</v>
      </c>
      <c r="C822" t="s">
        <v>97</v>
      </c>
      <c r="D822" t="s">
        <v>50</v>
      </c>
      <c r="E822" t="s">
        <v>27</v>
      </c>
      <c r="F822" s="5" t="s">
        <v>28</v>
      </c>
      <c r="G822" s="5" t="s">
        <v>100</v>
      </c>
      <c r="H822" t="str">
        <f>IF(Tabla1[[#This Row],[Cruce Pago]]="","Inactivo","Pago")</f>
        <v>Pago</v>
      </c>
      <c r="I822" t="str">
        <f>IF(Tabla1[[#This Row],[Cruce AR]]="Alto riesgo académico","inactivo","Actividad")</f>
        <v>inactivo</v>
      </c>
    </row>
    <row r="823" spans="1:9" x14ac:dyDescent="0.25">
      <c r="A823" t="s">
        <v>6</v>
      </c>
      <c r="B823">
        <v>10348388</v>
      </c>
      <c r="C823" t="s">
        <v>97</v>
      </c>
      <c r="D823" t="s">
        <v>53</v>
      </c>
      <c r="E823" t="s">
        <v>40</v>
      </c>
      <c r="F823" s="5" t="s">
        <v>67</v>
      </c>
      <c r="G823" s="5" t="s">
        <v>29</v>
      </c>
      <c r="H823" t="str">
        <f>IF(Tabla1[[#This Row],[Cruce Pago]]="","Inactivo","Pago")</f>
        <v>Pago</v>
      </c>
      <c r="I823" t="str">
        <f>IF(Tabla1[[#This Row],[Cruce AR]]="Alto riesgo académico","inactivo","Actividad")</f>
        <v>Actividad</v>
      </c>
    </row>
    <row r="824" spans="1:9" x14ac:dyDescent="0.25">
      <c r="A824" t="s">
        <v>6</v>
      </c>
      <c r="B824">
        <v>10348446</v>
      </c>
      <c r="C824" t="s">
        <v>97</v>
      </c>
      <c r="D824" t="s">
        <v>57</v>
      </c>
      <c r="E824" t="s">
        <v>27</v>
      </c>
      <c r="F824" s="5" t="s">
        <v>28</v>
      </c>
      <c r="G824" s="5" t="s">
        <v>29</v>
      </c>
      <c r="H824" t="str">
        <f>IF(Tabla1[[#This Row],[Cruce Pago]]="","Inactivo","Pago")</f>
        <v>Pago</v>
      </c>
      <c r="I824" t="str">
        <f>IF(Tabla1[[#This Row],[Cruce AR]]="Alto riesgo académico","inactivo","Actividad")</f>
        <v>inactivo</v>
      </c>
    </row>
    <row r="825" spans="1:9" x14ac:dyDescent="0.25">
      <c r="A825" t="s">
        <v>6</v>
      </c>
      <c r="B825">
        <v>10349451</v>
      </c>
      <c r="C825" t="s">
        <v>97</v>
      </c>
      <c r="D825" t="s">
        <v>58</v>
      </c>
      <c r="E825" t="s">
        <v>40</v>
      </c>
      <c r="F825" s="5" t="s">
        <v>28</v>
      </c>
      <c r="G825" s="5" t="e">
        <v>#N/A</v>
      </c>
      <c r="H825" t="e">
        <f>IF(Tabla1[[#This Row],[Cruce Pago]]="","Inactivo","Pago")</f>
        <v>#N/A</v>
      </c>
      <c r="I825" t="str">
        <f>IF(Tabla1[[#This Row],[Cruce AR]]="Alto riesgo académico","inactivo","Actividad")</f>
        <v>inactivo</v>
      </c>
    </row>
    <row r="826" spans="1:9" x14ac:dyDescent="0.25">
      <c r="A826" t="s">
        <v>6</v>
      </c>
      <c r="B826">
        <v>10349865</v>
      </c>
      <c r="C826" t="s">
        <v>97</v>
      </c>
      <c r="D826" t="s">
        <v>59</v>
      </c>
      <c r="E826" t="s">
        <v>27</v>
      </c>
      <c r="F826" s="5" t="s">
        <v>28</v>
      </c>
      <c r="G826" s="5" t="s">
        <v>29</v>
      </c>
      <c r="H826" t="str">
        <f>IF(Tabla1[[#This Row],[Cruce Pago]]="","Inactivo","Pago")</f>
        <v>Pago</v>
      </c>
      <c r="I826" t="str">
        <f>IF(Tabla1[[#This Row],[Cruce AR]]="Alto riesgo académico","inactivo","Actividad")</f>
        <v>inactivo</v>
      </c>
    </row>
    <row r="827" spans="1:9" x14ac:dyDescent="0.25">
      <c r="A827" t="s">
        <v>6</v>
      </c>
      <c r="B827">
        <v>10351990</v>
      </c>
      <c r="C827" t="s">
        <v>97</v>
      </c>
      <c r="D827" t="s">
        <v>39</v>
      </c>
      <c r="E827" t="s">
        <v>40</v>
      </c>
      <c r="F827" s="5" t="s">
        <v>28</v>
      </c>
      <c r="G827" s="5" t="e">
        <v>#N/A</v>
      </c>
      <c r="H827" t="e">
        <f>IF(Tabla1[[#This Row],[Cruce Pago]]="","Inactivo","Pago")</f>
        <v>#N/A</v>
      </c>
      <c r="I827" t="str">
        <f>IF(Tabla1[[#This Row],[Cruce AR]]="Alto riesgo académico","inactivo","Actividad")</f>
        <v>inactivo</v>
      </c>
    </row>
    <row r="828" spans="1:9" x14ac:dyDescent="0.25">
      <c r="A828" t="s">
        <v>6</v>
      </c>
      <c r="B828">
        <v>10352236</v>
      </c>
      <c r="C828" t="s">
        <v>97</v>
      </c>
      <c r="D828" t="s">
        <v>60</v>
      </c>
      <c r="E828" t="s">
        <v>27</v>
      </c>
      <c r="F828" s="5" t="s">
        <v>28</v>
      </c>
      <c r="G828" s="5" t="e">
        <v>#N/A</v>
      </c>
      <c r="H828" t="e">
        <f>IF(Tabla1[[#This Row],[Cruce Pago]]="","Inactivo","Pago")</f>
        <v>#N/A</v>
      </c>
      <c r="I828" t="str">
        <f>IF(Tabla1[[#This Row],[Cruce AR]]="Alto riesgo académico","inactivo","Actividad")</f>
        <v>inactivo</v>
      </c>
    </row>
    <row r="829" spans="1:9" x14ac:dyDescent="0.25">
      <c r="A829" t="s">
        <v>6</v>
      </c>
      <c r="B829">
        <v>10570305</v>
      </c>
      <c r="C829" t="s">
        <v>97</v>
      </c>
      <c r="D829" t="s">
        <v>47</v>
      </c>
      <c r="E829" t="s">
        <v>40</v>
      </c>
      <c r="F829" s="5" t="s">
        <v>28</v>
      </c>
      <c r="G829" s="5" t="e">
        <v>#N/A</v>
      </c>
      <c r="H829" t="e">
        <f>IF(Tabla1[[#This Row],[Cruce Pago]]="","Inactivo","Pago")</f>
        <v>#N/A</v>
      </c>
      <c r="I829" t="str">
        <f>IF(Tabla1[[#This Row],[Cruce AR]]="Alto riesgo académico","inactivo","Actividad")</f>
        <v>inactivo</v>
      </c>
    </row>
    <row r="830" spans="1:9" x14ac:dyDescent="0.25">
      <c r="A830" t="s">
        <v>6</v>
      </c>
      <c r="B830">
        <v>10229724</v>
      </c>
      <c r="C830" t="s">
        <v>101</v>
      </c>
      <c r="D830" t="s">
        <v>26</v>
      </c>
      <c r="E830" t="s">
        <v>27</v>
      </c>
      <c r="F830" s="5" t="s">
        <v>28</v>
      </c>
      <c r="G830" s="5" t="e">
        <v>#N/A</v>
      </c>
      <c r="H830" t="e">
        <f>IF(Tabla1[[#This Row],[Cruce Pago]]="","Inactivo","Pago")</f>
        <v>#N/A</v>
      </c>
      <c r="I830" t="str">
        <f>IF(Tabla1[[#This Row],[Cruce AR]]="Alto riesgo académico","inactivo","Actividad")</f>
        <v>inactivo</v>
      </c>
    </row>
    <row r="831" spans="1:9" x14ac:dyDescent="0.25">
      <c r="A831" t="s">
        <v>6</v>
      </c>
      <c r="B831">
        <v>10291175</v>
      </c>
      <c r="C831" t="s">
        <v>101</v>
      </c>
      <c r="D831" t="s">
        <v>53</v>
      </c>
      <c r="E831" t="s">
        <v>40</v>
      </c>
      <c r="F831" s="5" t="s">
        <v>28</v>
      </c>
      <c r="G831" s="5" t="s">
        <v>29</v>
      </c>
      <c r="H831" t="str">
        <f>IF(Tabla1[[#This Row],[Cruce Pago]]="","Inactivo","Pago")</f>
        <v>Pago</v>
      </c>
      <c r="I831" t="str">
        <f>IF(Tabla1[[#This Row],[Cruce AR]]="Alto riesgo académico","inactivo","Actividad")</f>
        <v>inactivo</v>
      </c>
    </row>
    <row r="832" spans="1:9" x14ac:dyDescent="0.25">
      <c r="A832" t="s">
        <v>6</v>
      </c>
      <c r="B832">
        <v>10313057</v>
      </c>
      <c r="C832" t="s">
        <v>101</v>
      </c>
      <c r="D832" t="s">
        <v>44</v>
      </c>
      <c r="E832" t="s">
        <v>27</v>
      </c>
      <c r="F832" s="5" t="s">
        <v>28</v>
      </c>
      <c r="G832" s="5" t="s">
        <v>29</v>
      </c>
      <c r="H832" t="str">
        <f>IF(Tabla1[[#This Row],[Cruce Pago]]="","Inactivo","Pago")</f>
        <v>Pago</v>
      </c>
      <c r="I832" t="str">
        <f>IF(Tabla1[[#This Row],[Cruce AR]]="Alto riesgo académico","inactivo","Actividad")</f>
        <v>inactivo</v>
      </c>
    </row>
    <row r="833" spans="1:9" x14ac:dyDescent="0.25">
      <c r="A833" t="s">
        <v>6</v>
      </c>
      <c r="B833">
        <v>10315608</v>
      </c>
      <c r="C833" t="s">
        <v>101</v>
      </c>
      <c r="D833" t="s">
        <v>58</v>
      </c>
      <c r="E833" t="s">
        <v>40</v>
      </c>
      <c r="F833" s="5" t="s">
        <v>28</v>
      </c>
      <c r="G833" s="5" t="s">
        <v>29</v>
      </c>
      <c r="H833" t="str">
        <f>IF(Tabla1[[#This Row],[Cruce Pago]]="","Inactivo","Pago")</f>
        <v>Pago</v>
      </c>
      <c r="I833" t="str">
        <f>IF(Tabla1[[#This Row],[Cruce AR]]="Alto riesgo académico","inactivo","Actividad")</f>
        <v>inactivo</v>
      </c>
    </row>
    <row r="834" spans="1:9" x14ac:dyDescent="0.25">
      <c r="A834" t="s">
        <v>6</v>
      </c>
      <c r="B834">
        <v>10316719</v>
      </c>
      <c r="C834" t="s">
        <v>101</v>
      </c>
      <c r="D834" t="s">
        <v>50</v>
      </c>
      <c r="E834" t="s">
        <v>27</v>
      </c>
      <c r="F834" s="5" t="s">
        <v>28</v>
      </c>
      <c r="G834" s="5" t="s">
        <v>29</v>
      </c>
      <c r="H834" t="str">
        <f>IF(Tabla1[[#This Row],[Cruce Pago]]="","Inactivo","Pago")</f>
        <v>Pago</v>
      </c>
      <c r="I834" t="str">
        <f>IF(Tabla1[[#This Row],[Cruce AR]]="Alto riesgo académico","inactivo","Actividad")</f>
        <v>inactivo</v>
      </c>
    </row>
    <row r="835" spans="1:9" x14ac:dyDescent="0.25">
      <c r="A835" t="s">
        <v>6</v>
      </c>
      <c r="B835">
        <v>10317021</v>
      </c>
      <c r="C835" t="s">
        <v>101</v>
      </c>
      <c r="D835" t="s">
        <v>39</v>
      </c>
      <c r="E835" t="s">
        <v>40</v>
      </c>
      <c r="F835" s="5" t="s">
        <v>28</v>
      </c>
      <c r="G835" s="5" t="s">
        <v>29</v>
      </c>
      <c r="H835" t="str">
        <f>IF(Tabla1[[#This Row],[Cruce Pago]]="","Inactivo","Pago")</f>
        <v>Pago</v>
      </c>
      <c r="I835" t="str">
        <f>IF(Tabla1[[#This Row],[Cruce AR]]="Alto riesgo académico","inactivo","Actividad")</f>
        <v>inactivo</v>
      </c>
    </row>
    <row r="836" spans="1:9" x14ac:dyDescent="0.25">
      <c r="A836" t="s">
        <v>6</v>
      </c>
      <c r="B836">
        <v>10317149</v>
      </c>
      <c r="C836" t="s">
        <v>101</v>
      </c>
      <c r="D836" t="s">
        <v>57</v>
      </c>
      <c r="E836" t="s">
        <v>27</v>
      </c>
      <c r="F836" s="5" t="s">
        <v>67</v>
      </c>
      <c r="G836" s="5" t="e">
        <v>#N/A</v>
      </c>
      <c r="H836" t="e">
        <f>IF(Tabla1[[#This Row],[Cruce Pago]]="","Inactivo","Pago")</f>
        <v>#N/A</v>
      </c>
      <c r="I836" t="str">
        <f>IF(Tabla1[[#This Row],[Cruce AR]]="Alto riesgo académico","inactivo","Actividad")</f>
        <v>Actividad</v>
      </c>
    </row>
    <row r="837" spans="1:9" x14ac:dyDescent="0.25">
      <c r="A837" t="s">
        <v>6</v>
      </c>
      <c r="B837">
        <v>10318467</v>
      </c>
      <c r="C837" t="s">
        <v>101</v>
      </c>
      <c r="D837" t="s">
        <v>47</v>
      </c>
      <c r="E837" t="s">
        <v>40</v>
      </c>
      <c r="F837" s="5" t="s">
        <v>28</v>
      </c>
      <c r="G837" s="5" t="s">
        <v>29</v>
      </c>
      <c r="H837" t="str">
        <f>IF(Tabla1[[#This Row],[Cruce Pago]]="","Inactivo","Pago")</f>
        <v>Pago</v>
      </c>
      <c r="I837" t="str">
        <f>IF(Tabla1[[#This Row],[Cruce AR]]="Alto riesgo académico","inactivo","Actividad")</f>
        <v>inactivo</v>
      </c>
    </row>
    <row r="838" spans="1:9" x14ac:dyDescent="0.25">
      <c r="A838" t="s">
        <v>6</v>
      </c>
      <c r="B838">
        <v>10318814</v>
      </c>
      <c r="C838" t="s">
        <v>101</v>
      </c>
      <c r="D838" t="s">
        <v>59</v>
      </c>
      <c r="E838" t="s">
        <v>27</v>
      </c>
      <c r="F838" s="5" t="s">
        <v>28</v>
      </c>
      <c r="G838" s="5" t="s">
        <v>29</v>
      </c>
      <c r="H838" t="str">
        <f>IF(Tabla1[[#This Row],[Cruce Pago]]="","Inactivo","Pago")</f>
        <v>Pago</v>
      </c>
      <c r="I838" t="str">
        <f>IF(Tabla1[[#This Row],[Cruce AR]]="Alto riesgo académico","inactivo","Actividad")</f>
        <v>inactivo</v>
      </c>
    </row>
    <row r="839" spans="1:9" x14ac:dyDescent="0.25">
      <c r="A839" t="s">
        <v>6</v>
      </c>
      <c r="B839">
        <v>10318902</v>
      </c>
      <c r="C839" t="s">
        <v>101</v>
      </c>
      <c r="D839" t="s">
        <v>53</v>
      </c>
      <c r="E839" t="s">
        <v>40</v>
      </c>
      <c r="F839" s="5" t="s">
        <v>28</v>
      </c>
      <c r="G839" s="5" t="s">
        <v>102</v>
      </c>
      <c r="H839" t="str">
        <f>IF(Tabla1[[#This Row],[Cruce Pago]]="","Inactivo","Pago")</f>
        <v>Pago</v>
      </c>
      <c r="I839" t="str">
        <f>IF(Tabla1[[#This Row],[Cruce AR]]="Alto riesgo académico","inactivo","Actividad")</f>
        <v>inactivo</v>
      </c>
    </row>
    <row r="840" spans="1:9" x14ac:dyDescent="0.25">
      <c r="A840" t="s">
        <v>6</v>
      </c>
      <c r="B840">
        <v>10319017</v>
      </c>
      <c r="C840" t="s">
        <v>101</v>
      </c>
      <c r="D840" t="s">
        <v>60</v>
      </c>
      <c r="E840" t="s">
        <v>27</v>
      </c>
      <c r="F840" s="5" t="s">
        <v>28</v>
      </c>
      <c r="G840" s="5" t="s">
        <v>29</v>
      </c>
      <c r="H840" t="str">
        <f>IF(Tabla1[[#This Row],[Cruce Pago]]="","Inactivo","Pago")</f>
        <v>Pago</v>
      </c>
      <c r="I840" t="str">
        <f>IF(Tabla1[[#This Row],[Cruce AR]]="Alto riesgo académico","inactivo","Actividad")</f>
        <v>inactivo</v>
      </c>
    </row>
    <row r="841" spans="1:9" x14ac:dyDescent="0.25">
      <c r="A841" t="s">
        <v>6</v>
      </c>
      <c r="B841">
        <v>10319436</v>
      </c>
      <c r="C841" t="s">
        <v>101</v>
      </c>
      <c r="D841" t="s">
        <v>58</v>
      </c>
      <c r="E841" t="s">
        <v>40</v>
      </c>
      <c r="F841" s="5" t="s">
        <v>28</v>
      </c>
      <c r="G841" s="5" t="s">
        <v>29</v>
      </c>
      <c r="H841" t="str">
        <f>IF(Tabla1[[#This Row],[Cruce Pago]]="","Inactivo","Pago")</f>
        <v>Pago</v>
      </c>
      <c r="I841" t="str">
        <f>IF(Tabla1[[#This Row],[Cruce AR]]="Alto riesgo académico","inactivo","Actividad")</f>
        <v>inactivo</v>
      </c>
    </row>
    <row r="842" spans="1:9" x14ac:dyDescent="0.25">
      <c r="A842" t="s">
        <v>6</v>
      </c>
      <c r="B842">
        <v>10319918</v>
      </c>
      <c r="C842" t="s">
        <v>101</v>
      </c>
      <c r="D842" t="s">
        <v>26</v>
      </c>
      <c r="E842" t="s">
        <v>27</v>
      </c>
      <c r="F842" s="5" t="s">
        <v>69</v>
      </c>
      <c r="G842" s="5" t="s">
        <v>29</v>
      </c>
      <c r="H842" t="str">
        <f>IF(Tabla1[[#This Row],[Cruce Pago]]="","Inactivo","Pago")</f>
        <v>Pago</v>
      </c>
      <c r="I842" t="str">
        <f>IF(Tabla1[[#This Row],[Cruce AR]]="Alto riesgo académico","inactivo","Actividad")</f>
        <v>Actividad</v>
      </c>
    </row>
    <row r="843" spans="1:9" x14ac:dyDescent="0.25">
      <c r="A843" t="s">
        <v>6</v>
      </c>
      <c r="B843">
        <v>10321105</v>
      </c>
      <c r="C843" t="s">
        <v>101</v>
      </c>
      <c r="D843" t="s">
        <v>39</v>
      </c>
      <c r="E843" t="s">
        <v>40</v>
      </c>
      <c r="F843" s="5" t="s">
        <v>28</v>
      </c>
      <c r="G843" s="5" t="s">
        <v>29</v>
      </c>
      <c r="H843" t="str">
        <f>IF(Tabla1[[#This Row],[Cruce Pago]]="","Inactivo","Pago")</f>
        <v>Pago</v>
      </c>
      <c r="I843" t="str">
        <f>IF(Tabla1[[#This Row],[Cruce AR]]="Alto riesgo académico","inactivo","Actividad")</f>
        <v>inactivo</v>
      </c>
    </row>
    <row r="844" spans="1:9" x14ac:dyDescent="0.25">
      <c r="A844" t="s">
        <v>6</v>
      </c>
      <c r="B844">
        <v>10321466</v>
      </c>
      <c r="C844" t="s">
        <v>101</v>
      </c>
      <c r="D844" t="s">
        <v>44</v>
      </c>
      <c r="E844" t="s">
        <v>27</v>
      </c>
      <c r="F844" s="5" t="s">
        <v>28</v>
      </c>
      <c r="G844" s="5" t="s">
        <v>29</v>
      </c>
      <c r="H844" t="str">
        <f>IF(Tabla1[[#This Row],[Cruce Pago]]="","Inactivo","Pago")</f>
        <v>Pago</v>
      </c>
      <c r="I844" t="str">
        <f>IF(Tabla1[[#This Row],[Cruce AR]]="Alto riesgo académico","inactivo","Actividad")</f>
        <v>inactivo</v>
      </c>
    </row>
    <row r="845" spans="1:9" x14ac:dyDescent="0.25">
      <c r="A845" t="s">
        <v>6</v>
      </c>
      <c r="B845">
        <v>10321543</v>
      </c>
      <c r="C845" t="s">
        <v>101</v>
      </c>
      <c r="D845" t="s">
        <v>47</v>
      </c>
      <c r="E845" t="s">
        <v>40</v>
      </c>
      <c r="F845" s="5" t="s">
        <v>28</v>
      </c>
      <c r="G845" s="5" t="s">
        <v>29</v>
      </c>
      <c r="H845" t="str">
        <f>IF(Tabla1[[#This Row],[Cruce Pago]]="","Inactivo","Pago")</f>
        <v>Pago</v>
      </c>
      <c r="I845" t="str">
        <f>IF(Tabla1[[#This Row],[Cruce AR]]="Alto riesgo académico","inactivo","Actividad")</f>
        <v>inactivo</v>
      </c>
    </row>
    <row r="846" spans="1:9" x14ac:dyDescent="0.25">
      <c r="A846" t="s">
        <v>6</v>
      </c>
      <c r="B846">
        <v>10321696</v>
      </c>
      <c r="C846" t="s">
        <v>101</v>
      </c>
      <c r="D846" t="s">
        <v>50</v>
      </c>
      <c r="E846" t="s">
        <v>27</v>
      </c>
      <c r="F846" s="5" t="s">
        <v>28</v>
      </c>
      <c r="G846" s="5" t="s">
        <v>29</v>
      </c>
      <c r="H846" t="str">
        <f>IF(Tabla1[[#This Row],[Cruce Pago]]="","Inactivo","Pago")</f>
        <v>Pago</v>
      </c>
      <c r="I846" t="str">
        <f>IF(Tabla1[[#This Row],[Cruce AR]]="Alto riesgo académico","inactivo","Actividad")</f>
        <v>inactivo</v>
      </c>
    </row>
    <row r="847" spans="1:9" x14ac:dyDescent="0.25">
      <c r="A847" t="s">
        <v>6</v>
      </c>
      <c r="B847">
        <v>10322448</v>
      </c>
      <c r="C847" t="s">
        <v>101</v>
      </c>
      <c r="D847" t="s">
        <v>53</v>
      </c>
      <c r="E847" t="s">
        <v>40</v>
      </c>
      <c r="F847" s="5" t="s">
        <v>28</v>
      </c>
      <c r="G847" s="5" t="e">
        <v>#N/A</v>
      </c>
      <c r="H847" t="e">
        <f>IF(Tabla1[[#This Row],[Cruce Pago]]="","Inactivo","Pago")</f>
        <v>#N/A</v>
      </c>
      <c r="I847" t="str">
        <f>IF(Tabla1[[#This Row],[Cruce AR]]="Alto riesgo académico","inactivo","Actividad")</f>
        <v>inactivo</v>
      </c>
    </row>
    <row r="848" spans="1:9" x14ac:dyDescent="0.25">
      <c r="A848" t="s">
        <v>6</v>
      </c>
      <c r="B848">
        <v>10322745</v>
      </c>
      <c r="C848" t="s">
        <v>101</v>
      </c>
      <c r="D848" t="s">
        <v>57</v>
      </c>
      <c r="E848" t="s">
        <v>27</v>
      </c>
      <c r="F848" s="5" t="s">
        <v>28</v>
      </c>
      <c r="G848" s="5" t="s">
        <v>29</v>
      </c>
      <c r="H848" t="str">
        <f>IF(Tabla1[[#This Row],[Cruce Pago]]="","Inactivo","Pago")</f>
        <v>Pago</v>
      </c>
      <c r="I848" t="str">
        <f>IF(Tabla1[[#This Row],[Cruce AR]]="Alto riesgo académico","inactivo","Actividad")</f>
        <v>inactivo</v>
      </c>
    </row>
    <row r="849" spans="1:9" x14ac:dyDescent="0.25">
      <c r="A849" t="s">
        <v>6</v>
      </c>
      <c r="B849">
        <v>10322764</v>
      </c>
      <c r="C849" t="s">
        <v>101</v>
      </c>
      <c r="D849" t="s">
        <v>58</v>
      </c>
      <c r="E849" t="s">
        <v>40</v>
      </c>
      <c r="F849" s="5" t="s">
        <v>28</v>
      </c>
      <c r="G849" s="5" t="s">
        <v>29</v>
      </c>
      <c r="H849" t="str">
        <f>IF(Tabla1[[#This Row],[Cruce Pago]]="","Inactivo","Pago")</f>
        <v>Pago</v>
      </c>
      <c r="I849" t="str">
        <f>IF(Tabla1[[#This Row],[Cruce AR]]="Alto riesgo académico","inactivo","Actividad")</f>
        <v>inactivo</v>
      </c>
    </row>
    <row r="850" spans="1:9" x14ac:dyDescent="0.25">
      <c r="A850" t="s">
        <v>6</v>
      </c>
      <c r="B850">
        <v>10322981</v>
      </c>
      <c r="C850" t="s">
        <v>101</v>
      </c>
      <c r="D850" t="s">
        <v>59</v>
      </c>
      <c r="E850" t="s">
        <v>27</v>
      </c>
      <c r="F850" s="5" t="s">
        <v>28</v>
      </c>
      <c r="G850" s="5" t="e">
        <v>#N/A</v>
      </c>
      <c r="H850" t="e">
        <f>IF(Tabla1[[#This Row],[Cruce Pago]]="","Inactivo","Pago")</f>
        <v>#N/A</v>
      </c>
      <c r="I850" t="str">
        <f>IF(Tabla1[[#This Row],[Cruce AR]]="Alto riesgo académico","inactivo","Actividad")</f>
        <v>inactivo</v>
      </c>
    </row>
    <row r="851" spans="1:9" x14ac:dyDescent="0.25">
      <c r="A851" t="s">
        <v>6</v>
      </c>
      <c r="B851">
        <v>10323682</v>
      </c>
      <c r="C851" t="s">
        <v>101</v>
      </c>
      <c r="D851" t="s">
        <v>39</v>
      </c>
      <c r="E851" t="s">
        <v>40</v>
      </c>
      <c r="F851" s="5" t="s">
        <v>67</v>
      </c>
      <c r="G851" s="5" t="s">
        <v>29</v>
      </c>
      <c r="H851" t="str">
        <f>IF(Tabla1[[#This Row],[Cruce Pago]]="","Inactivo","Pago")</f>
        <v>Pago</v>
      </c>
      <c r="I851" t="str">
        <f>IF(Tabla1[[#This Row],[Cruce AR]]="Alto riesgo académico","inactivo","Actividad")</f>
        <v>Actividad</v>
      </c>
    </row>
    <row r="852" spans="1:9" x14ac:dyDescent="0.25">
      <c r="A852" t="s">
        <v>6</v>
      </c>
      <c r="B852">
        <v>10323710</v>
      </c>
      <c r="C852" t="s">
        <v>101</v>
      </c>
      <c r="D852" t="s">
        <v>60</v>
      </c>
      <c r="E852" t="s">
        <v>27</v>
      </c>
      <c r="F852" s="5" t="s">
        <v>28</v>
      </c>
      <c r="G852" s="5" t="s">
        <v>29</v>
      </c>
      <c r="H852" t="str">
        <f>IF(Tabla1[[#This Row],[Cruce Pago]]="","Inactivo","Pago")</f>
        <v>Pago</v>
      </c>
      <c r="I852" t="str">
        <f>IF(Tabla1[[#This Row],[Cruce AR]]="Alto riesgo académico","inactivo","Actividad")</f>
        <v>inactivo</v>
      </c>
    </row>
    <row r="853" spans="1:9" x14ac:dyDescent="0.25">
      <c r="A853" t="s">
        <v>6</v>
      </c>
      <c r="B853">
        <v>10324666</v>
      </c>
      <c r="C853" t="s">
        <v>101</v>
      </c>
      <c r="D853" t="s">
        <v>47</v>
      </c>
      <c r="E853" t="s">
        <v>40</v>
      </c>
      <c r="F853" s="5" t="s">
        <v>28</v>
      </c>
      <c r="G853" s="5" t="s">
        <v>29</v>
      </c>
      <c r="H853" t="str">
        <f>IF(Tabla1[[#This Row],[Cruce Pago]]="","Inactivo","Pago")</f>
        <v>Pago</v>
      </c>
      <c r="I853" t="str">
        <f>IF(Tabla1[[#This Row],[Cruce AR]]="Alto riesgo académico","inactivo","Actividad")</f>
        <v>inactivo</v>
      </c>
    </row>
    <row r="854" spans="1:9" x14ac:dyDescent="0.25">
      <c r="A854" t="s">
        <v>6</v>
      </c>
      <c r="B854">
        <v>10324936</v>
      </c>
      <c r="C854" t="s">
        <v>101</v>
      </c>
      <c r="D854" t="s">
        <v>26</v>
      </c>
      <c r="E854" t="s">
        <v>27</v>
      </c>
      <c r="F854" s="5" t="s">
        <v>28</v>
      </c>
      <c r="G854" s="5" t="s">
        <v>356</v>
      </c>
      <c r="H854" t="str">
        <f>IF(Tabla1[[#This Row],[Cruce Pago]]="","Inactivo","Pago")</f>
        <v>Pago</v>
      </c>
      <c r="I854" t="str">
        <f>IF(Tabla1[[#This Row],[Cruce AR]]="Alto riesgo académico","inactivo","Actividad")</f>
        <v>inactivo</v>
      </c>
    </row>
    <row r="855" spans="1:9" x14ac:dyDescent="0.25">
      <c r="A855" t="s">
        <v>6</v>
      </c>
      <c r="B855">
        <v>10324952</v>
      </c>
      <c r="C855" t="s">
        <v>101</v>
      </c>
      <c r="D855" t="s">
        <v>53</v>
      </c>
      <c r="E855" t="s">
        <v>40</v>
      </c>
      <c r="F855" s="5" t="s">
        <v>28</v>
      </c>
      <c r="G855" s="5" t="s">
        <v>29</v>
      </c>
      <c r="H855" t="str">
        <f>IF(Tabla1[[#This Row],[Cruce Pago]]="","Inactivo","Pago")</f>
        <v>Pago</v>
      </c>
      <c r="I855" t="str">
        <f>IF(Tabla1[[#This Row],[Cruce AR]]="Alto riesgo académico","inactivo","Actividad")</f>
        <v>inactivo</v>
      </c>
    </row>
    <row r="856" spans="1:9" x14ac:dyDescent="0.25">
      <c r="A856" t="s">
        <v>6</v>
      </c>
      <c r="B856">
        <v>10325175</v>
      </c>
      <c r="C856" t="s">
        <v>101</v>
      </c>
      <c r="D856" t="s">
        <v>44</v>
      </c>
      <c r="E856" t="s">
        <v>27</v>
      </c>
      <c r="F856" s="5" t="s">
        <v>67</v>
      </c>
      <c r="G856" s="5" t="s">
        <v>29</v>
      </c>
      <c r="H856" t="str">
        <f>IF(Tabla1[[#This Row],[Cruce Pago]]="","Inactivo","Pago")</f>
        <v>Pago</v>
      </c>
      <c r="I856" t="str">
        <f>IF(Tabla1[[#This Row],[Cruce AR]]="Alto riesgo académico","inactivo","Actividad")</f>
        <v>Actividad</v>
      </c>
    </row>
    <row r="857" spans="1:9" x14ac:dyDescent="0.25">
      <c r="A857" t="s">
        <v>6</v>
      </c>
      <c r="B857">
        <v>10325223</v>
      </c>
      <c r="C857" t="s">
        <v>101</v>
      </c>
      <c r="D857" t="s">
        <v>58</v>
      </c>
      <c r="E857" t="s">
        <v>40</v>
      </c>
      <c r="F857" s="5" t="s">
        <v>28</v>
      </c>
      <c r="G857" s="5" t="s">
        <v>29</v>
      </c>
      <c r="H857" t="str">
        <f>IF(Tabla1[[#This Row],[Cruce Pago]]="","Inactivo","Pago")</f>
        <v>Pago</v>
      </c>
      <c r="I857" t="str">
        <f>IF(Tabla1[[#This Row],[Cruce AR]]="Alto riesgo académico","inactivo","Actividad")</f>
        <v>inactivo</v>
      </c>
    </row>
    <row r="858" spans="1:9" x14ac:dyDescent="0.25">
      <c r="A858" t="s">
        <v>6</v>
      </c>
      <c r="B858">
        <v>10325341</v>
      </c>
      <c r="C858" t="s">
        <v>101</v>
      </c>
      <c r="D858" t="s">
        <v>50</v>
      </c>
      <c r="E858" t="s">
        <v>27</v>
      </c>
      <c r="F858" s="5" t="s">
        <v>28</v>
      </c>
      <c r="G858" s="5" t="s">
        <v>29</v>
      </c>
      <c r="H858" t="str">
        <f>IF(Tabla1[[#This Row],[Cruce Pago]]="","Inactivo","Pago")</f>
        <v>Pago</v>
      </c>
      <c r="I858" t="str">
        <f>IF(Tabla1[[#This Row],[Cruce AR]]="Alto riesgo académico","inactivo","Actividad")</f>
        <v>inactivo</v>
      </c>
    </row>
    <row r="859" spans="1:9" x14ac:dyDescent="0.25">
      <c r="A859" t="s">
        <v>6</v>
      </c>
      <c r="B859">
        <v>10325610</v>
      </c>
      <c r="C859" t="s">
        <v>101</v>
      </c>
      <c r="D859" t="s">
        <v>39</v>
      </c>
      <c r="E859" t="s">
        <v>40</v>
      </c>
      <c r="F859" s="5" t="s">
        <v>67</v>
      </c>
      <c r="G859" s="5" t="s">
        <v>29</v>
      </c>
      <c r="H859" t="str">
        <f>IF(Tabla1[[#This Row],[Cruce Pago]]="","Inactivo","Pago")</f>
        <v>Pago</v>
      </c>
      <c r="I859" t="str">
        <f>IF(Tabla1[[#This Row],[Cruce AR]]="Alto riesgo académico","inactivo","Actividad")</f>
        <v>Actividad</v>
      </c>
    </row>
    <row r="860" spans="1:9" x14ac:dyDescent="0.25">
      <c r="A860" t="s">
        <v>6</v>
      </c>
      <c r="B860">
        <v>10325983</v>
      </c>
      <c r="C860" t="s">
        <v>101</v>
      </c>
      <c r="D860" t="s">
        <v>57</v>
      </c>
      <c r="E860" t="s">
        <v>27</v>
      </c>
      <c r="F860" s="5" t="s">
        <v>28</v>
      </c>
      <c r="G860" s="5" t="e">
        <v>#N/A</v>
      </c>
      <c r="H860" t="e">
        <f>IF(Tabla1[[#This Row],[Cruce Pago]]="","Inactivo","Pago")</f>
        <v>#N/A</v>
      </c>
      <c r="I860" t="str">
        <f>IF(Tabla1[[#This Row],[Cruce AR]]="Alto riesgo académico","inactivo","Actividad")</f>
        <v>inactivo</v>
      </c>
    </row>
    <row r="861" spans="1:9" x14ac:dyDescent="0.25">
      <c r="A861" t="s">
        <v>6</v>
      </c>
      <c r="B861">
        <v>10326189</v>
      </c>
      <c r="C861" t="s">
        <v>101</v>
      </c>
      <c r="D861" t="s">
        <v>47</v>
      </c>
      <c r="E861" t="s">
        <v>40</v>
      </c>
      <c r="F861" s="5" t="s">
        <v>67</v>
      </c>
      <c r="G861" s="5" t="s">
        <v>29</v>
      </c>
      <c r="H861" t="str">
        <f>IF(Tabla1[[#This Row],[Cruce Pago]]="","Inactivo","Pago")</f>
        <v>Pago</v>
      </c>
      <c r="I861" t="str">
        <f>IF(Tabla1[[#This Row],[Cruce AR]]="Alto riesgo académico","inactivo","Actividad")</f>
        <v>Actividad</v>
      </c>
    </row>
    <row r="862" spans="1:9" x14ac:dyDescent="0.25">
      <c r="A862" t="s">
        <v>6</v>
      </c>
      <c r="B862">
        <v>10326346</v>
      </c>
      <c r="C862" t="s">
        <v>101</v>
      </c>
      <c r="D862" t="s">
        <v>59</v>
      </c>
      <c r="E862" t="s">
        <v>27</v>
      </c>
      <c r="F862" s="5" t="s">
        <v>28</v>
      </c>
      <c r="G862" s="5" t="s">
        <v>29</v>
      </c>
      <c r="H862" t="str">
        <f>IF(Tabla1[[#This Row],[Cruce Pago]]="","Inactivo","Pago")</f>
        <v>Pago</v>
      </c>
      <c r="I862" t="str">
        <f>IF(Tabla1[[#This Row],[Cruce AR]]="Alto riesgo académico","inactivo","Actividad")</f>
        <v>inactivo</v>
      </c>
    </row>
    <row r="863" spans="1:9" x14ac:dyDescent="0.25">
      <c r="A863" t="s">
        <v>6</v>
      </c>
      <c r="B863">
        <v>10327228</v>
      </c>
      <c r="C863" t="s">
        <v>101</v>
      </c>
      <c r="D863" t="s">
        <v>53</v>
      </c>
      <c r="E863" t="s">
        <v>40</v>
      </c>
      <c r="F863" s="5" t="s">
        <v>28</v>
      </c>
      <c r="G863" s="5" t="s">
        <v>29</v>
      </c>
      <c r="H863" t="str">
        <f>IF(Tabla1[[#This Row],[Cruce Pago]]="","Inactivo","Pago")</f>
        <v>Pago</v>
      </c>
      <c r="I863" t="str">
        <f>IF(Tabla1[[#This Row],[Cruce AR]]="Alto riesgo académico","inactivo","Actividad")</f>
        <v>inactivo</v>
      </c>
    </row>
    <row r="864" spans="1:9" x14ac:dyDescent="0.25">
      <c r="A864" t="s">
        <v>6</v>
      </c>
      <c r="B864">
        <v>10327333</v>
      </c>
      <c r="C864" t="s">
        <v>101</v>
      </c>
      <c r="D864" t="s">
        <v>60</v>
      </c>
      <c r="E864" t="s">
        <v>27</v>
      </c>
      <c r="F864" s="5" t="s">
        <v>28</v>
      </c>
      <c r="G864" s="5" t="e">
        <v>#N/A</v>
      </c>
      <c r="H864" t="e">
        <f>IF(Tabla1[[#This Row],[Cruce Pago]]="","Inactivo","Pago")</f>
        <v>#N/A</v>
      </c>
      <c r="I864" t="str">
        <f>IF(Tabla1[[#This Row],[Cruce AR]]="Alto riesgo académico","inactivo","Actividad")</f>
        <v>inactivo</v>
      </c>
    </row>
    <row r="865" spans="1:9" x14ac:dyDescent="0.25">
      <c r="A865" t="s">
        <v>6</v>
      </c>
      <c r="B865">
        <v>10327617</v>
      </c>
      <c r="C865" t="s">
        <v>101</v>
      </c>
      <c r="D865" t="s">
        <v>58</v>
      </c>
      <c r="E865" t="s">
        <v>40</v>
      </c>
      <c r="F865" s="5" t="s">
        <v>28</v>
      </c>
      <c r="G865" s="5" t="s">
        <v>29</v>
      </c>
      <c r="H865" t="str">
        <f>IF(Tabla1[[#This Row],[Cruce Pago]]="","Inactivo","Pago")</f>
        <v>Pago</v>
      </c>
      <c r="I865" t="str">
        <f>IF(Tabla1[[#This Row],[Cruce AR]]="Alto riesgo académico","inactivo","Actividad")</f>
        <v>inactivo</v>
      </c>
    </row>
    <row r="866" spans="1:9" x14ac:dyDescent="0.25">
      <c r="A866" t="s">
        <v>6</v>
      </c>
      <c r="B866">
        <v>10330143</v>
      </c>
      <c r="C866" t="s">
        <v>101</v>
      </c>
      <c r="D866" t="s">
        <v>26</v>
      </c>
      <c r="E866" t="s">
        <v>27</v>
      </c>
      <c r="F866" s="5" t="s">
        <v>28</v>
      </c>
      <c r="G866" s="5" t="e">
        <v>#N/A</v>
      </c>
      <c r="H866" t="e">
        <f>IF(Tabla1[[#This Row],[Cruce Pago]]="","Inactivo","Pago")</f>
        <v>#N/A</v>
      </c>
      <c r="I866" t="str">
        <f>IF(Tabla1[[#This Row],[Cruce AR]]="Alto riesgo académico","inactivo","Actividad")</f>
        <v>inactivo</v>
      </c>
    </row>
    <row r="867" spans="1:9" x14ac:dyDescent="0.25">
      <c r="A867" t="s">
        <v>6</v>
      </c>
      <c r="B867">
        <v>10330180</v>
      </c>
      <c r="C867" t="s">
        <v>101</v>
      </c>
      <c r="D867" t="s">
        <v>39</v>
      </c>
      <c r="E867" t="s">
        <v>40</v>
      </c>
      <c r="F867" s="5" t="s">
        <v>28</v>
      </c>
      <c r="G867" s="5" t="s">
        <v>29</v>
      </c>
      <c r="H867" t="str">
        <f>IF(Tabla1[[#This Row],[Cruce Pago]]="","Inactivo","Pago")</f>
        <v>Pago</v>
      </c>
      <c r="I867" t="str">
        <f>IF(Tabla1[[#This Row],[Cruce AR]]="Alto riesgo académico","inactivo","Actividad")</f>
        <v>inactivo</v>
      </c>
    </row>
    <row r="868" spans="1:9" x14ac:dyDescent="0.25">
      <c r="A868" t="s">
        <v>6</v>
      </c>
      <c r="B868">
        <v>10330261</v>
      </c>
      <c r="C868" t="s">
        <v>101</v>
      </c>
      <c r="D868" t="s">
        <v>44</v>
      </c>
      <c r="E868" t="s">
        <v>27</v>
      </c>
      <c r="F868" s="5" t="s">
        <v>28</v>
      </c>
      <c r="G868" s="5" t="e">
        <v>#N/A</v>
      </c>
      <c r="H868" t="e">
        <f>IF(Tabla1[[#This Row],[Cruce Pago]]="","Inactivo","Pago")</f>
        <v>#N/A</v>
      </c>
      <c r="I868" t="str">
        <f>IF(Tabla1[[#This Row],[Cruce AR]]="Alto riesgo académico","inactivo","Actividad")</f>
        <v>inactivo</v>
      </c>
    </row>
    <row r="869" spans="1:9" x14ac:dyDescent="0.25">
      <c r="A869" t="s">
        <v>6</v>
      </c>
      <c r="B869">
        <v>10330730</v>
      </c>
      <c r="C869" t="s">
        <v>101</v>
      </c>
      <c r="D869" t="s">
        <v>47</v>
      </c>
      <c r="E869" t="s">
        <v>40</v>
      </c>
      <c r="F869" s="5" t="s">
        <v>28</v>
      </c>
      <c r="G869" s="5" t="s">
        <v>103</v>
      </c>
      <c r="H869" t="str">
        <f>IF(Tabla1[[#This Row],[Cruce Pago]]="","Inactivo","Pago")</f>
        <v>Pago</v>
      </c>
      <c r="I869" t="str">
        <f>IF(Tabla1[[#This Row],[Cruce AR]]="Alto riesgo académico","inactivo","Actividad")</f>
        <v>inactivo</v>
      </c>
    </row>
    <row r="870" spans="1:9" x14ac:dyDescent="0.25">
      <c r="A870" t="s">
        <v>6</v>
      </c>
      <c r="B870">
        <v>10331268</v>
      </c>
      <c r="C870" t="s">
        <v>101</v>
      </c>
      <c r="D870" t="s">
        <v>50</v>
      </c>
      <c r="E870" t="s">
        <v>27</v>
      </c>
      <c r="F870" s="5" t="s">
        <v>28</v>
      </c>
      <c r="G870" s="5" t="s">
        <v>29</v>
      </c>
      <c r="H870" t="str">
        <f>IF(Tabla1[[#This Row],[Cruce Pago]]="","Inactivo","Pago")</f>
        <v>Pago</v>
      </c>
      <c r="I870" t="str">
        <f>IF(Tabla1[[#This Row],[Cruce AR]]="Alto riesgo académico","inactivo","Actividad")</f>
        <v>inactivo</v>
      </c>
    </row>
    <row r="871" spans="1:9" x14ac:dyDescent="0.25">
      <c r="A871" t="s">
        <v>6</v>
      </c>
      <c r="B871">
        <v>10333907</v>
      </c>
      <c r="C871" t="s">
        <v>101</v>
      </c>
      <c r="D871" t="s">
        <v>53</v>
      </c>
      <c r="E871" t="s">
        <v>40</v>
      </c>
      <c r="F871" s="5" t="s">
        <v>28</v>
      </c>
      <c r="G871" s="5" t="s">
        <v>104</v>
      </c>
      <c r="H871" t="str">
        <f>IF(Tabla1[[#This Row],[Cruce Pago]]="","Inactivo","Pago")</f>
        <v>Pago</v>
      </c>
      <c r="I871" t="str">
        <f>IF(Tabla1[[#This Row],[Cruce AR]]="Alto riesgo académico","inactivo","Actividad")</f>
        <v>inactivo</v>
      </c>
    </row>
    <row r="872" spans="1:9" x14ac:dyDescent="0.25">
      <c r="A872" t="s">
        <v>6</v>
      </c>
      <c r="B872">
        <v>10334540</v>
      </c>
      <c r="C872" t="s">
        <v>101</v>
      </c>
      <c r="D872" t="s">
        <v>57</v>
      </c>
      <c r="E872" t="s">
        <v>27</v>
      </c>
      <c r="F872" s="5" t="s">
        <v>28</v>
      </c>
      <c r="G872" s="5" t="s">
        <v>29</v>
      </c>
      <c r="H872" t="str">
        <f>IF(Tabla1[[#This Row],[Cruce Pago]]="","Inactivo","Pago")</f>
        <v>Pago</v>
      </c>
      <c r="I872" t="str">
        <f>IF(Tabla1[[#This Row],[Cruce AR]]="Alto riesgo académico","inactivo","Actividad")</f>
        <v>inactivo</v>
      </c>
    </row>
    <row r="873" spans="1:9" x14ac:dyDescent="0.25">
      <c r="A873" t="s">
        <v>6</v>
      </c>
      <c r="B873">
        <v>10334618</v>
      </c>
      <c r="C873" t="s">
        <v>101</v>
      </c>
      <c r="D873" t="s">
        <v>58</v>
      </c>
      <c r="E873" t="s">
        <v>40</v>
      </c>
      <c r="F873" s="5" t="s">
        <v>28</v>
      </c>
      <c r="G873" s="5" t="s">
        <v>29</v>
      </c>
      <c r="H873" t="str">
        <f>IF(Tabla1[[#This Row],[Cruce Pago]]="","Inactivo","Pago")</f>
        <v>Pago</v>
      </c>
      <c r="I873" t="str">
        <f>IF(Tabla1[[#This Row],[Cruce AR]]="Alto riesgo académico","inactivo","Actividad")</f>
        <v>inactivo</v>
      </c>
    </row>
    <row r="874" spans="1:9" x14ac:dyDescent="0.25">
      <c r="A874" t="s">
        <v>6</v>
      </c>
      <c r="B874">
        <v>10334743</v>
      </c>
      <c r="C874" t="s">
        <v>101</v>
      </c>
      <c r="D874" t="s">
        <v>59</v>
      </c>
      <c r="E874" t="s">
        <v>27</v>
      </c>
      <c r="F874" s="5" t="s">
        <v>28</v>
      </c>
      <c r="G874" s="5" t="e">
        <v>#N/A</v>
      </c>
      <c r="H874" t="e">
        <f>IF(Tabla1[[#This Row],[Cruce Pago]]="","Inactivo","Pago")</f>
        <v>#N/A</v>
      </c>
      <c r="I874" t="str">
        <f>IF(Tabla1[[#This Row],[Cruce AR]]="Alto riesgo académico","inactivo","Actividad")</f>
        <v>inactivo</v>
      </c>
    </row>
    <row r="875" spans="1:9" x14ac:dyDescent="0.25">
      <c r="A875" t="s">
        <v>6</v>
      </c>
      <c r="B875">
        <v>10335426</v>
      </c>
      <c r="C875" t="s">
        <v>101</v>
      </c>
      <c r="D875" t="s">
        <v>39</v>
      </c>
      <c r="E875" t="s">
        <v>40</v>
      </c>
      <c r="F875" s="5" t="s">
        <v>28</v>
      </c>
      <c r="G875" s="5" t="e">
        <v>#N/A</v>
      </c>
      <c r="H875" t="e">
        <f>IF(Tabla1[[#This Row],[Cruce Pago]]="","Inactivo","Pago")</f>
        <v>#N/A</v>
      </c>
      <c r="I875" t="str">
        <f>IF(Tabla1[[#This Row],[Cruce AR]]="Alto riesgo académico","inactivo","Actividad")</f>
        <v>inactivo</v>
      </c>
    </row>
    <row r="876" spans="1:9" x14ac:dyDescent="0.25">
      <c r="A876" t="s">
        <v>6</v>
      </c>
      <c r="B876">
        <v>10335641</v>
      </c>
      <c r="C876" t="s">
        <v>101</v>
      </c>
      <c r="D876" t="s">
        <v>60</v>
      </c>
      <c r="E876" t="s">
        <v>27</v>
      </c>
      <c r="F876" s="5" t="s">
        <v>28</v>
      </c>
      <c r="G876" s="5" t="s">
        <v>105</v>
      </c>
      <c r="H876" t="str">
        <f>IF(Tabla1[[#This Row],[Cruce Pago]]="","Inactivo","Pago")</f>
        <v>Pago</v>
      </c>
      <c r="I876" t="str">
        <f>IF(Tabla1[[#This Row],[Cruce AR]]="Alto riesgo académico","inactivo","Actividad")</f>
        <v>inactivo</v>
      </c>
    </row>
    <row r="877" spans="1:9" x14ac:dyDescent="0.25">
      <c r="A877" t="s">
        <v>6</v>
      </c>
      <c r="B877">
        <v>10335854</v>
      </c>
      <c r="C877" t="s">
        <v>101</v>
      </c>
      <c r="D877" t="s">
        <v>47</v>
      </c>
      <c r="E877" t="s">
        <v>40</v>
      </c>
      <c r="F877" s="5" t="s">
        <v>28</v>
      </c>
      <c r="G877" s="5" t="s">
        <v>29</v>
      </c>
      <c r="H877" t="str">
        <f>IF(Tabla1[[#This Row],[Cruce Pago]]="","Inactivo","Pago")</f>
        <v>Pago</v>
      </c>
      <c r="I877" t="str">
        <f>IF(Tabla1[[#This Row],[Cruce AR]]="Alto riesgo académico","inactivo","Actividad")</f>
        <v>inactivo</v>
      </c>
    </row>
    <row r="878" spans="1:9" x14ac:dyDescent="0.25">
      <c r="A878" t="s">
        <v>6</v>
      </c>
      <c r="B878">
        <v>10586745</v>
      </c>
      <c r="C878" t="s">
        <v>101</v>
      </c>
      <c r="D878" t="s">
        <v>26</v>
      </c>
      <c r="E878" t="s">
        <v>27</v>
      </c>
      <c r="F878" s="5" t="s">
        <v>28</v>
      </c>
      <c r="G878" s="5" t="s">
        <v>29</v>
      </c>
      <c r="H878" t="str">
        <f>IF(Tabla1[[#This Row],[Cruce Pago]]="","Inactivo","Pago")</f>
        <v>Pago</v>
      </c>
      <c r="I878" t="str">
        <f>IF(Tabla1[[#This Row],[Cruce AR]]="Alto riesgo académico","inactivo","Actividad")</f>
        <v>inactivo</v>
      </c>
    </row>
    <row r="879" spans="1:9" x14ac:dyDescent="0.25">
      <c r="A879" t="s">
        <v>6</v>
      </c>
      <c r="B879">
        <v>10041812</v>
      </c>
      <c r="C879" t="s">
        <v>106</v>
      </c>
      <c r="D879" t="s">
        <v>53</v>
      </c>
      <c r="E879" t="s">
        <v>40</v>
      </c>
      <c r="F879" s="5" t="s">
        <v>28</v>
      </c>
      <c r="G879" s="5" t="s">
        <v>29</v>
      </c>
      <c r="H879" t="str">
        <f>IF(Tabla1[[#This Row],[Cruce Pago]]="","Inactivo","Pago")</f>
        <v>Pago</v>
      </c>
      <c r="I879" t="str">
        <f>IF(Tabla1[[#This Row],[Cruce AR]]="Alto riesgo académico","inactivo","Actividad")</f>
        <v>inactivo</v>
      </c>
    </row>
    <row r="880" spans="1:9" x14ac:dyDescent="0.25">
      <c r="A880" t="s">
        <v>6</v>
      </c>
      <c r="B880">
        <v>10105861</v>
      </c>
      <c r="C880" t="s">
        <v>106</v>
      </c>
      <c r="D880" t="s">
        <v>44</v>
      </c>
      <c r="E880" t="s">
        <v>27</v>
      </c>
      <c r="F880" s="5" t="s">
        <v>28</v>
      </c>
      <c r="G880" s="5" t="e">
        <v>#N/A</v>
      </c>
      <c r="H880" t="e">
        <f>IF(Tabla1[[#This Row],[Cruce Pago]]="","Inactivo","Pago")</f>
        <v>#N/A</v>
      </c>
      <c r="I880" t="str">
        <f>IF(Tabla1[[#This Row],[Cruce AR]]="Alto riesgo académico","inactivo","Actividad")</f>
        <v>inactivo</v>
      </c>
    </row>
    <row r="881" spans="1:9" x14ac:dyDescent="0.25">
      <c r="A881" t="s">
        <v>6</v>
      </c>
      <c r="B881">
        <v>10134040</v>
      </c>
      <c r="C881" t="s">
        <v>106</v>
      </c>
      <c r="D881" t="s">
        <v>58</v>
      </c>
      <c r="E881" t="s">
        <v>40</v>
      </c>
      <c r="F881" s="5" t="s">
        <v>28</v>
      </c>
      <c r="G881" s="5" t="s">
        <v>29</v>
      </c>
      <c r="H881" t="str">
        <f>IF(Tabla1[[#This Row],[Cruce Pago]]="","Inactivo","Pago")</f>
        <v>Pago</v>
      </c>
      <c r="I881" t="str">
        <f>IF(Tabla1[[#This Row],[Cruce AR]]="Alto riesgo académico","inactivo","Actividad")</f>
        <v>inactivo</v>
      </c>
    </row>
    <row r="882" spans="1:9" x14ac:dyDescent="0.25">
      <c r="A882" t="s">
        <v>6</v>
      </c>
      <c r="B882">
        <v>10293448</v>
      </c>
      <c r="C882" t="s">
        <v>106</v>
      </c>
      <c r="D882" t="s">
        <v>50</v>
      </c>
      <c r="E882" t="s">
        <v>27</v>
      </c>
      <c r="F882" s="5" t="s">
        <v>28</v>
      </c>
      <c r="G882" s="5" t="s">
        <v>29</v>
      </c>
      <c r="H882" t="str">
        <f>IF(Tabla1[[#This Row],[Cruce Pago]]="","Inactivo","Pago")</f>
        <v>Pago</v>
      </c>
      <c r="I882" t="str">
        <f>IF(Tabla1[[#This Row],[Cruce AR]]="Alto riesgo académico","inactivo","Actividad")</f>
        <v>inactivo</v>
      </c>
    </row>
    <row r="883" spans="1:9" x14ac:dyDescent="0.25">
      <c r="A883" t="s">
        <v>6</v>
      </c>
      <c r="B883">
        <v>10293649</v>
      </c>
      <c r="C883" t="s">
        <v>106</v>
      </c>
      <c r="D883" t="s">
        <v>39</v>
      </c>
      <c r="E883" t="s">
        <v>40</v>
      </c>
      <c r="F883" s="5" t="s">
        <v>67</v>
      </c>
      <c r="G883" s="5" t="s">
        <v>29</v>
      </c>
      <c r="H883" t="str">
        <f>IF(Tabla1[[#This Row],[Cruce Pago]]="","Inactivo","Pago")</f>
        <v>Pago</v>
      </c>
      <c r="I883" t="str">
        <f>IF(Tabla1[[#This Row],[Cruce AR]]="Alto riesgo académico","inactivo","Actividad")</f>
        <v>Actividad</v>
      </c>
    </row>
    <row r="884" spans="1:9" x14ac:dyDescent="0.25">
      <c r="A884" t="s">
        <v>6</v>
      </c>
      <c r="B884">
        <v>10294919</v>
      </c>
      <c r="C884" t="s">
        <v>106</v>
      </c>
      <c r="D884" t="s">
        <v>57</v>
      </c>
      <c r="E884" t="s">
        <v>27</v>
      </c>
      <c r="F884" s="5" t="s">
        <v>28</v>
      </c>
      <c r="G884" s="5" t="e">
        <v>#N/A</v>
      </c>
      <c r="H884" t="e">
        <f>IF(Tabla1[[#This Row],[Cruce Pago]]="","Inactivo","Pago")</f>
        <v>#N/A</v>
      </c>
      <c r="I884" t="str">
        <f>IF(Tabla1[[#This Row],[Cruce AR]]="Alto riesgo académico","inactivo","Actividad")</f>
        <v>inactivo</v>
      </c>
    </row>
    <row r="885" spans="1:9" x14ac:dyDescent="0.25">
      <c r="A885" t="s">
        <v>6</v>
      </c>
      <c r="B885">
        <v>10295787</v>
      </c>
      <c r="C885" t="s">
        <v>106</v>
      </c>
      <c r="D885" t="s">
        <v>47</v>
      </c>
      <c r="E885" t="s">
        <v>40</v>
      </c>
      <c r="F885" s="5" t="s">
        <v>28</v>
      </c>
      <c r="G885" s="5" t="s">
        <v>107</v>
      </c>
      <c r="H885" t="str">
        <f>IF(Tabla1[[#This Row],[Cruce Pago]]="","Inactivo","Pago")</f>
        <v>Pago</v>
      </c>
      <c r="I885" t="str">
        <f>IF(Tabla1[[#This Row],[Cruce AR]]="Alto riesgo académico","inactivo","Actividad")</f>
        <v>inactivo</v>
      </c>
    </row>
    <row r="886" spans="1:9" x14ac:dyDescent="0.25">
      <c r="A886" t="s">
        <v>6</v>
      </c>
      <c r="B886">
        <v>10297431</v>
      </c>
      <c r="C886" t="s">
        <v>106</v>
      </c>
      <c r="D886" t="s">
        <v>59</v>
      </c>
      <c r="E886" t="s">
        <v>27</v>
      </c>
      <c r="F886" s="5" t="s">
        <v>28</v>
      </c>
      <c r="G886" s="5" t="s">
        <v>29</v>
      </c>
      <c r="H886" t="str">
        <f>IF(Tabla1[[#This Row],[Cruce Pago]]="","Inactivo","Pago")</f>
        <v>Pago</v>
      </c>
      <c r="I886" t="str">
        <f>IF(Tabla1[[#This Row],[Cruce AR]]="Alto riesgo académico","inactivo","Actividad")</f>
        <v>inactivo</v>
      </c>
    </row>
    <row r="887" spans="1:9" x14ac:dyDescent="0.25">
      <c r="A887" t="s">
        <v>6</v>
      </c>
      <c r="B887">
        <v>10297505</v>
      </c>
      <c r="C887" t="s">
        <v>106</v>
      </c>
      <c r="D887" t="s">
        <v>53</v>
      </c>
      <c r="E887" t="s">
        <v>40</v>
      </c>
      <c r="F887" s="5" t="s">
        <v>28</v>
      </c>
      <c r="G887" s="5" t="e">
        <v>#N/A</v>
      </c>
      <c r="H887" t="e">
        <f>IF(Tabla1[[#This Row],[Cruce Pago]]="","Inactivo","Pago")</f>
        <v>#N/A</v>
      </c>
      <c r="I887" t="str">
        <f>IF(Tabla1[[#This Row],[Cruce AR]]="Alto riesgo académico","inactivo","Actividad")</f>
        <v>inactivo</v>
      </c>
    </row>
    <row r="888" spans="1:9" x14ac:dyDescent="0.25">
      <c r="A888" t="s">
        <v>6</v>
      </c>
      <c r="B888">
        <v>10297613</v>
      </c>
      <c r="C888" t="s">
        <v>106</v>
      </c>
      <c r="D888" t="s">
        <v>60</v>
      </c>
      <c r="E888" t="s">
        <v>27</v>
      </c>
      <c r="F888" s="5" t="s">
        <v>28</v>
      </c>
      <c r="G888" s="5" t="s">
        <v>29</v>
      </c>
      <c r="H888" t="str">
        <f>IF(Tabla1[[#This Row],[Cruce Pago]]="","Inactivo","Pago")</f>
        <v>Pago</v>
      </c>
      <c r="I888" t="str">
        <f>IF(Tabla1[[#This Row],[Cruce AR]]="Alto riesgo académico","inactivo","Actividad")</f>
        <v>inactivo</v>
      </c>
    </row>
    <row r="889" spans="1:9" x14ac:dyDescent="0.25">
      <c r="A889" t="s">
        <v>6</v>
      </c>
      <c r="B889">
        <v>10297647</v>
      </c>
      <c r="C889" t="s">
        <v>106</v>
      </c>
      <c r="D889" t="s">
        <v>58</v>
      </c>
      <c r="E889" t="s">
        <v>40</v>
      </c>
      <c r="F889" s="5" t="s">
        <v>28</v>
      </c>
      <c r="G889" s="5" t="e">
        <v>#N/A</v>
      </c>
      <c r="H889" t="e">
        <f>IF(Tabla1[[#This Row],[Cruce Pago]]="","Inactivo","Pago")</f>
        <v>#N/A</v>
      </c>
      <c r="I889" t="str">
        <f>IF(Tabla1[[#This Row],[Cruce AR]]="Alto riesgo académico","inactivo","Actividad")</f>
        <v>inactivo</v>
      </c>
    </row>
    <row r="890" spans="1:9" x14ac:dyDescent="0.25">
      <c r="A890" t="s">
        <v>6</v>
      </c>
      <c r="B890">
        <v>10298662</v>
      </c>
      <c r="C890" t="s">
        <v>106</v>
      </c>
      <c r="D890" t="s">
        <v>26</v>
      </c>
      <c r="E890" t="s">
        <v>27</v>
      </c>
      <c r="F890" s="5" t="s">
        <v>67</v>
      </c>
      <c r="G890" s="5" t="s">
        <v>108</v>
      </c>
      <c r="H890" t="str">
        <f>IF(Tabla1[[#This Row],[Cruce Pago]]="","Inactivo","Pago")</f>
        <v>Pago</v>
      </c>
      <c r="I890" t="str">
        <f>IF(Tabla1[[#This Row],[Cruce AR]]="Alto riesgo académico","inactivo","Actividad")</f>
        <v>Actividad</v>
      </c>
    </row>
    <row r="891" spans="1:9" x14ac:dyDescent="0.25">
      <c r="A891" t="s">
        <v>6</v>
      </c>
      <c r="B891">
        <v>10298919</v>
      </c>
      <c r="C891" t="s">
        <v>106</v>
      </c>
      <c r="D891" t="s">
        <v>39</v>
      </c>
      <c r="E891" t="s">
        <v>40</v>
      </c>
      <c r="F891" s="5" t="s">
        <v>28</v>
      </c>
      <c r="G891" s="5" t="s">
        <v>29</v>
      </c>
      <c r="H891" t="str">
        <f>IF(Tabla1[[#This Row],[Cruce Pago]]="","Inactivo","Pago")</f>
        <v>Pago</v>
      </c>
      <c r="I891" t="str">
        <f>IF(Tabla1[[#This Row],[Cruce AR]]="Alto riesgo académico","inactivo","Actividad")</f>
        <v>inactivo</v>
      </c>
    </row>
    <row r="892" spans="1:9" x14ac:dyDescent="0.25">
      <c r="A892" t="s">
        <v>6</v>
      </c>
      <c r="B892">
        <v>10299025</v>
      </c>
      <c r="C892" t="s">
        <v>106</v>
      </c>
      <c r="D892" t="s">
        <v>44</v>
      </c>
      <c r="E892" t="s">
        <v>27</v>
      </c>
      <c r="F892" s="5" t="s">
        <v>28</v>
      </c>
      <c r="G892" s="5" t="s">
        <v>29</v>
      </c>
      <c r="H892" t="str">
        <f>IF(Tabla1[[#This Row],[Cruce Pago]]="","Inactivo","Pago")</f>
        <v>Pago</v>
      </c>
      <c r="I892" t="str">
        <f>IF(Tabla1[[#This Row],[Cruce AR]]="Alto riesgo académico","inactivo","Actividad")</f>
        <v>inactivo</v>
      </c>
    </row>
    <row r="893" spans="1:9" x14ac:dyDescent="0.25">
      <c r="A893" t="s">
        <v>6</v>
      </c>
      <c r="B893">
        <v>10299362</v>
      </c>
      <c r="C893" t="s">
        <v>106</v>
      </c>
      <c r="D893" t="s">
        <v>47</v>
      </c>
      <c r="E893" t="s">
        <v>40</v>
      </c>
      <c r="F893" s="5" t="s">
        <v>67</v>
      </c>
      <c r="G893" s="5" t="s">
        <v>29</v>
      </c>
      <c r="H893" t="str">
        <f>IF(Tabla1[[#This Row],[Cruce Pago]]="","Inactivo","Pago")</f>
        <v>Pago</v>
      </c>
      <c r="I893" t="str">
        <f>IF(Tabla1[[#This Row],[Cruce AR]]="Alto riesgo académico","inactivo","Actividad")</f>
        <v>Actividad</v>
      </c>
    </row>
    <row r="894" spans="1:9" x14ac:dyDescent="0.25">
      <c r="A894" t="s">
        <v>6</v>
      </c>
      <c r="B894">
        <v>10299422</v>
      </c>
      <c r="C894" t="s">
        <v>106</v>
      </c>
      <c r="D894" t="s">
        <v>50</v>
      </c>
      <c r="E894" t="s">
        <v>27</v>
      </c>
      <c r="F894" s="5" t="s">
        <v>28</v>
      </c>
      <c r="G894" s="5" t="s">
        <v>29</v>
      </c>
      <c r="H894" t="str">
        <f>IF(Tabla1[[#This Row],[Cruce Pago]]="","Inactivo","Pago")</f>
        <v>Pago</v>
      </c>
      <c r="I894" t="str">
        <f>IF(Tabla1[[#This Row],[Cruce AR]]="Alto riesgo académico","inactivo","Actividad")</f>
        <v>inactivo</v>
      </c>
    </row>
    <row r="895" spans="1:9" x14ac:dyDescent="0.25">
      <c r="A895" t="s">
        <v>6</v>
      </c>
      <c r="B895">
        <v>10299606</v>
      </c>
      <c r="C895" t="s">
        <v>106</v>
      </c>
      <c r="D895" t="s">
        <v>53</v>
      </c>
      <c r="E895" t="s">
        <v>40</v>
      </c>
      <c r="F895" s="5" t="s">
        <v>28</v>
      </c>
      <c r="G895" s="5" t="s">
        <v>29</v>
      </c>
      <c r="H895" t="str">
        <f>IF(Tabla1[[#This Row],[Cruce Pago]]="","Inactivo","Pago")</f>
        <v>Pago</v>
      </c>
      <c r="I895" t="str">
        <f>IF(Tabla1[[#This Row],[Cruce AR]]="Alto riesgo académico","inactivo","Actividad")</f>
        <v>inactivo</v>
      </c>
    </row>
    <row r="896" spans="1:9" x14ac:dyDescent="0.25">
      <c r="A896" t="s">
        <v>6</v>
      </c>
      <c r="B896">
        <v>10301227</v>
      </c>
      <c r="C896" t="s">
        <v>106</v>
      </c>
      <c r="D896" t="s">
        <v>57</v>
      </c>
      <c r="E896" t="s">
        <v>27</v>
      </c>
      <c r="F896" s="5" t="s">
        <v>28</v>
      </c>
      <c r="G896" s="5" t="s">
        <v>29</v>
      </c>
      <c r="H896" t="str">
        <f>IF(Tabla1[[#This Row],[Cruce Pago]]="","Inactivo","Pago")</f>
        <v>Pago</v>
      </c>
      <c r="I896" t="str">
        <f>IF(Tabla1[[#This Row],[Cruce AR]]="Alto riesgo académico","inactivo","Actividad")</f>
        <v>inactivo</v>
      </c>
    </row>
    <row r="897" spans="1:9" x14ac:dyDescent="0.25">
      <c r="A897" t="s">
        <v>6</v>
      </c>
      <c r="B897">
        <v>10301285</v>
      </c>
      <c r="C897" t="s">
        <v>106</v>
      </c>
      <c r="D897" t="s">
        <v>58</v>
      </c>
      <c r="E897" t="s">
        <v>40</v>
      </c>
      <c r="F897" s="5" t="s">
        <v>28</v>
      </c>
      <c r="G897" s="5" t="e">
        <v>#N/A</v>
      </c>
      <c r="H897" t="e">
        <f>IF(Tabla1[[#This Row],[Cruce Pago]]="","Inactivo","Pago")</f>
        <v>#N/A</v>
      </c>
      <c r="I897" t="str">
        <f>IF(Tabla1[[#This Row],[Cruce AR]]="Alto riesgo académico","inactivo","Actividad")</f>
        <v>inactivo</v>
      </c>
    </row>
    <row r="898" spans="1:9" x14ac:dyDescent="0.25">
      <c r="A898" t="s">
        <v>6</v>
      </c>
      <c r="B898">
        <v>10302344</v>
      </c>
      <c r="C898" t="s">
        <v>106</v>
      </c>
      <c r="D898" t="s">
        <v>59</v>
      </c>
      <c r="E898" t="s">
        <v>27</v>
      </c>
      <c r="F898" s="5" t="s">
        <v>28</v>
      </c>
      <c r="G898" s="5" t="e">
        <v>#N/A</v>
      </c>
      <c r="H898" t="e">
        <f>IF(Tabla1[[#This Row],[Cruce Pago]]="","Inactivo","Pago")</f>
        <v>#N/A</v>
      </c>
      <c r="I898" t="str">
        <f>IF(Tabla1[[#This Row],[Cruce AR]]="Alto riesgo académico","inactivo","Actividad")</f>
        <v>inactivo</v>
      </c>
    </row>
    <row r="899" spans="1:9" x14ac:dyDescent="0.25">
      <c r="A899" t="s">
        <v>6</v>
      </c>
      <c r="B899">
        <v>10302902</v>
      </c>
      <c r="C899" t="s">
        <v>106</v>
      </c>
      <c r="D899" t="s">
        <v>39</v>
      </c>
      <c r="E899" t="s">
        <v>40</v>
      </c>
      <c r="F899" s="5" t="s">
        <v>28</v>
      </c>
      <c r="G899" s="5" t="s">
        <v>29</v>
      </c>
      <c r="H899" t="str">
        <f>IF(Tabla1[[#This Row],[Cruce Pago]]="","Inactivo","Pago")</f>
        <v>Pago</v>
      </c>
      <c r="I899" t="str">
        <f>IF(Tabla1[[#This Row],[Cruce AR]]="Alto riesgo académico","inactivo","Actividad")</f>
        <v>inactivo</v>
      </c>
    </row>
    <row r="900" spans="1:9" x14ac:dyDescent="0.25">
      <c r="A900" t="s">
        <v>6</v>
      </c>
      <c r="B900">
        <v>10303238</v>
      </c>
      <c r="C900" t="s">
        <v>106</v>
      </c>
      <c r="D900" t="s">
        <v>60</v>
      </c>
      <c r="E900" t="s">
        <v>27</v>
      </c>
      <c r="F900" s="5" t="s">
        <v>28</v>
      </c>
      <c r="G900" s="5" t="s">
        <v>29</v>
      </c>
      <c r="H900" t="str">
        <f>IF(Tabla1[[#This Row],[Cruce Pago]]="","Inactivo","Pago")</f>
        <v>Pago</v>
      </c>
      <c r="I900" t="str">
        <f>IF(Tabla1[[#This Row],[Cruce AR]]="Alto riesgo académico","inactivo","Actividad")</f>
        <v>inactivo</v>
      </c>
    </row>
    <row r="901" spans="1:9" x14ac:dyDescent="0.25">
      <c r="A901" t="s">
        <v>6</v>
      </c>
      <c r="B901">
        <v>10303249</v>
      </c>
      <c r="C901" t="s">
        <v>106</v>
      </c>
      <c r="D901" t="s">
        <v>47</v>
      </c>
      <c r="E901" t="s">
        <v>40</v>
      </c>
      <c r="F901" s="5" t="s">
        <v>28</v>
      </c>
      <c r="G901" s="5" t="e">
        <v>#N/A</v>
      </c>
      <c r="H901" t="e">
        <f>IF(Tabla1[[#This Row],[Cruce Pago]]="","Inactivo","Pago")</f>
        <v>#N/A</v>
      </c>
      <c r="I901" t="str">
        <f>IF(Tabla1[[#This Row],[Cruce AR]]="Alto riesgo académico","inactivo","Actividad")</f>
        <v>inactivo</v>
      </c>
    </row>
    <row r="902" spans="1:9" x14ac:dyDescent="0.25">
      <c r="A902" t="s">
        <v>6</v>
      </c>
      <c r="B902">
        <v>10304071</v>
      </c>
      <c r="C902" t="s">
        <v>106</v>
      </c>
      <c r="D902" t="s">
        <v>26</v>
      </c>
      <c r="E902" t="s">
        <v>27</v>
      </c>
      <c r="F902" s="5" t="s">
        <v>28</v>
      </c>
      <c r="G902" s="5" t="s">
        <v>29</v>
      </c>
      <c r="H902" t="str">
        <f>IF(Tabla1[[#This Row],[Cruce Pago]]="","Inactivo","Pago")</f>
        <v>Pago</v>
      </c>
      <c r="I902" t="str">
        <f>IF(Tabla1[[#This Row],[Cruce AR]]="Alto riesgo académico","inactivo","Actividad")</f>
        <v>inactivo</v>
      </c>
    </row>
    <row r="903" spans="1:9" x14ac:dyDescent="0.25">
      <c r="A903" t="s">
        <v>6</v>
      </c>
      <c r="B903">
        <v>10304519</v>
      </c>
      <c r="C903" t="s">
        <v>106</v>
      </c>
      <c r="D903" t="s">
        <v>53</v>
      </c>
      <c r="E903" t="s">
        <v>40</v>
      </c>
      <c r="F903" s="5" t="s">
        <v>28</v>
      </c>
      <c r="G903" s="5" t="s">
        <v>29</v>
      </c>
      <c r="H903" t="str">
        <f>IF(Tabla1[[#This Row],[Cruce Pago]]="","Inactivo","Pago")</f>
        <v>Pago</v>
      </c>
      <c r="I903" t="str">
        <f>IF(Tabla1[[#This Row],[Cruce AR]]="Alto riesgo académico","inactivo","Actividad")</f>
        <v>inactivo</v>
      </c>
    </row>
    <row r="904" spans="1:9" x14ac:dyDescent="0.25">
      <c r="A904" t="s">
        <v>6</v>
      </c>
      <c r="B904">
        <v>10305351</v>
      </c>
      <c r="C904" t="s">
        <v>106</v>
      </c>
      <c r="D904" t="s">
        <v>44</v>
      </c>
      <c r="E904" t="s">
        <v>27</v>
      </c>
      <c r="F904" s="5" t="s">
        <v>28</v>
      </c>
      <c r="G904" s="5" t="s">
        <v>29</v>
      </c>
      <c r="H904" t="str">
        <f>IF(Tabla1[[#This Row],[Cruce Pago]]="","Inactivo","Pago")</f>
        <v>Pago</v>
      </c>
      <c r="I904" t="str">
        <f>IF(Tabla1[[#This Row],[Cruce AR]]="Alto riesgo académico","inactivo","Actividad")</f>
        <v>inactivo</v>
      </c>
    </row>
    <row r="905" spans="1:9" x14ac:dyDescent="0.25">
      <c r="A905" t="s">
        <v>6</v>
      </c>
      <c r="B905">
        <v>10305420</v>
      </c>
      <c r="C905" t="s">
        <v>106</v>
      </c>
      <c r="D905" t="s">
        <v>58</v>
      </c>
      <c r="E905" t="s">
        <v>40</v>
      </c>
      <c r="F905" s="5" t="s">
        <v>28</v>
      </c>
      <c r="G905" s="5" t="e">
        <v>#N/A</v>
      </c>
      <c r="H905" t="e">
        <f>IF(Tabla1[[#This Row],[Cruce Pago]]="","Inactivo","Pago")</f>
        <v>#N/A</v>
      </c>
      <c r="I905" t="str">
        <f>IF(Tabla1[[#This Row],[Cruce AR]]="Alto riesgo académico","inactivo","Actividad")</f>
        <v>inactivo</v>
      </c>
    </row>
    <row r="906" spans="1:9" x14ac:dyDescent="0.25">
      <c r="A906" t="s">
        <v>6</v>
      </c>
      <c r="B906">
        <v>10305501</v>
      </c>
      <c r="C906" t="s">
        <v>106</v>
      </c>
      <c r="D906" t="s">
        <v>50</v>
      </c>
      <c r="E906" t="s">
        <v>27</v>
      </c>
      <c r="F906" s="5" t="s">
        <v>28</v>
      </c>
      <c r="G906" s="5" t="s">
        <v>29</v>
      </c>
      <c r="H906" t="str">
        <f>IF(Tabla1[[#This Row],[Cruce Pago]]="","Inactivo","Pago")</f>
        <v>Pago</v>
      </c>
      <c r="I906" t="str">
        <f>IF(Tabla1[[#This Row],[Cruce AR]]="Alto riesgo académico","inactivo","Actividad")</f>
        <v>inactivo</v>
      </c>
    </row>
    <row r="907" spans="1:9" x14ac:dyDescent="0.25">
      <c r="A907" t="s">
        <v>6</v>
      </c>
      <c r="B907">
        <v>10305797</v>
      </c>
      <c r="C907" t="s">
        <v>106</v>
      </c>
      <c r="D907" t="s">
        <v>39</v>
      </c>
      <c r="E907" t="s">
        <v>40</v>
      </c>
      <c r="F907" s="5" t="s">
        <v>28</v>
      </c>
      <c r="G907" s="5" t="s">
        <v>29</v>
      </c>
      <c r="H907" t="str">
        <f>IF(Tabla1[[#This Row],[Cruce Pago]]="","Inactivo","Pago")</f>
        <v>Pago</v>
      </c>
      <c r="I907" t="str">
        <f>IF(Tabla1[[#This Row],[Cruce AR]]="Alto riesgo académico","inactivo","Actividad")</f>
        <v>inactivo</v>
      </c>
    </row>
    <row r="908" spans="1:9" x14ac:dyDescent="0.25">
      <c r="A908" t="s">
        <v>6</v>
      </c>
      <c r="B908">
        <v>10306636</v>
      </c>
      <c r="C908" t="s">
        <v>106</v>
      </c>
      <c r="D908" t="s">
        <v>57</v>
      </c>
      <c r="E908" t="s">
        <v>27</v>
      </c>
      <c r="F908" s="5" t="s">
        <v>67</v>
      </c>
      <c r="G908" s="5" t="s">
        <v>109</v>
      </c>
      <c r="H908" t="str">
        <f>IF(Tabla1[[#This Row],[Cruce Pago]]="","Inactivo","Pago")</f>
        <v>Pago</v>
      </c>
      <c r="I908" t="str">
        <f>IF(Tabla1[[#This Row],[Cruce AR]]="Alto riesgo académico","inactivo","Actividad")</f>
        <v>Actividad</v>
      </c>
    </row>
    <row r="909" spans="1:9" x14ac:dyDescent="0.25">
      <c r="A909" t="s">
        <v>6</v>
      </c>
      <c r="B909">
        <v>10306709</v>
      </c>
      <c r="C909" t="s">
        <v>106</v>
      </c>
      <c r="D909" t="s">
        <v>47</v>
      </c>
      <c r="E909" t="s">
        <v>40</v>
      </c>
      <c r="F909" s="5" t="s">
        <v>28</v>
      </c>
      <c r="G909" s="5" t="s">
        <v>29</v>
      </c>
      <c r="H909" t="str">
        <f>IF(Tabla1[[#This Row],[Cruce Pago]]="","Inactivo","Pago")</f>
        <v>Pago</v>
      </c>
      <c r="I909" t="str">
        <f>IF(Tabla1[[#This Row],[Cruce AR]]="Alto riesgo académico","inactivo","Actividad")</f>
        <v>inactivo</v>
      </c>
    </row>
    <row r="910" spans="1:9" x14ac:dyDescent="0.25">
      <c r="A910" t="s">
        <v>6</v>
      </c>
      <c r="B910">
        <v>10306774</v>
      </c>
      <c r="C910" t="s">
        <v>106</v>
      </c>
      <c r="D910" t="s">
        <v>59</v>
      </c>
      <c r="E910" t="s">
        <v>27</v>
      </c>
      <c r="F910" s="5" t="s">
        <v>28</v>
      </c>
      <c r="G910" s="5" t="e">
        <v>#N/A</v>
      </c>
      <c r="H910" t="e">
        <f>IF(Tabla1[[#This Row],[Cruce Pago]]="","Inactivo","Pago")</f>
        <v>#N/A</v>
      </c>
      <c r="I910" t="str">
        <f>IF(Tabla1[[#This Row],[Cruce AR]]="Alto riesgo académico","inactivo","Actividad")</f>
        <v>inactivo</v>
      </c>
    </row>
    <row r="911" spans="1:9" x14ac:dyDescent="0.25">
      <c r="A911" t="s">
        <v>6</v>
      </c>
      <c r="B911">
        <v>10307139</v>
      </c>
      <c r="C911" t="s">
        <v>106</v>
      </c>
      <c r="D911" t="s">
        <v>53</v>
      </c>
      <c r="E911" t="s">
        <v>40</v>
      </c>
      <c r="F911" s="5" t="s">
        <v>28</v>
      </c>
      <c r="G911" s="5" t="s">
        <v>29</v>
      </c>
      <c r="H911" t="str">
        <f>IF(Tabla1[[#This Row],[Cruce Pago]]="","Inactivo","Pago")</f>
        <v>Pago</v>
      </c>
      <c r="I911" t="str">
        <f>IF(Tabla1[[#This Row],[Cruce AR]]="Alto riesgo académico","inactivo","Actividad")</f>
        <v>inactivo</v>
      </c>
    </row>
    <row r="912" spans="1:9" x14ac:dyDescent="0.25">
      <c r="A912" t="s">
        <v>6</v>
      </c>
      <c r="B912">
        <v>10307205</v>
      </c>
      <c r="C912" t="s">
        <v>106</v>
      </c>
      <c r="D912" t="s">
        <v>60</v>
      </c>
      <c r="E912" t="s">
        <v>27</v>
      </c>
      <c r="F912" s="5" t="s">
        <v>28</v>
      </c>
      <c r="G912" s="5" t="s">
        <v>29</v>
      </c>
      <c r="H912" t="str">
        <f>IF(Tabla1[[#This Row],[Cruce Pago]]="","Inactivo","Pago")</f>
        <v>Pago</v>
      </c>
      <c r="I912" t="str">
        <f>IF(Tabla1[[#This Row],[Cruce AR]]="Alto riesgo académico","inactivo","Actividad")</f>
        <v>inactivo</v>
      </c>
    </row>
    <row r="913" spans="1:9" x14ac:dyDescent="0.25">
      <c r="A913" t="s">
        <v>6</v>
      </c>
      <c r="B913">
        <v>10307489</v>
      </c>
      <c r="C913" t="s">
        <v>106</v>
      </c>
      <c r="D913" t="s">
        <v>58</v>
      </c>
      <c r="E913" t="s">
        <v>40</v>
      </c>
      <c r="F913" s="5" t="s">
        <v>28</v>
      </c>
      <c r="G913" s="5" t="s">
        <v>29</v>
      </c>
      <c r="H913" t="str">
        <f>IF(Tabla1[[#This Row],[Cruce Pago]]="","Inactivo","Pago")</f>
        <v>Pago</v>
      </c>
      <c r="I913" t="str">
        <f>IF(Tabla1[[#This Row],[Cruce AR]]="Alto riesgo académico","inactivo","Actividad")</f>
        <v>inactivo</v>
      </c>
    </row>
    <row r="914" spans="1:9" x14ac:dyDescent="0.25">
      <c r="A914" t="s">
        <v>6</v>
      </c>
      <c r="B914">
        <v>10309536</v>
      </c>
      <c r="C914" t="s">
        <v>106</v>
      </c>
      <c r="D914" t="s">
        <v>26</v>
      </c>
      <c r="E914" t="s">
        <v>27</v>
      </c>
      <c r="F914" s="5" t="s">
        <v>69</v>
      </c>
      <c r="G914" s="5" t="s">
        <v>29</v>
      </c>
      <c r="H914" t="str">
        <f>IF(Tabla1[[#This Row],[Cruce Pago]]="","Inactivo","Pago")</f>
        <v>Pago</v>
      </c>
      <c r="I914" t="str">
        <f>IF(Tabla1[[#This Row],[Cruce AR]]="Alto riesgo académico","inactivo","Actividad")</f>
        <v>Actividad</v>
      </c>
    </row>
    <row r="915" spans="1:9" x14ac:dyDescent="0.25">
      <c r="A915" t="s">
        <v>6</v>
      </c>
      <c r="B915">
        <v>10309754</v>
      </c>
      <c r="C915" t="s">
        <v>106</v>
      </c>
      <c r="D915" t="s">
        <v>39</v>
      </c>
      <c r="E915" t="s">
        <v>40</v>
      </c>
      <c r="F915" s="5" t="s">
        <v>28</v>
      </c>
      <c r="G915" s="5" t="s">
        <v>29</v>
      </c>
      <c r="H915" t="str">
        <f>IF(Tabla1[[#This Row],[Cruce Pago]]="","Inactivo","Pago")</f>
        <v>Pago</v>
      </c>
      <c r="I915" t="str">
        <f>IF(Tabla1[[#This Row],[Cruce AR]]="Alto riesgo académico","inactivo","Actividad")</f>
        <v>inactivo</v>
      </c>
    </row>
    <row r="916" spans="1:9" x14ac:dyDescent="0.25">
      <c r="A916" t="s">
        <v>6</v>
      </c>
      <c r="B916">
        <v>10309760</v>
      </c>
      <c r="C916" t="s">
        <v>106</v>
      </c>
      <c r="D916" t="s">
        <v>44</v>
      </c>
      <c r="E916" t="s">
        <v>27</v>
      </c>
      <c r="F916" s="5" t="s">
        <v>28</v>
      </c>
      <c r="G916" s="5" t="e">
        <v>#N/A</v>
      </c>
      <c r="H916" t="e">
        <f>IF(Tabla1[[#This Row],[Cruce Pago]]="","Inactivo","Pago")</f>
        <v>#N/A</v>
      </c>
      <c r="I916" t="str">
        <f>IF(Tabla1[[#This Row],[Cruce AR]]="Alto riesgo académico","inactivo","Actividad")</f>
        <v>inactivo</v>
      </c>
    </row>
    <row r="917" spans="1:9" x14ac:dyDescent="0.25">
      <c r="A917" t="s">
        <v>6</v>
      </c>
      <c r="B917">
        <v>10309801</v>
      </c>
      <c r="C917" t="s">
        <v>106</v>
      </c>
      <c r="D917" t="s">
        <v>47</v>
      </c>
      <c r="E917" t="s">
        <v>40</v>
      </c>
      <c r="F917" s="5" t="s">
        <v>28</v>
      </c>
      <c r="G917" s="5" t="e">
        <v>#N/A</v>
      </c>
      <c r="H917" t="e">
        <f>IF(Tabla1[[#This Row],[Cruce Pago]]="","Inactivo","Pago")</f>
        <v>#N/A</v>
      </c>
      <c r="I917" t="str">
        <f>IF(Tabla1[[#This Row],[Cruce AR]]="Alto riesgo académico","inactivo","Actividad")</f>
        <v>inactivo</v>
      </c>
    </row>
    <row r="918" spans="1:9" x14ac:dyDescent="0.25">
      <c r="A918" t="s">
        <v>6</v>
      </c>
      <c r="B918">
        <v>10310184</v>
      </c>
      <c r="C918" t="s">
        <v>106</v>
      </c>
      <c r="D918" t="s">
        <v>50</v>
      </c>
      <c r="E918" t="s">
        <v>27</v>
      </c>
      <c r="F918" s="5" t="s">
        <v>28</v>
      </c>
      <c r="G918" s="5" t="e">
        <v>#N/A</v>
      </c>
      <c r="H918" t="e">
        <f>IF(Tabla1[[#This Row],[Cruce Pago]]="","Inactivo","Pago")</f>
        <v>#N/A</v>
      </c>
      <c r="I918" t="str">
        <f>IF(Tabla1[[#This Row],[Cruce AR]]="Alto riesgo académico","inactivo","Actividad")</f>
        <v>inactivo</v>
      </c>
    </row>
    <row r="919" spans="1:9" x14ac:dyDescent="0.25">
      <c r="A919" t="s">
        <v>6</v>
      </c>
      <c r="B919">
        <v>10311582</v>
      </c>
      <c r="C919" t="s">
        <v>106</v>
      </c>
      <c r="D919" t="s">
        <v>53</v>
      </c>
      <c r="E919" t="s">
        <v>40</v>
      </c>
      <c r="F919" s="5" t="s">
        <v>67</v>
      </c>
      <c r="G919" s="5" t="s">
        <v>29</v>
      </c>
      <c r="H919" t="str">
        <f>IF(Tabla1[[#This Row],[Cruce Pago]]="","Inactivo","Pago")</f>
        <v>Pago</v>
      </c>
      <c r="I919" t="str">
        <f>IF(Tabla1[[#This Row],[Cruce AR]]="Alto riesgo académico","inactivo","Actividad")</f>
        <v>Actividad</v>
      </c>
    </row>
    <row r="920" spans="1:9" x14ac:dyDescent="0.25">
      <c r="A920" t="s">
        <v>6</v>
      </c>
      <c r="B920">
        <v>10311786</v>
      </c>
      <c r="C920" t="s">
        <v>106</v>
      </c>
      <c r="D920" t="s">
        <v>57</v>
      </c>
      <c r="E920" t="s">
        <v>27</v>
      </c>
      <c r="F920" s="5" t="s">
        <v>67</v>
      </c>
      <c r="G920" s="5" t="s">
        <v>110</v>
      </c>
      <c r="H920" t="str">
        <f>IF(Tabla1[[#This Row],[Cruce Pago]]="","Inactivo","Pago")</f>
        <v>Pago</v>
      </c>
      <c r="I920" t="str">
        <f>IF(Tabla1[[#This Row],[Cruce AR]]="Alto riesgo académico","inactivo","Actividad")</f>
        <v>Actividad</v>
      </c>
    </row>
    <row r="921" spans="1:9" x14ac:dyDescent="0.25">
      <c r="A921" t="s">
        <v>6</v>
      </c>
      <c r="B921">
        <v>10312041</v>
      </c>
      <c r="C921" t="s">
        <v>106</v>
      </c>
      <c r="D921" t="s">
        <v>58</v>
      </c>
      <c r="E921" t="s">
        <v>40</v>
      </c>
      <c r="F921" s="5" t="s">
        <v>28</v>
      </c>
      <c r="G921" s="5" t="s">
        <v>29</v>
      </c>
      <c r="H921" t="str">
        <f>IF(Tabla1[[#This Row],[Cruce Pago]]="","Inactivo","Pago")</f>
        <v>Pago</v>
      </c>
      <c r="I921" t="str">
        <f>IF(Tabla1[[#This Row],[Cruce AR]]="Alto riesgo académico","inactivo","Actividad")</f>
        <v>inactivo</v>
      </c>
    </row>
    <row r="922" spans="1:9" x14ac:dyDescent="0.25">
      <c r="A922" t="s">
        <v>6</v>
      </c>
      <c r="B922">
        <v>10312301</v>
      </c>
      <c r="C922" t="s">
        <v>106</v>
      </c>
      <c r="D922" t="s">
        <v>59</v>
      </c>
      <c r="E922" t="s">
        <v>27</v>
      </c>
      <c r="F922" s="5" t="s">
        <v>67</v>
      </c>
      <c r="G922" s="5" t="s">
        <v>29</v>
      </c>
      <c r="H922" t="str">
        <f>IF(Tabla1[[#This Row],[Cruce Pago]]="","Inactivo","Pago")</f>
        <v>Pago</v>
      </c>
      <c r="I922" t="str">
        <f>IF(Tabla1[[#This Row],[Cruce AR]]="Alto riesgo académico","inactivo","Actividad")</f>
        <v>Actividad</v>
      </c>
    </row>
    <row r="923" spans="1:9" x14ac:dyDescent="0.25">
      <c r="A923" t="s">
        <v>6</v>
      </c>
      <c r="B923">
        <v>10312733</v>
      </c>
      <c r="C923" t="s">
        <v>106</v>
      </c>
      <c r="D923" t="s">
        <v>39</v>
      </c>
      <c r="E923" t="s">
        <v>40</v>
      </c>
      <c r="F923" s="5" t="s">
        <v>28</v>
      </c>
      <c r="G923" s="5" t="e">
        <v>#N/A</v>
      </c>
      <c r="H923" t="e">
        <f>IF(Tabla1[[#This Row],[Cruce Pago]]="","Inactivo","Pago")</f>
        <v>#N/A</v>
      </c>
      <c r="I923" t="str">
        <f>IF(Tabla1[[#This Row],[Cruce AR]]="Alto riesgo académico","inactivo","Actividad")</f>
        <v>inactivo</v>
      </c>
    </row>
    <row r="924" spans="1:9" x14ac:dyDescent="0.25">
      <c r="A924" t="s">
        <v>6</v>
      </c>
      <c r="B924">
        <v>10312818</v>
      </c>
      <c r="C924" t="s">
        <v>106</v>
      </c>
      <c r="D924" t="s">
        <v>60</v>
      </c>
      <c r="E924" t="s">
        <v>27</v>
      </c>
      <c r="F924" s="5" t="s">
        <v>28</v>
      </c>
      <c r="G924" s="5" t="e">
        <v>#N/A</v>
      </c>
      <c r="H924" t="e">
        <f>IF(Tabla1[[#This Row],[Cruce Pago]]="","Inactivo","Pago")</f>
        <v>#N/A</v>
      </c>
      <c r="I924" t="str">
        <f>IF(Tabla1[[#This Row],[Cruce AR]]="Alto riesgo académico","inactivo","Actividad")</f>
        <v>inactivo</v>
      </c>
    </row>
    <row r="925" spans="1:9" x14ac:dyDescent="0.25">
      <c r="A925" t="s">
        <v>6</v>
      </c>
      <c r="B925">
        <v>10313324</v>
      </c>
      <c r="C925" t="s">
        <v>106</v>
      </c>
      <c r="D925" t="s">
        <v>47</v>
      </c>
      <c r="E925" t="s">
        <v>40</v>
      </c>
      <c r="F925" s="5" t="s">
        <v>28</v>
      </c>
      <c r="G925" s="5" t="s">
        <v>29</v>
      </c>
      <c r="H925" t="str">
        <f>IF(Tabla1[[#This Row],[Cruce Pago]]="","Inactivo","Pago")</f>
        <v>Pago</v>
      </c>
      <c r="I925" t="str">
        <f>IF(Tabla1[[#This Row],[Cruce AR]]="Alto riesgo académico","inactivo","Actividad")</f>
        <v>inactivo</v>
      </c>
    </row>
    <row r="926" spans="1:9" x14ac:dyDescent="0.25">
      <c r="A926" t="s">
        <v>6</v>
      </c>
      <c r="B926">
        <v>10313428</v>
      </c>
      <c r="C926" t="s">
        <v>106</v>
      </c>
      <c r="D926" t="s">
        <v>26</v>
      </c>
      <c r="E926" t="s">
        <v>27</v>
      </c>
      <c r="F926" s="5" t="s">
        <v>28</v>
      </c>
      <c r="G926" s="5" t="s">
        <v>111</v>
      </c>
      <c r="H926" t="str">
        <f>IF(Tabla1[[#This Row],[Cruce Pago]]="","Inactivo","Pago")</f>
        <v>Pago</v>
      </c>
      <c r="I926" t="str">
        <f>IF(Tabla1[[#This Row],[Cruce AR]]="Alto riesgo académico","inactivo","Actividad")</f>
        <v>inactivo</v>
      </c>
    </row>
    <row r="927" spans="1:9" x14ac:dyDescent="0.25">
      <c r="A927" t="s">
        <v>6</v>
      </c>
      <c r="B927">
        <v>10313456</v>
      </c>
      <c r="C927" t="s">
        <v>106</v>
      </c>
      <c r="D927" t="s">
        <v>53</v>
      </c>
      <c r="E927" t="s">
        <v>40</v>
      </c>
      <c r="F927" s="5" t="s">
        <v>28</v>
      </c>
      <c r="G927" s="5" t="e">
        <v>#N/A</v>
      </c>
      <c r="H927" t="e">
        <f>IF(Tabla1[[#This Row],[Cruce Pago]]="","Inactivo","Pago")</f>
        <v>#N/A</v>
      </c>
      <c r="I927" t="str">
        <f>IF(Tabla1[[#This Row],[Cruce AR]]="Alto riesgo académico","inactivo","Actividad")</f>
        <v>inactivo</v>
      </c>
    </row>
    <row r="928" spans="1:9" x14ac:dyDescent="0.25">
      <c r="A928" t="s">
        <v>6</v>
      </c>
      <c r="B928">
        <v>10313955</v>
      </c>
      <c r="C928" t="s">
        <v>106</v>
      </c>
      <c r="D928" t="s">
        <v>44</v>
      </c>
      <c r="E928" t="s">
        <v>27</v>
      </c>
      <c r="F928" s="5" t="s">
        <v>28</v>
      </c>
      <c r="G928" s="5" t="s">
        <v>29</v>
      </c>
      <c r="H928" t="str">
        <f>IF(Tabla1[[#This Row],[Cruce Pago]]="","Inactivo","Pago")</f>
        <v>Pago</v>
      </c>
      <c r="I928" t="str">
        <f>IF(Tabla1[[#This Row],[Cruce AR]]="Alto riesgo académico","inactivo","Actividad")</f>
        <v>inactivo</v>
      </c>
    </row>
    <row r="929" spans="1:9" x14ac:dyDescent="0.25">
      <c r="A929" t="s">
        <v>6</v>
      </c>
      <c r="B929">
        <v>10314742</v>
      </c>
      <c r="C929" t="s">
        <v>106</v>
      </c>
      <c r="D929" t="s">
        <v>58</v>
      </c>
      <c r="E929" t="s">
        <v>40</v>
      </c>
      <c r="F929" s="5" t="s">
        <v>69</v>
      </c>
      <c r="G929" s="5" t="e">
        <v>#N/A</v>
      </c>
      <c r="H929" t="e">
        <f>IF(Tabla1[[#This Row],[Cruce Pago]]="","Inactivo","Pago")</f>
        <v>#N/A</v>
      </c>
      <c r="I929" t="str">
        <f>IF(Tabla1[[#This Row],[Cruce AR]]="Alto riesgo académico","inactivo","Actividad")</f>
        <v>Actividad</v>
      </c>
    </row>
    <row r="930" spans="1:9" x14ac:dyDescent="0.25">
      <c r="A930" t="s">
        <v>6</v>
      </c>
      <c r="B930">
        <v>10314800</v>
      </c>
      <c r="C930" t="s">
        <v>106</v>
      </c>
      <c r="D930" t="s">
        <v>50</v>
      </c>
      <c r="E930" t="s">
        <v>27</v>
      </c>
      <c r="F930" s="5" t="s">
        <v>28</v>
      </c>
      <c r="G930" s="5" t="s">
        <v>29</v>
      </c>
      <c r="H930" t="str">
        <f>IF(Tabla1[[#This Row],[Cruce Pago]]="","Inactivo","Pago")</f>
        <v>Pago</v>
      </c>
      <c r="I930" t="str">
        <f>IF(Tabla1[[#This Row],[Cruce AR]]="Alto riesgo académico","inactivo","Actividad")</f>
        <v>inactivo</v>
      </c>
    </row>
    <row r="931" spans="1:9" x14ac:dyDescent="0.25">
      <c r="A931" t="s">
        <v>6</v>
      </c>
      <c r="B931">
        <v>10314854</v>
      </c>
      <c r="C931" t="s">
        <v>106</v>
      </c>
      <c r="D931" t="s">
        <v>39</v>
      </c>
      <c r="E931" t="s">
        <v>40</v>
      </c>
      <c r="F931" s="5" t="s">
        <v>28</v>
      </c>
      <c r="G931" s="5" t="s">
        <v>112</v>
      </c>
      <c r="H931" t="str">
        <f>IF(Tabla1[[#This Row],[Cruce Pago]]="","Inactivo","Pago")</f>
        <v>Pago</v>
      </c>
      <c r="I931" t="str">
        <f>IF(Tabla1[[#This Row],[Cruce AR]]="Alto riesgo académico","inactivo","Actividad")</f>
        <v>inactivo</v>
      </c>
    </row>
    <row r="932" spans="1:9" x14ac:dyDescent="0.25">
      <c r="A932" t="s">
        <v>6</v>
      </c>
      <c r="B932">
        <v>10314961</v>
      </c>
      <c r="C932" t="s">
        <v>106</v>
      </c>
      <c r="D932" t="s">
        <v>57</v>
      </c>
      <c r="E932" t="s">
        <v>27</v>
      </c>
      <c r="F932" s="5" t="s">
        <v>67</v>
      </c>
      <c r="G932" s="5" t="s">
        <v>29</v>
      </c>
      <c r="H932" t="str">
        <f>IF(Tabla1[[#This Row],[Cruce Pago]]="","Inactivo","Pago")</f>
        <v>Pago</v>
      </c>
      <c r="I932" t="str">
        <f>IF(Tabla1[[#This Row],[Cruce AR]]="Alto riesgo académico","inactivo","Actividad")</f>
        <v>Actividad</v>
      </c>
    </row>
    <row r="933" spans="1:9" x14ac:dyDescent="0.25">
      <c r="A933" t="s">
        <v>6</v>
      </c>
      <c r="B933">
        <v>10314976</v>
      </c>
      <c r="C933" t="s">
        <v>106</v>
      </c>
      <c r="D933" t="s">
        <v>47</v>
      </c>
      <c r="E933" t="s">
        <v>40</v>
      </c>
      <c r="F933" s="5" t="s">
        <v>28</v>
      </c>
      <c r="G933" s="5" t="s">
        <v>29</v>
      </c>
      <c r="H933" t="str">
        <f>IF(Tabla1[[#This Row],[Cruce Pago]]="","Inactivo","Pago")</f>
        <v>Pago</v>
      </c>
      <c r="I933" t="str">
        <f>IF(Tabla1[[#This Row],[Cruce AR]]="Alto riesgo académico","inactivo","Actividad")</f>
        <v>inactivo</v>
      </c>
    </row>
    <row r="934" spans="1:9" x14ac:dyDescent="0.25">
      <c r="A934" t="s">
        <v>6</v>
      </c>
      <c r="B934">
        <v>10315069</v>
      </c>
      <c r="C934" t="s">
        <v>106</v>
      </c>
      <c r="D934" t="s">
        <v>59</v>
      </c>
      <c r="E934" t="s">
        <v>27</v>
      </c>
      <c r="F934" s="5" t="s">
        <v>28</v>
      </c>
      <c r="G934" s="5" t="e">
        <v>#N/A</v>
      </c>
      <c r="H934" t="e">
        <f>IF(Tabla1[[#This Row],[Cruce Pago]]="","Inactivo","Pago")</f>
        <v>#N/A</v>
      </c>
      <c r="I934" t="str">
        <f>IF(Tabla1[[#This Row],[Cruce AR]]="Alto riesgo académico","inactivo","Actividad")</f>
        <v>inactivo</v>
      </c>
    </row>
    <row r="935" spans="1:9" x14ac:dyDescent="0.25">
      <c r="A935" t="s">
        <v>6</v>
      </c>
      <c r="B935">
        <v>10315908</v>
      </c>
      <c r="C935" t="s">
        <v>106</v>
      </c>
      <c r="D935" t="s">
        <v>53</v>
      </c>
      <c r="E935" t="s">
        <v>40</v>
      </c>
      <c r="F935" s="5" t="s">
        <v>28</v>
      </c>
      <c r="G935" s="5" t="s">
        <v>113</v>
      </c>
      <c r="H935" t="str">
        <f>IF(Tabla1[[#This Row],[Cruce Pago]]="","Inactivo","Pago")</f>
        <v>Pago</v>
      </c>
      <c r="I935" t="str">
        <f>IF(Tabla1[[#This Row],[Cruce AR]]="Alto riesgo académico","inactivo","Actividad")</f>
        <v>inactivo</v>
      </c>
    </row>
    <row r="936" spans="1:9" x14ac:dyDescent="0.25">
      <c r="A936" t="s">
        <v>6</v>
      </c>
      <c r="B936">
        <v>10317534</v>
      </c>
      <c r="C936" t="s">
        <v>106</v>
      </c>
      <c r="D936" t="s">
        <v>60</v>
      </c>
      <c r="E936" t="s">
        <v>27</v>
      </c>
      <c r="F936" s="5" t="s">
        <v>28</v>
      </c>
      <c r="G936" s="5" t="s">
        <v>114</v>
      </c>
      <c r="H936" t="str">
        <f>IF(Tabla1[[#This Row],[Cruce Pago]]="","Inactivo","Pago")</f>
        <v>Pago</v>
      </c>
      <c r="I936" t="str">
        <f>IF(Tabla1[[#This Row],[Cruce AR]]="Alto riesgo académico","inactivo","Actividad")</f>
        <v>inactivo</v>
      </c>
    </row>
    <row r="937" spans="1:9" x14ac:dyDescent="0.25">
      <c r="A937" t="s">
        <v>6</v>
      </c>
      <c r="B937">
        <v>10034796</v>
      </c>
      <c r="C937" t="s">
        <v>115</v>
      </c>
      <c r="D937" t="s">
        <v>58</v>
      </c>
      <c r="E937" t="s">
        <v>40</v>
      </c>
      <c r="F937" s="5" t="s">
        <v>67</v>
      </c>
      <c r="G937" s="5" t="e">
        <v>#N/A</v>
      </c>
      <c r="H937" t="e">
        <f>IF(Tabla1[[#This Row],[Cruce Pago]]="","Inactivo","Pago")</f>
        <v>#N/A</v>
      </c>
      <c r="I937" t="str">
        <f>IF(Tabla1[[#This Row],[Cruce AR]]="Alto riesgo académico","inactivo","Actividad")</f>
        <v>Actividad</v>
      </c>
    </row>
    <row r="938" spans="1:9" x14ac:dyDescent="0.25">
      <c r="A938" t="s">
        <v>6</v>
      </c>
      <c r="B938">
        <v>10037306</v>
      </c>
      <c r="C938" t="s">
        <v>115</v>
      </c>
      <c r="D938" t="s">
        <v>26</v>
      </c>
      <c r="E938" t="s">
        <v>27</v>
      </c>
      <c r="F938" s="5" t="s">
        <v>28</v>
      </c>
      <c r="G938" s="5" t="e">
        <v>#N/A</v>
      </c>
      <c r="H938" t="e">
        <f>IF(Tabla1[[#This Row],[Cruce Pago]]="","Inactivo","Pago")</f>
        <v>#N/A</v>
      </c>
      <c r="I938" t="str">
        <f>IF(Tabla1[[#This Row],[Cruce AR]]="Alto riesgo académico","inactivo","Actividad")</f>
        <v>inactivo</v>
      </c>
    </row>
    <row r="939" spans="1:9" x14ac:dyDescent="0.25">
      <c r="A939" t="s">
        <v>6</v>
      </c>
      <c r="B939">
        <v>10178652</v>
      </c>
      <c r="C939" t="s">
        <v>115</v>
      </c>
      <c r="D939" t="s">
        <v>39</v>
      </c>
      <c r="E939" t="s">
        <v>40</v>
      </c>
      <c r="F939" s="5" t="s">
        <v>69</v>
      </c>
      <c r="G939" s="5" t="s">
        <v>116</v>
      </c>
      <c r="H939" t="str">
        <f>IF(Tabla1[[#This Row],[Cruce Pago]]="","Inactivo","Pago")</f>
        <v>Pago</v>
      </c>
      <c r="I939" t="str">
        <f>IF(Tabla1[[#This Row],[Cruce AR]]="Alto riesgo académico","inactivo","Actividad")</f>
        <v>Actividad</v>
      </c>
    </row>
    <row r="940" spans="1:9" x14ac:dyDescent="0.25">
      <c r="A940" t="s">
        <v>6</v>
      </c>
      <c r="B940">
        <v>10262197</v>
      </c>
      <c r="C940" t="s">
        <v>115</v>
      </c>
      <c r="D940" t="s">
        <v>44</v>
      </c>
      <c r="E940" t="s">
        <v>27</v>
      </c>
      <c r="F940" s="5" t="s">
        <v>28</v>
      </c>
      <c r="G940" s="5" t="s">
        <v>29</v>
      </c>
      <c r="H940" t="str">
        <f>IF(Tabla1[[#This Row],[Cruce Pago]]="","Inactivo","Pago")</f>
        <v>Pago</v>
      </c>
      <c r="I940" t="str">
        <f>IF(Tabla1[[#This Row],[Cruce AR]]="Alto riesgo académico","inactivo","Actividad")</f>
        <v>inactivo</v>
      </c>
    </row>
    <row r="941" spans="1:9" x14ac:dyDescent="0.25">
      <c r="A941" t="s">
        <v>6</v>
      </c>
      <c r="B941">
        <v>10276115</v>
      </c>
      <c r="C941" t="s">
        <v>115</v>
      </c>
      <c r="D941" t="s">
        <v>47</v>
      </c>
      <c r="E941" t="s">
        <v>40</v>
      </c>
      <c r="F941" s="5" t="s">
        <v>28</v>
      </c>
      <c r="G941" s="5" t="e">
        <v>#N/A</v>
      </c>
      <c r="H941" t="e">
        <f>IF(Tabla1[[#This Row],[Cruce Pago]]="","Inactivo","Pago")</f>
        <v>#N/A</v>
      </c>
      <c r="I941" t="str">
        <f>IF(Tabla1[[#This Row],[Cruce AR]]="Alto riesgo académico","inactivo","Actividad")</f>
        <v>inactivo</v>
      </c>
    </row>
    <row r="942" spans="1:9" x14ac:dyDescent="0.25">
      <c r="A942" t="s">
        <v>6</v>
      </c>
      <c r="B942">
        <v>10277143</v>
      </c>
      <c r="C942" t="s">
        <v>115</v>
      </c>
      <c r="D942" t="s">
        <v>50</v>
      </c>
      <c r="E942" t="s">
        <v>27</v>
      </c>
      <c r="F942" s="5" t="s">
        <v>28</v>
      </c>
      <c r="G942" s="5" t="e">
        <v>#N/A</v>
      </c>
      <c r="H942" t="e">
        <f>IF(Tabla1[[#This Row],[Cruce Pago]]="","Inactivo","Pago")</f>
        <v>#N/A</v>
      </c>
      <c r="I942" t="str">
        <f>IF(Tabla1[[#This Row],[Cruce AR]]="Alto riesgo académico","inactivo","Actividad")</f>
        <v>inactivo</v>
      </c>
    </row>
    <row r="943" spans="1:9" x14ac:dyDescent="0.25">
      <c r="A943" t="s">
        <v>6</v>
      </c>
      <c r="B943">
        <v>10280298</v>
      </c>
      <c r="C943" t="s">
        <v>115</v>
      </c>
      <c r="D943" t="s">
        <v>53</v>
      </c>
      <c r="E943" t="s">
        <v>40</v>
      </c>
      <c r="F943" s="5" t="s">
        <v>28</v>
      </c>
      <c r="G943" s="5" t="s">
        <v>117</v>
      </c>
      <c r="H943" t="str">
        <f>IF(Tabla1[[#This Row],[Cruce Pago]]="","Inactivo","Pago")</f>
        <v>Pago</v>
      </c>
      <c r="I943" t="str">
        <f>IF(Tabla1[[#This Row],[Cruce AR]]="Alto riesgo académico","inactivo","Actividad")</f>
        <v>inactivo</v>
      </c>
    </row>
    <row r="944" spans="1:9" x14ac:dyDescent="0.25">
      <c r="A944" t="s">
        <v>6</v>
      </c>
      <c r="B944">
        <v>10280798</v>
      </c>
      <c r="C944" t="s">
        <v>115</v>
      </c>
      <c r="D944" t="s">
        <v>57</v>
      </c>
      <c r="E944" t="s">
        <v>27</v>
      </c>
      <c r="F944" s="5" t="s">
        <v>28</v>
      </c>
      <c r="G944" s="5" t="s">
        <v>29</v>
      </c>
      <c r="H944" t="str">
        <f>IF(Tabla1[[#This Row],[Cruce Pago]]="","Inactivo","Pago")</f>
        <v>Pago</v>
      </c>
      <c r="I944" t="str">
        <f>IF(Tabla1[[#This Row],[Cruce AR]]="Alto riesgo académico","inactivo","Actividad")</f>
        <v>inactivo</v>
      </c>
    </row>
    <row r="945" spans="1:9" x14ac:dyDescent="0.25">
      <c r="A945" t="s">
        <v>6</v>
      </c>
      <c r="B945">
        <v>10282047</v>
      </c>
      <c r="C945" t="s">
        <v>115</v>
      </c>
      <c r="D945" t="s">
        <v>58</v>
      </c>
      <c r="E945" t="s">
        <v>40</v>
      </c>
      <c r="F945" s="5" t="s">
        <v>28</v>
      </c>
      <c r="G945" s="5" t="e">
        <v>#N/A</v>
      </c>
      <c r="H945" t="e">
        <f>IF(Tabla1[[#This Row],[Cruce Pago]]="","Inactivo","Pago")</f>
        <v>#N/A</v>
      </c>
      <c r="I945" t="str">
        <f>IF(Tabla1[[#This Row],[Cruce AR]]="Alto riesgo académico","inactivo","Actividad")</f>
        <v>inactivo</v>
      </c>
    </row>
    <row r="946" spans="1:9" x14ac:dyDescent="0.25">
      <c r="A946" t="s">
        <v>6</v>
      </c>
      <c r="B946">
        <v>10284631</v>
      </c>
      <c r="C946" t="s">
        <v>115</v>
      </c>
      <c r="D946" t="s">
        <v>59</v>
      </c>
      <c r="E946" t="s">
        <v>27</v>
      </c>
      <c r="F946" s="5" t="s">
        <v>28</v>
      </c>
      <c r="G946" s="5" t="s">
        <v>29</v>
      </c>
      <c r="H946" t="str">
        <f>IF(Tabla1[[#This Row],[Cruce Pago]]="","Inactivo","Pago")</f>
        <v>Pago</v>
      </c>
      <c r="I946" t="str">
        <f>IF(Tabla1[[#This Row],[Cruce AR]]="Alto riesgo académico","inactivo","Actividad")</f>
        <v>inactivo</v>
      </c>
    </row>
    <row r="947" spans="1:9" x14ac:dyDescent="0.25">
      <c r="A947" t="s">
        <v>6</v>
      </c>
      <c r="B947">
        <v>10285192</v>
      </c>
      <c r="C947" t="s">
        <v>115</v>
      </c>
      <c r="D947" t="s">
        <v>39</v>
      </c>
      <c r="E947" t="s">
        <v>40</v>
      </c>
      <c r="F947" s="5" t="s">
        <v>28</v>
      </c>
      <c r="G947" s="5" t="e">
        <v>#N/A</v>
      </c>
      <c r="H947" t="e">
        <f>IF(Tabla1[[#This Row],[Cruce Pago]]="","Inactivo","Pago")</f>
        <v>#N/A</v>
      </c>
      <c r="I947" t="str">
        <f>IF(Tabla1[[#This Row],[Cruce AR]]="Alto riesgo académico","inactivo","Actividad")</f>
        <v>inactivo</v>
      </c>
    </row>
    <row r="948" spans="1:9" x14ac:dyDescent="0.25">
      <c r="A948" t="s">
        <v>6</v>
      </c>
      <c r="B948">
        <v>10285491</v>
      </c>
      <c r="C948" t="s">
        <v>115</v>
      </c>
      <c r="D948" t="s">
        <v>60</v>
      </c>
      <c r="E948" t="s">
        <v>27</v>
      </c>
      <c r="F948" s="5" t="s">
        <v>28</v>
      </c>
      <c r="G948" s="5" t="e">
        <v>#N/A</v>
      </c>
      <c r="H948" t="e">
        <f>IF(Tabla1[[#This Row],[Cruce Pago]]="","Inactivo","Pago")</f>
        <v>#N/A</v>
      </c>
      <c r="I948" t="str">
        <f>IF(Tabla1[[#This Row],[Cruce AR]]="Alto riesgo académico","inactivo","Actividad")</f>
        <v>inactivo</v>
      </c>
    </row>
    <row r="949" spans="1:9" x14ac:dyDescent="0.25">
      <c r="A949" t="s">
        <v>6</v>
      </c>
      <c r="B949">
        <v>10286789</v>
      </c>
      <c r="C949" t="s">
        <v>115</v>
      </c>
      <c r="D949" t="s">
        <v>47</v>
      </c>
      <c r="E949" t="s">
        <v>40</v>
      </c>
      <c r="F949" s="5" t="s">
        <v>28</v>
      </c>
      <c r="G949" s="5" t="s">
        <v>29</v>
      </c>
      <c r="H949" t="str">
        <f>IF(Tabla1[[#This Row],[Cruce Pago]]="","Inactivo","Pago")</f>
        <v>Pago</v>
      </c>
      <c r="I949" t="str">
        <f>IF(Tabla1[[#This Row],[Cruce AR]]="Alto riesgo académico","inactivo","Actividad")</f>
        <v>inactivo</v>
      </c>
    </row>
    <row r="950" spans="1:9" x14ac:dyDescent="0.25">
      <c r="A950" t="s">
        <v>6</v>
      </c>
      <c r="B950">
        <v>10286820</v>
      </c>
      <c r="C950" t="s">
        <v>115</v>
      </c>
      <c r="D950" t="s">
        <v>26</v>
      </c>
      <c r="E950" t="s">
        <v>27</v>
      </c>
      <c r="F950" s="5" t="s">
        <v>28</v>
      </c>
      <c r="G950" s="5" t="e">
        <v>#N/A</v>
      </c>
      <c r="H950" t="e">
        <f>IF(Tabla1[[#This Row],[Cruce Pago]]="","Inactivo","Pago")</f>
        <v>#N/A</v>
      </c>
      <c r="I950" t="str">
        <f>IF(Tabla1[[#This Row],[Cruce AR]]="Alto riesgo académico","inactivo","Actividad")</f>
        <v>inactivo</v>
      </c>
    </row>
    <row r="951" spans="1:9" x14ac:dyDescent="0.25">
      <c r="A951" t="s">
        <v>6</v>
      </c>
      <c r="B951">
        <v>10287682</v>
      </c>
      <c r="C951" t="s">
        <v>115</v>
      </c>
      <c r="D951" t="s">
        <v>53</v>
      </c>
      <c r="E951" t="s">
        <v>40</v>
      </c>
      <c r="F951" s="5" t="s">
        <v>28</v>
      </c>
      <c r="G951" s="5" t="e">
        <v>#N/A</v>
      </c>
      <c r="H951" t="e">
        <f>IF(Tabla1[[#This Row],[Cruce Pago]]="","Inactivo","Pago")</f>
        <v>#N/A</v>
      </c>
      <c r="I951" t="str">
        <f>IF(Tabla1[[#This Row],[Cruce AR]]="Alto riesgo académico","inactivo","Actividad")</f>
        <v>inactivo</v>
      </c>
    </row>
    <row r="952" spans="1:9" x14ac:dyDescent="0.25">
      <c r="A952" t="s">
        <v>6</v>
      </c>
      <c r="B952">
        <v>10287805</v>
      </c>
      <c r="C952" t="s">
        <v>115</v>
      </c>
      <c r="D952" t="s">
        <v>44</v>
      </c>
      <c r="E952" t="s">
        <v>27</v>
      </c>
      <c r="F952" s="5" t="s">
        <v>28</v>
      </c>
      <c r="G952" s="5" t="s">
        <v>29</v>
      </c>
      <c r="H952" t="str">
        <f>IF(Tabla1[[#This Row],[Cruce Pago]]="","Inactivo","Pago")</f>
        <v>Pago</v>
      </c>
      <c r="I952" t="str">
        <f>IF(Tabla1[[#This Row],[Cruce AR]]="Alto riesgo académico","inactivo","Actividad")</f>
        <v>inactivo</v>
      </c>
    </row>
    <row r="953" spans="1:9" x14ac:dyDescent="0.25">
      <c r="A953" t="s">
        <v>6</v>
      </c>
      <c r="B953">
        <v>10287921</v>
      </c>
      <c r="C953" t="s">
        <v>115</v>
      </c>
      <c r="D953" t="s">
        <v>58</v>
      </c>
      <c r="E953" t="s">
        <v>40</v>
      </c>
      <c r="F953" s="5" t="s">
        <v>28</v>
      </c>
      <c r="G953" s="5" t="s">
        <v>118</v>
      </c>
      <c r="H953" t="str">
        <f>IF(Tabla1[[#This Row],[Cruce Pago]]="","Inactivo","Pago")</f>
        <v>Pago</v>
      </c>
      <c r="I953" t="str">
        <f>IF(Tabla1[[#This Row],[Cruce AR]]="Alto riesgo académico","inactivo","Actividad")</f>
        <v>inactivo</v>
      </c>
    </row>
    <row r="954" spans="1:9" x14ac:dyDescent="0.25">
      <c r="A954" t="s">
        <v>6</v>
      </c>
      <c r="B954">
        <v>10288000</v>
      </c>
      <c r="C954" t="s">
        <v>115</v>
      </c>
      <c r="D954" t="s">
        <v>50</v>
      </c>
      <c r="E954" t="s">
        <v>27</v>
      </c>
      <c r="F954" s="5" t="s">
        <v>67</v>
      </c>
      <c r="G954" s="5" t="s">
        <v>29</v>
      </c>
      <c r="H954" t="str">
        <f>IF(Tabla1[[#This Row],[Cruce Pago]]="","Inactivo","Pago")</f>
        <v>Pago</v>
      </c>
      <c r="I954" t="str">
        <f>IF(Tabla1[[#This Row],[Cruce AR]]="Alto riesgo académico","inactivo","Actividad")</f>
        <v>Actividad</v>
      </c>
    </row>
    <row r="955" spans="1:9" x14ac:dyDescent="0.25">
      <c r="A955" t="s">
        <v>6</v>
      </c>
      <c r="B955">
        <v>10288039</v>
      </c>
      <c r="C955" t="s">
        <v>115</v>
      </c>
      <c r="D955" t="s">
        <v>39</v>
      </c>
      <c r="E955" t="s">
        <v>40</v>
      </c>
      <c r="F955" s="5" t="s">
        <v>69</v>
      </c>
      <c r="G955" s="5" t="s">
        <v>29</v>
      </c>
      <c r="H955" t="str">
        <f>IF(Tabla1[[#This Row],[Cruce Pago]]="","Inactivo","Pago")</f>
        <v>Pago</v>
      </c>
      <c r="I955" t="str">
        <f>IF(Tabla1[[#This Row],[Cruce AR]]="Alto riesgo académico","inactivo","Actividad")</f>
        <v>Actividad</v>
      </c>
    </row>
    <row r="956" spans="1:9" x14ac:dyDescent="0.25">
      <c r="A956" t="s">
        <v>6</v>
      </c>
      <c r="B956">
        <v>10288171</v>
      </c>
      <c r="C956" t="s">
        <v>115</v>
      </c>
      <c r="D956" t="s">
        <v>57</v>
      </c>
      <c r="E956" t="s">
        <v>27</v>
      </c>
      <c r="F956" s="5" t="s">
        <v>28</v>
      </c>
      <c r="G956" s="5" t="s">
        <v>29</v>
      </c>
      <c r="H956" t="str">
        <f>IF(Tabla1[[#This Row],[Cruce Pago]]="","Inactivo","Pago")</f>
        <v>Pago</v>
      </c>
      <c r="I956" t="str">
        <f>IF(Tabla1[[#This Row],[Cruce AR]]="Alto riesgo académico","inactivo","Actividad")</f>
        <v>inactivo</v>
      </c>
    </row>
    <row r="957" spans="1:9" x14ac:dyDescent="0.25">
      <c r="A957" t="s">
        <v>6</v>
      </c>
      <c r="B957">
        <v>10288716</v>
      </c>
      <c r="C957" t="s">
        <v>115</v>
      </c>
      <c r="D957" t="s">
        <v>47</v>
      </c>
      <c r="E957" t="s">
        <v>40</v>
      </c>
      <c r="F957" s="5" t="s">
        <v>28</v>
      </c>
      <c r="G957" s="5" t="s">
        <v>29</v>
      </c>
      <c r="H957" t="str">
        <f>IF(Tabla1[[#This Row],[Cruce Pago]]="","Inactivo","Pago")</f>
        <v>Pago</v>
      </c>
      <c r="I957" t="str">
        <f>IF(Tabla1[[#This Row],[Cruce AR]]="Alto riesgo académico","inactivo","Actividad")</f>
        <v>inactivo</v>
      </c>
    </row>
    <row r="958" spans="1:9" x14ac:dyDescent="0.25">
      <c r="A958" t="s">
        <v>6</v>
      </c>
      <c r="B958">
        <v>10289205</v>
      </c>
      <c r="C958" t="s">
        <v>115</v>
      </c>
      <c r="D958" t="s">
        <v>59</v>
      </c>
      <c r="E958" t="s">
        <v>27</v>
      </c>
      <c r="F958" s="5" t="s">
        <v>28</v>
      </c>
      <c r="G958" s="5" t="e">
        <v>#N/A</v>
      </c>
      <c r="H958" t="e">
        <f>IF(Tabla1[[#This Row],[Cruce Pago]]="","Inactivo","Pago")</f>
        <v>#N/A</v>
      </c>
      <c r="I958" t="str">
        <f>IF(Tabla1[[#This Row],[Cruce AR]]="Alto riesgo académico","inactivo","Actividad")</f>
        <v>inactivo</v>
      </c>
    </row>
    <row r="959" spans="1:9" x14ac:dyDescent="0.25">
      <c r="A959" t="s">
        <v>6</v>
      </c>
      <c r="B959">
        <v>10289774</v>
      </c>
      <c r="C959" t="s">
        <v>115</v>
      </c>
      <c r="D959" t="s">
        <v>53</v>
      </c>
      <c r="E959" t="s">
        <v>40</v>
      </c>
      <c r="F959" s="5" t="s">
        <v>28</v>
      </c>
      <c r="G959" s="5" t="s">
        <v>29</v>
      </c>
      <c r="H959" t="str">
        <f>IF(Tabla1[[#This Row],[Cruce Pago]]="","Inactivo","Pago")</f>
        <v>Pago</v>
      </c>
      <c r="I959" t="str">
        <f>IF(Tabla1[[#This Row],[Cruce AR]]="Alto riesgo académico","inactivo","Actividad")</f>
        <v>inactivo</v>
      </c>
    </row>
    <row r="960" spans="1:9" x14ac:dyDescent="0.25">
      <c r="A960" t="s">
        <v>6</v>
      </c>
      <c r="B960">
        <v>10290232</v>
      </c>
      <c r="C960" t="s">
        <v>115</v>
      </c>
      <c r="D960" t="s">
        <v>60</v>
      </c>
      <c r="E960" t="s">
        <v>27</v>
      </c>
      <c r="F960" s="5" t="s">
        <v>28</v>
      </c>
      <c r="G960" s="5" t="e">
        <v>#N/A</v>
      </c>
      <c r="H960" t="e">
        <f>IF(Tabla1[[#This Row],[Cruce Pago]]="","Inactivo","Pago")</f>
        <v>#N/A</v>
      </c>
      <c r="I960" t="str">
        <f>IF(Tabla1[[#This Row],[Cruce AR]]="Alto riesgo académico","inactivo","Actividad")</f>
        <v>inactivo</v>
      </c>
    </row>
    <row r="961" spans="1:9" x14ac:dyDescent="0.25">
      <c r="A961" t="s">
        <v>6</v>
      </c>
      <c r="B961">
        <v>10290309</v>
      </c>
      <c r="C961" t="s">
        <v>115</v>
      </c>
      <c r="D961" t="s">
        <v>58</v>
      </c>
      <c r="E961" t="s">
        <v>40</v>
      </c>
      <c r="F961" s="5" t="s">
        <v>28</v>
      </c>
      <c r="G961" s="5" t="s">
        <v>29</v>
      </c>
      <c r="H961" t="str">
        <f>IF(Tabla1[[#This Row],[Cruce Pago]]="","Inactivo","Pago")</f>
        <v>Pago</v>
      </c>
      <c r="I961" t="str">
        <f>IF(Tabla1[[#This Row],[Cruce AR]]="Alto riesgo académico","inactivo","Actividad")</f>
        <v>inactivo</v>
      </c>
    </row>
    <row r="962" spans="1:9" x14ac:dyDescent="0.25">
      <c r="A962" t="s">
        <v>6</v>
      </c>
      <c r="B962">
        <v>10290523</v>
      </c>
      <c r="C962" t="s">
        <v>115</v>
      </c>
      <c r="D962" t="s">
        <v>26</v>
      </c>
      <c r="E962" t="s">
        <v>27</v>
      </c>
      <c r="F962" s="5" t="s">
        <v>28</v>
      </c>
      <c r="G962" s="5" t="s">
        <v>119</v>
      </c>
      <c r="H962" t="str">
        <f>IF(Tabla1[[#This Row],[Cruce Pago]]="","Inactivo","Pago")</f>
        <v>Pago</v>
      </c>
      <c r="I962" t="str">
        <f>IF(Tabla1[[#This Row],[Cruce AR]]="Alto riesgo académico","inactivo","Actividad")</f>
        <v>inactivo</v>
      </c>
    </row>
    <row r="963" spans="1:9" x14ac:dyDescent="0.25">
      <c r="A963" t="s">
        <v>6</v>
      </c>
      <c r="B963">
        <v>10290626</v>
      </c>
      <c r="C963" t="s">
        <v>115</v>
      </c>
      <c r="D963" t="s">
        <v>39</v>
      </c>
      <c r="E963" t="s">
        <v>40</v>
      </c>
      <c r="F963" s="5" t="s">
        <v>28</v>
      </c>
      <c r="G963" s="5" t="s">
        <v>120</v>
      </c>
      <c r="H963" t="str">
        <f>IF(Tabla1[[#This Row],[Cruce Pago]]="","Inactivo","Pago")</f>
        <v>Pago</v>
      </c>
      <c r="I963" t="str">
        <f>IF(Tabla1[[#This Row],[Cruce AR]]="Alto riesgo académico","inactivo","Actividad")</f>
        <v>inactivo</v>
      </c>
    </row>
    <row r="964" spans="1:9" x14ac:dyDescent="0.25">
      <c r="A964" t="s">
        <v>6</v>
      </c>
      <c r="B964">
        <v>10291019</v>
      </c>
      <c r="C964" t="s">
        <v>115</v>
      </c>
      <c r="D964" t="s">
        <v>44</v>
      </c>
      <c r="E964" t="s">
        <v>27</v>
      </c>
      <c r="F964" s="5" t="s">
        <v>28</v>
      </c>
      <c r="G964" s="5" t="e">
        <v>#N/A</v>
      </c>
      <c r="H964" t="e">
        <f>IF(Tabla1[[#This Row],[Cruce Pago]]="","Inactivo","Pago")</f>
        <v>#N/A</v>
      </c>
      <c r="I964" t="str">
        <f>IF(Tabla1[[#This Row],[Cruce AR]]="Alto riesgo académico","inactivo","Actividad")</f>
        <v>inactivo</v>
      </c>
    </row>
    <row r="965" spans="1:9" x14ac:dyDescent="0.25">
      <c r="A965" t="s">
        <v>6</v>
      </c>
      <c r="B965">
        <v>10291029</v>
      </c>
      <c r="C965" t="s">
        <v>115</v>
      </c>
      <c r="D965" t="s">
        <v>47</v>
      </c>
      <c r="E965" t="s">
        <v>40</v>
      </c>
      <c r="F965" s="5" t="s">
        <v>28</v>
      </c>
      <c r="G965" s="5" t="s">
        <v>29</v>
      </c>
      <c r="H965" t="str">
        <f>IF(Tabla1[[#This Row],[Cruce Pago]]="","Inactivo","Pago")</f>
        <v>Pago</v>
      </c>
      <c r="I965" t="str">
        <f>IF(Tabla1[[#This Row],[Cruce AR]]="Alto riesgo académico","inactivo","Actividad")</f>
        <v>inactivo</v>
      </c>
    </row>
    <row r="966" spans="1:9" x14ac:dyDescent="0.25">
      <c r="A966" t="s">
        <v>6</v>
      </c>
      <c r="B966">
        <v>10291030</v>
      </c>
      <c r="C966" t="s">
        <v>115</v>
      </c>
      <c r="D966" t="s">
        <v>50</v>
      </c>
      <c r="E966" t="s">
        <v>27</v>
      </c>
      <c r="F966" s="5" t="s">
        <v>28</v>
      </c>
      <c r="G966" s="5" t="s">
        <v>29</v>
      </c>
      <c r="H966" t="str">
        <f>IF(Tabla1[[#This Row],[Cruce Pago]]="","Inactivo","Pago")</f>
        <v>Pago</v>
      </c>
      <c r="I966" t="str">
        <f>IF(Tabla1[[#This Row],[Cruce AR]]="Alto riesgo académico","inactivo","Actividad")</f>
        <v>inactivo</v>
      </c>
    </row>
    <row r="967" spans="1:9" x14ac:dyDescent="0.25">
      <c r="A967" t="s">
        <v>6</v>
      </c>
      <c r="B967">
        <v>10291077</v>
      </c>
      <c r="C967" t="s">
        <v>115</v>
      </c>
      <c r="D967" t="s">
        <v>53</v>
      </c>
      <c r="E967" t="s">
        <v>40</v>
      </c>
      <c r="F967" s="5" t="s">
        <v>67</v>
      </c>
      <c r="G967" s="5" t="s">
        <v>29</v>
      </c>
      <c r="H967" t="str">
        <f>IF(Tabla1[[#This Row],[Cruce Pago]]="","Inactivo","Pago")</f>
        <v>Pago</v>
      </c>
      <c r="I967" t="str">
        <f>IF(Tabla1[[#This Row],[Cruce AR]]="Alto riesgo académico","inactivo","Actividad")</f>
        <v>Actividad</v>
      </c>
    </row>
    <row r="968" spans="1:9" x14ac:dyDescent="0.25">
      <c r="A968" t="s">
        <v>6</v>
      </c>
      <c r="B968">
        <v>10291168</v>
      </c>
      <c r="C968" t="s">
        <v>115</v>
      </c>
      <c r="D968" t="s">
        <v>57</v>
      </c>
      <c r="E968" t="s">
        <v>27</v>
      </c>
      <c r="F968" s="5" t="s">
        <v>69</v>
      </c>
      <c r="G968" s="5" t="s">
        <v>29</v>
      </c>
      <c r="H968" t="str">
        <f>IF(Tabla1[[#This Row],[Cruce Pago]]="","Inactivo","Pago")</f>
        <v>Pago</v>
      </c>
      <c r="I968" t="str">
        <f>IF(Tabla1[[#This Row],[Cruce AR]]="Alto riesgo académico","inactivo","Actividad")</f>
        <v>Actividad</v>
      </c>
    </row>
    <row r="969" spans="1:9" x14ac:dyDescent="0.25">
      <c r="A969" t="s">
        <v>6</v>
      </c>
      <c r="B969">
        <v>10291204</v>
      </c>
      <c r="C969" t="s">
        <v>115</v>
      </c>
      <c r="D969" t="s">
        <v>58</v>
      </c>
      <c r="E969" t="s">
        <v>40</v>
      </c>
      <c r="F969" s="5" t="s">
        <v>28</v>
      </c>
      <c r="G969" s="5" t="e">
        <v>#N/A</v>
      </c>
      <c r="H969" t="e">
        <f>IF(Tabla1[[#This Row],[Cruce Pago]]="","Inactivo","Pago")</f>
        <v>#N/A</v>
      </c>
      <c r="I969" t="str">
        <f>IF(Tabla1[[#This Row],[Cruce AR]]="Alto riesgo académico","inactivo","Actividad")</f>
        <v>inactivo</v>
      </c>
    </row>
    <row r="970" spans="1:9" x14ac:dyDescent="0.25">
      <c r="A970" t="s">
        <v>6</v>
      </c>
      <c r="B970">
        <v>10291278</v>
      </c>
      <c r="C970" t="s">
        <v>115</v>
      </c>
      <c r="D970" t="s">
        <v>59</v>
      </c>
      <c r="E970" t="s">
        <v>27</v>
      </c>
      <c r="F970" s="5" t="s">
        <v>28</v>
      </c>
      <c r="G970" s="5" t="s">
        <v>29</v>
      </c>
      <c r="H970" t="str">
        <f>IF(Tabla1[[#This Row],[Cruce Pago]]="","Inactivo","Pago")</f>
        <v>Pago</v>
      </c>
      <c r="I970" t="str">
        <f>IF(Tabla1[[#This Row],[Cruce AR]]="Alto riesgo académico","inactivo","Actividad")</f>
        <v>inactivo</v>
      </c>
    </row>
    <row r="971" spans="1:9" x14ac:dyDescent="0.25">
      <c r="A971" t="s">
        <v>6</v>
      </c>
      <c r="B971">
        <v>10291332</v>
      </c>
      <c r="C971" t="s">
        <v>115</v>
      </c>
      <c r="D971" t="s">
        <v>39</v>
      </c>
      <c r="E971" t="s">
        <v>40</v>
      </c>
      <c r="F971" s="5" t="s">
        <v>28</v>
      </c>
      <c r="G971" s="5" t="e">
        <v>#N/A</v>
      </c>
      <c r="H971" t="e">
        <f>IF(Tabla1[[#This Row],[Cruce Pago]]="","Inactivo","Pago")</f>
        <v>#N/A</v>
      </c>
      <c r="I971" t="str">
        <f>IF(Tabla1[[#This Row],[Cruce AR]]="Alto riesgo académico","inactivo","Actividad")</f>
        <v>inactivo</v>
      </c>
    </row>
    <row r="972" spans="1:9" x14ac:dyDescent="0.25">
      <c r="A972" t="s">
        <v>6</v>
      </c>
      <c r="B972">
        <v>10291586</v>
      </c>
      <c r="C972" t="s">
        <v>115</v>
      </c>
      <c r="D972" t="s">
        <v>60</v>
      </c>
      <c r="E972" t="s">
        <v>27</v>
      </c>
      <c r="F972" s="5" t="s">
        <v>28</v>
      </c>
      <c r="G972" s="5" t="e">
        <v>#N/A</v>
      </c>
      <c r="H972" t="e">
        <f>IF(Tabla1[[#This Row],[Cruce Pago]]="","Inactivo","Pago")</f>
        <v>#N/A</v>
      </c>
      <c r="I972" t="str">
        <f>IF(Tabla1[[#This Row],[Cruce AR]]="Alto riesgo académico","inactivo","Actividad")</f>
        <v>inactivo</v>
      </c>
    </row>
    <row r="973" spans="1:9" x14ac:dyDescent="0.25">
      <c r="A973" t="s">
        <v>6</v>
      </c>
      <c r="B973">
        <v>10292024</v>
      </c>
      <c r="C973" t="s">
        <v>115</v>
      </c>
      <c r="D973" t="s">
        <v>47</v>
      </c>
      <c r="E973" t="s">
        <v>40</v>
      </c>
      <c r="F973" s="5" t="s">
        <v>28</v>
      </c>
      <c r="G973" s="5" t="e">
        <v>#N/A</v>
      </c>
      <c r="H973" t="e">
        <f>IF(Tabla1[[#This Row],[Cruce Pago]]="","Inactivo","Pago")</f>
        <v>#N/A</v>
      </c>
      <c r="I973" t="str">
        <f>IF(Tabla1[[#This Row],[Cruce AR]]="Alto riesgo académico","inactivo","Actividad")</f>
        <v>inactivo</v>
      </c>
    </row>
    <row r="974" spans="1:9" x14ac:dyDescent="0.25">
      <c r="A974" t="s">
        <v>6</v>
      </c>
      <c r="B974">
        <v>10292411</v>
      </c>
      <c r="C974" t="s">
        <v>115</v>
      </c>
      <c r="D974" t="s">
        <v>26</v>
      </c>
      <c r="E974" t="s">
        <v>27</v>
      </c>
      <c r="F974" s="5" t="s">
        <v>28</v>
      </c>
      <c r="G974" s="5" t="e">
        <v>#N/A</v>
      </c>
      <c r="H974" t="e">
        <f>IF(Tabla1[[#This Row],[Cruce Pago]]="","Inactivo","Pago")</f>
        <v>#N/A</v>
      </c>
      <c r="I974" t="str">
        <f>IF(Tabla1[[#This Row],[Cruce AR]]="Alto riesgo académico","inactivo","Actividad")</f>
        <v>inactivo</v>
      </c>
    </row>
    <row r="975" spans="1:9" x14ac:dyDescent="0.25">
      <c r="A975" t="s">
        <v>6</v>
      </c>
      <c r="B975">
        <v>10292707</v>
      </c>
      <c r="C975" t="s">
        <v>115</v>
      </c>
      <c r="D975" t="s">
        <v>53</v>
      </c>
      <c r="E975" t="s">
        <v>40</v>
      </c>
      <c r="F975" s="5" t="s">
        <v>28</v>
      </c>
      <c r="G975" s="5" t="s">
        <v>29</v>
      </c>
      <c r="H975" t="str">
        <f>IF(Tabla1[[#This Row],[Cruce Pago]]="","Inactivo","Pago")</f>
        <v>Pago</v>
      </c>
      <c r="I975" t="str">
        <f>IF(Tabla1[[#This Row],[Cruce AR]]="Alto riesgo académico","inactivo","Actividad")</f>
        <v>inactivo</v>
      </c>
    </row>
    <row r="976" spans="1:9" x14ac:dyDescent="0.25">
      <c r="A976" t="s">
        <v>6</v>
      </c>
      <c r="B976">
        <v>10293316</v>
      </c>
      <c r="C976" t="s">
        <v>115</v>
      </c>
      <c r="D976" t="s">
        <v>44</v>
      </c>
      <c r="E976" t="s">
        <v>27</v>
      </c>
      <c r="F976" s="5" t="s">
        <v>28</v>
      </c>
      <c r="G976" s="5" t="s">
        <v>29</v>
      </c>
      <c r="H976" t="str">
        <f>IF(Tabla1[[#This Row],[Cruce Pago]]="","Inactivo","Pago")</f>
        <v>Pago</v>
      </c>
      <c r="I976" t="str">
        <f>IF(Tabla1[[#This Row],[Cruce AR]]="Alto riesgo académico","inactivo","Actividad")</f>
        <v>inactivo</v>
      </c>
    </row>
    <row r="977" spans="1:9" x14ac:dyDescent="0.25">
      <c r="A977" t="s">
        <v>6</v>
      </c>
      <c r="B977">
        <v>10293579</v>
      </c>
      <c r="C977" t="s">
        <v>115</v>
      </c>
      <c r="D977" t="s">
        <v>58</v>
      </c>
      <c r="E977" t="s">
        <v>40</v>
      </c>
      <c r="F977" s="5" t="s">
        <v>28</v>
      </c>
      <c r="G977" s="5" t="e">
        <v>#N/A</v>
      </c>
      <c r="H977" t="e">
        <f>IF(Tabla1[[#This Row],[Cruce Pago]]="","Inactivo","Pago")</f>
        <v>#N/A</v>
      </c>
      <c r="I977" t="str">
        <f>IF(Tabla1[[#This Row],[Cruce AR]]="Alto riesgo académico","inactivo","Actividad")</f>
        <v>inactivo</v>
      </c>
    </row>
    <row r="978" spans="1:9" x14ac:dyDescent="0.25">
      <c r="A978" t="s">
        <v>6</v>
      </c>
      <c r="B978">
        <v>10293886</v>
      </c>
      <c r="C978" t="s">
        <v>115</v>
      </c>
      <c r="D978" t="s">
        <v>50</v>
      </c>
      <c r="E978" t="s">
        <v>27</v>
      </c>
      <c r="F978" s="5" t="s">
        <v>28</v>
      </c>
      <c r="G978" s="5" t="s">
        <v>29</v>
      </c>
      <c r="H978" t="str">
        <f>IF(Tabla1[[#This Row],[Cruce Pago]]="","Inactivo","Pago")</f>
        <v>Pago</v>
      </c>
      <c r="I978" t="str">
        <f>IF(Tabla1[[#This Row],[Cruce AR]]="Alto riesgo académico","inactivo","Actividad")</f>
        <v>inactivo</v>
      </c>
    </row>
    <row r="979" spans="1:9" x14ac:dyDescent="0.25">
      <c r="A979" t="s">
        <v>6</v>
      </c>
      <c r="B979">
        <v>10293931</v>
      </c>
      <c r="C979" t="s">
        <v>115</v>
      </c>
      <c r="D979" t="s">
        <v>39</v>
      </c>
      <c r="E979" t="s">
        <v>40</v>
      </c>
      <c r="F979" s="5" t="s">
        <v>28</v>
      </c>
      <c r="G979" s="5" t="e">
        <v>#N/A</v>
      </c>
      <c r="H979" t="e">
        <f>IF(Tabla1[[#This Row],[Cruce Pago]]="","Inactivo","Pago")</f>
        <v>#N/A</v>
      </c>
      <c r="I979" t="str">
        <f>IF(Tabla1[[#This Row],[Cruce AR]]="Alto riesgo académico","inactivo","Actividad")</f>
        <v>inactivo</v>
      </c>
    </row>
    <row r="980" spans="1:9" x14ac:dyDescent="0.25">
      <c r="A980" t="s">
        <v>6</v>
      </c>
      <c r="B980">
        <v>10294020</v>
      </c>
      <c r="C980" t="s">
        <v>115</v>
      </c>
      <c r="D980" t="s">
        <v>57</v>
      </c>
      <c r="E980" t="s">
        <v>27</v>
      </c>
      <c r="F980" s="5" t="s">
        <v>69</v>
      </c>
      <c r="G980" s="5" t="s">
        <v>121</v>
      </c>
      <c r="H980" t="str">
        <f>IF(Tabla1[[#This Row],[Cruce Pago]]="","Inactivo","Pago")</f>
        <v>Pago</v>
      </c>
      <c r="I980" t="str">
        <f>IF(Tabla1[[#This Row],[Cruce AR]]="Alto riesgo académico","inactivo","Actividad")</f>
        <v>Actividad</v>
      </c>
    </row>
    <row r="981" spans="1:9" x14ac:dyDescent="0.25">
      <c r="A981" t="s">
        <v>6</v>
      </c>
      <c r="B981">
        <v>10294375</v>
      </c>
      <c r="C981" t="s">
        <v>115</v>
      </c>
      <c r="D981" t="s">
        <v>47</v>
      </c>
      <c r="E981" t="s">
        <v>40</v>
      </c>
      <c r="F981" s="5" t="s">
        <v>28</v>
      </c>
      <c r="G981" s="5" t="s">
        <v>122</v>
      </c>
      <c r="H981" t="str">
        <f>IF(Tabla1[[#This Row],[Cruce Pago]]="","Inactivo","Pago")</f>
        <v>Pago</v>
      </c>
      <c r="I981" t="str">
        <f>IF(Tabla1[[#This Row],[Cruce AR]]="Alto riesgo académico","inactivo","Actividad")</f>
        <v>inactivo</v>
      </c>
    </row>
    <row r="982" spans="1:9" x14ac:dyDescent="0.25">
      <c r="A982" t="s">
        <v>6</v>
      </c>
      <c r="B982">
        <v>10294658</v>
      </c>
      <c r="C982" t="s">
        <v>115</v>
      </c>
      <c r="D982" t="s">
        <v>59</v>
      </c>
      <c r="E982" t="s">
        <v>27</v>
      </c>
      <c r="F982" s="5" t="s">
        <v>28</v>
      </c>
      <c r="G982" s="5" t="s">
        <v>29</v>
      </c>
      <c r="H982" t="str">
        <f>IF(Tabla1[[#This Row],[Cruce Pago]]="","Inactivo","Pago")</f>
        <v>Pago</v>
      </c>
      <c r="I982" t="str">
        <f>IF(Tabla1[[#This Row],[Cruce AR]]="Alto riesgo académico","inactivo","Actividad")</f>
        <v>inactivo</v>
      </c>
    </row>
    <row r="983" spans="1:9" x14ac:dyDescent="0.25">
      <c r="A983" t="s">
        <v>6</v>
      </c>
      <c r="B983">
        <v>10295048</v>
      </c>
      <c r="C983" t="s">
        <v>115</v>
      </c>
      <c r="D983" t="s">
        <v>53</v>
      </c>
      <c r="E983" t="s">
        <v>40</v>
      </c>
      <c r="F983" s="5" t="s">
        <v>67</v>
      </c>
      <c r="G983" s="5" t="e">
        <v>#N/A</v>
      </c>
      <c r="H983" t="e">
        <f>IF(Tabla1[[#This Row],[Cruce Pago]]="","Inactivo","Pago")</f>
        <v>#N/A</v>
      </c>
      <c r="I983" t="str">
        <f>IF(Tabla1[[#This Row],[Cruce AR]]="Alto riesgo académico","inactivo","Actividad")</f>
        <v>Actividad</v>
      </c>
    </row>
    <row r="984" spans="1:9" x14ac:dyDescent="0.25">
      <c r="A984" t="s">
        <v>6</v>
      </c>
      <c r="B984">
        <v>10295560</v>
      </c>
      <c r="C984" t="s">
        <v>115</v>
      </c>
      <c r="D984" t="s">
        <v>60</v>
      </c>
      <c r="E984" t="s">
        <v>27</v>
      </c>
      <c r="F984" s="5" t="s">
        <v>28</v>
      </c>
      <c r="G984" s="5" t="s">
        <v>29</v>
      </c>
      <c r="H984" t="str">
        <f>IF(Tabla1[[#This Row],[Cruce Pago]]="","Inactivo","Pago")</f>
        <v>Pago</v>
      </c>
      <c r="I984" t="str">
        <f>IF(Tabla1[[#This Row],[Cruce AR]]="Alto riesgo académico","inactivo","Actividad")</f>
        <v>inactivo</v>
      </c>
    </row>
    <row r="985" spans="1:9" x14ac:dyDescent="0.25">
      <c r="A985" t="s">
        <v>6</v>
      </c>
      <c r="B985">
        <v>10295597</v>
      </c>
      <c r="C985" t="s">
        <v>115</v>
      </c>
      <c r="D985" t="s">
        <v>58</v>
      </c>
      <c r="E985" t="s">
        <v>40</v>
      </c>
      <c r="F985" s="5" t="s">
        <v>28</v>
      </c>
      <c r="G985" s="5" t="s">
        <v>29</v>
      </c>
      <c r="H985" t="str">
        <f>IF(Tabla1[[#This Row],[Cruce Pago]]="","Inactivo","Pago")</f>
        <v>Pago</v>
      </c>
      <c r="I985" t="str">
        <f>IF(Tabla1[[#This Row],[Cruce AR]]="Alto riesgo académico","inactivo","Actividad")</f>
        <v>inactivo</v>
      </c>
    </row>
    <row r="986" spans="1:9" x14ac:dyDescent="0.25">
      <c r="A986" t="s">
        <v>6</v>
      </c>
      <c r="B986">
        <v>10295755</v>
      </c>
      <c r="C986" t="s">
        <v>115</v>
      </c>
      <c r="D986" t="s">
        <v>26</v>
      </c>
      <c r="E986" t="s">
        <v>27</v>
      </c>
      <c r="F986" s="5" t="s">
        <v>28</v>
      </c>
      <c r="G986" s="5" t="s">
        <v>29</v>
      </c>
      <c r="H986" t="str">
        <f>IF(Tabla1[[#This Row],[Cruce Pago]]="","Inactivo","Pago")</f>
        <v>Pago</v>
      </c>
      <c r="I986" t="str">
        <f>IF(Tabla1[[#This Row],[Cruce AR]]="Alto riesgo académico","inactivo","Actividad")</f>
        <v>inactivo</v>
      </c>
    </row>
    <row r="987" spans="1:9" x14ac:dyDescent="0.25">
      <c r="A987" t="s">
        <v>6</v>
      </c>
      <c r="B987">
        <v>10295914</v>
      </c>
      <c r="C987" t="s">
        <v>115</v>
      </c>
      <c r="D987" t="s">
        <v>39</v>
      </c>
      <c r="E987" t="s">
        <v>40</v>
      </c>
      <c r="F987" s="5" t="s">
        <v>28</v>
      </c>
      <c r="G987" s="5" t="s">
        <v>123</v>
      </c>
      <c r="H987" t="str">
        <f>IF(Tabla1[[#This Row],[Cruce Pago]]="","Inactivo","Pago")</f>
        <v>Pago</v>
      </c>
      <c r="I987" t="str">
        <f>IF(Tabla1[[#This Row],[Cruce AR]]="Alto riesgo académico","inactivo","Actividad")</f>
        <v>inactivo</v>
      </c>
    </row>
    <row r="988" spans="1:9" x14ac:dyDescent="0.25">
      <c r="A988" t="s">
        <v>6</v>
      </c>
      <c r="B988">
        <v>10296405</v>
      </c>
      <c r="C988" t="s">
        <v>115</v>
      </c>
      <c r="D988" t="s">
        <v>44</v>
      </c>
      <c r="E988" t="s">
        <v>27</v>
      </c>
      <c r="F988" s="5" t="s">
        <v>67</v>
      </c>
      <c r="G988" s="5" t="s">
        <v>29</v>
      </c>
      <c r="H988" t="str">
        <f>IF(Tabla1[[#This Row],[Cruce Pago]]="","Inactivo","Pago")</f>
        <v>Pago</v>
      </c>
      <c r="I988" t="str">
        <f>IF(Tabla1[[#This Row],[Cruce AR]]="Alto riesgo académico","inactivo","Actividad")</f>
        <v>Actividad</v>
      </c>
    </row>
    <row r="989" spans="1:9" x14ac:dyDescent="0.25">
      <c r="A989" t="s">
        <v>6</v>
      </c>
      <c r="B989">
        <v>10296895</v>
      </c>
      <c r="C989" t="s">
        <v>115</v>
      </c>
      <c r="D989" t="s">
        <v>47</v>
      </c>
      <c r="E989" t="s">
        <v>40</v>
      </c>
      <c r="F989" s="5" t="s">
        <v>28</v>
      </c>
      <c r="G989" s="5" t="s">
        <v>29</v>
      </c>
      <c r="H989" t="str">
        <f>IF(Tabla1[[#This Row],[Cruce Pago]]="","Inactivo","Pago")</f>
        <v>Pago</v>
      </c>
      <c r="I989" t="str">
        <f>IF(Tabla1[[#This Row],[Cruce AR]]="Alto riesgo académico","inactivo","Actividad")</f>
        <v>inactivo</v>
      </c>
    </row>
    <row r="990" spans="1:9" x14ac:dyDescent="0.25">
      <c r="A990" t="s">
        <v>6</v>
      </c>
      <c r="B990">
        <v>10298136</v>
      </c>
      <c r="C990" t="s">
        <v>115</v>
      </c>
      <c r="D990" t="s">
        <v>50</v>
      </c>
      <c r="E990" t="s">
        <v>27</v>
      </c>
      <c r="F990" s="5" t="s">
        <v>69</v>
      </c>
      <c r="G990" s="5" t="s">
        <v>124</v>
      </c>
      <c r="H990" t="str">
        <f>IF(Tabla1[[#This Row],[Cruce Pago]]="","Inactivo","Pago")</f>
        <v>Pago</v>
      </c>
      <c r="I990" t="str">
        <f>IF(Tabla1[[#This Row],[Cruce AR]]="Alto riesgo académico","inactivo","Actividad")</f>
        <v>Actividad</v>
      </c>
    </row>
    <row r="991" spans="1:9" x14ac:dyDescent="0.25">
      <c r="A991" t="s">
        <v>6</v>
      </c>
      <c r="B991">
        <v>10298206</v>
      </c>
      <c r="C991" t="s">
        <v>115</v>
      </c>
      <c r="D991" t="s">
        <v>53</v>
      </c>
      <c r="E991" t="s">
        <v>40</v>
      </c>
      <c r="F991" s="5" t="s">
        <v>28</v>
      </c>
      <c r="G991" s="5" t="e">
        <v>#N/A</v>
      </c>
      <c r="H991" t="e">
        <f>IF(Tabla1[[#This Row],[Cruce Pago]]="","Inactivo","Pago")</f>
        <v>#N/A</v>
      </c>
      <c r="I991" t="str">
        <f>IF(Tabla1[[#This Row],[Cruce AR]]="Alto riesgo académico","inactivo","Actividad")</f>
        <v>inactivo</v>
      </c>
    </row>
    <row r="992" spans="1:9" x14ac:dyDescent="0.25">
      <c r="A992" t="s">
        <v>6</v>
      </c>
      <c r="B992">
        <v>10298868</v>
      </c>
      <c r="C992" t="s">
        <v>115</v>
      </c>
      <c r="D992" t="s">
        <v>57</v>
      </c>
      <c r="E992" t="s">
        <v>27</v>
      </c>
      <c r="F992" s="5" t="s">
        <v>67</v>
      </c>
      <c r="G992" s="5" t="s">
        <v>125</v>
      </c>
      <c r="H992" t="str">
        <f>IF(Tabla1[[#This Row],[Cruce Pago]]="","Inactivo","Pago")</f>
        <v>Pago</v>
      </c>
      <c r="I992" t="str">
        <f>IF(Tabla1[[#This Row],[Cruce AR]]="Alto riesgo académico","inactivo","Actividad")</f>
        <v>Actividad</v>
      </c>
    </row>
    <row r="993" spans="1:9" x14ac:dyDescent="0.25">
      <c r="A993" t="s">
        <v>6</v>
      </c>
      <c r="B993">
        <v>10299304</v>
      </c>
      <c r="C993" t="s">
        <v>115</v>
      </c>
      <c r="D993" t="s">
        <v>58</v>
      </c>
      <c r="E993" t="s">
        <v>40</v>
      </c>
      <c r="F993" s="5" t="s">
        <v>67</v>
      </c>
      <c r="G993" s="5" t="e">
        <v>#N/A</v>
      </c>
      <c r="H993" t="e">
        <f>IF(Tabla1[[#This Row],[Cruce Pago]]="","Inactivo","Pago")</f>
        <v>#N/A</v>
      </c>
      <c r="I993" t="str">
        <f>IF(Tabla1[[#This Row],[Cruce AR]]="Alto riesgo académico","inactivo","Actividad")</f>
        <v>Actividad</v>
      </c>
    </row>
    <row r="994" spans="1:9" x14ac:dyDescent="0.25">
      <c r="A994" t="s">
        <v>6</v>
      </c>
      <c r="B994">
        <v>10299396</v>
      </c>
      <c r="C994" t="s">
        <v>115</v>
      </c>
      <c r="D994" t="s">
        <v>59</v>
      </c>
      <c r="E994" t="s">
        <v>27</v>
      </c>
      <c r="F994" s="5" t="s">
        <v>67</v>
      </c>
      <c r="G994" s="5" t="s">
        <v>29</v>
      </c>
      <c r="H994" t="str">
        <f>IF(Tabla1[[#This Row],[Cruce Pago]]="","Inactivo","Pago")</f>
        <v>Pago</v>
      </c>
      <c r="I994" t="str">
        <f>IF(Tabla1[[#This Row],[Cruce AR]]="Alto riesgo académico","inactivo","Actividad")</f>
        <v>Actividad</v>
      </c>
    </row>
    <row r="995" spans="1:9" x14ac:dyDescent="0.25">
      <c r="A995" t="s">
        <v>6</v>
      </c>
      <c r="B995">
        <v>10582655</v>
      </c>
      <c r="C995" t="s">
        <v>115</v>
      </c>
      <c r="D995" t="s">
        <v>39</v>
      </c>
      <c r="E995" t="s">
        <v>40</v>
      </c>
      <c r="F995" s="5" t="s">
        <v>28</v>
      </c>
      <c r="G995" s="5" t="s">
        <v>29</v>
      </c>
      <c r="H995" t="str">
        <f>IF(Tabla1[[#This Row],[Cruce Pago]]="","Inactivo","Pago")</f>
        <v>Pago</v>
      </c>
      <c r="I995" t="str">
        <f>IF(Tabla1[[#This Row],[Cruce AR]]="Alto riesgo académico","inactivo","Actividad")</f>
        <v>inactivo</v>
      </c>
    </row>
    <row r="996" spans="1:9" x14ac:dyDescent="0.25">
      <c r="A996" t="s">
        <v>6</v>
      </c>
      <c r="B996">
        <v>10014049</v>
      </c>
      <c r="C996" t="s">
        <v>126</v>
      </c>
      <c r="D996" t="s">
        <v>60</v>
      </c>
      <c r="E996" t="s">
        <v>27</v>
      </c>
      <c r="F996" s="5" t="s">
        <v>28</v>
      </c>
      <c r="G996" s="5" t="s">
        <v>127</v>
      </c>
      <c r="H996" t="str">
        <f>IF(Tabla1[[#This Row],[Cruce Pago]]="","Inactivo","Pago")</f>
        <v>Pago</v>
      </c>
      <c r="I996" t="str">
        <f>IF(Tabla1[[#This Row],[Cruce AR]]="Alto riesgo académico","inactivo","Actividad")</f>
        <v>inactivo</v>
      </c>
    </row>
    <row r="997" spans="1:9" x14ac:dyDescent="0.25">
      <c r="A997" t="s">
        <v>6</v>
      </c>
      <c r="B997">
        <v>10140657</v>
      </c>
      <c r="C997" t="s">
        <v>126</v>
      </c>
      <c r="D997" t="s">
        <v>47</v>
      </c>
      <c r="E997" t="s">
        <v>40</v>
      </c>
      <c r="F997" s="5" t="s">
        <v>28</v>
      </c>
      <c r="G997" s="5" t="e">
        <v>#N/A</v>
      </c>
      <c r="H997" t="e">
        <f>IF(Tabla1[[#This Row],[Cruce Pago]]="","Inactivo","Pago")</f>
        <v>#N/A</v>
      </c>
      <c r="I997" t="str">
        <f>IF(Tabla1[[#This Row],[Cruce AR]]="Alto riesgo académico","inactivo","Actividad")</f>
        <v>inactivo</v>
      </c>
    </row>
    <row r="998" spans="1:9" x14ac:dyDescent="0.25">
      <c r="A998" t="s">
        <v>6</v>
      </c>
      <c r="B998">
        <v>10160003</v>
      </c>
      <c r="C998" t="s">
        <v>126</v>
      </c>
      <c r="D998" t="s">
        <v>26</v>
      </c>
      <c r="E998" t="s">
        <v>27</v>
      </c>
      <c r="F998" s="5" t="s">
        <v>67</v>
      </c>
      <c r="G998" s="5" t="e">
        <v>#N/A</v>
      </c>
      <c r="H998" t="e">
        <f>IF(Tabla1[[#This Row],[Cruce Pago]]="","Inactivo","Pago")</f>
        <v>#N/A</v>
      </c>
      <c r="I998" t="str">
        <f>IF(Tabla1[[#This Row],[Cruce AR]]="Alto riesgo académico","inactivo","Actividad")</f>
        <v>Actividad</v>
      </c>
    </row>
    <row r="999" spans="1:9" x14ac:dyDescent="0.25">
      <c r="A999" t="s">
        <v>6</v>
      </c>
      <c r="B999">
        <v>10207355</v>
      </c>
      <c r="C999" t="s">
        <v>126</v>
      </c>
      <c r="D999" t="s">
        <v>53</v>
      </c>
      <c r="E999" t="s">
        <v>40</v>
      </c>
      <c r="F999" s="5" t="s">
        <v>28</v>
      </c>
      <c r="G999" s="5" t="s">
        <v>29</v>
      </c>
      <c r="H999" t="str">
        <f>IF(Tabla1[[#This Row],[Cruce Pago]]="","Inactivo","Pago")</f>
        <v>Pago</v>
      </c>
      <c r="I999" t="str">
        <f>IF(Tabla1[[#This Row],[Cruce AR]]="Alto riesgo académico","inactivo","Actividad")</f>
        <v>inactivo</v>
      </c>
    </row>
    <row r="1000" spans="1:9" x14ac:dyDescent="0.25">
      <c r="A1000" t="s">
        <v>6</v>
      </c>
      <c r="B1000">
        <v>10265000</v>
      </c>
      <c r="C1000" t="s">
        <v>126</v>
      </c>
      <c r="D1000" t="s">
        <v>44</v>
      </c>
      <c r="E1000" t="s">
        <v>27</v>
      </c>
      <c r="F1000" s="5" t="s">
        <v>28</v>
      </c>
      <c r="G1000" s="5" t="e">
        <v>#N/A</v>
      </c>
      <c r="H1000" t="e">
        <f>IF(Tabla1[[#This Row],[Cruce Pago]]="","Inactivo","Pago")</f>
        <v>#N/A</v>
      </c>
      <c r="I1000" t="str">
        <f>IF(Tabla1[[#This Row],[Cruce AR]]="Alto riesgo académico","inactivo","Actividad")</f>
        <v>inactivo</v>
      </c>
    </row>
    <row r="1001" spans="1:9" x14ac:dyDescent="0.25">
      <c r="A1001" t="s">
        <v>6</v>
      </c>
      <c r="B1001">
        <v>10265833</v>
      </c>
      <c r="C1001" t="s">
        <v>126</v>
      </c>
      <c r="D1001" t="s">
        <v>58</v>
      </c>
      <c r="E1001" t="s">
        <v>40</v>
      </c>
      <c r="F1001" s="5" t="s">
        <v>28</v>
      </c>
      <c r="G1001" s="5" t="s">
        <v>29</v>
      </c>
      <c r="H1001" t="str">
        <f>IF(Tabla1[[#This Row],[Cruce Pago]]="","Inactivo","Pago")</f>
        <v>Pago</v>
      </c>
      <c r="I1001" t="str">
        <f>IF(Tabla1[[#This Row],[Cruce AR]]="Alto riesgo académico","inactivo","Actividad")</f>
        <v>inactivo</v>
      </c>
    </row>
    <row r="1002" spans="1:9" x14ac:dyDescent="0.25">
      <c r="A1002" t="s">
        <v>6</v>
      </c>
      <c r="B1002">
        <v>10266968</v>
      </c>
      <c r="C1002" t="s">
        <v>126</v>
      </c>
      <c r="D1002" t="s">
        <v>50</v>
      </c>
      <c r="E1002" t="s">
        <v>27</v>
      </c>
      <c r="F1002" s="5" t="s">
        <v>28</v>
      </c>
      <c r="G1002" s="5" t="s">
        <v>346</v>
      </c>
      <c r="H1002" t="str">
        <f>IF(Tabla1[[#This Row],[Cruce Pago]]="","Inactivo","Pago")</f>
        <v>Pago</v>
      </c>
      <c r="I1002" t="str">
        <f>IF(Tabla1[[#This Row],[Cruce AR]]="Alto riesgo académico","inactivo","Actividad")</f>
        <v>inactivo</v>
      </c>
    </row>
    <row r="1003" spans="1:9" x14ac:dyDescent="0.25">
      <c r="A1003" t="s">
        <v>6</v>
      </c>
      <c r="B1003">
        <v>10267189</v>
      </c>
      <c r="C1003" t="s">
        <v>126</v>
      </c>
      <c r="D1003" t="s">
        <v>39</v>
      </c>
      <c r="E1003" t="s">
        <v>40</v>
      </c>
      <c r="F1003" s="5" t="s">
        <v>28</v>
      </c>
      <c r="G1003" s="5" t="s">
        <v>29</v>
      </c>
      <c r="H1003" t="str">
        <f>IF(Tabla1[[#This Row],[Cruce Pago]]="","Inactivo","Pago")</f>
        <v>Pago</v>
      </c>
      <c r="I1003" t="str">
        <f>IF(Tabla1[[#This Row],[Cruce AR]]="Alto riesgo académico","inactivo","Actividad")</f>
        <v>inactivo</v>
      </c>
    </row>
    <row r="1004" spans="1:9" x14ac:dyDescent="0.25">
      <c r="A1004" t="s">
        <v>6</v>
      </c>
      <c r="B1004">
        <v>10267809</v>
      </c>
      <c r="C1004" t="s">
        <v>126</v>
      </c>
      <c r="D1004" t="s">
        <v>57</v>
      </c>
      <c r="E1004" t="s">
        <v>27</v>
      </c>
      <c r="F1004" s="5" t="s">
        <v>69</v>
      </c>
      <c r="G1004" s="5" t="s">
        <v>29</v>
      </c>
      <c r="H1004" t="str">
        <f>IF(Tabla1[[#This Row],[Cruce Pago]]="","Inactivo","Pago")</f>
        <v>Pago</v>
      </c>
      <c r="I1004" t="str">
        <f>IF(Tabla1[[#This Row],[Cruce AR]]="Alto riesgo académico","inactivo","Actividad")</f>
        <v>Actividad</v>
      </c>
    </row>
    <row r="1005" spans="1:9" x14ac:dyDescent="0.25">
      <c r="A1005" t="s">
        <v>6</v>
      </c>
      <c r="B1005">
        <v>10268072</v>
      </c>
      <c r="C1005" t="s">
        <v>126</v>
      </c>
      <c r="D1005" t="s">
        <v>47</v>
      </c>
      <c r="E1005" t="s">
        <v>40</v>
      </c>
      <c r="F1005" s="5" t="s">
        <v>28</v>
      </c>
      <c r="G1005" s="5" t="s">
        <v>29</v>
      </c>
      <c r="H1005" t="str">
        <f>IF(Tabla1[[#This Row],[Cruce Pago]]="","Inactivo","Pago")</f>
        <v>Pago</v>
      </c>
      <c r="I1005" t="str">
        <f>IF(Tabla1[[#This Row],[Cruce AR]]="Alto riesgo académico","inactivo","Actividad")</f>
        <v>inactivo</v>
      </c>
    </row>
    <row r="1006" spans="1:9" x14ac:dyDescent="0.25">
      <c r="A1006" t="s">
        <v>6</v>
      </c>
      <c r="B1006">
        <v>10268375</v>
      </c>
      <c r="C1006" t="s">
        <v>126</v>
      </c>
      <c r="D1006" t="s">
        <v>59</v>
      </c>
      <c r="E1006" t="s">
        <v>27</v>
      </c>
      <c r="F1006" s="5" t="s">
        <v>28</v>
      </c>
      <c r="G1006" s="5" t="s">
        <v>29</v>
      </c>
      <c r="H1006" t="str">
        <f>IF(Tabla1[[#This Row],[Cruce Pago]]="","Inactivo","Pago")</f>
        <v>Pago</v>
      </c>
      <c r="I1006" t="str">
        <f>IF(Tabla1[[#This Row],[Cruce AR]]="Alto riesgo académico","inactivo","Actividad")</f>
        <v>inactivo</v>
      </c>
    </row>
    <row r="1007" spans="1:9" x14ac:dyDescent="0.25">
      <c r="A1007" t="s">
        <v>6</v>
      </c>
      <c r="B1007">
        <v>10269913</v>
      </c>
      <c r="C1007" t="s">
        <v>126</v>
      </c>
      <c r="D1007" t="s">
        <v>53</v>
      </c>
      <c r="E1007" t="s">
        <v>40</v>
      </c>
      <c r="F1007" s="5" t="s">
        <v>69</v>
      </c>
      <c r="G1007" s="5" t="s">
        <v>347</v>
      </c>
      <c r="H1007" t="str">
        <f>IF(Tabla1[[#This Row],[Cruce Pago]]="","Inactivo","Pago")</f>
        <v>Pago</v>
      </c>
      <c r="I1007" t="str">
        <f>IF(Tabla1[[#This Row],[Cruce AR]]="Alto riesgo académico","inactivo","Actividad")</f>
        <v>Actividad</v>
      </c>
    </row>
    <row r="1008" spans="1:9" x14ac:dyDescent="0.25">
      <c r="A1008" t="s">
        <v>6</v>
      </c>
      <c r="B1008">
        <v>10270176</v>
      </c>
      <c r="C1008" t="s">
        <v>126</v>
      </c>
      <c r="D1008" t="s">
        <v>60</v>
      </c>
      <c r="E1008" t="s">
        <v>27</v>
      </c>
      <c r="F1008" s="5" t="s">
        <v>28</v>
      </c>
      <c r="G1008" s="5" t="e">
        <v>#N/A</v>
      </c>
      <c r="H1008" t="e">
        <f>IF(Tabla1[[#This Row],[Cruce Pago]]="","Inactivo","Pago")</f>
        <v>#N/A</v>
      </c>
      <c r="I1008" t="str">
        <f>IF(Tabla1[[#This Row],[Cruce AR]]="Alto riesgo académico","inactivo","Actividad")</f>
        <v>inactivo</v>
      </c>
    </row>
    <row r="1009" spans="1:9" x14ac:dyDescent="0.25">
      <c r="A1009" t="s">
        <v>6</v>
      </c>
      <c r="B1009">
        <v>10270289</v>
      </c>
      <c r="C1009" t="s">
        <v>126</v>
      </c>
      <c r="D1009" t="s">
        <v>58</v>
      </c>
      <c r="E1009" t="s">
        <v>40</v>
      </c>
      <c r="F1009" s="5" t="s">
        <v>28</v>
      </c>
      <c r="G1009" s="5" t="e">
        <v>#N/A</v>
      </c>
      <c r="H1009" t="e">
        <f>IF(Tabla1[[#This Row],[Cruce Pago]]="","Inactivo","Pago")</f>
        <v>#N/A</v>
      </c>
      <c r="I1009" t="str">
        <f>IF(Tabla1[[#This Row],[Cruce AR]]="Alto riesgo académico","inactivo","Actividad")</f>
        <v>inactivo</v>
      </c>
    </row>
    <row r="1010" spans="1:9" x14ac:dyDescent="0.25">
      <c r="A1010" t="s">
        <v>6</v>
      </c>
      <c r="B1010">
        <v>10270588</v>
      </c>
      <c r="C1010" t="s">
        <v>126</v>
      </c>
      <c r="D1010" t="s">
        <v>26</v>
      </c>
      <c r="E1010" t="s">
        <v>27</v>
      </c>
      <c r="F1010" s="5" t="s">
        <v>28</v>
      </c>
      <c r="G1010" s="5" t="e">
        <v>#N/A</v>
      </c>
      <c r="H1010" t="e">
        <f>IF(Tabla1[[#This Row],[Cruce Pago]]="","Inactivo","Pago")</f>
        <v>#N/A</v>
      </c>
      <c r="I1010" t="str">
        <f>IF(Tabla1[[#This Row],[Cruce AR]]="Alto riesgo académico","inactivo","Actividad")</f>
        <v>inactivo</v>
      </c>
    </row>
    <row r="1011" spans="1:9" x14ac:dyDescent="0.25">
      <c r="A1011" t="s">
        <v>6</v>
      </c>
      <c r="B1011">
        <v>10271040</v>
      </c>
      <c r="C1011" t="s">
        <v>126</v>
      </c>
      <c r="D1011" t="s">
        <v>39</v>
      </c>
      <c r="E1011" t="s">
        <v>40</v>
      </c>
      <c r="F1011" s="5" t="s">
        <v>67</v>
      </c>
      <c r="G1011" s="5" t="e">
        <v>#N/A</v>
      </c>
      <c r="H1011" t="e">
        <f>IF(Tabla1[[#This Row],[Cruce Pago]]="","Inactivo","Pago")</f>
        <v>#N/A</v>
      </c>
      <c r="I1011" t="str">
        <f>IF(Tabla1[[#This Row],[Cruce AR]]="Alto riesgo académico","inactivo","Actividad")</f>
        <v>Actividad</v>
      </c>
    </row>
    <row r="1012" spans="1:9" x14ac:dyDescent="0.25">
      <c r="A1012" t="s">
        <v>6</v>
      </c>
      <c r="B1012">
        <v>10271154</v>
      </c>
      <c r="C1012" t="s">
        <v>126</v>
      </c>
      <c r="D1012" t="s">
        <v>44</v>
      </c>
      <c r="E1012" t="s">
        <v>27</v>
      </c>
      <c r="F1012" s="5" t="s">
        <v>28</v>
      </c>
      <c r="G1012" s="5" t="s">
        <v>29</v>
      </c>
      <c r="H1012" t="str">
        <f>IF(Tabla1[[#This Row],[Cruce Pago]]="","Inactivo","Pago")</f>
        <v>Pago</v>
      </c>
      <c r="I1012" t="str">
        <f>IF(Tabla1[[#This Row],[Cruce AR]]="Alto riesgo académico","inactivo","Actividad")</f>
        <v>inactivo</v>
      </c>
    </row>
    <row r="1013" spans="1:9" x14ac:dyDescent="0.25">
      <c r="A1013" t="s">
        <v>6</v>
      </c>
      <c r="B1013">
        <v>10271392</v>
      </c>
      <c r="C1013" t="s">
        <v>126</v>
      </c>
      <c r="D1013" t="s">
        <v>47</v>
      </c>
      <c r="E1013" t="s">
        <v>40</v>
      </c>
      <c r="F1013" s="5" t="s">
        <v>67</v>
      </c>
      <c r="G1013" s="5" t="s">
        <v>29</v>
      </c>
      <c r="H1013" t="str">
        <f>IF(Tabla1[[#This Row],[Cruce Pago]]="","Inactivo","Pago")</f>
        <v>Pago</v>
      </c>
      <c r="I1013" t="str">
        <f>IF(Tabla1[[#This Row],[Cruce AR]]="Alto riesgo académico","inactivo","Actividad")</f>
        <v>Actividad</v>
      </c>
    </row>
    <row r="1014" spans="1:9" x14ac:dyDescent="0.25">
      <c r="A1014" t="s">
        <v>6</v>
      </c>
      <c r="B1014">
        <v>10271456</v>
      </c>
      <c r="C1014" t="s">
        <v>126</v>
      </c>
      <c r="D1014" t="s">
        <v>50</v>
      </c>
      <c r="E1014" t="s">
        <v>27</v>
      </c>
      <c r="F1014" s="5" t="s">
        <v>28</v>
      </c>
      <c r="G1014" s="5" t="e">
        <v>#N/A</v>
      </c>
      <c r="H1014" t="e">
        <f>IF(Tabla1[[#This Row],[Cruce Pago]]="","Inactivo","Pago")</f>
        <v>#N/A</v>
      </c>
      <c r="I1014" t="str">
        <f>IF(Tabla1[[#This Row],[Cruce AR]]="Alto riesgo académico","inactivo","Actividad")</f>
        <v>inactivo</v>
      </c>
    </row>
    <row r="1015" spans="1:9" x14ac:dyDescent="0.25">
      <c r="A1015" t="s">
        <v>6</v>
      </c>
      <c r="B1015">
        <v>10272156</v>
      </c>
      <c r="C1015" t="s">
        <v>126</v>
      </c>
      <c r="D1015" t="s">
        <v>53</v>
      </c>
      <c r="E1015" t="s">
        <v>40</v>
      </c>
      <c r="F1015" s="5" t="s">
        <v>28</v>
      </c>
      <c r="G1015" s="5" t="e">
        <v>#N/A</v>
      </c>
      <c r="H1015" t="e">
        <f>IF(Tabla1[[#This Row],[Cruce Pago]]="","Inactivo","Pago")</f>
        <v>#N/A</v>
      </c>
      <c r="I1015" t="str">
        <f>IF(Tabla1[[#This Row],[Cruce AR]]="Alto riesgo académico","inactivo","Actividad")</f>
        <v>inactivo</v>
      </c>
    </row>
    <row r="1016" spans="1:9" x14ac:dyDescent="0.25">
      <c r="A1016" t="s">
        <v>6</v>
      </c>
      <c r="B1016">
        <v>10272748</v>
      </c>
      <c r="C1016" t="s">
        <v>126</v>
      </c>
      <c r="D1016" t="s">
        <v>57</v>
      </c>
      <c r="E1016" t="s">
        <v>27</v>
      </c>
      <c r="F1016" s="5" t="s">
        <v>28</v>
      </c>
      <c r="G1016" s="5" t="s">
        <v>29</v>
      </c>
      <c r="H1016" t="str">
        <f>IF(Tabla1[[#This Row],[Cruce Pago]]="","Inactivo","Pago")</f>
        <v>Pago</v>
      </c>
      <c r="I1016" t="str">
        <f>IF(Tabla1[[#This Row],[Cruce AR]]="Alto riesgo académico","inactivo","Actividad")</f>
        <v>inactivo</v>
      </c>
    </row>
    <row r="1017" spans="1:9" x14ac:dyDescent="0.25">
      <c r="A1017" t="s">
        <v>6</v>
      </c>
      <c r="B1017">
        <v>10272854</v>
      </c>
      <c r="C1017" t="s">
        <v>126</v>
      </c>
      <c r="D1017" t="s">
        <v>58</v>
      </c>
      <c r="E1017" t="s">
        <v>40</v>
      </c>
      <c r="F1017" s="5" t="s">
        <v>28</v>
      </c>
      <c r="G1017" s="5" t="s">
        <v>29</v>
      </c>
      <c r="H1017" t="str">
        <f>IF(Tabla1[[#This Row],[Cruce Pago]]="","Inactivo","Pago")</f>
        <v>Pago</v>
      </c>
      <c r="I1017" t="str">
        <f>IF(Tabla1[[#This Row],[Cruce AR]]="Alto riesgo académico","inactivo","Actividad")</f>
        <v>inactivo</v>
      </c>
    </row>
    <row r="1018" spans="1:9" x14ac:dyDescent="0.25">
      <c r="A1018" t="s">
        <v>6</v>
      </c>
      <c r="B1018">
        <v>10273060</v>
      </c>
      <c r="C1018" t="s">
        <v>126</v>
      </c>
      <c r="D1018" t="s">
        <v>59</v>
      </c>
      <c r="E1018" t="s">
        <v>27</v>
      </c>
      <c r="F1018" s="5" t="s">
        <v>28</v>
      </c>
      <c r="G1018" s="5" t="s">
        <v>29</v>
      </c>
      <c r="H1018" t="str">
        <f>IF(Tabla1[[#This Row],[Cruce Pago]]="","Inactivo","Pago")</f>
        <v>Pago</v>
      </c>
      <c r="I1018" t="str">
        <f>IF(Tabla1[[#This Row],[Cruce AR]]="Alto riesgo académico","inactivo","Actividad")</f>
        <v>inactivo</v>
      </c>
    </row>
    <row r="1019" spans="1:9" x14ac:dyDescent="0.25">
      <c r="A1019" t="s">
        <v>6</v>
      </c>
      <c r="B1019">
        <v>10273834</v>
      </c>
      <c r="C1019" t="s">
        <v>126</v>
      </c>
      <c r="D1019" t="s">
        <v>39</v>
      </c>
      <c r="E1019" t="s">
        <v>40</v>
      </c>
      <c r="F1019" s="5" t="s">
        <v>69</v>
      </c>
      <c r="G1019" s="5" t="s">
        <v>29</v>
      </c>
      <c r="H1019" t="str">
        <f>IF(Tabla1[[#This Row],[Cruce Pago]]="","Inactivo","Pago")</f>
        <v>Pago</v>
      </c>
      <c r="I1019" t="str">
        <f>IF(Tabla1[[#This Row],[Cruce AR]]="Alto riesgo académico","inactivo","Actividad")</f>
        <v>Actividad</v>
      </c>
    </row>
    <row r="1020" spans="1:9" x14ac:dyDescent="0.25">
      <c r="A1020" t="s">
        <v>6</v>
      </c>
      <c r="B1020">
        <v>10274153</v>
      </c>
      <c r="C1020" t="s">
        <v>126</v>
      </c>
      <c r="D1020" t="s">
        <v>60</v>
      </c>
      <c r="E1020" t="s">
        <v>27</v>
      </c>
      <c r="F1020" s="5" t="s">
        <v>28</v>
      </c>
      <c r="G1020" s="5" t="s">
        <v>29</v>
      </c>
      <c r="H1020" t="str">
        <f>IF(Tabla1[[#This Row],[Cruce Pago]]="","Inactivo","Pago")</f>
        <v>Pago</v>
      </c>
      <c r="I1020" t="str">
        <f>IF(Tabla1[[#This Row],[Cruce AR]]="Alto riesgo académico","inactivo","Actividad")</f>
        <v>inactivo</v>
      </c>
    </row>
    <row r="1021" spans="1:9" x14ac:dyDescent="0.25">
      <c r="A1021" t="s">
        <v>6</v>
      </c>
      <c r="B1021">
        <v>10274308</v>
      </c>
      <c r="C1021" t="s">
        <v>126</v>
      </c>
      <c r="D1021" t="s">
        <v>47</v>
      </c>
      <c r="E1021" t="s">
        <v>40</v>
      </c>
      <c r="F1021" s="5" t="s">
        <v>28</v>
      </c>
      <c r="G1021" s="5" t="s">
        <v>29</v>
      </c>
      <c r="H1021" t="str">
        <f>IF(Tabla1[[#This Row],[Cruce Pago]]="","Inactivo","Pago")</f>
        <v>Pago</v>
      </c>
      <c r="I1021" t="str">
        <f>IF(Tabla1[[#This Row],[Cruce AR]]="Alto riesgo académico","inactivo","Actividad")</f>
        <v>inactivo</v>
      </c>
    </row>
    <row r="1022" spans="1:9" x14ac:dyDescent="0.25">
      <c r="A1022" t="s">
        <v>6</v>
      </c>
      <c r="B1022">
        <v>10274506</v>
      </c>
      <c r="C1022" t="s">
        <v>126</v>
      </c>
      <c r="D1022" t="s">
        <v>26</v>
      </c>
      <c r="E1022" t="s">
        <v>27</v>
      </c>
      <c r="F1022" s="5" t="s">
        <v>28</v>
      </c>
      <c r="G1022" s="5" t="s">
        <v>29</v>
      </c>
      <c r="H1022" t="str">
        <f>IF(Tabla1[[#This Row],[Cruce Pago]]="","Inactivo","Pago")</f>
        <v>Pago</v>
      </c>
      <c r="I1022" t="str">
        <f>IF(Tabla1[[#This Row],[Cruce AR]]="Alto riesgo académico","inactivo","Actividad")</f>
        <v>inactivo</v>
      </c>
    </row>
    <row r="1023" spans="1:9" x14ac:dyDescent="0.25">
      <c r="A1023" t="s">
        <v>6</v>
      </c>
      <c r="B1023">
        <v>10274777</v>
      </c>
      <c r="C1023" t="s">
        <v>126</v>
      </c>
      <c r="D1023" t="s">
        <v>53</v>
      </c>
      <c r="E1023" t="s">
        <v>40</v>
      </c>
      <c r="F1023" s="5" t="s">
        <v>28</v>
      </c>
      <c r="G1023" s="5" t="s">
        <v>29</v>
      </c>
      <c r="H1023" t="str">
        <f>IF(Tabla1[[#This Row],[Cruce Pago]]="","Inactivo","Pago")</f>
        <v>Pago</v>
      </c>
      <c r="I1023" t="str">
        <f>IF(Tabla1[[#This Row],[Cruce AR]]="Alto riesgo académico","inactivo","Actividad")</f>
        <v>inactivo</v>
      </c>
    </row>
    <row r="1024" spans="1:9" x14ac:dyDescent="0.25">
      <c r="A1024" t="s">
        <v>6</v>
      </c>
      <c r="B1024">
        <v>10275944</v>
      </c>
      <c r="C1024" t="s">
        <v>126</v>
      </c>
      <c r="D1024" t="s">
        <v>44</v>
      </c>
      <c r="E1024" t="s">
        <v>27</v>
      </c>
      <c r="F1024" s="5" t="s">
        <v>28</v>
      </c>
      <c r="G1024" s="5" t="e">
        <v>#N/A</v>
      </c>
      <c r="H1024" t="e">
        <f>IF(Tabla1[[#This Row],[Cruce Pago]]="","Inactivo","Pago")</f>
        <v>#N/A</v>
      </c>
      <c r="I1024" t="str">
        <f>IF(Tabla1[[#This Row],[Cruce AR]]="Alto riesgo académico","inactivo","Actividad")</f>
        <v>inactivo</v>
      </c>
    </row>
    <row r="1025" spans="1:9" x14ac:dyDescent="0.25">
      <c r="A1025" t="s">
        <v>6</v>
      </c>
      <c r="B1025">
        <v>10275984</v>
      </c>
      <c r="C1025" t="s">
        <v>126</v>
      </c>
      <c r="D1025" t="s">
        <v>58</v>
      </c>
      <c r="E1025" t="s">
        <v>40</v>
      </c>
      <c r="F1025" s="5" t="s">
        <v>28</v>
      </c>
      <c r="G1025" s="5" t="s">
        <v>128</v>
      </c>
      <c r="H1025" t="str">
        <f>IF(Tabla1[[#This Row],[Cruce Pago]]="","Inactivo","Pago")</f>
        <v>Pago</v>
      </c>
      <c r="I1025" t="str">
        <f>IF(Tabla1[[#This Row],[Cruce AR]]="Alto riesgo académico","inactivo","Actividad")</f>
        <v>inactivo</v>
      </c>
    </row>
    <row r="1026" spans="1:9" x14ac:dyDescent="0.25">
      <c r="A1026" t="s">
        <v>6</v>
      </c>
      <c r="B1026">
        <v>10276269</v>
      </c>
      <c r="C1026" t="s">
        <v>126</v>
      </c>
      <c r="D1026" t="s">
        <v>50</v>
      </c>
      <c r="E1026" t="s">
        <v>27</v>
      </c>
      <c r="F1026" s="5" t="s">
        <v>69</v>
      </c>
      <c r="G1026" s="5" t="e">
        <v>#N/A</v>
      </c>
      <c r="H1026" t="e">
        <f>IF(Tabla1[[#This Row],[Cruce Pago]]="","Inactivo","Pago")</f>
        <v>#N/A</v>
      </c>
      <c r="I1026" t="str">
        <f>IF(Tabla1[[#This Row],[Cruce AR]]="Alto riesgo académico","inactivo","Actividad")</f>
        <v>Actividad</v>
      </c>
    </row>
    <row r="1027" spans="1:9" x14ac:dyDescent="0.25">
      <c r="A1027" t="s">
        <v>6</v>
      </c>
      <c r="B1027">
        <v>10276335</v>
      </c>
      <c r="C1027" t="s">
        <v>126</v>
      </c>
      <c r="D1027" t="s">
        <v>39</v>
      </c>
      <c r="E1027" t="s">
        <v>40</v>
      </c>
      <c r="F1027" s="5" t="s">
        <v>28</v>
      </c>
      <c r="G1027" s="5" t="s">
        <v>129</v>
      </c>
      <c r="H1027" t="str">
        <f>IF(Tabla1[[#This Row],[Cruce Pago]]="","Inactivo","Pago")</f>
        <v>Pago</v>
      </c>
      <c r="I1027" t="str">
        <f>IF(Tabla1[[#This Row],[Cruce AR]]="Alto riesgo académico","inactivo","Actividad")</f>
        <v>inactivo</v>
      </c>
    </row>
    <row r="1028" spans="1:9" x14ac:dyDescent="0.25">
      <c r="A1028" t="s">
        <v>6</v>
      </c>
      <c r="B1028">
        <v>10276456</v>
      </c>
      <c r="C1028" t="s">
        <v>126</v>
      </c>
      <c r="D1028" t="s">
        <v>57</v>
      </c>
      <c r="E1028" t="s">
        <v>27</v>
      </c>
      <c r="F1028" s="5" t="s">
        <v>28</v>
      </c>
      <c r="G1028" s="5" t="s">
        <v>29</v>
      </c>
      <c r="H1028" t="str">
        <f>IF(Tabla1[[#This Row],[Cruce Pago]]="","Inactivo","Pago")</f>
        <v>Pago</v>
      </c>
      <c r="I1028" t="str">
        <f>IF(Tabla1[[#This Row],[Cruce AR]]="Alto riesgo académico","inactivo","Actividad")</f>
        <v>inactivo</v>
      </c>
    </row>
    <row r="1029" spans="1:9" x14ac:dyDescent="0.25">
      <c r="A1029" t="s">
        <v>6</v>
      </c>
      <c r="B1029">
        <v>10276538</v>
      </c>
      <c r="C1029" t="s">
        <v>126</v>
      </c>
      <c r="D1029" t="s">
        <v>47</v>
      </c>
      <c r="E1029" t="s">
        <v>40</v>
      </c>
      <c r="F1029" s="5" t="s">
        <v>28</v>
      </c>
      <c r="G1029" s="5" t="s">
        <v>29</v>
      </c>
      <c r="H1029" t="str">
        <f>IF(Tabla1[[#This Row],[Cruce Pago]]="","Inactivo","Pago")</f>
        <v>Pago</v>
      </c>
      <c r="I1029" t="str">
        <f>IF(Tabla1[[#This Row],[Cruce AR]]="Alto riesgo académico","inactivo","Actividad")</f>
        <v>inactivo</v>
      </c>
    </row>
    <row r="1030" spans="1:9" x14ac:dyDescent="0.25">
      <c r="A1030" t="s">
        <v>6</v>
      </c>
      <c r="B1030">
        <v>10276749</v>
      </c>
      <c r="C1030" t="s">
        <v>126</v>
      </c>
      <c r="D1030" t="s">
        <v>59</v>
      </c>
      <c r="E1030" t="s">
        <v>27</v>
      </c>
      <c r="F1030" s="5" t="s">
        <v>28</v>
      </c>
      <c r="G1030" s="5" t="s">
        <v>29</v>
      </c>
      <c r="H1030" t="str">
        <f>IF(Tabla1[[#This Row],[Cruce Pago]]="","Inactivo","Pago")</f>
        <v>Pago</v>
      </c>
      <c r="I1030" t="str">
        <f>IF(Tabla1[[#This Row],[Cruce AR]]="Alto riesgo académico","inactivo","Actividad")</f>
        <v>inactivo</v>
      </c>
    </row>
    <row r="1031" spans="1:9" x14ac:dyDescent="0.25">
      <c r="A1031" t="s">
        <v>6</v>
      </c>
      <c r="B1031">
        <v>10276895</v>
      </c>
      <c r="C1031" t="s">
        <v>126</v>
      </c>
      <c r="D1031" t="s">
        <v>53</v>
      </c>
      <c r="E1031" t="s">
        <v>40</v>
      </c>
      <c r="F1031" s="5" t="s">
        <v>69</v>
      </c>
      <c r="G1031" s="5" t="s">
        <v>29</v>
      </c>
      <c r="H1031" t="str">
        <f>IF(Tabla1[[#This Row],[Cruce Pago]]="","Inactivo","Pago")</f>
        <v>Pago</v>
      </c>
      <c r="I1031" t="str">
        <f>IF(Tabla1[[#This Row],[Cruce AR]]="Alto riesgo académico","inactivo","Actividad")</f>
        <v>Actividad</v>
      </c>
    </row>
    <row r="1032" spans="1:9" x14ac:dyDescent="0.25">
      <c r="A1032" t="s">
        <v>6</v>
      </c>
      <c r="B1032">
        <v>10277071</v>
      </c>
      <c r="C1032" t="s">
        <v>126</v>
      </c>
      <c r="D1032" t="s">
        <v>60</v>
      </c>
      <c r="E1032" t="s">
        <v>27</v>
      </c>
      <c r="F1032" s="5" t="s">
        <v>28</v>
      </c>
      <c r="G1032" s="5" t="s">
        <v>130</v>
      </c>
      <c r="H1032" t="str">
        <f>IF(Tabla1[[#This Row],[Cruce Pago]]="","Inactivo","Pago")</f>
        <v>Pago</v>
      </c>
      <c r="I1032" t="str">
        <f>IF(Tabla1[[#This Row],[Cruce AR]]="Alto riesgo académico","inactivo","Actividad")</f>
        <v>inactivo</v>
      </c>
    </row>
    <row r="1033" spans="1:9" x14ac:dyDescent="0.25">
      <c r="A1033" t="s">
        <v>6</v>
      </c>
      <c r="B1033">
        <v>10277205</v>
      </c>
      <c r="C1033" t="s">
        <v>126</v>
      </c>
      <c r="D1033" t="s">
        <v>58</v>
      </c>
      <c r="E1033" t="s">
        <v>40</v>
      </c>
      <c r="F1033" s="5" t="s">
        <v>67</v>
      </c>
      <c r="G1033" s="5" t="s">
        <v>29</v>
      </c>
      <c r="H1033" t="str">
        <f>IF(Tabla1[[#This Row],[Cruce Pago]]="","Inactivo","Pago")</f>
        <v>Pago</v>
      </c>
      <c r="I1033" t="str">
        <f>IF(Tabla1[[#This Row],[Cruce AR]]="Alto riesgo académico","inactivo","Actividad")</f>
        <v>Actividad</v>
      </c>
    </row>
    <row r="1034" spans="1:9" x14ac:dyDescent="0.25">
      <c r="A1034" t="s">
        <v>6</v>
      </c>
      <c r="B1034">
        <v>10277609</v>
      </c>
      <c r="C1034" t="s">
        <v>126</v>
      </c>
      <c r="D1034" t="s">
        <v>26</v>
      </c>
      <c r="E1034" t="s">
        <v>27</v>
      </c>
      <c r="F1034" s="5" t="s">
        <v>28</v>
      </c>
      <c r="G1034" s="5" t="s">
        <v>131</v>
      </c>
      <c r="H1034" t="str">
        <f>IF(Tabla1[[#This Row],[Cruce Pago]]="","Inactivo","Pago")</f>
        <v>Pago</v>
      </c>
      <c r="I1034" t="str">
        <f>IF(Tabla1[[#This Row],[Cruce AR]]="Alto riesgo académico","inactivo","Actividad")</f>
        <v>inactivo</v>
      </c>
    </row>
    <row r="1035" spans="1:9" x14ac:dyDescent="0.25">
      <c r="A1035" t="s">
        <v>6</v>
      </c>
      <c r="B1035">
        <v>10278212</v>
      </c>
      <c r="C1035" t="s">
        <v>126</v>
      </c>
      <c r="D1035" t="s">
        <v>39</v>
      </c>
      <c r="E1035" t="s">
        <v>40</v>
      </c>
      <c r="F1035" s="5" t="s">
        <v>28</v>
      </c>
      <c r="G1035" s="5" t="e">
        <v>#N/A</v>
      </c>
      <c r="H1035" t="e">
        <f>IF(Tabla1[[#This Row],[Cruce Pago]]="","Inactivo","Pago")</f>
        <v>#N/A</v>
      </c>
      <c r="I1035" t="str">
        <f>IF(Tabla1[[#This Row],[Cruce AR]]="Alto riesgo académico","inactivo","Actividad")</f>
        <v>inactivo</v>
      </c>
    </row>
    <row r="1036" spans="1:9" x14ac:dyDescent="0.25">
      <c r="A1036" t="s">
        <v>6</v>
      </c>
      <c r="B1036">
        <v>10278555</v>
      </c>
      <c r="C1036" t="s">
        <v>126</v>
      </c>
      <c r="D1036" t="s">
        <v>44</v>
      </c>
      <c r="E1036" t="s">
        <v>27</v>
      </c>
      <c r="F1036" s="5" t="s">
        <v>28</v>
      </c>
      <c r="G1036" s="5" t="s">
        <v>333</v>
      </c>
      <c r="H1036" t="str">
        <f>IF(Tabla1[[#This Row],[Cruce Pago]]="","Inactivo","Pago")</f>
        <v>Pago</v>
      </c>
      <c r="I1036" t="str">
        <f>IF(Tabla1[[#This Row],[Cruce AR]]="Alto riesgo académico","inactivo","Actividad")</f>
        <v>inactivo</v>
      </c>
    </row>
    <row r="1037" spans="1:9" x14ac:dyDescent="0.25">
      <c r="A1037" t="s">
        <v>6</v>
      </c>
      <c r="B1037">
        <v>10279142</v>
      </c>
      <c r="C1037" t="s">
        <v>126</v>
      </c>
      <c r="D1037" t="s">
        <v>47</v>
      </c>
      <c r="E1037" t="s">
        <v>40</v>
      </c>
      <c r="F1037" s="5" t="s">
        <v>28</v>
      </c>
      <c r="G1037" s="5" t="s">
        <v>29</v>
      </c>
      <c r="H1037" t="str">
        <f>IF(Tabla1[[#This Row],[Cruce Pago]]="","Inactivo","Pago")</f>
        <v>Pago</v>
      </c>
      <c r="I1037" t="str">
        <f>IF(Tabla1[[#This Row],[Cruce AR]]="Alto riesgo académico","inactivo","Actividad")</f>
        <v>inactivo</v>
      </c>
    </row>
    <row r="1038" spans="1:9" x14ac:dyDescent="0.25">
      <c r="A1038" t="s">
        <v>6</v>
      </c>
      <c r="B1038">
        <v>10279144</v>
      </c>
      <c r="C1038" t="s">
        <v>126</v>
      </c>
      <c r="D1038" t="s">
        <v>50</v>
      </c>
      <c r="E1038" t="s">
        <v>27</v>
      </c>
      <c r="F1038" s="5" t="s">
        <v>28</v>
      </c>
      <c r="G1038" s="5" t="s">
        <v>29</v>
      </c>
      <c r="H1038" t="str">
        <f>IF(Tabla1[[#This Row],[Cruce Pago]]="","Inactivo","Pago")</f>
        <v>Pago</v>
      </c>
      <c r="I1038" t="str">
        <f>IF(Tabla1[[#This Row],[Cruce AR]]="Alto riesgo académico","inactivo","Actividad")</f>
        <v>inactivo</v>
      </c>
    </row>
    <row r="1039" spans="1:9" x14ac:dyDescent="0.25">
      <c r="A1039" t="s">
        <v>6</v>
      </c>
      <c r="B1039">
        <v>10279428</v>
      </c>
      <c r="C1039" t="s">
        <v>126</v>
      </c>
      <c r="D1039" t="s">
        <v>53</v>
      </c>
      <c r="E1039" t="s">
        <v>40</v>
      </c>
      <c r="F1039" s="5" t="s">
        <v>28</v>
      </c>
      <c r="G1039" s="5" t="s">
        <v>29</v>
      </c>
      <c r="H1039" t="str">
        <f>IF(Tabla1[[#This Row],[Cruce Pago]]="","Inactivo","Pago")</f>
        <v>Pago</v>
      </c>
      <c r="I1039" t="str">
        <f>IF(Tabla1[[#This Row],[Cruce AR]]="Alto riesgo académico","inactivo","Actividad")</f>
        <v>inactivo</v>
      </c>
    </row>
    <row r="1040" spans="1:9" x14ac:dyDescent="0.25">
      <c r="A1040" t="s">
        <v>6</v>
      </c>
      <c r="B1040">
        <v>10279467</v>
      </c>
      <c r="C1040" t="s">
        <v>126</v>
      </c>
      <c r="D1040" t="s">
        <v>57</v>
      </c>
      <c r="E1040" t="s">
        <v>27</v>
      </c>
      <c r="F1040" s="5" t="s">
        <v>28</v>
      </c>
      <c r="G1040" s="5" t="e">
        <v>#N/A</v>
      </c>
      <c r="H1040" t="e">
        <f>IF(Tabla1[[#This Row],[Cruce Pago]]="","Inactivo","Pago")</f>
        <v>#N/A</v>
      </c>
      <c r="I1040" t="str">
        <f>IF(Tabla1[[#This Row],[Cruce AR]]="Alto riesgo académico","inactivo","Actividad")</f>
        <v>inactivo</v>
      </c>
    </row>
    <row r="1041" spans="1:9" x14ac:dyDescent="0.25">
      <c r="A1041" t="s">
        <v>6</v>
      </c>
      <c r="B1041">
        <v>10279486</v>
      </c>
      <c r="C1041" t="s">
        <v>126</v>
      </c>
      <c r="D1041" t="s">
        <v>58</v>
      </c>
      <c r="E1041" t="s">
        <v>40</v>
      </c>
      <c r="F1041" s="5" t="s">
        <v>28</v>
      </c>
      <c r="G1041" s="5" t="s">
        <v>29</v>
      </c>
      <c r="H1041" t="str">
        <f>IF(Tabla1[[#This Row],[Cruce Pago]]="","Inactivo","Pago")</f>
        <v>Pago</v>
      </c>
      <c r="I1041" t="str">
        <f>IF(Tabla1[[#This Row],[Cruce AR]]="Alto riesgo académico","inactivo","Actividad")</f>
        <v>inactivo</v>
      </c>
    </row>
    <row r="1042" spans="1:9" x14ac:dyDescent="0.25">
      <c r="A1042" t="s">
        <v>6</v>
      </c>
      <c r="B1042">
        <v>10280395</v>
      </c>
      <c r="C1042" t="s">
        <v>126</v>
      </c>
      <c r="D1042" t="s">
        <v>59</v>
      </c>
      <c r="E1042" t="s">
        <v>27</v>
      </c>
      <c r="F1042" s="5" t="s">
        <v>28</v>
      </c>
      <c r="G1042" s="5" t="e">
        <v>#N/A</v>
      </c>
      <c r="H1042" t="e">
        <f>IF(Tabla1[[#This Row],[Cruce Pago]]="","Inactivo","Pago")</f>
        <v>#N/A</v>
      </c>
      <c r="I1042" t="str">
        <f>IF(Tabla1[[#This Row],[Cruce AR]]="Alto riesgo académico","inactivo","Actividad")</f>
        <v>inactivo</v>
      </c>
    </row>
    <row r="1043" spans="1:9" x14ac:dyDescent="0.25">
      <c r="A1043" t="s">
        <v>6</v>
      </c>
      <c r="B1043">
        <v>10280742</v>
      </c>
      <c r="C1043" t="s">
        <v>126</v>
      </c>
      <c r="D1043" t="s">
        <v>39</v>
      </c>
      <c r="E1043" t="s">
        <v>40</v>
      </c>
      <c r="F1043" s="5" t="s">
        <v>28</v>
      </c>
      <c r="G1043" s="5" t="s">
        <v>29</v>
      </c>
      <c r="H1043" t="str">
        <f>IF(Tabla1[[#This Row],[Cruce Pago]]="","Inactivo","Pago")</f>
        <v>Pago</v>
      </c>
      <c r="I1043" t="str">
        <f>IF(Tabla1[[#This Row],[Cruce AR]]="Alto riesgo académico","inactivo","Actividad")</f>
        <v>inactivo</v>
      </c>
    </row>
    <row r="1044" spans="1:9" x14ac:dyDescent="0.25">
      <c r="A1044" t="s">
        <v>6</v>
      </c>
      <c r="B1044">
        <v>10281297</v>
      </c>
      <c r="C1044" t="s">
        <v>126</v>
      </c>
      <c r="D1044" t="s">
        <v>60</v>
      </c>
      <c r="E1044" t="s">
        <v>27</v>
      </c>
      <c r="F1044" s="5" t="s">
        <v>28</v>
      </c>
      <c r="G1044" s="5" t="e">
        <v>#N/A</v>
      </c>
      <c r="H1044" t="e">
        <f>IF(Tabla1[[#This Row],[Cruce Pago]]="","Inactivo","Pago")</f>
        <v>#N/A</v>
      </c>
      <c r="I1044" t="str">
        <f>IF(Tabla1[[#This Row],[Cruce AR]]="Alto riesgo académico","inactivo","Actividad")</f>
        <v>inactivo</v>
      </c>
    </row>
    <row r="1045" spans="1:9" x14ac:dyDescent="0.25">
      <c r="A1045" t="s">
        <v>6</v>
      </c>
      <c r="B1045">
        <v>10281562</v>
      </c>
      <c r="C1045" t="s">
        <v>126</v>
      </c>
      <c r="D1045" t="s">
        <v>47</v>
      </c>
      <c r="E1045" t="s">
        <v>40</v>
      </c>
      <c r="F1045" s="5" t="s">
        <v>28</v>
      </c>
      <c r="G1045" s="5" t="s">
        <v>132</v>
      </c>
      <c r="H1045" t="str">
        <f>IF(Tabla1[[#This Row],[Cruce Pago]]="","Inactivo","Pago")</f>
        <v>Pago</v>
      </c>
      <c r="I1045" t="str">
        <f>IF(Tabla1[[#This Row],[Cruce AR]]="Alto riesgo académico","inactivo","Actividad")</f>
        <v>inactivo</v>
      </c>
    </row>
    <row r="1046" spans="1:9" x14ac:dyDescent="0.25">
      <c r="A1046" t="s">
        <v>6</v>
      </c>
      <c r="B1046">
        <v>10281656</v>
      </c>
      <c r="C1046" t="s">
        <v>126</v>
      </c>
      <c r="D1046" t="s">
        <v>26</v>
      </c>
      <c r="E1046" t="s">
        <v>27</v>
      </c>
      <c r="F1046" s="5" t="s">
        <v>28</v>
      </c>
      <c r="G1046" s="5" t="e">
        <v>#N/A</v>
      </c>
      <c r="H1046" t="e">
        <f>IF(Tabla1[[#This Row],[Cruce Pago]]="","Inactivo","Pago")</f>
        <v>#N/A</v>
      </c>
      <c r="I1046" t="str">
        <f>IF(Tabla1[[#This Row],[Cruce AR]]="Alto riesgo académico","inactivo","Actividad")</f>
        <v>inactivo</v>
      </c>
    </row>
    <row r="1047" spans="1:9" x14ac:dyDescent="0.25">
      <c r="A1047" t="s">
        <v>6</v>
      </c>
      <c r="B1047">
        <v>10282844</v>
      </c>
      <c r="C1047" t="s">
        <v>126</v>
      </c>
      <c r="D1047" t="s">
        <v>53</v>
      </c>
      <c r="E1047" t="s">
        <v>40</v>
      </c>
      <c r="F1047" s="5" t="s">
        <v>28</v>
      </c>
      <c r="G1047" s="5" t="e">
        <v>#N/A</v>
      </c>
      <c r="H1047" t="e">
        <f>IF(Tabla1[[#This Row],[Cruce Pago]]="","Inactivo","Pago")</f>
        <v>#N/A</v>
      </c>
      <c r="I1047" t="str">
        <f>IF(Tabla1[[#This Row],[Cruce AR]]="Alto riesgo académico","inactivo","Actividad")</f>
        <v>inactivo</v>
      </c>
    </row>
    <row r="1048" spans="1:9" x14ac:dyDescent="0.25">
      <c r="A1048" t="s">
        <v>6</v>
      </c>
      <c r="B1048">
        <v>10283444</v>
      </c>
      <c r="C1048" t="s">
        <v>126</v>
      </c>
      <c r="D1048" t="s">
        <v>44</v>
      </c>
      <c r="E1048" t="s">
        <v>27</v>
      </c>
      <c r="F1048" s="5" t="s">
        <v>28</v>
      </c>
      <c r="G1048" s="5" t="s">
        <v>29</v>
      </c>
      <c r="H1048" t="str">
        <f>IF(Tabla1[[#This Row],[Cruce Pago]]="","Inactivo","Pago")</f>
        <v>Pago</v>
      </c>
      <c r="I1048" t="str">
        <f>IF(Tabla1[[#This Row],[Cruce AR]]="Alto riesgo académico","inactivo","Actividad")</f>
        <v>inactivo</v>
      </c>
    </row>
    <row r="1049" spans="1:9" x14ac:dyDescent="0.25">
      <c r="A1049" t="s">
        <v>6</v>
      </c>
      <c r="B1049">
        <v>10283685</v>
      </c>
      <c r="C1049" t="s">
        <v>126</v>
      </c>
      <c r="D1049" t="s">
        <v>58</v>
      </c>
      <c r="E1049" t="s">
        <v>40</v>
      </c>
      <c r="F1049" s="5" t="s">
        <v>67</v>
      </c>
      <c r="G1049" s="5" t="e">
        <v>#N/A</v>
      </c>
      <c r="H1049" t="e">
        <f>IF(Tabla1[[#This Row],[Cruce Pago]]="","Inactivo","Pago")</f>
        <v>#N/A</v>
      </c>
      <c r="I1049" t="str">
        <f>IF(Tabla1[[#This Row],[Cruce AR]]="Alto riesgo académico","inactivo","Actividad")</f>
        <v>Actividad</v>
      </c>
    </row>
    <row r="1050" spans="1:9" x14ac:dyDescent="0.25">
      <c r="A1050" t="s">
        <v>6</v>
      </c>
      <c r="B1050">
        <v>10283874</v>
      </c>
      <c r="C1050" t="s">
        <v>126</v>
      </c>
      <c r="D1050" t="s">
        <v>50</v>
      </c>
      <c r="E1050" t="s">
        <v>27</v>
      </c>
      <c r="F1050" s="5" t="s">
        <v>28</v>
      </c>
      <c r="G1050" s="5" t="e">
        <v>#N/A</v>
      </c>
      <c r="H1050" t="e">
        <f>IF(Tabla1[[#This Row],[Cruce Pago]]="","Inactivo","Pago")</f>
        <v>#N/A</v>
      </c>
      <c r="I1050" t="str">
        <f>IF(Tabla1[[#This Row],[Cruce AR]]="Alto riesgo académico","inactivo","Actividad")</f>
        <v>inactivo</v>
      </c>
    </row>
    <row r="1051" spans="1:9" x14ac:dyDescent="0.25">
      <c r="A1051" t="s">
        <v>6</v>
      </c>
      <c r="B1051">
        <v>10284020</v>
      </c>
      <c r="C1051" t="s">
        <v>126</v>
      </c>
      <c r="D1051" t="s">
        <v>39</v>
      </c>
      <c r="E1051" t="s">
        <v>40</v>
      </c>
      <c r="F1051" s="5" t="s">
        <v>69</v>
      </c>
      <c r="G1051" s="5" t="s">
        <v>29</v>
      </c>
      <c r="H1051" t="str">
        <f>IF(Tabla1[[#This Row],[Cruce Pago]]="","Inactivo","Pago")</f>
        <v>Pago</v>
      </c>
      <c r="I1051" t="str">
        <f>IF(Tabla1[[#This Row],[Cruce AR]]="Alto riesgo académico","inactivo","Actividad")</f>
        <v>Actividad</v>
      </c>
    </row>
    <row r="1052" spans="1:9" x14ac:dyDescent="0.25">
      <c r="A1052" t="s">
        <v>6</v>
      </c>
      <c r="B1052">
        <v>10284116</v>
      </c>
      <c r="C1052" t="s">
        <v>126</v>
      </c>
      <c r="D1052" t="s">
        <v>57</v>
      </c>
      <c r="E1052" t="s">
        <v>27</v>
      </c>
      <c r="F1052" s="5" t="s">
        <v>28</v>
      </c>
      <c r="G1052" s="5" t="s">
        <v>133</v>
      </c>
      <c r="H1052" t="str">
        <f>IF(Tabla1[[#This Row],[Cruce Pago]]="","Inactivo","Pago")</f>
        <v>Pago</v>
      </c>
      <c r="I1052" t="str">
        <f>IF(Tabla1[[#This Row],[Cruce AR]]="Alto riesgo académico","inactivo","Actividad")</f>
        <v>inactivo</v>
      </c>
    </row>
    <row r="1053" spans="1:9" x14ac:dyDescent="0.25">
      <c r="A1053" t="s">
        <v>6</v>
      </c>
      <c r="B1053">
        <v>10284322</v>
      </c>
      <c r="C1053" t="s">
        <v>126</v>
      </c>
      <c r="D1053" t="s">
        <v>47</v>
      </c>
      <c r="E1053" t="s">
        <v>40</v>
      </c>
      <c r="F1053" s="5" t="s">
        <v>28</v>
      </c>
      <c r="G1053" s="5" t="e">
        <v>#N/A</v>
      </c>
      <c r="H1053" t="e">
        <f>IF(Tabla1[[#This Row],[Cruce Pago]]="","Inactivo","Pago")</f>
        <v>#N/A</v>
      </c>
      <c r="I1053" t="str">
        <f>IF(Tabla1[[#This Row],[Cruce AR]]="Alto riesgo académico","inactivo","Actividad")</f>
        <v>inactivo</v>
      </c>
    </row>
    <row r="1054" spans="1:9" x14ac:dyDescent="0.25">
      <c r="A1054" t="s">
        <v>6</v>
      </c>
      <c r="B1054">
        <v>10286438</v>
      </c>
      <c r="C1054" t="s">
        <v>126</v>
      </c>
      <c r="D1054" t="s">
        <v>59</v>
      </c>
      <c r="E1054" t="s">
        <v>27</v>
      </c>
      <c r="F1054" s="5" t="s">
        <v>67</v>
      </c>
      <c r="G1054" s="5" t="s">
        <v>29</v>
      </c>
      <c r="H1054" t="str">
        <f>IF(Tabla1[[#This Row],[Cruce Pago]]="","Inactivo","Pago")</f>
        <v>Pago</v>
      </c>
      <c r="I1054" t="str">
        <f>IF(Tabla1[[#This Row],[Cruce AR]]="Alto riesgo académico","inactivo","Actividad")</f>
        <v>Actividad</v>
      </c>
    </row>
    <row r="1055" spans="1:9" x14ac:dyDescent="0.25">
      <c r="A1055" t="s">
        <v>6</v>
      </c>
      <c r="B1055">
        <v>10138793</v>
      </c>
      <c r="C1055" t="s">
        <v>134</v>
      </c>
      <c r="D1055" t="s">
        <v>53</v>
      </c>
      <c r="E1055" t="s">
        <v>40</v>
      </c>
      <c r="F1055" s="5" t="s">
        <v>28</v>
      </c>
      <c r="G1055" s="5" t="e">
        <v>#N/A</v>
      </c>
      <c r="H1055" t="e">
        <f>IF(Tabla1[[#This Row],[Cruce Pago]]="","Inactivo","Pago")</f>
        <v>#N/A</v>
      </c>
      <c r="I1055" t="str">
        <f>IF(Tabla1[[#This Row],[Cruce AR]]="Alto riesgo académico","inactivo","Actividad")</f>
        <v>inactivo</v>
      </c>
    </row>
    <row r="1056" spans="1:9" x14ac:dyDescent="0.25">
      <c r="A1056" t="s">
        <v>6</v>
      </c>
      <c r="B1056">
        <v>10236466</v>
      </c>
      <c r="C1056" t="s">
        <v>134</v>
      </c>
      <c r="D1056" t="s">
        <v>60</v>
      </c>
      <c r="E1056" t="s">
        <v>27</v>
      </c>
      <c r="F1056" s="5" t="s">
        <v>69</v>
      </c>
      <c r="G1056" s="5" t="s">
        <v>135</v>
      </c>
      <c r="H1056" t="str">
        <f>IF(Tabla1[[#This Row],[Cruce Pago]]="","Inactivo","Pago")</f>
        <v>Pago</v>
      </c>
      <c r="I1056" t="str">
        <f>IF(Tabla1[[#This Row],[Cruce AR]]="Alto riesgo académico","inactivo","Actividad")</f>
        <v>Actividad</v>
      </c>
    </row>
    <row r="1057" spans="1:9" x14ac:dyDescent="0.25">
      <c r="A1057" t="s">
        <v>6</v>
      </c>
      <c r="B1057">
        <v>10238310</v>
      </c>
      <c r="C1057" t="s">
        <v>134</v>
      </c>
      <c r="D1057" t="s">
        <v>58</v>
      </c>
      <c r="E1057" t="s">
        <v>40</v>
      </c>
      <c r="F1057" s="5" t="s">
        <v>28</v>
      </c>
      <c r="G1057" s="5" t="e">
        <v>#N/A</v>
      </c>
      <c r="H1057" t="e">
        <f>IF(Tabla1[[#This Row],[Cruce Pago]]="","Inactivo","Pago")</f>
        <v>#N/A</v>
      </c>
      <c r="I1057" t="str">
        <f>IF(Tabla1[[#This Row],[Cruce AR]]="Alto riesgo académico","inactivo","Actividad")</f>
        <v>inactivo</v>
      </c>
    </row>
    <row r="1058" spans="1:9" x14ac:dyDescent="0.25">
      <c r="A1058" t="s">
        <v>6</v>
      </c>
      <c r="B1058">
        <v>10248182</v>
      </c>
      <c r="C1058" t="s">
        <v>134</v>
      </c>
      <c r="D1058" t="s">
        <v>26</v>
      </c>
      <c r="E1058" t="s">
        <v>27</v>
      </c>
      <c r="F1058" s="5" t="s">
        <v>28</v>
      </c>
      <c r="G1058" s="5" t="s">
        <v>136</v>
      </c>
      <c r="H1058" t="str">
        <f>IF(Tabla1[[#This Row],[Cruce Pago]]="","Inactivo","Pago")</f>
        <v>Pago</v>
      </c>
      <c r="I1058" t="str">
        <f>IF(Tabla1[[#This Row],[Cruce AR]]="Alto riesgo académico","inactivo","Actividad")</f>
        <v>inactivo</v>
      </c>
    </row>
    <row r="1059" spans="1:9" x14ac:dyDescent="0.25">
      <c r="A1059" t="s">
        <v>6</v>
      </c>
      <c r="B1059">
        <v>10250927</v>
      </c>
      <c r="C1059" t="s">
        <v>134</v>
      </c>
      <c r="D1059" t="s">
        <v>39</v>
      </c>
      <c r="E1059" t="s">
        <v>40</v>
      </c>
      <c r="F1059" s="5" t="s">
        <v>28</v>
      </c>
      <c r="G1059" s="5" t="s">
        <v>29</v>
      </c>
      <c r="H1059" t="str">
        <f>IF(Tabla1[[#This Row],[Cruce Pago]]="","Inactivo","Pago")</f>
        <v>Pago</v>
      </c>
      <c r="I1059" t="str">
        <f>IF(Tabla1[[#This Row],[Cruce AR]]="Alto riesgo académico","inactivo","Actividad")</f>
        <v>inactivo</v>
      </c>
    </row>
    <row r="1060" spans="1:9" x14ac:dyDescent="0.25">
      <c r="A1060" t="s">
        <v>6</v>
      </c>
      <c r="B1060">
        <v>10252618</v>
      </c>
      <c r="C1060" t="s">
        <v>134</v>
      </c>
      <c r="D1060" t="s">
        <v>44</v>
      </c>
      <c r="E1060" t="s">
        <v>27</v>
      </c>
      <c r="F1060" s="5" t="s">
        <v>28</v>
      </c>
      <c r="G1060" s="5" t="s">
        <v>29</v>
      </c>
      <c r="H1060" t="str">
        <f>IF(Tabla1[[#This Row],[Cruce Pago]]="","Inactivo","Pago")</f>
        <v>Pago</v>
      </c>
      <c r="I1060" t="str">
        <f>IF(Tabla1[[#This Row],[Cruce AR]]="Alto riesgo académico","inactivo","Actividad")</f>
        <v>inactivo</v>
      </c>
    </row>
    <row r="1061" spans="1:9" x14ac:dyDescent="0.25">
      <c r="A1061" t="s">
        <v>6</v>
      </c>
      <c r="B1061">
        <v>10255616</v>
      </c>
      <c r="C1061" t="s">
        <v>134</v>
      </c>
      <c r="D1061" t="s">
        <v>47</v>
      </c>
      <c r="E1061" t="s">
        <v>40</v>
      </c>
      <c r="F1061" s="5" t="s">
        <v>28</v>
      </c>
      <c r="G1061" s="5" t="e">
        <v>#N/A</v>
      </c>
      <c r="H1061" t="e">
        <f>IF(Tabla1[[#This Row],[Cruce Pago]]="","Inactivo","Pago")</f>
        <v>#N/A</v>
      </c>
      <c r="I1061" t="str">
        <f>IF(Tabla1[[#This Row],[Cruce AR]]="Alto riesgo académico","inactivo","Actividad")</f>
        <v>inactivo</v>
      </c>
    </row>
    <row r="1062" spans="1:9" x14ac:dyDescent="0.25">
      <c r="A1062" t="s">
        <v>6</v>
      </c>
      <c r="B1062">
        <v>10256206</v>
      </c>
      <c r="C1062" t="s">
        <v>134</v>
      </c>
      <c r="D1062" t="s">
        <v>50</v>
      </c>
      <c r="E1062" t="s">
        <v>27</v>
      </c>
      <c r="F1062" s="5" t="s">
        <v>67</v>
      </c>
      <c r="G1062" s="5" t="s">
        <v>334</v>
      </c>
      <c r="H1062" t="str">
        <f>IF(Tabla1[[#This Row],[Cruce Pago]]="","Inactivo","Pago")</f>
        <v>Pago</v>
      </c>
      <c r="I1062" t="str">
        <f>IF(Tabla1[[#This Row],[Cruce AR]]="Alto riesgo académico","inactivo","Actividad")</f>
        <v>Actividad</v>
      </c>
    </row>
    <row r="1063" spans="1:9" x14ac:dyDescent="0.25">
      <c r="A1063" t="s">
        <v>6</v>
      </c>
      <c r="B1063">
        <v>10256411</v>
      </c>
      <c r="C1063" t="s">
        <v>134</v>
      </c>
      <c r="D1063" t="s">
        <v>53</v>
      </c>
      <c r="E1063" t="s">
        <v>40</v>
      </c>
      <c r="F1063" s="5" t="s">
        <v>28</v>
      </c>
      <c r="G1063" s="5" t="e">
        <v>#N/A</v>
      </c>
      <c r="H1063" t="e">
        <f>IF(Tabla1[[#This Row],[Cruce Pago]]="","Inactivo","Pago")</f>
        <v>#N/A</v>
      </c>
      <c r="I1063" t="str">
        <f>IF(Tabla1[[#This Row],[Cruce AR]]="Alto riesgo académico","inactivo","Actividad")</f>
        <v>inactivo</v>
      </c>
    </row>
    <row r="1064" spans="1:9" x14ac:dyDescent="0.25">
      <c r="A1064" t="s">
        <v>6</v>
      </c>
      <c r="B1064">
        <v>10256769</v>
      </c>
      <c r="C1064" t="s">
        <v>134</v>
      </c>
      <c r="D1064" t="s">
        <v>57</v>
      </c>
      <c r="E1064" t="s">
        <v>27</v>
      </c>
      <c r="F1064" s="5" t="s">
        <v>28</v>
      </c>
      <c r="G1064" s="5" t="s">
        <v>137</v>
      </c>
      <c r="H1064" t="str">
        <f>IF(Tabla1[[#This Row],[Cruce Pago]]="","Inactivo","Pago")</f>
        <v>Pago</v>
      </c>
      <c r="I1064" t="str">
        <f>IF(Tabla1[[#This Row],[Cruce AR]]="Alto riesgo académico","inactivo","Actividad")</f>
        <v>inactivo</v>
      </c>
    </row>
    <row r="1065" spans="1:9" x14ac:dyDescent="0.25">
      <c r="A1065" t="s">
        <v>6</v>
      </c>
      <c r="B1065">
        <v>10256940</v>
      </c>
      <c r="C1065" t="s">
        <v>134</v>
      </c>
      <c r="D1065" t="s">
        <v>58</v>
      </c>
      <c r="E1065" t="s">
        <v>40</v>
      </c>
      <c r="F1065" s="5" t="s">
        <v>28</v>
      </c>
      <c r="G1065" s="5" t="s">
        <v>29</v>
      </c>
      <c r="H1065" t="str">
        <f>IF(Tabla1[[#This Row],[Cruce Pago]]="","Inactivo","Pago")</f>
        <v>Pago</v>
      </c>
      <c r="I1065" t="str">
        <f>IF(Tabla1[[#This Row],[Cruce AR]]="Alto riesgo académico","inactivo","Actividad")</f>
        <v>inactivo</v>
      </c>
    </row>
    <row r="1066" spans="1:9" x14ac:dyDescent="0.25">
      <c r="A1066" t="s">
        <v>6</v>
      </c>
      <c r="B1066">
        <v>10257152</v>
      </c>
      <c r="C1066" t="s">
        <v>134</v>
      </c>
      <c r="D1066" t="s">
        <v>59</v>
      </c>
      <c r="E1066" t="s">
        <v>27</v>
      </c>
      <c r="F1066" s="5" t="s">
        <v>28</v>
      </c>
      <c r="G1066" s="5" t="e">
        <v>#N/A</v>
      </c>
      <c r="H1066" t="e">
        <f>IF(Tabla1[[#This Row],[Cruce Pago]]="","Inactivo","Pago")</f>
        <v>#N/A</v>
      </c>
      <c r="I1066" t="str">
        <f>IF(Tabla1[[#This Row],[Cruce AR]]="Alto riesgo académico","inactivo","Actividad")</f>
        <v>inactivo</v>
      </c>
    </row>
    <row r="1067" spans="1:9" x14ac:dyDescent="0.25">
      <c r="A1067" t="s">
        <v>6</v>
      </c>
      <c r="B1067">
        <v>10257425</v>
      </c>
      <c r="C1067" t="s">
        <v>134</v>
      </c>
      <c r="D1067" t="s">
        <v>39</v>
      </c>
      <c r="E1067" t="s">
        <v>40</v>
      </c>
      <c r="F1067" s="5" t="s">
        <v>28</v>
      </c>
      <c r="G1067" s="5" t="s">
        <v>29</v>
      </c>
      <c r="H1067" t="str">
        <f>IF(Tabla1[[#This Row],[Cruce Pago]]="","Inactivo","Pago")</f>
        <v>Pago</v>
      </c>
      <c r="I1067" t="str">
        <f>IF(Tabla1[[#This Row],[Cruce AR]]="Alto riesgo académico","inactivo","Actividad")</f>
        <v>inactivo</v>
      </c>
    </row>
    <row r="1068" spans="1:9" x14ac:dyDescent="0.25">
      <c r="A1068" t="s">
        <v>6</v>
      </c>
      <c r="B1068">
        <v>10257762</v>
      </c>
      <c r="C1068" t="s">
        <v>134</v>
      </c>
      <c r="D1068" t="s">
        <v>60</v>
      </c>
      <c r="E1068" t="s">
        <v>27</v>
      </c>
      <c r="F1068" s="5" t="s">
        <v>67</v>
      </c>
      <c r="G1068" s="5" t="s">
        <v>29</v>
      </c>
      <c r="H1068" t="str">
        <f>IF(Tabla1[[#This Row],[Cruce Pago]]="","Inactivo","Pago")</f>
        <v>Pago</v>
      </c>
      <c r="I1068" t="str">
        <f>IF(Tabla1[[#This Row],[Cruce AR]]="Alto riesgo académico","inactivo","Actividad")</f>
        <v>Actividad</v>
      </c>
    </row>
    <row r="1069" spans="1:9" x14ac:dyDescent="0.25">
      <c r="A1069" t="s">
        <v>6</v>
      </c>
      <c r="B1069">
        <v>10257818</v>
      </c>
      <c r="C1069" t="s">
        <v>134</v>
      </c>
      <c r="D1069" t="s">
        <v>47</v>
      </c>
      <c r="E1069" t="s">
        <v>40</v>
      </c>
      <c r="F1069" s="5" t="s">
        <v>28</v>
      </c>
      <c r="G1069" s="5" t="e">
        <v>#N/A</v>
      </c>
      <c r="H1069" t="e">
        <f>IF(Tabla1[[#This Row],[Cruce Pago]]="","Inactivo","Pago")</f>
        <v>#N/A</v>
      </c>
      <c r="I1069" t="str">
        <f>IF(Tabla1[[#This Row],[Cruce AR]]="Alto riesgo académico","inactivo","Actividad")</f>
        <v>inactivo</v>
      </c>
    </row>
    <row r="1070" spans="1:9" x14ac:dyDescent="0.25">
      <c r="A1070" t="s">
        <v>6</v>
      </c>
      <c r="B1070">
        <v>10258256</v>
      </c>
      <c r="C1070" t="s">
        <v>134</v>
      </c>
      <c r="D1070" t="s">
        <v>26</v>
      </c>
      <c r="E1070" t="s">
        <v>27</v>
      </c>
      <c r="F1070" s="5" t="s">
        <v>69</v>
      </c>
      <c r="G1070" s="5" t="s">
        <v>29</v>
      </c>
      <c r="H1070" t="str">
        <f>IF(Tabla1[[#This Row],[Cruce Pago]]="","Inactivo","Pago")</f>
        <v>Pago</v>
      </c>
      <c r="I1070" t="str">
        <f>IF(Tabla1[[#This Row],[Cruce AR]]="Alto riesgo académico","inactivo","Actividad")</f>
        <v>Actividad</v>
      </c>
    </row>
    <row r="1071" spans="1:9" x14ac:dyDescent="0.25">
      <c r="A1071" t="s">
        <v>6</v>
      </c>
      <c r="B1071">
        <v>10258339</v>
      </c>
      <c r="C1071" t="s">
        <v>134</v>
      </c>
      <c r="D1071" t="s">
        <v>53</v>
      </c>
      <c r="E1071" t="s">
        <v>40</v>
      </c>
      <c r="F1071" s="5" t="s">
        <v>28</v>
      </c>
      <c r="G1071" s="5" t="s">
        <v>138</v>
      </c>
      <c r="H1071" t="str">
        <f>IF(Tabla1[[#This Row],[Cruce Pago]]="","Inactivo","Pago")</f>
        <v>Pago</v>
      </c>
      <c r="I1071" t="str">
        <f>IF(Tabla1[[#This Row],[Cruce AR]]="Alto riesgo académico","inactivo","Actividad")</f>
        <v>inactivo</v>
      </c>
    </row>
    <row r="1072" spans="1:9" x14ac:dyDescent="0.25">
      <c r="A1072" t="s">
        <v>6</v>
      </c>
      <c r="B1072">
        <v>10258485</v>
      </c>
      <c r="C1072" t="s">
        <v>134</v>
      </c>
      <c r="D1072" t="s">
        <v>44</v>
      </c>
      <c r="E1072" t="s">
        <v>27</v>
      </c>
      <c r="F1072" s="5" t="s">
        <v>28</v>
      </c>
      <c r="G1072" s="5" t="s">
        <v>29</v>
      </c>
      <c r="H1072" t="str">
        <f>IF(Tabla1[[#This Row],[Cruce Pago]]="","Inactivo","Pago")</f>
        <v>Pago</v>
      </c>
      <c r="I1072" t="str">
        <f>IF(Tabla1[[#This Row],[Cruce AR]]="Alto riesgo académico","inactivo","Actividad")</f>
        <v>inactivo</v>
      </c>
    </row>
    <row r="1073" spans="1:9" x14ac:dyDescent="0.25">
      <c r="A1073" t="s">
        <v>6</v>
      </c>
      <c r="B1073">
        <v>10259115</v>
      </c>
      <c r="C1073" t="s">
        <v>134</v>
      </c>
      <c r="D1073" t="s">
        <v>58</v>
      </c>
      <c r="E1073" t="s">
        <v>40</v>
      </c>
      <c r="F1073" s="5" t="s">
        <v>28</v>
      </c>
      <c r="G1073" s="5" t="e">
        <v>#N/A</v>
      </c>
      <c r="H1073" t="e">
        <f>IF(Tabla1[[#This Row],[Cruce Pago]]="","Inactivo","Pago")</f>
        <v>#N/A</v>
      </c>
      <c r="I1073" t="str">
        <f>IF(Tabla1[[#This Row],[Cruce AR]]="Alto riesgo académico","inactivo","Actividad")</f>
        <v>inactivo</v>
      </c>
    </row>
    <row r="1074" spans="1:9" x14ac:dyDescent="0.25">
      <c r="A1074" t="s">
        <v>6</v>
      </c>
      <c r="B1074">
        <v>10259322</v>
      </c>
      <c r="C1074" t="s">
        <v>134</v>
      </c>
      <c r="D1074" t="s">
        <v>50</v>
      </c>
      <c r="E1074" t="s">
        <v>27</v>
      </c>
      <c r="F1074" s="5" t="s">
        <v>67</v>
      </c>
      <c r="G1074" s="5" t="s">
        <v>29</v>
      </c>
      <c r="H1074" t="str">
        <f>IF(Tabla1[[#This Row],[Cruce Pago]]="","Inactivo","Pago")</f>
        <v>Pago</v>
      </c>
      <c r="I1074" t="str">
        <f>IF(Tabla1[[#This Row],[Cruce AR]]="Alto riesgo académico","inactivo","Actividad")</f>
        <v>Actividad</v>
      </c>
    </row>
    <row r="1075" spans="1:9" x14ac:dyDescent="0.25">
      <c r="A1075" t="s">
        <v>6</v>
      </c>
      <c r="B1075">
        <v>10259973</v>
      </c>
      <c r="C1075" t="s">
        <v>134</v>
      </c>
      <c r="D1075" t="s">
        <v>39</v>
      </c>
      <c r="E1075" t="s">
        <v>40</v>
      </c>
      <c r="F1075" s="5" t="s">
        <v>28</v>
      </c>
      <c r="G1075" s="5" t="s">
        <v>29</v>
      </c>
      <c r="H1075" t="str">
        <f>IF(Tabla1[[#This Row],[Cruce Pago]]="","Inactivo","Pago")</f>
        <v>Pago</v>
      </c>
      <c r="I1075" t="str">
        <f>IF(Tabla1[[#This Row],[Cruce AR]]="Alto riesgo académico","inactivo","Actividad")</f>
        <v>inactivo</v>
      </c>
    </row>
    <row r="1076" spans="1:9" x14ac:dyDescent="0.25">
      <c r="A1076" t="s">
        <v>6</v>
      </c>
      <c r="B1076">
        <v>10260003</v>
      </c>
      <c r="C1076" t="s">
        <v>134</v>
      </c>
      <c r="D1076" t="s">
        <v>57</v>
      </c>
      <c r="E1076" t="s">
        <v>27</v>
      </c>
      <c r="F1076" s="5" t="s">
        <v>28</v>
      </c>
      <c r="G1076" s="5" t="e">
        <v>#N/A</v>
      </c>
      <c r="H1076" t="e">
        <f>IF(Tabla1[[#This Row],[Cruce Pago]]="","Inactivo","Pago")</f>
        <v>#N/A</v>
      </c>
      <c r="I1076" t="str">
        <f>IF(Tabla1[[#This Row],[Cruce AR]]="Alto riesgo académico","inactivo","Actividad")</f>
        <v>inactivo</v>
      </c>
    </row>
    <row r="1077" spans="1:9" x14ac:dyDescent="0.25">
      <c r="A1077" t="s">
        <v>6</v>
      </c>
      <c r="B1077">
        <v>10260451</v>
      </c>
      <c r="C1077" t="s">
        <v>134</v>
      </c>
      <c r="D1077" t="s">
        <v>47</v>
      </c>
      <c r="E1077" t="s">
        <v>40</v>
      </c>
      <c r="F1077" s="5" t="s">
        <v>28</v>
      </c>
      <c r="G1077" s="5" t="s">
        <v>139</v>
      </c>
      <c r="H1077" t="str">
        <f>IF(Tabla1[[#This Row],[Cruce Pago]]="","Inactivo","Pago")</f>
        <v>Pago</v>
      </c>
      <c r="I1077" t="str">
        <f>IF(Tabla1[[#This Row],[Cruce AR]]="Alto riesgo académico","inactivo","Actividad")</f>
        <v>inactivo</v>
      </c>
    </row>
    <row r="1078" spans="1:9" x14ac:dyDescent="0.25">
      <c r="A1078" t="s">
        <v>6</v>
      </c>
      <c r="B1078">
        <v>10260596</v>
      </c>
      <c r="C1078" t="s">
        <v>134</v>
      </c>
      <c r="D1078" t="s">
        <v>59</v>
      </c>
      <c r="E1078" t="s">
        <v>27</v>
      </c>
      <c r="F1078" s="5" t="s">
        <v>69</v>
      </c>
      <c r="G1078" s="5" t="s">
        <v>29</v>
      </c>
      <c r="H1078" t="str">
        <f>IF(Tabla1[[#This Row],[Cruce Pago]]="","Inactivo","Pago")</f>
        <v>Pago</v>
      </c>
      <c r="I1078" t="str">
        <f>IF(Tabla1[[#This Row],[Cruce AR]]="Alto riesgo académico","inactivo","Actividad")</f>
        <v>Actividad</v>
      </c>
    </row>
    <row r="1079" spans="1:9" x14ac:dyDescent="0.25">
      <c r="A1079" t="s">
        <v>6</v>
      </c>
      <c r="B1079">
        <v>10260682</v>
      </c>
      <c r="C1079" t="s">
        <v>134</v>
      </c>
      <c r="D1079" t="s">
        <v>53</v>
      </c>
      <c r="E1079" t="s">
        <v>40</v>
      </c>
      <c r="F1079" s="5" t="s">
        <v>28</v>
      </c>
      <c r="G1079" s="5" t="s">
        <v>29</v>
      </c>
      <c r="H1079" t="str">
        <f>IF(Tabla1[[#This Row],[Cruce Pago]]="","Inactivo","Pago")</f>
        <v>Pago</v>
      </c>
      <c r="I1079" t="str">
        <f>IF(Tabla1[[#This Row],[Cruce AR]]="Alto riesgo académico","inactivo","Actividad")</f>
        <v>inactivo</v>
      </c>
    </row>
    <row r="1080" spans="1:9" x14ac:dyDescent="0.25">
      <c r="A1080" t="s">
        <v>6</v>
      </c>
      <c r="B1080">
        <v>10260929</v>
      </c>
      <c r="C1080" t="s">
        <v>134</v>
      </c>
      <c r="D1080" t="s">
        <v>60</v>
      </c>
      <c r="E1080" t="s">
        <v>27</v>
      </c>
      <c r="F1080" s="5" t="s">
        <v>28</v>
      </c>
      <c r="G1080" s="5" t="s">
        <v>140</v>
      </c>
      <c r="H1080" t="str">
        <f>IF(Tabla1[[#This Row],[Cruce Pago]]="","Inactivo","Pago")</f>
        <v>Pago</v>
      </c>
      <c r="I1080" t="str">
        <f>IF(Tabla1[[#This Row],[Cruce AR]]="Alto riesgo académico","inactivo","Actividad")</f>
        <v>inactivo</v>
      </c>
    </row>
    <row r="1081" spans="1:9" x14ac:dyDescent="0.25">
      <c r="A1081" t="s">
        <v>6</v>
      </c>
      <c r="B1081">
        <v>10261011</v>
      </c>
      <c r="C1081" t="s">
        <v>134</v>
      </c>
      <c r="D1081" t="s">
        <v>58</v>
      </c>
      <c r="E1081" t="s">
        <v>40</v>
      </c>
      <c r="F1081" s="5" t="s">
        <v>28</v>
      </c>
      <c r="G1081" s="5" t="s">
        <v>29</v>
      </c>
      <c r="H1081" t="str">
        <f>IF(Tabla1[[#This Row],[Cruce Pago]]="","Inactivo","Pago")</f>
        <v>Pago</v>
      </c>
      <c r="I1081" t="str">
        <f>IF(Tabla1[[#This Row],[Cruce AR]]="Alto riesgo académico","inactivo","Actividad")</f>
        <v>inactivo</v>
      </c>
    </row>
    <row r="1082" spans="1:9" x14ac:dyDescent="0.25">
      <c r="A1082" t="s">
        <v>6</v>
      </c>
      <c r="B1082">
        <v>10261510</v>
      </c>
      <c r="C1082" t="s">
        <v>134</v>
      </c>
      <c r="D1082" t="s">
        <v>26</v>
      </c>
      <c r="E1082" t="s">
        <v>27</v>
      </c>
      <c r="F1082" s="5" t="s">
        <v>28</v>
      </c>
      <c r="G1082" s="5" t="e">
        <v>#N/A</v>
      </c>
      <c r="H1082" t="e">
        <f>IF(Tabla1[[#This Row],[Cruce Pago]]="","Inactivo","Pago")</f>
        <v>#N/A</v>
      </c>
      <c r="I1082" t="str">
        <f>IF(Tabla1[[#This Row],[Cruce AR]]="Alto riesgo académico","inactivo","Actividad")</f>
        <v>inactivo</v>
      </c>
    </row>
    <row r="1083" spans="1:9" x14ac:dyDescent="0.25">
      <c r="A1083" t="s">
        <v>6</v>
      </c>
      <c r="B1083">
        <v>10261597</v>
      </c>
      <c r="C1083" t="s">
        <v>134</v>
      </c>
      <c r="D1083" t="s">
        <v>39</v>
      </c>
      <c r="E1083" t="s">
        <v>40</v>
      </c>
      <c r="F1083" s="5" t="s">
        <v>28</v>
      </c>
      <c r="G1083" s="5" t="s">
        <v>29</v>
      </c>
      <c r="H1083" t="str">
        <f>IF(Tabla1[[#This Row],[Cruce Pago]]="","Inactivo","Pago")</f>
        <v>Pago</v>
      </c>
      <c r="I1083" t="str">
        <f>IF(Tabla1[[#This Row],[Cruce AR]]="Alto riesgo académico","inactivo","Actividad")</f>
        <v>inactivo</v>
      </c>
    </row>
    <row r="1084" spans="1:9" x14ac:dyDescent="0.25">
      <c r="A1084" t="s">
        <v>6</v>
      </c>
      <c r="B1084">
        <v>10261844</v>
      </c>
      <c r="C1084" t="s">
        <v>134</v>
      </c>
      <c r="D1084" t="s">
        <v>44</v>
      </c>
      <c r="E1084" t="s">
        <v>27</v>
      </c>
      <c r="F1084" s="5" t="s">
        <v>28</v>
      </c>
      <c r="G1084" s="5" t="s">
        <v>29</v>
      </c>
      <c r="H1084" t="str">
        <f>IF(Tabla1[[#This Row],[Cruce Pago]]="","Inactivo","Pago")</f>
        <v>Pago</v>
      </c>
      <c r="I1084" t="str">
        <f>IF(Tabla1[[#This Row],[Cruce AR]]="Alto riesgo académico","inactivo","Actividad")</f>
        <v>inactivo</v>
      </c>
    </row>
    <row r="1085" spans="1:9" x14ac:dyDescent="0.25">
      <c r="A1085" t="s">
        <v>6</v>
      </c>
      <c r="B1085">
        <v>10262343</v>
      </c>
      <c r="C1085" t="s">
        <v>134</v>
      </c>
      <c r="D1085" t="s">
        <v>47</v>
      </c>
      <c r="E1085" t="s">
        <v>40</v>
      </c>
      <c r="F1085" s="5" t="s">
        <v>28</v>
      </c>
      <c r="G1085" s="5" t="s">
        <v>29</v>
      </c>
      <c r="H1085" t="str">
        <f>IF(Tabla1[[#This Row],[Cruce Pago]]="","Inactivo","Pago")</f>
        <v>Pago</v>
      </c>
      <c r="I1085" t="str">
        <f>IF(Tabla1[[#This Row],[Cruce AR]]="Alto riesgo académico","inactivo","Actividad")</f>
        <v>inactivo</v>
      </c>
    </row>
    <row r="1086" spans="1:9" x14ac:dyDescent="0.25">
      <c r="A1086" t="s">
        <v>6</v>
      </c>
      <c r="B1086">
        <v>10262527</v>
      </c>
      <c r="C1086" t="s">
        <v>134</v>
      </c>
      <c r="D1086" t="s">
        <v>50</v>
      </c>
      <c r="E1086" t="s">
        <v>27</v>
      </c>
      <c r="F1086" s="5" t="s">
        <v>28</v>
      </c>
      <c r="G1086" s="5" t="s">
        <v>29</v>
      </c>
      <c r="H1086" t="str">
        <f>IF(Tabla1[[#This Row],[Cruce Pago]]="","Inactivo","Pago")</f>
        <v>Pago</v>
      </c>
      <c r="I1086" t="str">
        <f>IF(Tabla1[[#This Row],[Cruce AR]]="Alto riesgo académico","inactivo","Actividad")</f>
        <v>inactivo</v>
      </c>
    </row>
    <row r="1087" spans="1:9" x14ac:dyDescent="0.25">
      <c r="A1087" t="s">
        <v>6</v>
      </c>
      <c r="B1087">
        <v>10262865</v>
      </c>
      <c r="C1087" t="s">
        <v>134</v>
      </c>
      <c r="D1087" t="s">
        <v>53</v>
      </c>
      <c r="E1087" t="s">
        <v>40</v>
      </c>
      <c r="F1087" s="5" t="s">
        <v>28</v>
      </c>
      <c r="G1087" s="5" t="s">
        <v>29</v>
      </c>
      <c r="H1087" t="str">
        <f>IF(Tabla1[[#This Row],[Cruce Pago]]="","Inactivo","Pago")</f>
        <v>Pago</v>
      </c>
      <c r="I1087" t="str">
        <f>IF(Tabla1[[#This Row],[Cruce AR]]="Alto riesgo académico","inactivo","Actividad")</f>
        <v>inactivo</v>
      </c>
    </row>
    <row r="1088" spans="1:9" x14ac:dyDescent="0.25">
      <c r="A1088" t="s">
        <v>6</v>
      </c>
      <c r="B1088">
        <v>10262867</v>
      </c>
      <c r="C1088" t="s">
        <v>134</v>
      </c>
      <c r="D1088" t="s">
        <v>57</v>
      </c>
      <c r="E1088" t="s">
        <v>27</v>
      </c>
      <c r="F1088" s="5" t="s">
        <v>28</v>
      </c>
      <c r="G1088" s="5" t="s">
        <v>29</v>
      </c>
      <c r="H1088" t="str">
        <f>IF(Tabla1[[#This Row],[Cruce Pago]]="","Inactivo","Pago")</f>
        <v>Pago</v>
      </c>
      <c r="I1088" t="str">
        <f>IF(Tabla1[[#This Row],[Cruce AR]]="Alto riesgo académico","inactivo","Actividad")</f>
        <v>inactivo</v>
      </c>
    </row>
    <row r="1089" spans="1:9" x14ac:dyDescent="0.25">
      <c r="A1089" t="s">
        <v>6</v>
      </c>
      <c r="B1089">
        <v>10263354</v>
      </c>
      <c r="C1089" t="s">
        <v>134</v>
      </c>
      <c r="D1089" t="s">
        <v>58</v>
      </c>
      <c r="E1089" t="s">
        <v>40</v>
      </c>
      <c r="F1089" s="5" t="s">
        <v>67</v>
      </c>
      <c r="G1089" s="5" t="s">
        <v>29</v>
      </c>
      <c r="H1089" t="str">
        <f>IF(Tabla1[[#This Row],[Cruce Pago]]="","Inactivo","Pago")</f>
        <v>Pago</v>
      </c>
      <c r="I1089" t="str">
        <f>IF(Tabla1[[#This Row],[Cruce AR]]="Alto riesgo académico","inactivo","Actividad")</f>
        <v>Actividad</v>
      </c>
    </row>
    <row r="1090" spans="1:9" x14ac:dyDescent="0.25">
      <c r="A1090" t="s">
        <v>6</v>
      </c>
      <c r="B1090">
        <v>10263534</v>
      </c>
      <c r="C1090" t="s">
        <v>134</v>
      </c>
      <c r="D1090" t="s">
        <v>59</v>
      </c>
      <c r="E1090" t="s">
        <v>27</v>
      </c>
      <c r="F1090" s="5" t="s">
        <v>28</v>
      </c>
      <c r="G1090" s="5" t="s">
        <v>29</v>
      </c>
      <c r="H1090" t="str">
        <f>IF(Tabla1[[#This Row],[Cruce Pago]]="","Inactivo","Pago")</f>
        <v>Pago</v>
      </c>
      <c r="I1090" t="str">
        <f>IF(Tabla1[[#This Row],[Cruce AR]]="Alto riesgo académico","inactivo","Actividad")</f>
        <v>inactivo</v>
      </c>
    </row>
    <row r="1091" spans="1:9" x14ac:dyDescent="0.25">
      <c r="A1091" t="s">
        <v>6</v>
      </c>
      <c r="B1091">
        <v>10263821</v>
      </c>
      <c r="C1091" t="s">
        <v>134</v>
      </c>
      <c r="D1091" t="s">
        <v>39</v>
      </c>
      <c r="E1091" t="s">
        <v>40</v>
      </c>
      <c r="F1091" s="5" t="s">
        <v>28</v>
      </c>
      <c r="G1091" s="5" t="s">
        <v>141</v>
      </c>
      <c r="H1091" t="str">
        <f>IF(Tabla1[[#This Row],[Cruce Pago]]="","Inactivo","Pago")</f>
        <v>Pago</v>
      </c>
      <c r="I1091" t="str">
        <f>IF(Tabla1[[#This Row],[Cruce AR]]="Alto riesgo académico","inactivo","Actividad")</f>
        <v>inactivo</v>
      </c>
    </row>
    <row r="1092" spans="1:9" x14ac:dyDescent="0.25">
      <c r="A1092" t="s">
        <v>6</v>
      </c>
      <c r="B1092">
        <v>10263865</v>
      </c>
      <c r="C1092" t="s">
        <v>134</v>
      </c>
      <c r="D1092" t="s">
        <v>60</v>
      </c>
      <c r="E1092" t="s">
        <v>27</v>
      </c>
      <c r="F1092" s="5" t="s">
        <v>28</v>
      </c>
      <c r="G1092" s="5" t="e">
        <v>#N/A</v>
      </c>
      <c r="H1092" t="e">
        <f>IF(Tabla1[[#This Row],[Cruce Pago]]="","Inactivo","Pago")</f>
        <v>#N/A</v>
      </c>
      <c r="I1092" t="str">
        <f>IF(Tabla1[[#This Row],[Cruce AR]]="Alto riesgo académico","inactivo","Actividad")</f>
        <v>inactivo</v>
      </c>
    </row>
    <row r="1093" spans="1:9" x14ac:dyDescent="0.25">
      <c r="A1093" t="s">
        <v>6</v>
      </c>
      <c r="B1093">
        <v>10263868</v>
      </c>
      <c r="C1093" t="s">
        <v>134</v>
      </c>
      <c r="D1093" t="s">
        <v>47</v>
      </c>
      <c r="E1093" t="s">
        <v>40</v>
      </c>
      <c r="F1093" s="5" t="s">
        <v>28</v>
      </c>
      <c r="G1093" s="5" t="s">
        <v>29</v>
      </c>
      <c r="H1093" t="str">
        <f>IF(Tabla1[[#This Row],[Cruce Pago]]="","Inactivo","Pago")</f>
        <v>Pago</v>
      </c>
      <c r="I1093" t="str">
        <f>IF(Tabla1[[#This Row],[Cruce AR]]="Alto riesgo académico","inactivo","Actividad")</f>
        <v>inactivo</v>
      </c>
    </row>
    <row r="1094" spans="1:9" x14ac:dyDescent="0.25">
      <c r="A1094" t="s">
        <v>6</v>
      </c>
      <c r="B1094">
        <v>10264006</v>
      </c>
      <c r="C1094" t="s">
        <v>134</v>
      </c>
      <c r="D1094" t="s">
        <v>26</v>
      </c>
      <c r="E1094" t="s">
        <v>27</v>
      </c>
      <c r="F1094" s="5" t="s">
        <v>28</v>
      </c>
      <c r="G1094" s="5" t="s">
        <v>142</v>
      </c>
      <c r="H1094" t="str">
        <f>IF(Tabla1[[#This Row],[Cruce Pago]]="","Inactivo","Pago")</f>
        <v>Pago</v>
      </c>
      <c r="I1094" t="str">
        <f>IF(Tabla1[[#This Row],[Cruce AR]]="Alto riesgo académico","inactivo","Actividad")</f>
        <v>inactivo</v>
      </c>
    </row>
    <row r="1095" spans="1:9" x14ac:dyDescent="0.25">
      <c r="A1095" t="s">
        <v>6</v>
      </c>
      <c r="B1095">
        <v>10264789</v>
      </c>
      <c r="C1095" t="s">
        <v>134</v>
      </c>
      <c r="D1095" t="s">
        <v>53</v>
      </c>
      <c r="E1095" t="s">
        <v>40</v>
      </c>
      <c r="F1095" s="5" t="s">
        <v>28</v>
      </c>
      <c r="G1095" s="5" t="e">
        <v>#N/A</v>
      </c>
      <c r="H1095" t="e">
        <f>IF(Tabla1[[#This Row],[Cruce Pago]]="","Inactivo","Pago")</f>
        <v>#N/A</v>
      </c>
      <c r="I1095" t="str">
        <f>IF(Tabla1[[#This Row],[Cruce AR]]="Alto riesgo académico","inactivo","Actividad")</f>
        <v>inactivo</v>
      </c>
    </row>
    <row r="1096" spans="1:9" x14ac:dyDescent="0.25">
      <c r="A1096" t="s">
        <v>6</v>
      </c>
      <c r="B1096">
        <v>10265534</v>
      </c>
      <c r="C1096" t="s">
        <v>134</v>
      </c>
      <c r="D1096" t="s">
        <v>44</v>
      </c>
      <c r="E1096" t="s">
        <v>27</v>
      </c>
      <c r="F1096" s="5" t="s">
        <v>28</v>
      </c>
      <c r="G1096" s="5" t="s">
        <v>29</v>
      </c>
      <c r="H1096" t="str">
        <f>IF(Tabla1[[#This Row],[Cruce Pago]]="","Inactivo","Pago")</f>
        <v>Pago</v>
      </c>
      <c r="I1096" t="str">
        <f>IF(Tabla1[[#This Row],[Cruce AR]]="Alto riesgo académico","inactivo","Actividad")</f>
        <v>inactivo</v>
      </c>
    </row>
    <row r="1097" spans="1:9" x14ac:dyDescent="0.25">
      <c r="A1097" t="s">
        <v>6</v>
      </c>
      <c r="B1097">
        <v>10265751</v>
      </c>
      <c r="C1097" t="s">
        <v>134</v>
      </c>
      <c r="D1097" t="s">
        <v>58</v>
      </c>
      <c r="E1097" t="s">
        <v>40</v>
      </c>
      <c r="F1097" s="5" t="s">
        <v>28</v>
      </c>
      <c r="G1097" s="5" t="s">
        <v>29</v>
      </c>
      <c r="H1097" t="str">
        <f>IF(Tabla1[[#This Row],[Cruce Pago]]="","Inactivo","Pago")</f>
        <v>Pago</v>
      </c>
      <c r="I1097" t="str">
        <f>IF(Tabla1[[#This Row],[Cruce AR]]="Alto riesgo académico","inactivo","Actividad")</f>
        <v>inactivo</v>
      </c>
    </row>
    <row r="1098" spans="1:9" x14ac:dyDescent="0.25">
      <c r="A1098" t="s">
        <v>6</v>
      </c>
      <c r="B1098">
        <v>10266080</v>
      </c>
      <c r="C1098" t="s">
        <v>134</v>
      </c>
      <c r="D1098" t="s">
        <v>50</v>
      </c>
      <c r="E1098" t="s">
        <v>27</v>
      </c>
      <c r="F1098" s="5" t="s">
        <v>28</v>
      </c>
      <c r="G1098" s="5" t="s">
        <v>29</v>
      </c>
      <c r="H1098" t="str">
        <f>IF(Tabla1[[#This Row],[Cruce Pago]]="","Inactivo","Pago")</f>
        <v>Pago</v>
      </c>
      <c r="I1098" t="str">
        <f>IF(Tabla1[[#This Row],[Cruce AR]]="Alto riesgo académico","inactivo","Actividad")</f>
        <v>inactivo</v>
      </c>
    </row>
    <row r="1099" spans="1:9" x14ac:dyDescent="0.25">
      <c r="A1099" t="s">
        <v>6</v>
      </c>
      <c r="B1099">
        <v>10266465</v>
      </c>
      <c r="C1099" t="s">
        <v>134</v>
      </c>
      <c r="D1099" t="s">
        <v>39</v>
      </c>
      <c r="E1099" t="s">
        <v>40</v>
      </c>
      <c r="F1099" s="5" t="s">
        <v>28</v>
      </c>
      <c r="G1099" s="5" t="s">
        <v>29</v>
      </c>
      <c r="H1099" t="str">
        <f>IF(Tabla1[[#This Row],[Cruce Pago]]="","Inactivo","Pago")</f>
        <v>Pago</v>
      </c>
      <c r="I1099" t="str">
        <f>IF(Tabla1[[#This Row],[Cruce AR]]="Alto riesgo académico","inactivo","Actividad")</f>
        <v>inactivo</v>
      </c>
    </row>
    <row r="1100" spans="1:9" x14ac:dyDescent="0.25">
      <c r="A1100" t="s">
        <v>6</v>
      </c>
      <c r="B1100">
        <v>10266603</v>
      </c>
      <c r="C1100" t="s">
        <v>134</v>
      </c>
      <c r="D1100" t="s">
        <v>57</v>
      </c>
      <c r="E1100" t="s">
        <v>27</v>
      </c>
      <c r="F1100" s="5" t="s">
        <v>28</v>
      </c>
      <c r="G1100" s="5" t="e">
        <v>#N/A</v>
      </c>
      <c r="H1100" t="e">
        <f>IF(Tabla1[[#This Row],[Cruce Pago]]="","Inactivo","Pago")</f>
        <v>#N/A</v>
      </c>
      <c r="I1100" t="str">
        <f>IF(Tabla1[[#This Row],[Cruce AR]]="Alto riesgo académico","inactivo","Actividad")</f>
        <v>inactivo</v>
      </c>
    </row>
    <row r="1101" spans="1:9" x14ac:dyDescent="0.25">
      <c r="A1101" t="s">
        <v>6</v>
      </c>
      <c r="B1101">
        <v>10266618</v>
      </c>
      <c r="C1101" t="s">
        <v>134</v>
      </c>
      <c r="D1101" t="s">
        <v>47</v>
      </c>
      <c r="E1101" t="s">
        <v>40</v>
      </c>
      <c r="F1101" s="5" t="s">
        <v>67</v>
      </c>
      <c r="G1101" s="5" t="s">
        <v>357</v>
      </c>
      <c r="H1101" t="str">
        <f>IF(Tabla1[[#This Row],[Cruce Pago]]="","Inactivo","Pago")</f>
        <v>Pago</v>
      </c>
      <c r="I1101" t="str">
        <f>IF(Tabla1[[#This Row],[Cruce AR]]="Alto riesgo académico","inactivo","Actividad")</f>
        <v>Actividad</v>
      </c>
    </row>
    <row r="1102" spans="1:9" x14ac:dyDescent="0.25">
      <c r="A1102" t="s">
        <v>6</v>
      </c>
      <c r="B1102">
        <v>10266638</v>
      </c>
      <c r="C1102" t="s">
        <v>134</v>
      </c>
      <c r="D1102" t="s">
        <v>59</v>
      </c>
      <c r="E1102" t="s">
        <v>27</v>
      </c>
      <c r="F1102" s="5" t="s">
        <v>28</v>
      </c>
      <c r="G1102" s="5" t="s">
        <v>143</v>
      </c>
      <c r="H1102" t="str">
        <f>IF(Tabla1[[#This Row],[Cruce Pago]]="","Inactivo","Pago")</f>
        <v>Pago</v>
      </c>
      <c r="I1102" t="str">
        <f>IF(Tabla1[[#This Row],[Cruce AR]]="Alto riesgo académico","inactivo","Actividad")</f>
        <v>inactivo</v>
      </c>
    </row>
    <row r="1103" spans="1:9" x14ac:dyDescent="0.25">
      <c r="A1103" t="s">
        <v>6</v>
      </c>
      <c r="B1103">
        <v>10266736</v>
      </c>
      <c r="C1103" t="s">
        <v>134</v>
      </c>
      <c r="D1103" t="s">
        <v>53</v>
      </c>
      <c r="E1103" t="s">
        <v>40</v>
      </c>
      <c r="F1103" s="5" t="s">
        <v>69</v>
      </c>
      <c r="G1103" s="5" t="s">
        <v>144</v>
      </c>
      <c r="H1103" t="str">
        <f>IF(Tabla1[[#This Row],[Cruce Pago]]="","Inactivo","Pago")</f>
        <v>Pago</v>
      </c>
      <c r="I1103" t="str">
        <f>IF(Tabla1[[#This Row],[Cruce AR]]="Alto riesgo académico","inactivo","Actividad")</f>
        <v>Actividad</v>
      </c>
    </row>
    <row r="1104" spans="1:9" x14ac:dyDescent="0.25">
      <c r="A1104" t="s">
        <v>6</v>
      </c>
      <c r="B1104">
        <v>10267290</v>
      </c>
      <c r="C1104" t="s">
        <v>134</v>
      </c>
      <c r="D1104" t="s">
        <v>60</v>
      </c>
      <c r="E1104" t="s">
        <v>27</v>
      </c>
      <c r="F1104" s="5" t="s">
        <v>67</v>
      </c>
      <c r="G1104" s="5" t="s">
        <v>29</v>
      </c>
      <c r="H1104" t="str">
        <f>IF(Tabla1[[#This Row],[Cruce Pago]]="","Inactivo","Pago")</f>
        <v>Pago</v>
      </c>
      <c r="I1104" t="str">
        <f>IF(Tabla1[[#This Row],[Cruce AR]]="Alto riesgo académico","inactivo","Actividad")</f>
        <v>Actividad</v>
      </c>
    </row>
    <row r="1105" spans="1:9" x14ac:dyDescent="0.25">
      <c r="A1105" t="s">
        <v>6</v>
      </c>
      <c r="B1105">
        <v>10267410</v>
      </c>
      <c r="C1105" t="s">
        <v>134</v>
      </c>
      <c r="D1105" t="s">
        <v>58</v>
      </c>
      <c r="E1105" t="s">
        <v>40</v>
      </c>
      <c r="F1105" s="5" t="s">
        <v>28</v>
      </c>
      <c r="G1105" s="5" t="s">
        <v>367</v>
      </c>
      <c r="H1105" t="str">
        <f>IF(Tabla1[[#This Row],[Cruce Pago]]="","Inactivo","Pago")</f>
        <v>Pago</v>
      </c>
      <c r="I1105" t="str">
        <f>IF(Tabla1[[#This Row],[Cruce AR]]="Alto riesgo académico","inactivo","Actividad")</f>
        <v>inactivo</v>
      </c>
    </row>
    <row r="1106" spans="1:9" x14ac:dyDescent="0.25">
      <c r="A1106" t="s">
        <v>6</v>
      </c>
      <c r="B1106">
        <v>10267758</v>
      </c>
      <c r="C1106" t="s">
        <v>134</v>
      </c>
      <c r="D1106" t="s">
        <v>26</v>
      </c>
      <c r="E1106" t="s">
        <v>27</v>
      </c>
      <c r="F1106" s="5" t="s">
        <v>28</v>
      </c>
      <c r="G1106" s="5" t="e">
        <v>#N/A</v>
      </c>
      <c r="H1106" t="e">
        <f>IF(Tabla1[[#This Row],[Cruce Pago]]="","Inactivo","Pago")</f>
        <v>#N/A</v>
      </c>
      <c r="I1106" t="str">
        <f>IF(Tabla1[[#This Row],[Cruce AR]]="Alto riesgo académico","inactivo","Actividad")</f>
        <v>inactivo</v>
      </c>
    </row>
    <row r="1107" spans="1:9" x14ac:dyDescent="0.25">
      <c r="A1107" t="s">
        <v>6</v>
      </c>
      <c r="B1107">
        <v>10268253</v>
      </c>
      <c r="C1107" t="s">
        <v>134</v>
      </c>
      <c r="D1107" t="s">
        <v>39</v>
      </c>
      <c r="E1107" t="s">
        <v>40</v>
      </c>
      <c r="F1107" s="5" t="s">
        <v>28</v>
      </c>
      <c r="G1107" s="5" t="e">
        <v>#N/A</v>
      </c>
      <c r="H1107" t="e">
        <f>IF(Tabla1[[#This Row],[Cruce Pago]]="","Inactivo","Pago")</f>
        <v>#N/A</v>
      </c>
      <c r="I1107" t="str">
        <f>IF(Tabla1[[#This Row],[Cruce AR]]="Alto riesgo académico","inactivo","Actividad")</f>
        <v>inactivo</v>
      </c>
    </row>
    <row r="1108" spans="1:9" x14ac:dyDescent="0.25">
      <c r="A1108" t="s">
        <v>6</v>
      </c>
      <c r="B1108">
        <v>10268431</v>
      </c>
      <c r="C1108" t="s">
        <v>134</v>
      </c>
      <c r="D1108" t="s">
        <v>44</v>
      </c>
      <c r="E1108" t="s">
        <v>27</v>
      </c>
      <c r="F1108" s="5" t="s">
        <v>28</v>
      </c>
      <c r="G1108" s="5" t="e">
        <v>#N/A</v>
      </c>
      <c r="H1108" t="e">
        <f>IF(Tabla1[[#This Row],[Cruce Pago]]="","Inactivo","Pago")</f>
        <v>#N/A</v>
      </c>
      <c r="I1108" t="str">
        <f>IF(Tabla1[[#This Row],[Cruce AR]]="Alto riesgo académico","inactivo","Actividad")</f>
        <v>inactivo</v>
      </c>
    </row>
    <row r="1109" spans="1:9" x14ac:dyDescent="0.25">
      <c r="A1109" t="s">
        <v>6</v>
      </c>
      <c r="B1109">
        <v>10268587</v>
      </c>
      <c r="C1109" t="s">
        <v>134</v>
      </c>
      <c r="D1109" t="s">
        <v>47</v>
      </c>
      <c r="E1109" t="s">
        <v>40</v>
      </c>
      <c r="F1109" s="5" t="s">
        <v>28</v>
      </c>
      <c r="G1109" s="5" t="e">
        <v>#N/A</v>
      </c>
      <c r="H1109" t="e">
        <f>IF(Tabla1[[#This Row],[Cruce Pago]]="","Inactivo","Pago")</f>
        <v>#N/A</v>
      </c>
      <c r="I1109" t="str">
        <f>IF(Tabla1[[#This Row],[Cruce AR]]="Alto riesgo académico","inactivo","Actividad")</f>
        <v>inactivo</v>
      </c>
    </row>
    <row r="1110" spans="1:9" x14ac:dyDescent="0.25">
      <c r="A1110" t="s">
        <v>6</v>
      </c>
      <c r="B1110">
        <v>10268732</v>
      </c>
      <c r="C1110" t="s">
        <v>134</v>
      </c>
      <c r="D1110" t="s">
        <v>50</v>
      </c>
      <c r="E1110" t="s">
        <v>27</v>
      </c>
      <c r="F1110" s="5" t="s">
        <v>67</v>
      </c>
      <c r="G1110" s="5" t="e">
        <v>#N/A</v>
      </c>
      <c r="H1110" t="e">
        <f>IF(Tabla1[[#This Row],[Cruce Pago]]="","Inactivo","Pago")</f>
        <v>#N/A</v>
      </c>
      <c r="I1110" t="str">
        <f>IF(Tabla1[[#This Row],[Cruce AR]]="Alto riesgo académico","inactivo","Actividad")</f>
        <v>Actividad</v>
      </c>
    </row>
    <row r="1111" spans="1:9" x14ac:dyDescent="0.25">
      <c r="A1111" t="s">
        <v>6</v>
      </c>
      <c r="B1111">
        <v>10269202</v>
      </c>
      <c r="C1111" t="s">
        <v>134</v>
      </c>
      <c r="D1111" t="s">
        <v>53</v>
      </c>
      <c r="E1111" t="s">
        <v>40</v>
      </c>
      <c r="F1111" s="5" t="s">
        <v>28</v>
      </c>
      <c r="G1111" s="5" t="s">
        <v>29</v>
      </c>
      <c r="H1111" t="str">
        <f>IF(Tabla1[[#This Row],[Cruce Pago]]="","Inactivo","Pago")</f>
        <v>Pago</v>
      </c>
      <c r="I1111" t="str">
        <f>IF(Tabla1[[#This Row],[Cruce AR]]="Alto riesgo académico","inactivo","Actividad")</f>
        <v>inactivo</v>
      </c>
    </row>
    <row r="1112" spans="1:9" x14ac:dyDescent="0.25">
      <c r="A1112" t="s">
        <v>6</v>
      </c>
      <c r="B1112">
        <v>10269208</v>
      </c>
      <c r="C1112" t="s">
        <v>134</v>
      </c>
      <c r="D1112" t="s">
        <v>57</v>
      </c>
      <c r="E1112" t="s">
        <v>27</v>
      </c>
      <c r="F1112" s="5" t="s">
        <v>28</v>
      </c>
      <c r="G1112" s="5" t="e">
        <v>#N/A</v>
      </c>
      <c r="H1112" t="e">
        <f>IF(Tabla1[[#This Row],[Cruce Pago]]="","Inactivo","Pago")</f>
        <v>#N/A</v>
      </c>
      <c r="I1112" t="str">
        <f>IF(Tabla1[[#This Row],[Cruce AR]]="Alto riesgo académico","inactivo","Actividad")</f>
        <v>inactivo</v>
      </c>
    </row>
    <row r="1113" spans="1:9" x14ac:dyDescent="0.25">
      <c r="A1113" t="s">
        <v>6</v>
      </c>
      <c r="B1113">
        <v>10269214</v>
      </c>
      <c r="C1113" t="s">
        <v>134</v>
      </c>
      <c r="D1113" t="s">
        <v>58</v>
      </c>
      <c r="E1113" t="s">
        <v>40</v>
      </c>
      <c r="F1113" s="5" t="s">
        <v>28</v>
      </c>
      <c r="G1113" s="5" t="e">
        <v>#N/A</v>
      </c>
      <c r="H1113" t="e">
        <f>IF(Tabla1[[#This Row],[Cruce Pago]]="","Inactivo","Pago")</f>
        <v>#N/A</v>
      </c>
      <c r="I1113" t="str">
        <f>IF(Tabla1[[#This Row],[Cruce AR]]="Alto riesgo académico","inactivo","Actividad")</f>
        <v>inactivo</v>
      </c>
    </row>
    <row r="1114" spans="1:9" x14ac:dyDescent="0.25">
      <c r="A1114" t="s">
        <v>6</v>
      </c>
      <c r="B1114">
        <v>10270378</v>
      </c>
      <c r="C1114" t="s">
        <v>134</v>
      </c>
      <c r="D1114" t="s">
        <v>59</v>
      </c>
      <c r="E1114" t="s">
        <v>27</v>
      </c>
      <c r="F1114" s="5" t="s">
        <v>69</v>
      </c>
      <c r="G1114" s="5" t="s">
        <v>29</v>
      </c>
      <c r="H1114" t="str">
        <f>IF(Tabla1[[#This Row],[Cruce Pago]]="","Inactivo","Pago")</f>
        <v>Pago</v>
      </c>
      <c r="I1114" t="str">
        <f>IF(Tabla1[[#This Row],[Cruce AR]]="Alto riesgo académico","inactivo","Actividad")</f>
        <v>Actividad</v>
      </c>
    </row>
    <row r="1115" spans="1:9" x14ac:dyDescent="0.25">
      <c r="A1115" t="s">
        <v>6</v>
      </c>
      <c r="B1115">
        <v>10202903</v>
      </c>
      <c r="C1115" t="s">
        <v>145</v>
      </c>
      <c r="D1115" t="s">
        <v>39</v>
      </c>
      <c r="E1115" t="s">
        <v>40</v>
      </c>
      <c r="F1115" s="5" t="s">
        <v>67</v>
      </c>
      <c r="G1115" s="5" t="s">
        <v>335</v>
      </c>
      <c r="H1115" t="str">
        <f>IF(Tabla1[[#This Row],[Cruce Pago]]="","Inactivo","Pago")</f>
        <v>Pago</v>
      </c>
      <c r="I1115" t="str">
        <f>IF(Tabla1[[#This Row],[Cruce AR]]="Alto riesgo académico","inactivo","Actividad")</f>
        <v>Actividad</v>
      </c>
    </row>
    <row r="1116" spans="1:9" x14ac:dyDescent="0.25">
      <c r="A1116" t="s">
        <v>6</v>
      </c>
      <c r="B1116">
        <v>10224121</v>
      </c>
      <c r="C1116" t="s">
        <v>145</v>
      </c>
      <c r="D1116" t="s">
        <v>60</v>
      </c>
      <c r="E1116" t="s">
        <v>27</v>
      </c>
      <c r="F1116" s="5" t="s">
        <v>28</v>
      </c>
      <c r="G1116" s="5" t="s">
        <v>29</v>
      </c>
      <c r="H1116" t="str">
        <f>IF(Tabla1[[#This Row],[Cruce Pago]]="","Inactivo","Pago")</f>
        <v>Pago</v>
      </c>
      <c r="I1116" t="str">
        <f>IF(Tabla1[[#This Row],[Cruce AR]]="Alto riesgo académico","inactivo","Actividad")</f>
        <v>inactivo</v>
      </c>
    </row>
    <row r="1117" spans="1:9" x14ac:dyDescent="0.25">
      <c r="A1117" t="s">
        <v>6</v>
      </c>
      <c r="B1117">
        <v>10236122</v>
      </c>
      <c r="C1117" t="s">
        <v>145</v>
      </c>
      <c r="D1117" t="s">
        <v>47</v>
      </c>
      <c r="E1117" t="s">
        <v>40</v>
      </c>
      <c r="F1117" s="5" t="s">
        <v>69</v>
      </c>
      <c r="G1117" s="5" t="s">
        <v>146</v>
      </c>
      <c r="H1117" t="str">
        <f>IF(Tabla1[[#This Row],[Cruce Pago]]="","Inactivo","Pago")</f>
        <v>Pago</v>
      </c>
      <c r="I1117" t="str">
        <f>IF(Tabla1[[#This Row],[Cruce AR]]="Alto riesgo académico","inactivo","Actividad")</f>
        <v>Actividad</v>
      </c>
    </row>
    <row r="1118" spans="1:9" x14ac:dyDescent="0.25">
      <c r="A1118" t="s">
        <v>6</v>
      </c>
      <c r="B1118">
        <v>10239300</v>
      </c>
      <c r="C1118" t="s">
        <v>145</v>
      </c>
      <c r="D1118" t="s">
        <v>26</v>
      </c>
      <c r="E1118" t="s">
        <v>27</v>
      </c>
      <c r="F1118" s="5" t="s">
        <v>28</v>
      </c>
      <c r="G1118" s="5" t="s">
        <v>29</v>
      </c>
      <c r="H1118" t="str">
        <f>IF(Tabla1[[#This Row],[Cruce Pago]]="","Inactivo","Pago")</f>
        <v>Pago</v>
      </c>
      <c r="I1118" t="str">
        <f>IF(Tabla1[[#This Row],[Cruce AR]]="Alto riesgo académico","inactivo","Actividad")</f>
        <v>inactivo</v>
      </c>
    </row>
    <row r="1119" spans="1:9" x14ac:dyDescent="0.25">
      <c r="A1119" t="s">
        <v>6</v>
      </c>
      <c r="B1119">
        <v>10243830</v>
      </c>
      <c r="C1119" t="s">
        <v>145</v>
      </c>
      <c r="D1119" t="s">
        <v>53</v>
      </c>
      <c r="E1119" t="s">
        <v>40</v>
      </c>
      <c r="F1119" s="5" t="s">
        <v>28</v>
      </c>
      <c r="G1119" s="5" t="s">
        <v>348</v>
      </c>
      <c r="H1119" t="str">
        <f>IF(Tabla1[[#This Row],[Cruce Pago]]="","Inactivo","Pago")</f>
        <v>Pago</v>
      </c>
      <c r="I1119" t="str">
        <f>IF(Tabla1[[#This Row],[Cruce AR]]="Alto riesgo académico","inactivo","Actividad")</f>
        <v>inactivo</v>
      </c>
    </row>
    <row r="1120" spans="1:9" x14ac:dyDescent="0.25">
      <c r="A1120" t="s">
        <v>6</v>
      </c>
      <c r="B1120">
        <v>10244290</v>
      </c>
      <c r="C1120" t="s">
        <v>145</v>
      </c>
      <c r="D1120" t="s">
        <v>44</v>
      </c>
      <c r="E1120" t="s">
        <v>27</v>
      </c>
      <c r="F1120" s="5" t="s">
        <v>28</v>
      </c>
      <c r="G1120" s="5" t="s">
        <v>147</v>
      </c>
      <c r="H1120" t="str">
        <f>IF(Tabla1[[#This Row],[Cruce Pago]]="","Inactivo","Pago")</f>
        <v>Pago</v>
      </c>
      <c r="I1120" t="str">
        <f>IF(Tabla1[[#This Row],[Cruce AR]]="Alto riesgo académico","inactivo","Actividad")</f>
        <v>inactivo</v>
      </c>
    </row>
    <row r="1121" spans="1:9" x14ac:dyDescent="0.25">
      <c r="A1121" t="s">
        <v>6</v>
      </c>
      <c r="B1121">
        <v>10245044</v>
      </c>
      <c r="C1121" t="s">
        <v>145</v>
      </c>
      <c r="D1121" t="s">
        <v>58</v>
      </c>
      <c r="E1121" t="s">
        <v>40</v>
      </c>
      <c r="F1121" s="5" t="s">
        <v>28</v>
      </c>
      <c r="G1121" s="5" t="e">
        <v>#N/A</v>
      </c>
      <c r="H1121" t="e">
        <f>IF(Tabla1[[#This Row],[Cruce Pago]]="","Inactivo","Pago")</f>
        <v>#N/A</v>
      </c>
      <c r="I1121" t="str">
        <f>IF(Tabla1[[#This Row],[Cruce AR]]="Alto riesgo académico","inactivo","Actividad")</f>
        <v>inactivo</v>
      </c>
    </row>
    <row r="1122" spans="1:9" x14ac:dyDescent="0.25">
      <c r="A1122" t="s">
        <v>6</v>
      </c>
      <c r="B1122">
        <v>10246017</v>
      </c>
      <c r="C1122" t="s">
        <v>145</v>
      </c>
      <c r="D1122" t="s">
        <v>50</v>
      </c>
      <c r="E1122" t="s">
        <v>27</v>
      </c>
      <c r="F1122" s="5" t="s">
        <v>28</v>
      </c>
      <c r="G1122" s="5" t="e">
        <v>#N/A</v>
      </c>
      <c r="H1122" t="e">
        <f>IF(Tabla1[[#This Row],[Cruce Pago]]="","Inactivo","Pago")</f>
        <v>#N/A</v>
      </c>
      <c r="I1122" t="str">
        <f>IF(Tabla1[[#This Row],[Cruce AR]]="Alto riesgo académico","inactivo","Actividad")</f>
        <v>inactivo</v>
      </c>
    </row>
    <row r="1123" spans="1:9" x14ac:dyDescent="0.25">
      <c r="A1123" t="s">
        <v>6</v>
      </c>
      <c r="B1123">
        <v>10246296</v>
      </c>
      <c r="C1123" t="s">
        <v>145</v>
      </c>
      <c r="D1123" t="s">
        <v>39</v>
      </c>
      <c r="E1123" t="s">
        <v>40</v>
      </c>
      <c r="F1123" s="5" t="s">
        <v>28</v>
      </c>
      <c r="G1123" s="5" t="s">
        <v>29</v>
      </c>
      <c r="H1123" t="str">
        <f>IF(Tabla1[[#This Row],[Cruce Pago]]="","Inactivo","Pago")</f>
        <v>Pago</v>
      </c>
      <c r="I1123" t="str">
        <f>IF(Tabla1[[#This Row],[Cruce AR]]="Alto riesgo académico","inactivo","Actividad")</f>
        <v>inactivo</v>
      </c>
    </row>
    <row r="1124" spans="1:9" x14ac:dyDescent="0.25">
      <c r="A1124" t="s">
        <v>6</v>
      </c>
      <c r="B1124">
        <v>10246818</v>
      </c>
      <c r="C1124" t="s">
        <v>145</v>
      </c>
      <c r="D1124" t="s">
        <v>57</v>
      </c>
      <c r="E1124" t="s">
        <v>27</v>
      </c>
      <c r="F1124" s="5" t="s">
        <v>28</v>
      </c>
      <c r="G1124" s="5" t="s">
        <v>29</v>
      </c>
      <c r="H1124" t="str">
        <f>IF(Tabla1[[#This Row],[Cruce Pago]]="","Inactivo","Pago")</f>
        <v>Pago</v>
      </c>
      <c r="I1124" t="str">
        <f>IF(Tabla1[[#This Row],[Cruce AR]]="Alto riesgo académico","inactivo","Actividad")</f>
        <v>inactivo</v>
      </c>
    </row>
    <row r="1125" spans="1:9" x14ac:dyDescent="0.25">
      <c r="A1125" t="s">
        <v>6</v>
      </c>
      <c r="B1125">
        <v>10247031</v>
      </c>
      <c r="C1125" t="s">
        <v>145</v>
      </c>
      <c r="D1125" t="s">
        <v>47</v>
      </c>
      <c r="E1125" t="s">
        <v>40</v>
      </c>
      <c r="F1125" s="5" t="s">
        <v>28</v>
      </c>
      <c r="G1125" s="5" t="s">
        <v>29</v>
      </c>
      <c r="H1125" t="str">
        <f>IF(Tabla1[[#This Row],[Cruce Pago]]="","Inactivo","Pago")</f>
        <v>Pago</v>
      </c>
      <c r="I1125" t="str">
        <f>IF(Tabla1[[#This Row],[Cruce AR]]="Alto riesgo académico","inactivo","Actividad")</f>
        <v>inactivo</v>
      </c>
    </row>
    <row r="1126" spans="1:9" x14ac:dyDescent="0.25">
      <c r="A1126" t="s">
        <v>6</v>
      </c>
      <c r="B1126">
        <v>10247053</v>
      </c>
      <c r="C1126" t="s">
        <v>145</v>
      </c>
      <c r="D1126" t="s">
        <v>59</v>
      </c>
      <c r="E1126" t="s">
        <v>27</v>
      </c>
      <c r="F1126" s="5" t="s">
        <v>67</v>
      </c>
      <c r="G1126" s="5" t="s">
        <v>29</v>
      </c>
      <c r="H1126" t="str">
        <f>IF(Tabla1[[#This Row],[Cruce Pago]]="","Inactivo","Pago")</f>
        <v>Pago</v>
      </c>
      <c r="I1126" t="str">
        <f>IF(Tabla1[[#This Row],[Cruce AR]]="Alto riesgo académico","inactivo","Actividad")</f>
        <v>Actividad</v>
      </c>
    </row>
    <row r="1127" spans="1:9" x14ac:dyDescent="0.25">
      <c r="A1127" t="s">
        <v>6</v>
      </c>
      <c r="B1127">
        <v>10247577</v>
      </c>
      <c r="C1127" t="s">
        <v>145</v>
      </c>
      <c r="D1127" t="s">
        <v>53</v>
      </c>
      <c r="E1127" t="s">
        <v>40</v>
      </c>
      <c r="F1127" s="5" t="s">
        <v>28</v>
      </c>
      <c r="G1127" s="5" t="s">
        <v>29</v>
      </c>
      <c r="H1127" t="str">
        <f>IF(Tabla1[[#This Row],[Cruce Pago]]="","Inactivo","Pago")</f>
        <v>Pago</v>
      </c>
      <c r="I1127" t="str">
        <f>IF(Tabla1[[#This Row],[Cruce AR]]="Alto riesgo académico","inactivo","Actividad")</f>
        <v>inactivo</v>
      </c>
    </row>
    <row r="1128" spans="1:9" x14ac:dyDescent="0.25">
      <c r="A1128" t="s">
        <v>6</v>
      </c>
      <c r="B1128">
        <v>10248144</v>
      </c>
      <c r="C1128" t="s">
        <v>145</v>
      </c>
      <c r="D1128" t="s">
        <v>60</v>
      </c>
      <c r="E1128" t="s">
        <v>27</v>
      </c>
      <c r="F1128" s="5" t="s">
        <v>28</v>
      </c>
      <c r="G1128" s="5" t="s">
        <v>29</v>
      </c>
      <c r="H1128" t="str">
        <f>IF(Tabla1[[#This Row],[Cruce Pago]]="","Inactivo","Pago")</f>
        <v>Pago</v>
      </c>
      <c r="I1128" t="str">
        <f>IF(Tabla1[[#This Row],[Cruce AR]]="Alto riesgo académico","inactivo","Actividad")</f>
        <v>inactivo</v>
      </c>
    </row>
    <row r="1129" spans="1:9" x14ac:dyDescent="0.25">
      <c r="A1129" t="s">
        <v>6</v>
      </c>
      <c r="B1129">
        <v>10248830</v>
      </c>
      <c r="C1129" t="s">
        <v>145</v>
      </c>
      <c r="D1129" t="s">
        <v>58</v>
      </c>
      <c r="E1129" t="s">
        <v>40</v>
      </c>
      <c r="F1129" s="5" t="s">
        <v>28</v>
      </c>
      <c r="G1129" s="5" t="s">
        <v>29</v>
      </c>
      <c r="H1129" t="str">
        <f>IF(Tabla1[[#This Row],[Cruce Pago]]="","Inactivo","Pago")</f>
        <v>Pago</v>
      </c>
      <c r="I1129" t="str">
        <f>IF(Tabla1[[#This Row],[Cruce AR]]="Alto riesgo académico","inactivo","Actividad")</f>
        <v>inactivo</v>
      </c>
    </row>
    <row r="1130" spans="1:9" x14ac:dyDescent="0.25">
      <c r="A1130" t="s">
        <v>6</v>
      </c>
      <c r="B1130">
        <v>10248866</v>
      </c>
      <c r="C1130" t="s">
        <v>145</v>
      </c>
      <c r="D1130" t="s">
        <v>26</v>
      </c>
      <c r="E1130" t="s">
        <v>27</v>
      </c>
      <c r="F1130" s="5" t="s">
        <v>28</v>
      </c>
      <c r="G1130" s="5" t="s">
        <v>29</v>
      </c>
      <c r="H1130" t="str">
        <f>IF(Tabla1[[#This Row],[Cruce Pago]]="","Inactivo","Pago")</f>
        <v>Pago</v>
      </c>
      <c r="I1130" t="str">
        <f>IF(Tabla1[[#This Row],[Cruce AR]]="Alto riesgo académico","inactivo","Actividad")</f>
        <v>inactivo</v>
      </c>
    </row>
    <row r="1131" spans="1:9" x14ac:dyDescent="0.25">
      <c r="A1131" t="s">
        <v>6</v>
      </c>
      <c r="B1131">
        <v>10248934</v>
      </c>
      <c r="C1131" t="s">
        <v>145</v>
      </c>
      <c r="D1131" t="s">
        <v>39</v>
      </c>
      <c r="E1131" t="s">
        <v>40</v>
      </c>
      <c r="F1131" s="5" t="s">
        <v>28</v>
      </c>
      <c r="G1131" s="5" t="s">
        <v>29</v>
      </c>
      <c r="H1131" t="str">
        <f>IF(Tabla1[[#This Row],[Cruce Pago]]="","Inactivo","Pago")</f>
        <v>Pago</v>
      </c>
      <c r="I1131" t="str">
        <f>IF(Tabla1[[#This Row],[Cruce AR]]="Alto riesgo académico","inactivo","Actividad")</f>
        <v>inactivo</v>
      </c>
    </row>
    <row r="1132" spans="1:9" x14ac:dyDescent="0.25">
      <c r="A1132" t="s">
        <v>6</v>
      </c>
      <c r="B1132">
        <v>10249290</v>
      </c>
      <c r="C1132" t="s">
        <v>145</v>
      </c>
      <c r="D1132" t="s">
        <v>44</v>
      </c>
      <c r="E1132" t="s">
        <v>27</v>
      </c>
      <c r="F1132" s="5" t="s">
        <v>67</v>
      </c>
      <c r="G1132" s="5" t="s">
        <v>148</v>
      </c>
      <c r="H1132" t="str">
        <f>IF(Tabla1[[#This Row],[Cruce Pago]]="","Inactivo","Pago")</f>
        <v>Pago</v>
      </c>
      <c r="I1132" t="str">
        <f>IF(Tabla1[[#This Row],[Cruce AR]]="Alto riesgo académico","inactivo","Actividad")</f>
        <v>Actividad</v>
      </c>
    </row>
    <row r="1133" spans="1:9" x14ac:dyDescent="0.25">
      <c r="A1133" t="s">
        <v>6</v>
      </c>
      <c r="B1133">
        <v>10249293</v>
      </c>
      <c r="C1133" t="s">
        <v>145</v>
      </c>
      <c r="D1133" t="s">
        <v>47</v>
      </c>
      <c r="E1133" t="s">
        <v>40</v>
      </c>
      <c r="F1133" s="5" t="s">
        <v>28</v>
      </c>
      <c r="G1133" s="5" t="s">
        <v>29</v>
      </c>
      <c r="H1133" t="str">
        <f>IF(Tabla1[[#This Row],[Cruce Pago]]="","Inactivo","Pago")</f>
        <v>Pago</v>
      </c>
      <c r="I1133" t="str">
        <f>IF(Tabla1[[#This Row],[Cruce AR]]="Alto riesgo académico","inactivo","Actividad")</f>
        <v>inactivo</v>
      </c>
    </row>
    <row r="1134" spans="1:9" x14ac:dyDescent="0.25">
      <c r="A1134" t="s">
        <v>6</v>
      </c>
      <c r="B1134">
        <v>10249356</v>
      </c>
      <c r="C1134" t="s">
        <v>145</v>
      </c>
      <c r="D1134" t="s">
        <v>50</v>
      </c>
      <c r="E1134" t="s">
        <v>27</v>
      </c>
      <c r="F1134" s="5" t="s">
        <v>28</v>
      </c>
      <c r="G1134" s="5" t="e">
        <v>#N/A</v>
      </c>
      <c r="H1134" t="e">
        <f>IF(Tabla1[[#This Row],[Cruce Pago]]="","Inactivo","Pago")</f>
        <v>#N/A</v>
      </c>
      <c r="I1134" t="str">
        <f>IF(Tabla1[[#This Row],[Cruce AR]]="Alto riesgo académico","inactivo","Actividad")</f>
        <v>inactivo</v>
      </c>
    </row>
    <row r="1135" spans="1:9" x14ac:dyDescent="0.25">
      <c r="A1135" t="s">
        <v>6</v>
      </c>
      <c r="B1135">
        <v>10249508</v>
      </c>
      <c r="C1135" t="s">
        <v>145</v>
      </c>
      <c r="D1135" t="s">
        <v>53</v>
      </c>
      <c r="E1135" t="s">
        <v>40</v>
      </c>
      <c r="F1135" s="5" t="s">
        <v>28</v>
      </c>
      <c r="G1135" s="5" t="s">
        <v>29</v>
      </c>
      <c r="H1135" t="str">
        <f>IF(Tabla1[[#This Row],[Cruce Pago]]="","Inactivo","Pago")</f>
        <v>Pago</v>
      </c>
      <c r="I1135" t="str">
        <f>IF(Tabla1[[#This Row],[Cruce AR]]="Alto riesgo académico","inactivo","Actividad")</f>
        <v>inactivo</v>
      </c>
    </row>
    <row r="1136" spans="1:9" x14ac:dyDescent="0.25">
      <c r="A1136" t="s">
        <v>6</v>
      </c>
      <c r="B1136">
        <v>10249894</v>
      </c>
      <c r="C1136" t="s">
        <v>145</v>
      </c>
      <c r="D1136" t="s">
        <v>57</v>
      </c>
      <c r="E1136" t="s">
        <v>27</v>
      </c>
      <c r="F1136" s="5" t="s">
        <v>28</v>
      </c>
      <c r="G1136" s="5" t="s">
        <v>149</v>
      </c>
      <c r="H1136" t="str">
        <f>IF(Tabla1[[#This Row],[Cruce Pago]]="","Inactivo","Pago")</f>
        <v>Pago</v>
      </c>
      <c r="I1136" t="str">
        <f>IF(Tabla1[[#This Row],[Cruce AR]]="Alto riesgo académico","inactivo","Actividad")</f>
        <v>inactivo</v>
      </c>
    </row>
    <row r="1137" spans="1:9" x14ac:dyDescent="0.25">
      <c r="A1137" t="s">
        <v>6</v>
      </c>
      <c r="B1137">
        <v>10249902</v>
      </c>
      <c r="C1137" t="s">
        <v>145</v>
      </c>
      <c r="D1137" t="s">
        <v>58</v>
      </c>
      <c r="E1137" t="s">
        <v>40</v>
      </c>
      <c r="F1137" s="5" t="s">
        <v>28</v>
      </c>
      <c r="G1137" s="5" t="e">
        <v>#N/A</v>
      </c>
      <c r="H1137" t="e">
        <f>IF(Tabla1[[#This Row],[Cruce Pago]]="","Inactivo","Pago")</f>
        <v>#N/A</v>
      </c>
      <c r="I1137" t="str">
        <f>IF(Tabla1[[#This Row],[Cruce AR]]="Alto riesgo académico","inactivo","Actividad")</f>
        <v>inactivo</v>
      </c>
    </row>
    <row r="1138" spans="1:9" x14ac:dyDescent="0.25">
      <c r="A1138" t="s">
        <v>6</v>
      </c>
      <c r="B1138">
        <v>10250183</v>
      </c>
      <c r="C1138" t="s">
        <v>145</v>
      </c>
      <c r="D1138" t="s">
        <v>59</v>
      </c>
      <c r="E1138" t="s">
        <v>27</v>
      </c>
      <c r="F1138" s="5" t="s">
        <v>28</v>
      </c>
      <c r="G1138" s="5" t="e">
        <v>#N/A</v>
      </c>
      <c r="H1138" t="e">
        <f>IF(Tabla1[[#This Row],[Cruce Pago]]="","Inactivo","Pago")</f>
        <v>#N/A</v>
      </c>
      <c r="I1138" t="str">
        <f>IF(Tabla1[[#This Row],[Cruce AR]]="Alto riesgo académico","inactivo","Actividad")</f>
        <v>inactivo</v>
      </c>
    </row>
    <row r="1139" spans="1:9" x14ac:dyDescent="0.25">
      <c r="A1139" t="s">
        <v>6</v>
      </c>
      <c r="B1139">
        <v>10250248</v>
      </c>
      <c r="C1139" t="s">
        <v>145</v>
      </c>
      <c r="D1139" t="s">
        <v>39</v>
      </c>
      <c r="E1139" t="s">
        <v>40</v>
      </c>
      <c r="F1139" s="5" t="s">
        <v>28</v>
      </c>
      <c r="G1139" s="5" t="e">
        <v>#N/A</v>
      </c>
      <c r="H1139" t="e">
        <f>IF(Tabla1[[#This Row],[Cruce Pago]]="","Inactivo","Pago")</f>
        <v>#N/A</v>
      </c>
      <c r="I1139" t="str">
        <f>IF(Tabla1[[#This Row],[Cruce AR]]="Alto riesgo académico","inactivo","Actividad")</f>
        <v>inactivo</v>
      </c>
    </row>
    <row r="1140" spans="1:9" x14ac:dyDescent="0.25">
      <c r="A1140" t="s">
        <v>6</v>
      </c>
      <c r="B1140">
        <v>10250282</v>
      </c>
      <c r="C1140" t="s">
        <v>145</v>
      </c>
      <c r="D1140" t="s">
        <v>60</v>
      </c>
      <c r="E1140" t="s">
        <v>27</v>
      </c>
      <c r="F1140" s="5" t="s">
        <v>28</v>
      </c>
      <c r="G1140" s="5" t="s">
        <v>29</v>
      </c>
      <c r="H1140" t="str">
        <f>IF(Tabla1[[#This Row],[Cruce Pago]]="","Inactivo","Pago")</f>
        <v>Pago</v>
      </c>
      <c r="I1140" t="str">
        <f>IF(Tabla1[[#This Row],[Cruce AR]]="Alto riesgo académico","inactivo","Actividad")</f>
        <v>inactivo</v>
      </c>
    </row>
    <row r="1141" spans="1:9" x14ac:dyDescent="0.25">
      <c r="A1141" t="s">
        <v>6</v>
      </c>
      <c r="B1141">
        <v>10250417</v>
      </c>
      <c r="C1141" t="s">
        <v>145</v>
      </c>
      <c r="D1141" t="s">
        <v>47</v>
      </c>
      <c r="E1141" t="s">
        <v>40</v>
      </c>
      <c r="F1141" s="5" t="s">
        <v>28</v>
      </c>
      <c r="G1141" s="5" t="s">
        <v>150</v>
      </c>
      <c r="H1141" t="str">
        <f>IF(Tabla1[[#This Row],[Cruce Pago]]="","Inactivo","Pago")</f>
        <v>Pago</v>
      </c>
      <c r="I1141" t="str">
        <f>IF(Tabla1[[#This Row],[Cruce AR]]="Alto riesgo académico","inactivo","Actividad")</f>
        <v>inactivo</v>
      </c>
    </row>
    <row r="1142" spans="1:9" x14ac:dyDescent="0.25">
      <c r="A1142" t="s">
        <v>6</v>
      </c>
      <c r="B1142">
        <v>10250473</v>
      </c>
      <c r="C1142" t="s">
        <v>145</v>
      </c>
      <c r="D1142" t="s">
        <v>26</v>
      </c>
      <c r="E1142" t="s">
        <v>27</v>
      </c>
      <c r="F1142" s="5" t="s">
        <v>28</v>
      </c>
      <c r="G1142" s="5" t="e">
        <v>#N/A</v>
      </c>
      <c r="H1142" t="e">
        <f>IF(Tabla1[[#This Row],[Cruce Pago]]="","Inactivo","Pago")</f>
        <v>#N/A</v>
      </c>
      <c r="I1142" t="str">
        <f>IF(Tabla1[[#This Row],[Cruce AR]]="Alto riesgo académico","inactivo","Actividad")</f>
        <v>inactivo</v>
      </c>
    </row>
    <row r="1143" spans="1:9" x14ac:dyDescent="0.25">
      <c r="A1143" t="s">
        <v>6</v>
      </c>
      <c r="B1143">
        <v>10250939</v>
      </c>
      <c r="C1143" t="s">
        <v>145</v>
      </c>
      <c r="D1143" t="s">
        <v>53</v>
      </c>
      <c r="E1143" t="s">
        <v>40</v>
      </c>
      <c r="F1143" s="5" t="s">
        <v>28</v>
      </c>
      <c r="G1143" s="5" t="s">
        <v>151</v>
      </c>
      <c r="H1143" t="str">
        <f>IF(Tabla1[[#This Row],[Cruce Pago]]="","Inactivo","Pago")</f>
        <v>Pago</v>
      </c>
      <c r="I1143" t="str">
        <f>IF(Tabla1[[#This Row],[Cruce AR]]="Alto riesgo académico","inactivo","Actividad")</f>
        <v>inactivo</v>
      </c>
    </row>
    <row r="1144" spans="1:9" x14ac:dyDescent="0.25">
      <c r="A1144" t="s">
        <v>6</v>
      </c>
      <c r="B1144">
        <v>10251321</v>
      </c>
      <c r="C1144" t="s">
        <v>145</v>
      </c>
      <c r="D1144" t="s">
        <v>44</v>
      </c>
      <c r="E1144" t="s">
        <v>27</v>
      </c>
      <c r="F1144" s="5" t="s">
        <v>28</v>
      </c>
      <c r="G1144" s="5" t="s">
        <v>29</v>
      </c>
      <c r="H1144" t="str">
        <f>IF(Tabla1[[#This Row],[Cruce Pago]]="","Inactivo","Pago")</f>
        <v>Pago</v>
      </c>
      <c r="I1144" t="str">
        <f>IF(Tabla1[[#This Row],[Cruce AR]]="Alto riesgo académico","inactivo","Actividad")</f>
        <v>inactivo</v>
      </c>
    </row>
    <row r="1145" spans="1:9" x14ac:dyDescent="0.25">
      <c r="A1145" t="s">
        <v>6</v>
      </c>
      <c r="B1145">
        <v>10251378</v>
      </c>
      <c r="C1145" t="s">
        <v>145</v>
      </c>
      <c r="D1145" t="s">
        <v>58</v>
      </c>
      <c r="E1145" t="s">
        <v>40</v>
      </c>
      <c r="F1145" s="5" t="s">
        <v>28</v>
      </c>
      <c r="G1145" s="5" t="e">
        <v>#N/A</v>
      </c>
      <c r="H1145" t="e">
        <f>IF(Tabla1[[#This Row],[Cruce Pago]]="","Inactivo","Pago")</f>
        <v>#N/A</v>
      </c>
      <c r="I1145" t="str">
        <f>IF(Tabla1[[#This Row],[Cruce AR]]="Alto riesgo académico","inactivo","Actividad")</f>
        <v>inactivo</v>
      </c>
    </row>
    <row r="1146" spans="1:9" x14ac:dyDescent="0.25">
      <c r="A1146" t="s">
        <v>6</v>
      </c>
      <c r="B1146">
        <v>10251595</v>
      </c>
      <c r="C1146" t="s">
        <v>145</v>
      </c>
      <c r="D1146" t="s">
        <v>50</v>
      </c>
      <c r="E1146" t="s">
        <v>27</v>
      </c>
      <c r="F1146" s="5" t="s">
        <v>28</v>
      </c>
      <c r="G1146" s="5" t="s">
        <v>29</v>
      </c>
      <c r="H1146" t="str">
        <f>IF(Tabla1[[#This Row],[Cruce Pago]]="","Inactivo","Pago")</f>
        <v>Pago</v>
      </c>
      <c r="I1146" t="str">
        <f>IF(Tabla1[[#This Row],[Cruce AR]]="Alto riesgo académico","inactivo","Actividad")</f>
        <v>inactivo</v>
      </c>
    </row>
    <row r="1147" spans="1:9" x14ac:dyDescent="0.25">
      <c r="A1147" t="s">
        <v>6</v>
      </c>
      <c r="B1147">
        <v>10251845</v>
      </c>
      <c r="C1147" t="s">
        <v>145</v>
      </c>
      <c r="D1147" t="s">
        <v>39</v>
      </c>
      <c r="E1147" t="s">
        <v>40</v>
      </c>
      <c r="F1147" s="5" t="s">
        <v>69</v>
      </c>
      <c r="G1147" s="5" t="s">
        <v>152</v>
      </c>
      <c r="H1147" t="str">
        <f>IF(Tabla1[[#This Row],[Cruce Pago]]="","Inactivo","Pago")</f>
        <v>Pago</v>
      </c>
      <c r="I1147" t="str">
        <f>IF(Tabla1[[#This Row],[Cruce AR]]="Alto riesgo académico","inactivo","Actividad")</f>
        <v>Actividad</v>
      </c>
    </row>
    <row r="1148" spans="1:9" x14ac:dyDescent="0.25">
      <c r="A1148" t="s">
        <v>6</v>
      </c>
      <c r="B1148">
        <v>10252301</v>
      </c>
      <c r="C1148" t="s">
        <v>145</v>
      </c>
      <c r="D1148" t="s">
        <v>57</v>
      </c>
      <c r="E1148" t="s">
        <v>27</v>
      </c>
      <c r="F1148" s="5" t="s">
        <v>28</v>
      </c>
      <c r="G1148" s="5" t="s">
        <v>153</v>
      </c>
      <c r="H1148" t="str">
        <f>IF(Tabla1[[#This Row],[Cruce Pago]]="","Inactivo","Pago")</f>
        <v>Pago</v>
      </c>
      <c r="I1148" t="str">
        <f>IF(Tabla1[[#This Row],[Cruce AR]]="Alto riesgo académico","inactivo","Actividad")</f>
        <v>inactivo</v>
      </c>
    </row>
    <row r="1149" spans="1:9" x14ac:dyDescent="0.25">
      <c r="A1149" t="s">
        <v>6</v>
      </c>
      <c r="B1149">
        <v>10252526</v>
      </c>
      <c r="C1149" t="s">
        <v>145</v>
      </c>
      <c r="D1149" t="s">
        <v>47</v>
      </c>
      <c r="E1149" t="s">
        <v>40</v>
      </c>
      <c r="F1149" s="5" t="s">
        <v>28</v>
      </c>
      <c r="G1149" s="5" t="s">
        <v>29</v>
      </c>
      <c r="H1149" t="str">
        <f>IF(Tabla1[[#This Row],[Cruce Pago]]="","Inactivo","Pago")</f>
        <v>Pago</v>
      </c>
      <c r="I1149" t="str">
        <f>IF(Tabla1[[#This Row],[Cruce AR]]="Alto riesgo académico","inactivo","Actividad")</f>
        <v>inactivo</v>
      </c>
    </row>
    <row r="1150" spans="1:9" x14ac:dyDescent="0.25">
      <c r="A1150" t="s">
        <v>6</v>
      </c>
      <c r="B1150">
        <v>10252802</v>
      </c>
      <c r="C1150" t="s">
        <v>145</v>
      </c>
      <c r="D1150" t="s">
        <v>59</v>
      </c>
      <c r="E1150" t="s">
        <v>27</v>
      </c>
      <c r="F1150" s="5" t="s">
        <v>28</v>
      </c>
      <c r="G1150" s="5" t="e">
        <v>#N/A</v>
      </c>
      <c r="H1150" t="e">
        <f>IF(Tabla1[[#This Row],[Cruce Pago]]="","Inactivo","Pago")</f>
        <v>#N/A</v>
      </c>
      <c r="I1150" t="str">
        <f>IF(Tabla1[[#This Row],[Cruce AR]]="Alto riesgo académico","inactivo","Actividad")</f>
        <v>inactivo</v>
      </c>
    </row>
    <row r="1151" spans="1:9" x14ac:dyDescent="0.25">
      <c r="A1151" t="s">
        <v>6</v>
      </c>
      <c r="B1151">
        <v>10253046</v>
      </c>
      <c r="C1151" t="s">
        <v>145</v>
      </c>
      <c r="D1151" t="s">
        <v>53</v>
      </c>
      <c r="E1151" t="s">
        <v>40</v>
      </c>
      <c r="F1151" s="5" t="s">
        <v>28</v>
      </c>
      <c r="G1151" s="5" t="s">
        <v>29</v>
      </c>
      <c r="H1151" t="str">
        <f>IF(Tabla1[[#This Row],[Cruce Pago]]="","Inactivo","Pago")</f>
        <v>Pago</v>
      </c>
      <c r="I1151" t="str">
        <f>IF(Tabla1[[#This Row],[Cruce AR]]="Alto riesgo académico","inactivo","Actividad")</f>
        <v>inactivo</v>
      </c>
    </row>
    <row r="1152" spans="1:9" x14ac:dyDescent="0.25">
      <c r="A1152" t="s">
        <v>6</v>
      </c>
      <c r="B1152">
        <v>10253640</v>
      </c>
      <c r="C1152" t="s">
        <v>145</v>
      </c>
      <c r="D1152" t="s">
        <v>60</v>
      </c>
      <c r="E1152" t="s">
        <v>27</v>
      </c>
      <c r="F1152" s="5" t="s">
        <v>28</v>
      </c>
      <c r="G1152" s="5" t="e">
        <v>#N/A</v>
      </c>
      <c r="H1152" t="e">
        <f>IF(Tabla1[[#This Row],[Cruce Pago]]="","Inactivo","Pago")</f>
        <v>#N/A</v>
      </c>
      <c r="I1152" t="str">
        <f>IF(Tabla1[[#This Row],[Cruce AR]]="Alto riesgo académico","inactivo","Actividad")</f>
        <v>inactivo</v>
      </c>
    </row>
    <row r="1153" spans="1:9" x14ac:dyDescent="0.25">
      <c r="A1153" t="s">
        <v>6</v>
      </c>
      <c r="B1153">
        <v>10253679</v>
      </c>
      <c r="C1153" t="s">
        <v>145</v>
      </c>
      <c r="D1153" t="s">
        <v>58</v>
      </c>
      <c r="E1153" t="s">
        <v>40</v>
      </c>
      <c r="F1153" s="5" t="s">
        <v>28</v>
      </c>
      <c r="G1153" s="5" t="s">
        <v>154</v>
      </c>
      <c r="H1153" t="str">
        <f>IF(Tabla1[[#This Row],[Cruce Pago]]="","Inactivo","Pago")</f>
        <v>Pago</v>
      </c>
      <c r="I1153" t="str">
        <f>IF(Tabla1[[#This Row],[Cruce AR]]="Alto riesgo académico","inactivo","Actividad")</f>
        <v>inactivo</v>
      </c>
    </row>
    <row r="1154" spans="1:9" x14ac:dyDescent="0.25">
      <c r="A1154" t="s">
        <v>6</v>
      </c>
      <c r="B1154">
        <v>10253727</v>
      </c>
      <c r="C1154" t="s">
        <v>145</v>
      </c>
      <c r="D1154" t="s">
        <v>26</v>
      </c>
      <c r="E1154" t="s">
        <v>27</v>
      </c>
      <c r="F1154" s="5" t="s">
        <v>28</v>
      </c>
      <c r="G1154" s="5" t="s">
        <v>29</v>
      </c>
      <c r="H1154" t="str">
        <f>IF(Tabla1[[#This Row],[Cruce Pago]]="","Inactivo","Pago")</f>
        <v>Pago</v>
      </c>
      <c r="I1154" t="str">
        <f>IF(Tabla1[[#This Row],[Cruce AR]]="Alto riesgo académico","inactivo","Actividad")</f>
        <v>inactivo</v>
      </c>
    </row>
    <row r="1155" spans="1:9" x14ac:dyDescent="0.25">
      <c r="A1155" t="s">
        <v>6</v>
      </c>
      <c r="B1155">
        <v>10253826</v>
      </c>
      <c r="C1155" t="s">
        <v>145</v>
      </c>
      <c r="D1155" t="s">
        <v>39</v>
      </c>
      <c r="E1155" t="s">
        <v>40</v>
      </c>
      <c r="F1155" s="5" t="s">
        <v>28</v>
      </c>
      <c r="G1155" s="5" t="e">
        <v>#N/A</v>
      </c>
      <c r="H1155" t="e">
        <f>IF(Tabla1[[#This Row],[Cruce Pago]]="","Inactivo","Pago")</f>
        <v>#N/A</v>
      </c>
      <c r="I1155" t="str">
        <f>IF(Tabla1[[#This Row],[Cruce AR]]="Alto riesgo académico","inactivo","Actividad")</f>
        <v>inactivo</v>
      </c>
    </row>
    <row r="1156" spans="1:9" x14ac:dyDescent="0.25">
      <c r="A1156" t="s">
        <v>6</v>
      </c>
      <c r="B1156">
        <v>10254567</v>
      </c>
      <c r="C1156" t="s">
        <v>145</v>
      </c>
      <c r="D1156" t="s">
        <v>44</v>
      </c>
      <c r="E1156" t="s">
        <v>27</v>
      </c>
      <c r="F1156" s="5" t="s">
        <v>28</v>
      </c>
      <c r="G1156" s="5" t="e">
        <v>#N/A</v>
      </c>
      <c r="H1156" t="e">
        <f>IF(Tabla1[[#This Row],[Cruce Pago]]="","Inactivo","Pago")</f>
        <v>#N/A</v>
      </c>
      <c r="I1156" t="str">
        <f>IF(Tabla1[[#This Row],[Cruce AR]]="Alto riesgo académico","inactivo","Actividad")</f>
        <v>inactivo</v>
      </c>
    </row>
    <row r="1157" spans="1:9" x14ac:dyDescent="0.25">
      <c r="A1157" t="s">
        <v>6</v>
      </c>
      <c r="B1157">
        <v>10254568</v>
      </c>
      <c r="C1157" t="s">
        <v>145</v>
      </c>
      <c r="D1157" t="s">
        <v>47</v>
      </c>
      <c r="E1157" t="s">
        <v>40</v>
      </c>
      <c r="F1157" s="5" t="s">
        <v>28</v>
      </c>
      <c r="G1157" s="5" t="s">
        <v>155</v>
      </c>
      <c r="H1157" t="str">
        <f>IF(Tabla1[[#This Row],[Cruce Pago]]="","Inactivo","Pago")</f>
        <v>Pago</v>
      </c>
      <c r="I1157" t="str">
        <f>IF(Tabla1[[#This Row],[Cruce AR]]="Alto riesgo académico","inactivo","Actividad")</f>
        <v>inactivo</v>
      </c>
    </row>
    <row r="1158" spans="1:9" x14ac:dyDescent="0.25">
      <c r="A1158" t="s">
        <v>6</v>
      </c>
      <c r="B1158">
        <v>10255072</v>
      </c>
      <c r="C1158" t="s">
        <v>145</v>
      </c>
      <c r="D1158" t="s">
        <v>50</v>
      </c>
      <c r="E1158" t="s">
        <v>27</v>
      </c>
      <c r="F1158" s="5" t="s">
        <v>28</v>
      </c>
      <c r="G1158" s="5" t="s">
        <v>29</v>
      </c>
      <c r="H1158" t="str">
        <f>IF(Tabla1[[#This Row],[Cruce Pago]]="","Inactivo","Pago")</f>
        <v>Pago</v>
      </c>
      <c r="I1158" t="str">
        <f>IF(Tabla1[[#This Row],[Cruce AR]]="Alto riesgo académico","inactivo","Actividad")</f>
        <v>inactivo</v>
      </c>
    </row>
    <row r="1159" spans="1:9" x14ac:dyDescent="0.25">
      <c r="A1159" t="s">
        <v>6</v>
      </c>
      <c r="B1159">
        <v>10255196</v>
      </c>
      <c r="C1159" t="s">
        <v>145</v>
      </c>
      <c r="D1159" t="s">
        <v>53</v>
      </c>
      <c r="E1159" t="s">
        <v>40</v>
      </c>
      <c r="F1159" s="5" t="s">
        <v>28</v>
      </c>
      <c r="G1159" s="5" t="s">
        <v>156</v>
      </c>
      <c r="H1159" t="str">
        <f>IF(Tabla1[[#This Row],[Cruce Pago]]="","Inactivo","Pago")</f>
        <v>Pago</v>
      </c>
      <c r="I1159" t="str">
        <f>IF(Tabla1[[#This Row],[Cruce AR]]="Alto riesgo académico","inactivo","Actividad")</f>
        <v>inactivo</v>
      </c>
    </row>
    <row r="1160" spans="1:9" x14ac:dyDescent="0.25">
      <c r="A1160" t="s">
        <v>6</v>
      </c>
      <c r="B1160">
        <v>10255871</v>
      </c>
      <c r="C1160" t="s">
        <v>145</v>
      </c>
      <c r="D1160" t="s">
        <v>57</v>
      </c>
      <c r="E1160" t="s">
        <v>27</v>
      </c>
      <c r="F1160" s="5" t="s">
        <v>28</v>
      </c>
      <c r="G1160" s="5" t="s">
        <v>29</v>
      </c>
      <c r="H1160" t="str">
        <f>IF(Tabla1[[#This Row],[Cruce Pago]]="","Inactivo","Pago")</f>
        <v>Pago</v>
      </c>
      <c r="I1160" t="str">
        <f>IF(Tabla1[[#This Row],[Cruce AR]]="Alto riesgo académico","inactivo","Actividad")</f>
        <v>inactivo</v>
      </c>
    </row>
    <row r="1161" spans="1:9" x14ac:dyDescent="0.25">
      <c r="A1161" t="s">
        <v>6</v>
      </c>
      <c r="B1161">
        <v>10229943</v>
      </c>
      <c r="C1161" t="s">
        <v>157</v>
      </c>
      <c r="D1161" t="s">
        <v>58</v>
      </c>
      <c r="E1161" t="s">
        <v>40</v>
      </c>
      <c r="F1161" s="5" t="s">
        <v>28</v>
      </c>
      <c r="G1161" s="5" t="s">
        <v>29</v>
      </c>
      <c r="H1161" t="str">
        <f>IF(Tabla1[[#This Row],[Cruce Pago]]="","Inactivo","Pago")</f>
        <v>Pago</v>
      </c>
      <c r="I1161" t="str">
        <f>IF(Tabla1[[#This Row],[Cruce AR]]="Alto riesgo académico","inactivo","Actividad")</f>
        <v>inactivo</v>
      </c>
    </row>
    <row r="1162" spans="1:9" x14ac:dyDescent="0.25">
      <c r="A1162" t="s">
        <v>6</v>
      </c>
      <c r="B1162">
        <v>10233218</v>
      </c>
      <c r="C1162" t="s">
        <v>157</v>
      </c>
      <c r="D1162" t="s">
        <v>59</v>
      </c>
      <c r="E1162" t="s">
        <v>27</v>
      </c>
      <c r="F1162" s="5" t="s">
        <v>28</v>
      </c>
      <c r="G1162" s="5" t="s">
        <v>158</v>
      </c>
      <c r="H1162" t="str">
        <f>IF(Tabla1[[#This Row],[Cruce Pago]]="","Inactivo","Pago")</f>
        <v>Pago</v>
      </c>
      <c r="I1162" t="str">
        <f>IF(Tabla1[[#This Row],[Cruce AR]]="Alto riesgo académico","inactivo","Actividad")</f>
        <v>inactivo</v>
      </c>
    </row>
    <row r="1163" spans="1:9" x14ac:dyDescent="0.25">
      <c r="A1163" t="s">
        <v>6</v>
      </c>
      <c r="B1163">
        <v>10235568</v>
      </c>
      <c r="C1163" t="s">
        <v>157</v>
      </c>
      <c r="D1163" t="s">
        <v>39</v>
      </c>
      <c r="E1163" t="s">
        <v>40</v>
      </c>
      <c r="F1163" s="5" t="s">
        <v>28</v>
      </c>
      <c r="G1163" s="5" t="s">
        <v>29</v>
      </c>
      <c r="H1163" t="str">
        <f>IF(Tabla1[[#This Row],[Cruce Pago]]="","Inactivo","Pago")</f>
        <v>Pago</v>
      </c>
      <c r="I1163" t="str">
        <f>IF(Tabla1[[#This Row],[Cruce AR]]="Alto riesgo académico","inactivo","Actividad")</f>
        <v>inactivo</v>
      </c>
    </row>
    <row r="1164" spans="1:9" x14ac:dyDescent="0.25">
      <c r="A1164" t="s">
        <v>6</v>
      </c>
      <c r="B1164">
        <v>10236063</v>
      </c>
      <c r="C1164" t="s">
        <v>157</v>
      </c>
      <c r="D1164" t="s">
        <v>60</v>
      </c>
      <c r="E1164" t="s">
        <v>27</v>
      </c>
      <c r="F1164" s="5" t="s">
        <v>28</v>
      </c>
      <c r="G1164" s="5" t="e">
        <v>#N/A</v>
      </c>
      <c r="H1164" t="e">
        <f>IF(Tabla1[[#This Row],[Cruce Pago]]="","Inactivo","Pago")</f>
        <v>#N/A</v>
      </c>
      <c r="I1164" t="str">
        <f>IF(Tabla1[[#This Row],[Cruce AR]]="Alto riesgo académico","inactivo","Actividad")</f>
        <v>inactivo</v>
      </c>
    </row>
    <row r="1165" spans="1:9" x14ac:dyDescent="0.25">
      <c r="A1165" t="s">
        <v>6</v>
      </c>
      <c r="B1165">
        <v>10236227</v>
      </c>
      <c r="C1165" t="s">
        <v>157</v>
      </c>
      <c r="D1165" t="s">
        <v>47</v>
      </c>
      <c r="E1165" t="s">
        <v>40</v>
      </c>
      <c r="F1165" s="5" t="s">
        <v>28</v>
      </c>
      <c r="G1165" s="5" t="s">
        <v>29</v>
      </c>
      <c r="H1165" t="str">
        <f>IF(Tabla1[[#This Row],[Cruce Pago]]="","Inactivo","Pago")</f>
        <v>Pago</v>
      </c>
      <c r="I1165" t="str">
        <f>IF(Tabla1[[#This Row],[Cruce AR]]="Alto riesgo académico","inactivo","Actividad")</f>
        <v>inactivo</v>
      </c>
    </row>
    <row r="1166" spans="1:9" x14ac:dyDescent="0.25">
      <c r="A1166" t="s">
        <v>6</v>
      </c>
      <c r="B1166">
        <v>10236589</v>
      </c>
      <c r="C1166" t="s">
        <v>157</v>
      </c>
      <c r="D1166" t="s">
        <v>26</v>
      </c>
      <c r="E1166" t="s">
        <v>27</v>
      </c>
      <c r="F1166" s="5" t="s">
        <v>28</v>
      </c>
      <c r="G1166" s="5" t="e">
        <v>#N/A</v>
      </c>
      <c r="H1166" t="e">
        <f>IF(Tabla1[[#This Row],[Cruce Pago]]="","Inactivo","Pago")</f>
        <v>#N/A</v>
      </c>
      <c r="I1166" t="str">
        <f>IF(Tabla1[[#This Row],[Cruce AR]]="Alto riesgo académico","inactivo","Actividad")</f>
        <v>inactivo</v>
      </c>
    </row>
    <row r="1167" spans="1:9" x14ac:dyDescent="0.25">
      <c r="A1167" t="s">
        <v>6</v>
      </c>
      <c r="B1167">
        <v>10236596</v>
      </c>
      <c r="C1167" t="s">
        <v>157</v>
      </c>
      <c r="D1167" t="s">
        <v>53</v>
      </c>
      <c r="E1167" t="s">
        <v>40</v>
      </c>
      <c r="F1167" s="5" t="s">
        <v>67</v>
      </c>
      <c r="G1167" s="5" t="s">
        <v>159</v>
      </c>
      <c r="H1167" t="str">
        <f>IF(Tabla1[[#This Row],[Cruce Pago]]="","Inactivo","Pago")</f>
        <v>Pago</v>
      </c>
      <c r="I1167" t="str">
        <f>IF(Tabla1[[#This Row],[Cruce AR]]="Alto riesgo académico","inactivo","Actividad")</f>
        <v>Actividad</v>
      </c>
    </row>
    <row r="1168" spans="1:9" x14ac:dyDescent="0.25">
      <c r="A1168" t="s">
        <v>6</v>
      </c>
      <c r="B1168">
        <v>10237062</v>
      </c>
      <c r="C1168" t="s">
        <v>157</v>
      </c>
      <c r="D1168" t="s">
        <v>44</v>
      </c>
      <c r="E1168" t="s">
        <v>27</v>
      </c>
      <c r="F1168" s="5" t="s">
        <v>28</v>
      </c>
      <c r="G1168" s="5" t="e">
        <v>#N/A</v>
      </c>
      <c r="H1168" t="e">
        <f>IF(Tabla1[[#This Row],[Cruce Pago]]="","Inactivo","Pago")</f>
        <v>#N/A</v>
      </c>
      <c r="I1168" t="str">
        <f>IF(Tabla1[[#This Row],[Cruce AR]]="Alto riesgo académico","inactivo","Actividad")</f>
        <v>inactivo</v>
      </c>
    </row>
    <row r="1169" spans="1:9" x14ac:dyDescent="0.25">
      <c r="A1169" t="s">
        <v>6</v>
      </c>
      <c r="B1169">
        <v>10237100</v>
      </c>
      <c r="C1169" t="s">
        <v>157</v>
      </c>
      <c r="D1169" t="s">
        <v>58</v>
      </c>
      <c r="E1169" t="s">
        <v>40</v>
      </c>
      <c r="F1169" s="5" t="s">
        <v>28</v>
      </c>
      <c r="G1169" s="5" t="s">
        <v>29</v>
      </c>
      <c r="H1169" t="str">
        <f>IF(Tabla1[[#This Row],[Cruce Pago]]="","Inactivo","Pago")</f>
        <v>Pago</v>
      </c>
      <c r="I1169" t="str">
        <f>IF(Tabla1[[#This Row],[Cruce AR]]="Alto riesgo académico","inactivo","Actividad")</f>
        <v>inactivo</v>
      </c>
    </row>
    <row r="1170" spans="1:9" x14ac:dyDescent="0.25">
      <c r="A1170" t="s">
        <v>6</v>
      </c>
      <c r="B1170">
        <v>10237887</v>
      </c>
      <c r="C1170" t="s">
        <v>157</v>
      </c>
      <c r="D1170" t="s">
        <v>50</v>
      </c>
      <c r="E1170" t="s">
        <v>27</v>
      </c>
      <c r="F1170" s="5" t="s">
        <v>28</v>
      </c>
      <c r="G1170" s="5" t="e">
        <v>#N/A</v>
      </c>
      <c r="H1170" t="e">
        <f>IF(Tabla1[[#This Row],[Cruce Pago]]="","Inactivo","Pago")</f>
        <v>#N/A</v>
      </c>
      <c r="I1170" t="str">
        <f>IF(Tabla1[[#This Row],[Cruce AR]]="Alto riesgo académico","inactivo","Actividad")</f>
        <v>inactivo</v>
      </c>
    </row>
    <row r="1171" spans="1:9" x14ac:dyDescent="0.25">
      <c r="A1171" t="s">
        <v>6</v>
      </c>
      <c r="B1171">
        <v>10238565</v>
      </c>
      <c r="C1171" t="s">
        <v>157</v>
      </c>
      <c r="D1171" t="s">
        <v>39</v>
      </c>
      <c r="E1171" t="s">
        <v>40</v>
      </c>
      <c r="F1171" s="5" t="s">
        <v>28</v>
      </c>
      <c r="G1171" s="5" t="s">
        <v>160</v>
      </c>
      <c r="H1171" t="str">
        <f>IF(Tabla1[[#This Row],[Cruce Pago]]="","Inactivo","Pago")</f>
        <v>Pago</v>
      </c>
      <c r="I1171" t="str">
        <f>IF(Tabla1[[#This Row],[Cruce AR]]="Alto riesgo académico","inactivo","Actividad")</f>
        <v>inactivo</v>
      </c>
    </row>
    <row r="1172" spans="1:9" x14ac:dyDescent="0.25">
      <c r="A1172" t="s">
        <v>6</v>
      </c>
      <c r="B1172">
        <v>10240137</v>
      </c>
      <c r="C1172" t="s">
        <v>157</v>
      </c>
      <c r="D1172" t="s">
        <v>57</v>
      </c>
      <c r="E1172" t="s">
        <v>27</v>
      </c>
      <c r="F1172" s="5" t="s">
        <v>28</v>
      </c>
      <c r="G1172" s="5" t="s">
        <v>336</v>
      </c>
      <c r="H1172" t="str">
        <f>IF(Tabla1[[#This Row],[Cruce Pago]]="","Inactivo","Pago")</f>
        <v>Pago</v>
      </c>
      <c r="I1172" t="str">
        <f>IF(Tabla1[[#This Row],[Cruce AR]]="Alto riesgo académico","inactivo","Actividad")</f>
        <v>inactivo</v>
      </c>
    </row>
    <row r="1173" spans="1:9" x14ac:dyDescent="0.25">
      <c r="A1173" t="s">
        <v>6</v>
      </c>
      <c r="B1173">
        <v>10240294</v>
      </c>
      <c r="C1173" t="s">
        <v>157</v>
      </c>
      <c r="D1173" t="s">
        <v>47</v>
      </c>
      <c r="E1173" t="s">
        <v>40</v>
      </c>
      <c r="F1173" s="5" t="s">
        <v>28</v>
      </c>
      <c r="G1173" s="5" t="s">
        <v>29</v>
      </c>
      <c r="H1173" t="str">
        <f>IF(Tabla1[[#This Row],[Cruce Pago]]="","Inactivo","Pago")</f>
        <v>Pago</v>
      </c>
      <c r="I1173" t="str">
        <f>IF(Tabla1[[#This Row],[Cruce AR]]="Alto riesgo académico","inactivo","Actividad")</f>
        <v>inactivo</v>
      </c>
    </row>
    <row r="1174" spans="1:9" x14ac:dyDescent="0.25">
      <c r="A1174" t="s">
        <v>6</v>
      </c>
      <c r="B1174">
        <v>10240646</v>
      </c>
      <c r="C1174" t="s">
        <v>157</v>
      </c>
      <c r="D1174" t="s">
        <v>59</v>
      </c>
      <c r="E1174" t="s">
        <v>27</v>
      </c>
      <c r="F1174" s="5" t="s">
        <v>28</v>
      </c>
      <c r="G1174" s="5" t="e">
        <v>#N/A</v>
      </c>
      <c r="H1174" t="e">
        <f>IF(Tabla1[[#This Row],[Cruce Pago]]="","Inactivo","Pago")</f>
        <v>#N/A</v>
      </c>
      <c r="I1174" t="str">
        <f>IF(Tabla1[[#This Row],[Cruce AR]]="Alto riesgo académico","inactivo","Actividad")</f>
        <v>inactivo</v>
      </c>
    </row>
    <row r="1175" spans="1:9" x14ac:dyDescent="0.25">
      <c r="A1175" t="s">
        <v>6</v>
      </c>
      <c r="B1175">
        <v>10240894</v>
      </c>
      <c r="C1175" t="s">
        <v>157</v>
      </c>
      <c r="D1175" t="s">
        <v>53</v>
      </c>
      <c r="E1175" t="s">
        <v>40</v>
      </c>
      <c r="F1175" s="5" t="s">
        <v>28</v>
      </c>
      <c r="G1175" s="5" t="s">
        <v>29</v>
      </c>
      <c r="H1175" t="str">
        <f>IF(Tabla1[[#This Row],[Cruce Pago]]="","Inactivo","Pago")</f>
        <v>Pago</v>
      </c>
      <c r="I1175" t="str">
        <f>IF(Tabla1[[#This Row],[Cruce AR]]="Alto riesgo académico","inactivo","Actividad")</f>
        <v>inactivo</v>
      </c>
    </row>
    <row r="1176" spans="1:9" x14ac:dyDescent="0.25">
      <c r="A1176" t="s">
        <v>6</v>
      </c>
      <c r="B1176">
        <v>10241394</v>
      </c>
      <c r="C1176" t="s">
        <v>157</v>
      </c>
      <c r="D1176" t="s">
        <v>60</v>
      </c>
      <c r="E1176" t="s">
        <v>27</v>
      </c>
      <c r="F1176" s="5" t="s">
        <v>28</v>
      </c>
      <c r="G1176" s="5" t="e">
        <v>#N/A</v>
      </c>
      <c r="H1176" t="e">
        <f>IF(Tabla1[[#This Row],[Cruce Pago]]="","Inactivo","Pago")</f>
        <v>#N/A</v>
      </c>
      <c r="I1176" t="str">
        <f>IF(Tabla1[[#This Row],[Cruce AR]]="Alto riesgo académico","inactivo","Actividad")</f>
        <v>inactivo</v>
      </c>
    </row>
    <row r="1177" spans="1:9" x14ac:dyDescent="0.25">
      <c r="A1177" t="s">
        <v>6</v>
      </c>
      <c r="B1177">
        <v>10241515</v>
      </c>
      <c r="C1177" t="s">
        <v>157</v>
      </c>
      <c r="D1177" t="s">
        <v>58</v>
      </c>
      <c r="E1177" t="s">
        <v>40</v>
      </c>
      <c r="F1177" s="5" t="s">
        <v>28</v>
      </c>
      <c r="G1177" s="5" t="e">
        <v>#N/A</v>
      </c>
      <c r="H1177" t="e">
        <f>IF(Tabla1[[#This Row],[Cruce Pago]]="","Inactivo","Pago")</f>
        <v>#N/A</v>
      </c>
      <c r="I1177" t="str">
        <f>IF(Tabla1[[#This Row],[Cruce AR]]="Alto riesgo académico","inactivo","Actividad")</f>
        <v>inactivo</v>
      </c>
    </row>
    <row r="1178" spans="1:9" x14ac:dyDescent="0.25">
      <c r="A1178" t="s">
        <v>6</v>
      </c>
      <c r="B1178">
        <v>10241852</v>
      </c>
      <c r="C1178" t="s">
        <v>157</v>
      </c>
      <c r="D1178" t="s">
        <v>26</v>
      </c>
      <c r="E1178" t="s">
        <v>27</v>
      </c>
      <c r="F1178" s="5" t="s">
        <v>28</v>
      </c>
      <c r="G1178" s="5" t="e">
        <v>#N/A</v>
      </c>
      <c r="H1178" t="e">
        <f>IF(Tabla1[[#This Row],[Cruce Pago]]="","Inactivo","Pago")</f>
        <v>#N/A</v>
      </c>
      <c r="I1178" t="str">
        <f>IF(Tabla1[[#This Row],[Cruce AR]]="Alto riesgo académico","inactivo","Actividad")</f>
        <v>inactivo</v>
      </c>
    </row>
    <row r="1179" spans="1:9" x14ac:dyDescent="0.25">
      <c r="A1179" t="s">
        <v>6</v>
      </c>
      <c r="B1179">
        <v>10242007</v>
      </c>
      <c r="C1179" t="s">
        <v>157</v>
      </c>
      <c r="D1179" t="s">
        <v>39</v>
      </c>
      <c r="E1179" t="s">
        <v>40</v>
      </c>
      <c r="F1179" s="5" t="s">
        <v>28</v>
      </c>
      <c r="G1179" s="5" t="s">
        <v>29</v>
      </c>
      <c r="H1179" t="str">
        <f>IF(Tabla1[[#This Row],[Cruce Pago]]="","Inactivo","Pago")</f>
        <v>Pago</v>
      </c>
      <c r="I1179" t="str">
        <f>IF(Tabla1[[#This Row],[Cruce AR]]="Alto riesgo académico","inactivo","Actividad")</f>
        <v>inactivo</v>
      </c>
    </row>
    <row r="1180" spans="1:9" x14ac:dyDescent="0.25">
      <c r="A1180" t="s">
        <v>6</v>
      </c>
      <c r="B1180">
        <v>10242793</v>
      </c>
      <c r="C1180" t="s">
        <v>157</v>
      </c>
      <c r="D1180" t="s">
        <v>44</v>
      </c>
      <c r="E1180" t="s">
        <v>27</v>
      </c>
      <c r="F1180" s="5" t="s">
        <v>28</v>
      </c>
      <c r="G1180" s="5" t="s">
        <v>29</v>
      </c>
      <c r="H1180" t="str">
        <f>IF(Tabla1[[#This Row],[Cruce Pago]]="","Inactivo","Pago")</f>
        <v>Pago</v>
      </c>
      <c r="I1180" t="str">
        <f>IF(Tabla1[[#This Row],[Cruce AR]]="Alto riesgo académico","inactivo","Actividad")</f>
        <v>inactivo</v>
      </c>
    </row>
    <row r="1181" spans="1:9" x14ac:dyDescent="0.25">
      <c r="A1181" t="s">
        <v>6</v>
      </c>
      <c r="B1181">
        <v>10244477</v>
      </c>
      <c r="C1181" t="s">
        <v>157</v>
      </c>
      <c r="D1181" t="s">
        <v>47</v>
      </c>
      <c r="E1181" t="s">
        <v>40</v>
      </c>
      <c r="F1181" s="5" t="s">
        <v>28</v>
      </c>
      <c r="G1181" s="5" t="s">
        <v>29</v>
      </c>
      <c r="H1181" t="str">
        <f>IF(Tabla1[[#This Row],[Cruce Pago]]="","Inactivo","Pago")</f>
        <v>Pago</v>
      </c>
      <c r="I1181" t="str">
        <f>IF(Tabla1[[#This Row],[Cruce AR]]="Alto riesgo académico","inactivo","Actividad")</f>
        <v>inactivo</v>
      </c>
    </row>
    <row r="1182" spans="1:9" x14ac:dyDescent="0.25">
      <c r="A1182" t="s">
        <v>6</v>
      </c>
      <c r="B1182">
        <v>10246303</v>
      </c>
      <c r="C1182" t="s">
        <v>157</v>
      </c>
      <c r="D1182" t="s">
        <v>50</v>
      </c>
      <c r="E1182" t="s">
        <v>27</v>
      </c>
      <c r="F1182" s="5" t="s">
        <v>67</v>
      </c>
      <c r="G1182" s="5" t="s">
        <v>29</v>
      </c>
      <c r="H1182" t="str">
        <f>IF(Tabla1[[#This Row],[Cruce Pago]]="","Inactivo","Pago")</f>
        <v>Pago</v>
      </c>
      <c r="I1182" t="str">
        <f>IF(Tabla1[[#This Row],[Cruce AR]]="Alto riesgo académico","inactivo","Actividad")</f>
        <v>Actividad</v>
      </c>
    </row>
    <row r="1183" spans="1:9" x14ac:dyDescent="0.25">
      <c r="A1183" t="s">
        <v>6</v>
      </c>
      <c r="B1183">
        <v>10199963</v>
      </c>
      <c r="C1183" t="s">
        <v>161</v>
      </c>
      <c r="D1183" t="s">
        <v>53</v>
      </c>
      <c r="E1183" t="s">
        <v>40</v>
      </c>
      <c r="F1183" s="5" t="s">
        <v>28</v>
      </c>
      <c r="G1183" s="5" t="s">
        <v>162</v>
      </c>
      <c r="H1183" t="str">
        <f>IF(Tabla1[[#This Row],[Cruce Pago]]="","Inactivo","Pago")</f>
        <v>Pago</v>
      </c>
      <c r="I1183" t="str">
        <f>IF(Tabla1[[#This Row],[Cruce AR]]="Alto riesgo académico","inactivo","Actividad")</f>
        <v>inactivo</v>
      </c>
    </row>
    <row r="1184" spans="1:9" x14ac:dyDescent="0.25">
      <c r="A1184" t="s">
        <v>6</v>
      </c>
      <c r="B1184">
        <v>10203260</v>
      </c>
      <c r="C1184" t="s">
        <v>161</v>
      </c>
      <c r="D1184" t="s">
        <v>57</v>
      </c>
      <c r="E1184" t="s">
        <v>27</v>
      </c>
      <c r="F1184" s="5" t="s">
        <v>28</v>
      </c>
      <c r="G1184" s="5" t="s">
        <v>29</v>
      </c>
      <c r="H1184" t="str">
        <f>IF(Tabla1[[#This Row],[Cruce Pago]]="","Inactivo","Pago")</f>
        <v>Pago</v>
      </c>
      <c r="I1184" t="str">
        <f>IF(Tabla1[[#This Row],[Cruce AR]]="Alto riesgo académico","inactivo","Actividad")</f>
        <v>inactivo</v>
      </c>
    </row>
    <row r="1185" spans="1:9" x14ac:dyDescent="0.25">
      <c r="A1185" t="s">
        <v>6</v>
      </c>
      <c r="B1185">
        <v>10207089</v>
      </c>
      <c r="C1185" t="s">
        <v>161</v>
      </c>
      <c r="D1185" t="s">
        <v>58</v>
      </c>
      <c r="E1185" t="s">
        <v>40</v>
      </c>
      <c r="F1185" s="5" t="s">
        <v>28</v>
      </c>
      <c r="G1185" s="5" t="s">
        <v>29</v>
      </c>
      <c r="H1185" t="str">
        <f>IF(Tabla1[[#This Row],[Cruce Pago]]="","Inactivo","Pago")</f>
        <v>Pago</v>
      </c>
      <c r="I1185" t="str">
        <f>IF(Tabla1[[#This Row],[Cruce AR]]="Alto riesgo académico","inactivo","Actividad")</f>
        <v>inactivo</v>
      </c>
    </row>
    <row r="1186" spans="1:9" x14ac:dyDescent="0.25">
      <c r="A1186" t="s">
        <v>6</v>
      </c>
      <c r="B1186">
        <v>10216293</v>
      </c>
      <c r="C1186" t="s">
        <v>161</v>
      </c>
      <c r="D1186" t="s">
        <v>59</v>
      </c>
      <c r="E1186" t="s">
        <v>27</v>
      </c>
      <c r="F1186" s="5" t="s">
        <v>28</v>
      </c>
      <c r="G1186" s="5" t="e">
        <v>#N/A</v>
      </c>
      <c r="H1186" t="e">
        <f>IF(Tabla1[[#This Row],[Cruce Pago]]="","Inactivo","Pago")</f>
        <v>#N/A</v>
      </c>
      <c r="I1186" t="str">
        <f>IF(Tabla1[[#This Row],[Cruce AR]]="Alto riesgo académico","inactivo","Actividad")</f>
        <v>inactivo</v>
      </c>
    </row>
    <row r="1187" spans="1:9" x14ac:dyDescent="0.25">
      <c r="A1187" t="s">
        <v>6</v>
      </c>
      <c r="B1187">
        <v>10218362</v>
      </c>
      <c r="C1187" t="s">
        <v>161</v>
      </c>
      <c r="D1187" t="s">
        <v>39</v>
      </c>
      <c r="E1187" t="s">
        <v>40</v>
      </c>
      <c r="F1187" s="5" t="s">
        <v>28</v>
      </c>
      <c r="G1187" s="5" t="s">
        <v>163</v>
      </c>
      <c r="H1187" t="str">
        <f>IF(Tabla1[[#This Row],[Cruce Pago]]="","Inactivo","Pago")</f>
        <v>Pago</v>
      </c>
      <c r="I1187" t="str">
        <f>IF(Tabla1[[#This Row],[Cruce AR]]="Alto riesgo académico","inactivo","Actividad")</f>
        <v>inactivo</v>
      </c>
    </row>
    <row r="1188" spans="1:9" x14ac:dyDescent="0.25">
      <c r="A1188" t="s">
        <v>6</v>
      </c>
      <c r="B1188">
        <v>10222195</v>
      </c>
      <c r="C1188" t="s">
        <v>161</v>
      </c>
      <c r="D1188" t="s">
        <v>60</v>
      </c>
      <c r="E1188" t="s">
        <v>27</v>
      </c>
      <c r="F1188" s="5" t="s">
        <v>67</v>
      </c>
      <c r="G1188" s="5" t="s">
        <v>164</v>
      </c>
      <c r="H1188" t="str">
        <f>IF(Tabla1[[#This Row],[Cruce Pago]]="","Inactivo","Pago")</f>
        <v>Pago</v>
      </c>
      <c r="I1188" t="str">
        <f>IF(Tabla1[[#This Row],[Cruce AR]]="Alto riesgo académico","inactivo","Actividad")</f>
        <v>Actividad</v>
      </c>
    </row>
    <row r="1189" spans="1:9" x14ac:dyDescent="0.25">
      <c r="A1189" t="s">
        <v>6</v>
      </c>
      <c r="B1189">
        <v>10222414</v>
      </c>
      <c r="C1189" t="s">
        <v>161</v>
      </c>
      <c r="D1189" t="s">
        <v>47</v>
      </c>
      <c r="E1189" t="s">
        <v>40</v>
      </c>
      <c r="F1189" s="5" t="s">
        <v>28</v>
      </c>
      <c r="G1189" s="5" t="s">
        <v>29</v>
      </c>
      <c r="H1189" t="str">
        <f>IF(Tabla1[[#This Row],[Cruce Pago]]="","Inactivo","Pago")</f>
        <v>Pago</v>
      </c>
      <c r="I1189" t="str">
        <f>IF(Tabla1[[#This Row],[Cruce AR]]="Alto riesgo académico","inactivo","Actividad")</f>
        <v>inactivo</v>
      </c>
    </row>
    <row r="1190" spans="1:9" x14ac:dyDescent="0.25">
      <c r="A1190" t="s">
        <v>6</v>
      </c>
      <c r="B1190">
        <v>10222595</v>
      </c>
      <c r="C1190" t="s">
        <v>161</v>
      </c>
      <c r="D1190" t="s">
        <v>26</v>
      </c>
      <c r="E1190" t="s">
        <v>27</v>
      </c>
      <c r="F1190" s="5" t="s">
        <v>28</v>
      </c>
      <c r="G1190" s="5" t="s">
        <v>337</v>
      </c>
      <c r="H1190" t="str">
        <f>IF(Tabla1[[#This Row],[Cruce Pago]]="","Inactivo","Pago")</f>
        <v>Pago</v>
      </c>
      <c r="I1190" t="str">
        <f>IF(Tabla1[[#This Row],[Cruce AR]]="Alto riesgo académico","inactivo","Actividad")</f>
        <v>inactivo</v>
      </c>
    </row>
    <row r="1191" spans="1:9" x14ac:dyDescent="0.25">
      <c r="A1191" t="s">
        <v>6</v>
      </c>
      <c r="B1191">
        <v>10223170</v>
      </c>
      <c r="C1191" t="s">
        <v>161</v>
      </c>
      <c r="D1191" t="s">
        <v>53</v>
      </c>
      <c r="E1191" t="s">
        <v>40</v>
      </c>
      <c r="F1191" s="5" t="s">
        <v>28</v>
      </c>
      <c r="G1191" s="5" t="s">
        <v>165</v>
      </c>
      <c r="H1191" t="str">
        <f>IF(Tabla1[[#This Row],[Cruce Pago]]="","Inactivo","Pago")</f>
        <v>Pago</v>
      </c>
      <c r="I1191" t="str">
        <f>IF(Tabla1[[#This Row],[Cruce AR]]="Alto riesgo académico","inactivo","Actividad")</f>
        <v>inactivo</v>
      </c>
    </row>
    <row r="1192" spans="1:9" x14ac:dyDescent="0.25">
      <c r="A1192" t="s">
        <v>6</v>
      </c>
      <c r="B1192">
        <v>10224097</v>
      </c>
      <c r="C1192" t="s">
        <v>161</v>
      </c>
      <c r="D1192" t="s">
        <v>44</v>
      </c>
      <c r="E1192" t="s">
        <v>27</v>
      </c>
      <c r="F1192" s="5" t="s">
        <v>28</v>
      </c>
      <c r="G1192" s="5" t="s">
        <v>338</v>
      </c>
      <c r="H1192" t="str">
        <f>IF(Tabla1[[#This Row],[Cruce Pago]]="","Inactivo","Pago")</f>
        <v>Pago</v>
      </c>
      <c r="I1192" t="str">
        <f>IF(Tabla1[[#This Row],[Cruce AR]]="Alto riesgo académico","inactivo","Actividad")</f>
        <v>inactivo</v>
      </c>
    </row>
    <row r="1193" spans="1:9" x14ac:dyDescent="0.25">
      <c r="A1193" t="s">
        <v>6</v>
      </c>
      <c r="B1193">
        <v>10224120</v>
      </c>
      <c r="C1193" t="s">
        <v>161</v>
      </c>
      <c r="D1193" t="s">
        <v>58</v>
      </c>
      <c r="E1193" t="s">
        <v>40</v>
      </c>
      <c r="F1193" s="5" t="s">
        <v>28</v>
      </c>
      <c r="G1193" s="5" t="s">
        <v>29</v>
      </c>
      <c r="H1193" t="str">
        <f>IF(Tabla1[[#This Row],[Cruce Pago]]="","Inactivo","Pago")</f>
        <v>Pago</v>
      </c>
      <c r="I1193" t="str">
        <f>IF(Tabla1[[#This Row],[Cruce AR]]="Alto riesgo académico","inactivo","Actividad")</f>
        <v>inactivo</v>
      </c>
    </row>
    <row r="1194" spans="1:9" x14ac:dyDescent="0.25">
      <c r="A1194" t="s">
        <v>6</v>
      </c>
      <c r="B1194">
        <v>10224448</v>
      </c>
      <c r="C1194" t="s">
        <v>161</v>
      </c>
      <c r="D1194" t="s">
        <v>50</v>
      </c>
      <c r="E1194" t="s">
        <v>27</v>
      </c>
      <c r="F1194" s="5" t="s">
        <v>28</v>
      </c>
      <c r="G1194" s="5" t="s">
        <v>29</v>
      </c>
      <c r="H1194" t="str">
        <f>IF(Tabla1[[#This Row],[Cruce Pago]]="","Inactivo","Pago")</f>
        <v>Pago</v>
      </c>
      <c r="I1194" t="str">
        <f>IF(Tabla1[[#This Row],[Cruce AR]]="Alto riesgo académico","inactivo","Actividad")</f>
        <v>inactivo</v>
      </c>
    </row>
    <row r="1195" spans="1:9" x14ac:dyDescent="0.25">
      <c r="A1195" t="s">
        <v>6</v>
      </c>
      <c r="B1195">
        <v>10225095</v>
      </c>
      <c r="C1195" t="s">
        <v>161</v>
      </c>
      <c r="D1195" t="s">
        <v>39</v>
      </c>
      <c r="E1195" t="s">
        <v>40</v>
      </c>
      <c r="F1195" s="5" t="s">
        <v>28</v>
      </c>
      <c r="G1195" s="5" t="s">
        <v>166</v>
      </c>
      <c r="H1195" t="str">
        <f>IF(Tabla1[[#This Row],[Cruce Pago]]="","Inactivo","Pago")</f>
        <v>Pago</v>
      </c>
      <c r="I1195" t="str">
        <f>IF(Tabla1[[#This Row],[Cruce AR]]="Alto riesgo académico","inactivo","Actividad")</f>
        <v>inactivo</v>
      </c>
    </row>
    <row r="1196" spans="1:9" x14ac:dyDescent="0.25">
      <c r="A1196" t="s">
        <v>6</v>
      </c>
      <c r="B1196">
        <v>10225372</v>
      </c>
      <c r="C1196" t="s">
        <v>161</v>
      </c>
      <c r="D1196" t="s">
        <v>57</v>
      </c>
      <c r="E1196" t="s">
        <v>27</v>
      </c>
      <c r="F1196" s="5" t="s">
        <v>28</v>
      </c>
      <c r="G1196" s="5" t="s">
        <v>29</v>
      </c>
      <c r="H1196" t="str">
        <f>IF(Tabla1[[#This Row],[Cruce Pago]]="","Inactivo","Pago")</f>
        <v>Pago</v>
      </c>
      <c r="I1196" t="str">
        <f>IF(Tabla1[[#This Row],[Cruce AR]]="Alto riesgo académico","inactivo","Actividad")</f>
        <v>inactivo</v>
      </c>
    </row>
    <row r="1197" spans="1:9" x14ac:dyDescent="0.25">
      <c r="A1197" t="s">
        <v>6</v>
      </c>
      <c r="B1197">
        <v>10225490</v>
      </c>
      <c r="C1197" t="s">
        <v>161</v>
      </c>
      <c r="D1197" t="s">
        <v>47</v>
      </c>
      <c r="E1197" t="s">
        <v>40</v>
      </c>
      <c r="F1197" s="5" t="s">
        <v>28</v>
      </c>
      <c r="G1197" s="5" t="e">
        <v>#N/A</v>
      </c>
      <c r="H1197" t="e">
        <f>IF(Tabla1[[#This Row],[Cruce Pago]]="","Inactivo","Pago")</f>
        <v>#N/A</v>
      </c>
      <c r="I1197" t="str">
        <f>IF(Tabla1[[#This Row],[Cruce AR]]="Alto riesgo académico","inactivo","Actividad")</f>
        <v>inactivo</v>
      </c>
    </row>
    <row r="1198" spans="1:9" x14ac:dyDescent="0.25">
      <c r="A1198" t="s">
        <v>6</v>
      </c>
      <c r="B1198">
        <v>10225838</v>
      </c>
      <c r="C1198" t="s">
        <v>161</v>
      </c>
      <c r="D1198" t="s">
        <v>59</v>
      </c>
      <c r="E1198" t="s">
        <v>27</v>
      </c>
      <c r="F1198" s="5" t="s">
        <v>28</v>
      </c>
      <c r="G1198" s="5" t="s">
        <v>167</v>
      </c>
      <c r="H1198" t="str">
        <f>IF(Tabla1[[#This Row],[Cruce Pago]]="","Inactivo","Pago")</f>
        <v>Pago</v>
      </c>
      <c r="I1198" t="str">
        <f>IF(Tabla1[[#This Row],[Cruce AR]]="Alto riesgo académico","inactivo","Actividad")</f>
        <v>inactivo</v>
      </c>
    </row>
    <row r="1199" spans="1:9" x14ac:dyDescent="0.25">
      <c r="A1199" t="s">
        <v>6</v>
      </c>
      <c r="B1199">
        <v>10226420</v>
      </c>
      <c r="C1199" t="s">
        <v>161</v>
      </c>
      <c r="D1199" t="s">
        <v>53</v>
      </c>
      <c r="E1199" t="s">
        <v>40</v>
      </c>
      <c r="F1199" s="5" t="s">
        <v>28</v>
      </c>
      <c r="G1199" s="5" t="e">
        <v>#N/A</v>
      </c>
      <c r="H1199" t="e">
        <f>IF(Tabla1[[#This Row],[Cruce Pago]]="","Inactivo","Pago")</f>
        <v>#N/A</v>
      </c>
      <c r="I1199" t="str">
        <f>IF(Tabla1[[#This Row],[Cruce AR]]="Alto riesgo académico","inactivo","Actividad")</f>
        <v>inactivo</v>
      </c>
    </row>
    <row r="1200" spans="1:9" x14ac:dyDescent="0.25">
      <c r="A1200" t="s">
        <v>6</v>
      </c>
      <c r="B1200">
        <v>10226683</v>
      </c>
      <c r="C1200" t="s">
        <v>161</v>
      </c>
      <c r="D1200" t="s">
        <v>60</v>
      </c>
      <c r="E1200" t="s">
        <v>27</v>
      </c>
      <c r="F1200" s="5" t="s">
        <v>28</v>
      </c>
      <c r="G1200" s="5" t="s">
        <v>29</v>
      </c>
      <c r="H1200" t="str">
        <f>IF(Tabla1[[#This Row],[Cruce Pago]]="","Inactivo","Pago")</f>
        <v>Pago</v>
      </c>
      <c r="I1200" t="str">
        <f>IF(Tabla1[[#This Row],[Cruce AR]]="Alto riesgo académico","inactivo","Actividad")</f>
        <v>inactivo</v>
      </c>
    </row>
    <row r="1201" spans="1:9" x14ac:dyDescent="0.25">
      <c r="A1201" t="s">
        <v>6</v>
      </c>
      <c r="B1201">
        <v>10226751</v>
      </c>
      <c r="C1201" t="s">
        <v>161</v>
      </c>
      <c r="D1201" t="s">
        <v>58</v>
      </c>
      <c r="E1201" t="s">
        <v>40</v>
      </c>
      <c r="F1201" s="5" t="s">
        <v>28</v>
      </c>
      <c r="G1201" s="5" t="s">
        <v>29</v>
      </c>
      <c r="H1201" t="str">
        <f>IF(Tabla1[[#This Row],[Cruce Pago]]="","Inactivo","Pago")</f>
        <v>Pago</v>
      </c>
      <c r="I1201" t="str">
        <f>IF(Tabla1[[#This Row],[Cruce AR]]="Alto riesgo académico","inactivo","Actividad")</f>
        <v>inactivo</v>
      </c>
    </row>
    <row r="1202" spans="1:9" x14ac:dyDescent="0.25">
      <c r="A1202" t="s">
        <v>6</v>
      </c>
      <c r="B1202">
        <v>10227068</v>
      </c>
      <c r="C1202" t="s">
        <v>161</v>
      </c>
      <c r="D1202" t="s">
        <v>26</v>
      </c>
      <c r="E1202" t="s">
        <v>27</v>
      </c>
      <c r="F1202" s="5" t="s">
        <v>28</v>
      </c>
      <c r="G1202" s="5" t="s">
        <v>168</v>
      </c>
      <c r="H1202" t="str">
        <f>IF(Tabla1[[#This Row],[Cruce Pago]]="","Inactivo","Pago")</f>
        <v>Pago</v>
      </c>
      <c r="I1202" t="str">
        <f>IF(Tabla1[[#This Row],[Cruce AR]]="Alto riesgo académico","inactivo","Actividad")</f>
        <v>inactivo</v>
      </c>
    </row>
    <row r="1203" spans="1:9" x14ac:dyDescent="0.25">
      <c r="A1203" t="s">
        <v>6</v>
      </c>
      <c r="B1203">
        <v>10227196</v>
      </c>
      <c r="C1203" t="s">
        <v>161</v>
      </c>
      <c r="D1203" t="s">
        <v>39</v>
      </c>
      <c r="E1203" t="s">
        <v>40</v>
      </c>
      <c r="F1203" s="5" t="s">
        <v>69</v>
      </c>
      <c r="G1203" s="5" t="s">
        <v>29</v>
      </c>
      <c r="H1203" t="str">
        <f>IF(Tabla1[[#This Row],[Cruce Pago]]="","Inactivo","Pago")</f>
        <v>Pago</v>
      </c>
      <c r="I1203" t="str">
        <f>IF(Tabla1[[#This Row],[Cruce AR]]="Alto riesgo académico","inactivo","Actividad")</f>
        <v>Actividad</v>
      </c>
    </row>
    <row r="1204" spans="1:9" x14ac:dyDescent="0.25">
      <c r="A1204" t="s">
        <v>6</v>
      </c>
      <c r="B1204">
        <v>10227455</v>
      </c>
      <c r="C1204" t="s">
        <v>161</v>
      </c>
      <c r="D1204" t="s">
        <v>44</v>
      </c>
      <c r="E1204" t="s">
        <v>27</v>
      </c>
      <c r="F1204" s="5" t="s">
        <v>28</v>
      </c>
      <c r="G1204" s="5" t="s">
        <v>29</v>
      </c>
      <c r="H1204" t="str">
        <f>IF(Tabla1[[#This Row],[Cruce Pago]]="","Inactivo","Pago")</f>
        <v>Pago</v>
      </c>
      <c r="I1204" t="str">
        <f>IF(Tabla1[[#This Row],[Cruce AR]]="Alto riesgo académico","inactivo","Actividad")</f>
        <v>inactivo</v>
      </c>
    </row>
    <row r="1205" spans="1:9" x14ac:dyDescent="0.25">
      <c r="A1205" t="s">
        <v>6</v>
      </c>
      <c r="B1205">
        <v>10227936</v>
      </c>
      <c r="C1205" t="s">
        <v>161</v>
      </c>
      <c r="D1205" t="s">
        <v>47</v>
      </c>
      <c r="E1205" t="s">
        <v>40</v>
      </c>
      <c r="F1205" s="5" t="s">
        <v>28</v>
      </c>
      <c r="G1205" s="5" t="s">
        <v>29</v>
      </c>
      <c r="H1205" t="str">
        <f>IF(Tabla1[[#This Row],[Cruce Pago]]="","Inactivo","Pago")</f>
        <v>Pago</v>
      </c>
      <c r="I1205" t="str">
        <f>IF(Tabla1[[#This Row],[Cruce AR]]="Alto riesgo académico","inactivo","Actividad")</f>
        <v>inactivo</v>
      </c>
    </row>
    <row r="1206" spans="1:9" x14ac:dyDescent="0.25">
      <c r="A1206" t="s">
        <v>6</v>
      </c>
      <c r="B1206">
        <v>10227974</v>
      </c>
      <c r="C1206" t="s">
        <v>161</v>
      </c>
      <c r="D1206" t="s">
        <v>50</v>
      </c>
      <c r="E1206" t="s">
        <v>27</v>
      </c>
      <c r="F1206" s="5" t="s">
        <v>67</v>
      </c>
      <c r="G1206" s="5" t="e">
        <v>#N/A</v>
      </c>
      <c r="H1206" t="e">
        <f>IF(Tabla1[[#This Row],[Cruce Pago]]="","Inactivo","Pago")</f>
        <v>#N/A</v>
      </c>
      <c r="I1206" t="str">
        <f>IF(Tabla1[[#This Row],[Cruce AR]]="Alto riesgo académico","inactivo","Actividad")</f>
        <v>Actividad</v>
      </c>
    </row>
    <row r="1207" spans="1:9" x14ac:dyDescent="0.25">
      <c r="A1207" t="s">
        <v>6</v>
      </c>
      <c r="B1207">
        <v>10228053</v>
      </c>
      <c r="C1207" t="s">
        <v>161</v>
      </c>
      <c r="D1207" t="s">
        <v>53</v>
      </c>
      <c r="E1207" t="s">
        <v>40</v>
      </c>
      <c r="F1207" s="5" t="s">
        <v>28</v>
      </c>
      <c r="G1207" s="5" t="s">
        <v>29</v>
      </c>
      <c r="H1207" t="str">
        <f>IF(Tabla1[[#This Row],[Cruce Pago]]="","Inactivo","Pago")</f>
        <v>Pago</v>
      </c>
      <c r="I1207" t="str">
        <f>IF(Tabla1[[#This Row],[Cruce AR]]="Alto riesgo académico","inactivo","Actividad")</f>
        <v>inactivo</v>
      </c>
    </row>
    <row r="1208" spans="1:9" x14ac:dyDescent="0.25">
      <c r="A1208" t="s">
        <v>6</v>
      </c>
      <c r="B1208">
        <v>10229159</v>
      </c>
      <c r="C1208" t="s">
        <v>161</v>
      </c>
      <c r="D1208" t="s">
        <v>57</v>
      </c>
      <c r="E1208" t="s">
        <v>27</v>
      </c>
      <c r="F1208" s="5" t="s">
        <v>28</v>
      </c>
      <c r="G1208" s="5" t="s">
        <v>339</v>
      </c>
      <c r="H1208" t="str">
        <f>IF(Tabla1[[#This Row],[Cruce Pago]]="","Inactivo","Pago")</f>
        <v>Pago</v>
      </c>
      <c r="I1208" t="str">
        <f>IF(Tabla1[[#This Row],[Cruce AR]]="Alto riesgo académico","inactivo","Actividad")</f>
        <v>inactivo</v>
      </c>
    </row>
    <row r="1209" spans="1:9" x14ac:dyDescent="0.25">
      <c r="A1209" t="s">
        <v>6</v>
      </c>
      <c r="B1209">
        <v>10229532</v>
      </c>
      <c r="C1209" t="s">
        <v>161</v>
      </c>
      <c r="D1209" t="s">
        <v>58</v>
      </c>
      <c r="E1209" t="s">
        <v>40</v>
      </c>
      <c r="F1209" s="5" t="s">
        <v>28</v>
      </c>
      <c r="G1209" s="5" t="e">
        <v>#N/A</v>
      </c>
      <c r="H1209" t="e">
        <f>IF(Tabla1[[#This Row],[Cruce Pago]]="","Inactivo","Pago")</f>
        <v>#N/A</v>
      </c>
      <c r="I1209" t="str">
        <f>IF(Tabla1[[#This Row],[Cruce AR]]="Alto riesgo académico","inactivo","Actividad")</f>
        <v>inactivo</v>
      </c>
    </row>
    <row r="1210" spans="1:9" x14ac:dyDescent="0.25">
      <c r="A1210" t="s">
        <v>6</v>
      </c>
      <c r="B1210">
        <v>10230041</v>
      </c>
      <c r="C1210" t="s">
        <v>161</v>
      </c>
      <c r="D1210" t="s">
        <v>59</v>
      </c>
      <c r="E1210" t="s">
        <v>27</v>
      </c>
      <c r="F1210" s="5" t="s">
        <v>28</v>
      </c>
      <c r="G1210" s="5" t="s">
        <v>29</v>
      </c>
      <c r="H1210" t="str">
        <f>IF(Tabla1[[#This Row],[Cruce Pago]]="","Inactivo","Pago")</f>
        <v>Pago</v>
      </c>
      <c r="I1210" t="str">
        <f>IF(Tabla1[[#This Row],[Cruce AR]]="Alto riesgo académico","inactivo","Actividad")</f>
        <v>inactivo</v>
      </c>
    </row>
    <row r="1211" spans="1:9" x14ac:dyDescent="0.25">
      <c r="A1211" t="s">
        <v>6</v>
      </c>
      <c r="B1211">
        <v>10230198</v>
      </c>
      <c r="C1211" t="s">
        <v>161</v>
      </c>
      <c r="D1211" t="s">
        <v>39</v>
      </c>
      <c r="E1211" t="s">
        <v>40</v>
      </c>
      <c r="F1211" s="5" t="s">
        <v>28</v>
      </c>
      <c r="G1211" s="5" t="e">
        <v>#N/A</v>
      </c>
      <c r="H1211" t="e">
        <f>IF(Tabla1[[#This Row],[Cruce Pago]]="","Inactivo","Pago")</f>
        <v>#N/A</v>
      </c>
      <c r="I1211" t="str">
        <f>IF(Tabla1[[#This Row],[Cruce AR]]="Alto riesgo académico","inactivo","Actividad")</f>
        <v>inactivo</v>
      </c>
    </row>
    <row r="1212" spans="1:9" x14ac:dyDescent="0.25">
      <c r="A1212" t="s">
        <v>6</v>
      </c>
      <c r="B1212">
        <v>10230288</v>
      </c>
      <c r="C1212" t="s">
        <v>161</v>
      </c>
      <c r="D1212" t="s">
        <v>60</v>
      </c>
      <c r="E1212" t="s">
        <v>27</v>
      </c>
      <c r="F1212" s="5" t="s">
        <v>28</v>
      </c>
      <c r="G1212" s="5" t="s">
        <v>29</v>
      </c>
      <c r="H1212" t="str">
        <f>IF(Tabla1[[#This Row],[Cruce Pago]]="","Inactivo","Pago")</f>
        <v>Pago</v>
      </c>
      <c r="I1212" t="str">
        <f>IF(Tabla1[[#This Row],[Cruce AR]]="Alto riesgo académico","inactivo","Actividad")</f>
        <v>inactivo</v>
      </c>
    </row>
    <row r="1213" spans="1:9" x14ac:dyDescent="0.25">
      <c r="A1213" t="s">
        <v>6</v>
      </c>
      <c r="B1213">
        <v>10230304</v>
      </c>
      <c r="C1213" t="s">
        <v>161</v>
      </c>
      <c r="D1213" t="s">
        <v>47</v>
      </c>
      <c r="E1213" t="s">
        <v>40</v>
      </c>
      <c r="F1213" s="5" t="s">
        <v>28</v>
      </c>
      <c r="G1213" s="5" t="e">
        <v>#N/A</v>
      </c>
      <c r="H1213" t="e">
        <f>IF(Tabla1[[#This Row],[Cruce Pago]]="","Inactivo","Pago")</f>
        <v>#N/A</v>
      </c>
      <c r="I1213" t="str">
        <f>IF(Tabla1[[#This Row],[Cruce AR]]="Alto riesgo académico","inactivo","Actividad")</f>
        <v>inactivo</v>
      </c>
    </row>
    <row r="1214" spans="1:9" x14ac:dyDescent="0.25">
      <c r="A1214" t="s">
        <v>6</v>
      </c>
      <c r="B1214">
        <v>10231015</v>
      </c>
      <c r="C1214" t="s">
        <v>161</v>
      </c>
      <c r="D1214" t="s">
        <v>26</v>
      </c>
      <c r="E1214" t="s">
        <v>27</v>
      </c>
      <c r="F1214" s="5" t="s">
        <v>28</v>
      </c>
      <c r="G1214" s="5" t="s">
        <v>29</v>
      </c>
      <c r="H1214" t="str">
        <f>IF(Tabla1[[#This Row],[Cruce Pago]]="","Inactivo","Pago")</f>
        <v>Pago</v>
      </c>
      <c r="I1214" t="str">
        <f>IF(Tabla1[[#This Row],[Cruce AR]]="Alto riesgo académico","inactivo","Actividad")</f>
        <v>inactivo</v>
      </c>
    </row>
    <row r="1215" spans="1:9" x14ac:dyDescent="0.25">
      <c r="A1215" t="s">
        <v>6</v>
      </c>
      <c r="B1215">
        <v>10231667</v>
      </c>
      <c r="C1215" t="s">
        <v>161</v>
      </c>
      <c r="D1215" t="s">
        <v>53</v>
      </c>
      <c r="E1215" t="s">
        <v>40</v>
      </c>
      <c r="F1215" s="5" t="s">
        <v>28</v>
      </c>
      <c r="G1215" s="5" t="s">
        <v>169</v>
      </c>
      <c r="H1215" t="str">
        <f>IF(Tabla1[[#This Row],[Cruce Pago]]="","Inactivo","Pago")</f>
        <v>Pago</v>
      </c>
      <c r="I1215" t="str">
        <f>IF(Tabla1[[#This Row],[Cruce AR]]="Alto riesgo académico","inactivo","Actividad")</f>
        <v>inactivo</v>
      </c>
    </row>
    <row r="1216" spans="1:9" x14ac:dyDescent="0.25">
      <c r="A1216" t="s">
        <v>6</v>
      </c>
      <c r="B1216">
        <v>10231956</v>
      </c>
      <c r="C1216" t="s">
        <v>161</v>
      </c>
      <c r="D1216" t="s">
        <v>44</v>
      </c>
      <c r="E1216" t="s">
        <v>27</v>
      </c>
      <c r="F1216" s="5" t="s">
        <v>28</v>
      </c>
      <c r="G1216" s="5" t="e">
        <v>#N/A</v>
      </c>
      <c r="H1216" t="e">
        <f>IF(Tabla1[[#This Row],[Cruce Pago]]="","Inactivo","Pago")</f>
        <v>#N/A</v>
      </c>
      <c r="I1216" t="str">
        <f>IF(Tabla1[[#This Row],[Cruce AR]]="Alto riesgo académico","inactivo","Actividad")</f>
        <v>inactivo</v>
      </c>
    </row>
    <row r="1217" spans="1:9" x14ac:dyDescent="0.25">
      <c r="A1217" t="s">
        <v>6</v>
      </c>
      <c r="B1217">
        <v>10232986</v>
      </c>
      <c r="C1217" t="s">
        <v>161</v>
      </c>
      <c r="D1217" t="s">
        <v>58</v>
      </c>
      <c r="E1217" t="s">
        <v>40</v>
      </c>
      <c r="F1217" s="5" t="s">
        <v>28</v>
      </c>
      <c r="G1217" s="5" t="e">
        <v>#N/A</v>
      </c>
      <c r="H1217" t="e">
        <f>IF(Tabla1[[#This Row],[Cruce Pago]]="","Inactivo","Pago")</f>
        <v>#N/A</v>
      </c>
      <c r="I1217" t="str">
        <f>IF(Tabla1[[#This Row],[Cruce AR]]="Alto riesgo académico","inactivo","Actividad")</f>
        <v>inactivo</v>
      </c>
    </row>
    <row r="1218" spans="1:9" x14ac:dyDescent="0.25">
      <c r="A1218" t="s">
        <v>6</v>
      </c>
      <c r="B1218">
        <v>10233152</v>
      </c>
      <c r="C1218" t="s">
        <v>161</v>
      </c>
      <c r="D1218" t="s">
        <v>50</v>
      </c>
      <c r="E1218" t="s">
        <v>27</v>
      </c>
      <c r="F1218" s="5" t="s">
        <v>28</v>
      </c>
      <c r="G1218" s="5" t="s">
        <v>29</v>
      </c>
      <c r="H1218" t="str">
        <f>IF(Tabla1[[#This Row],[Cruce Pago]]="","Inactivo","Pago")</f>
        <v>Pago</v>
      </c>
      <c r="I1218" t="str">
        <f>IF(Tabla1[[#This Row],[Cruce AR]]="Alto riesgo académico","inactivo","Actividad")</f>
        <v>inactivo</v>
      </c>
    </row>
    <row r="1219" spans="1:9" x14ac:dyDescent="0.25">
      <c r="A1219" t="s">
        <v>6</v>
      </c>
      <c r="B1219">
        <v>10234469</v>
      </c>
      <c r="C1219" t="s">
        <v>161</v>
      </c>
      <c r="D1219" t="s">
        <v>39</v>
      </c>
      <c r="E1219" t="s">
        <v>40</v>
      </c>
      <c r="F1219" s="5" t="s">
        <v>28</v>
      </c>
      <c r="G1219" s="5" t="e">
        <v>#N/A</v>
      </c>
      <c r="H1219" t="e">
        <f>IF(Tabla1[[#This Row],[Cruce Pago]]="","Inactivo","Pago")</f>
        <v>#N/A</v>
      </c>
      <c r="I1219" t="str">
        <f>IF(Tabla1[[#This Row],[Cruce AR]]="Alto riesgo académico","inactivo","Actividad")</f>
        <v>inactivo</v>
      </c>
    </row>
    <row r="1220" spans="1:9" x14ac:dyDescent="0.25">
      <c r="A1220" t="s">
        <v>6</v>
      </c>
      <c r="B1220">
        <v>10235008</v>
      </c>
      <c r="C1220" t="s">
        <v>161</v>
      </c>
      <c r="D1220" t="s">
        <v>57</v>
      </c>
      <c r="E1220" t="s">
        <v>27</v>
      </c>
      <c r="F1220" s="5" t="s">
        <v>28</v>
      </c>
      <c r="G1220" s="5" t="s">
        <v>170</v>
      </c>
      <c r="H1220" t="str">
        <f>IF(Tabla1[[#This Row],[Cruce Pago]]="","Inactivo","Pago")</f>
        <v>Pago</v>
      </c>
      <c r="I1220" t="str">
        <f>IF(Tabla1[[#This Row],[Cruce AR]]="Alto riesgo académico","inactivo","Actividad")</f>
        <v>inactivo</v>
      </c>
    </row>
    <row r="1221" spans="1:9" x14ac:dyDescent="0.25">
      <c r="A1221" t="s">
        <v>6</v>
      </c>
      <c r="B1221">
        <v>10112244</v>
      </c>
      <c r="C1221" t="s">
        <v>171</v>
      </c>
      <c r="D1221" t="s">
        <v>47</v>
      </c>
      <c r="E1221" t="s">
        <v>40</v>
      </c>
      <c r="F1221" s="5" t="s">
        <v>28</v>
      </c>
      <c r="G1221" s="5" t="e">
        <v>#N/A</v>
      </c>
      <c r="H1221" t="e">
        <f>IF(Tabla1[[#This Row],[Cruce Pago]]="","Inactivo","Pago")</f>
        <v>#N/A</v>
      </c>
      <c r="I1221" t="str">
        <f>IF(Tabla1[[#This Row],[Cruce AR]]="Alto riesgo académico","inactivo","Actividad")</f>
        <v>inactivo</v>
      </c>
    </row>
    <row r="1222" spans="1:9" x14ac:dyDescent="0.25">
      <c r="A1222" t="s">
        <v>6</v>
      </c>
      <c r="B1222">
        <v>10201665</v>
      </c>
      <c r="C1222" t="s">
        <v>171</v>
      </c>
      <c r="D1222" t="s">
        <v>59</v>
      </c>
      <c r="E1222" t="s">
        <v>27</v>
      </c>
      <c r="F1222" s="5" t="s">
        <v>67</v>
      </c>
      <c r="G1222" s="5" t="s">
        <v>29</v>
      </c>
      <c r="H1222" t="str">
        <f>IF(Tabla1[[#This Row],[Cruce Pago]]="","Inactivo","Pago")</f>
        <v>Pago</v>
      </c>
      <c r="I1222" t="str">
        <f>IF(Tabla1[[#This Row],[Cruce AR]]="Alto riesgo académico","inactivo","Actividad")</f>
        <v>Actividad</v>
      </c>
    </row>
    <row r="1223" spans="1:9" x14ac:dyDescent="0.25">
      <c r="A1223" t="s">
        <v>6</v>
      </c>
      <c r="B1223">
        <v>10204398</v>
      </c>
      <c r="C1223" t="s">
        <v>171</v>
      </c>
      <c r="D1223" t="s">
        <v>53</v>
      </c>
      <c r="E1223" t="s">
        <v>40</v>
      </c>
      <c r="F1223" s="5" t="s">
        <v>67</v>
      </c>
      <c r="G1223" s="5" t="e">
        <v>#N/A</v>
      </c>
      <c r="H1223" t="e">
        <f>IF(Tabla1[[#This Row],[Cruce Pago]]="","Inactivo","Pago")</f>
        <v>#N/A</v>
      </c>
      <c r="I1223" t="str">
        <f>IF(Tabla1[[#This Row],[Cruce AR]]="Alto riesgo académico","inactivo","Actividad")</f>
        <v>Actividad</v>
      </c>
    </row>
    <row r="1224" spans="1:9" x14ac:dyDescent="0.25">
      <c r="A1224" t="s">
        <v>6</v>
      </c>
      <c r="B1224">
        <v>10208325</v>
      </c>
      <c r="C1224" t="s">
        <v>171</v>
      </c>
      <c r="D1224" t="s">
        <v>60</v>
      </c>
      <c r="E1224" t="s">
        <v>27</v>
      </c>
      <c r="F1224" s="5" t="s">
        <v>28</v>
      </c>
      <c r="G1224" s="5" t="e">
        <v>#N/A</v>
      </c>
      <c r="H1224" t="e">
        <f>IF(Tabla1[[#This Row],[Cruce Pago]]="","Inactivo","Pago")</f>
        <v>#N/A</v>
      </c>
      <c r="I1224" t="str">
        <f>IF(Tabla1[[#This Row],[Cruce AR]]="Alto riesgo académico","inactivo","Actividad")</f>
        <v>inactivo</v>
      </c>
    </row>
    <row r="1225" spans="1:9" x14ac:dyDescent="0.25">
      <c r="A1225" t="s">
        <v>6</v>
      </c>
      <c r="B1225">
        <v>10209829</v>
      </c>
      <c r="C1225" t="s">
        <v>171</v>
      </c>
      <c r="D1225" t="s">
        <v>58</v>
      </c>
      <c r="E1225" t="s">
        <v>40</v>
      </c>
      <c r="F1225" s="5" t="s">
        <v>28</v>
      </c>
      <c r="G1225" s="5" t="e">
        <v>#N/A</v>
      </c>
      <c r="H1225" t="e">
        <f>IF(Tabla1[[#This Row],[Cruce Pago]]="","Inactivo","Pago")</f>
        <v>#N/A</v>
      </c>
      <c r="I1225" t="str">
        <f>IF(Tabla1[[#This Row],[Cruce AR]]="Alto riesgo académico","inactivo","Actividad")</f>
        <v>inactivo</v>
      </c>
    </row>
    <row r="1226" spans="1:9" x14ac:dyDescent="0.25">
      <c r="A1226" t="s">
        <v>6</v>
      </c>
      <c r="B1226">
        <v>10211070</v>
      </c>
      <c r="C1226" t="s">
        <v>171</v>
      </c>
      <c r="D1226" t="s">
        <v>26</v>
      </c>
      <c r="E1226" t="s">
        <v>27</v>
      </c>
      <c r="F1226" s="5" t="s">
        <v>28</v>
      </c>
      <c r="G1226" s="5" t="e">
        <v>#N/A</v>
      </c>
      <c r="H1226" t="e">
        <f>IF(Tabla1[[#This Row],[Cruce Pago]]="","Inactivo","Pago")</f>
        <v>#N/A</v>
      </c>
      <c r="I1226" t="str">
        <f>IF(Tabla1[[#This Row],[Cruce AR]]="Alto riesgo académico","inactivo","Actividad")</f>
        <v>inactivo</v>
      </c>
    </row>
    <row r="1227" spans="1:9" x14ac:dyDescent="0.25">
      <c r="A1227" t="s">
        <v>6</v>
      </c>
      <c r="B1227">
        <v>10214569</v>
      </c>
      <c r="C1227" t="s">
        <v>171</v>
      </c>
      <c r="D1227" t="s">
        <v>39</v>
      </c>
      <c r="E1227" t="s">
        <v>40</v>
      </c>
      <c r="F1227" s="5" t="s">
        <v>28</v>
      </c>
      <c r="G1227" s="5" t="s">
        <v>29</v>
      </c>
      <c r="H1227" t="str">
        <f>IF(Tabla1[[#This Row],[Cruce Pago]]="","Inactivo","Pago")</f>
        <v>Pago</v>
      </c>
      <c r="I1227" t="str">
        <f>IF(Tabla1[[#This Row],[Cruce AR]]="Alto riesgo académico","inactivo","Actividad")</f>
        <v>inactivo</v>
      </c>
    </row>
    <row r="1228" spans="1:9" x14ac:dyDescent="0.25">
      <c r="A1228" t="s">
        <v>6</v>
      </c>
      <c r="B1228">
        <v>10215577</v>
      </c>
      <c r="C1228" t="s">
        <v>171</v>
      </c>
      <c r="D1228" t="s">
        <v>44</v>
      </c>
      <c r="E1228" t="s">
        <v>27</v>
      </c>
      <c r="F1228" s="5" t="s">
        <v>28</v>
      </c>
      <c r="G1228" s="5" t="s">
        <v>29</v>
      </c>
      <c r="H1228" t="str">
        <f>IF(Tabla1[[#This Row],[Cruce Pago]]="","Inactivo","Pago")</f>
        <v>Pago</v>
      </c>
      <c r="I1228" t="str">
        <f>IF(Tabla1[[#This Row],[Cruce AR]]="Alto riesgo académico","inactivo","Actividad")</f>
        <v>inactivo</v>
      </c>
    </row>
    <row r="1229" spans="1:9" x14ac:dyDescent="0.25">
      <c r="A1229" t="s">
        <v>6</v>
      </c>
      <c r="B1229">
        <v>10215596</v>
      </c>
      <c r="C1229" t="s">
        <v>171</v>
      </c>
      <c r="D1229" t="s">
        <v>47</v>
      </c>
      <c r="E1229" t="s">
        <v>40</v>
      </c>
      <c r="F1229" s="5" t="s">
        <v>28</v>
      </c>
      <c r="G1229" s="5" t="s">
        <v>29</v>
      </c>
      <c r="H1229" t="str">
        <f>IF(Tabla1[[#This Row],[Cruce Pago]]="","Inactivo","Pago")</f>
        <v>Pago</v>
      </c>
      <c r="I1229" t="str">
        <f>IF(Tabla1[[#This Row],[Cruce AR]]="Alto riesgo académico","inactivo","Actividad")</f>
        <v>inactivo</v>
      </c>
    </row>
    <row r="1230" spans="1:9" x14ac:dyDescent="0.25">
      <c r="A1230" t="s">
        <v>6</v>
      </c>
      <c r="B1230">
        <v>10215633</v>
      </c>
      <c r="C1230" t="s">
        <v>171</v>
      </c>
      <c r="D1230" t="s">
        <v>50</v>
      </c>
      <c r="E1230" t="s">
        <v>27</v>
      </c>
      <c r="F1230" s="5" t="s">
        <v>28</v>
      </c>
      <c r="G1230" s="5" t="e">
        <v>#N/A</v>
      </c>
      <c r="H1230" t="e">
        <f>IF(Tabla1[[#This Row],[Cruce Pago]]="","Inactivo","Pago")</f>
        <v>#N/A</v>
      </c>
      <c r="I1230" t="str">
        <f>IF(Tabla1[[#This Row],[Cruce AR]]="Alto riesgo académico","inactivo","Actividad")</f>
        <v>inactivo</v>
      </c>
    </row>
    <row r="1231" spans="1:9" x14ac:dyDescent="0.25">
      <c r="A1231" t="s">
        <v>6</v>
      </c>
      <c r="B1231">
        <v>10215821</v>
      </c>
      <c r="C1231" t="s">
        <v>171</v>
      </c>
      <c r="D1231" t="s">
        <v>53</v>
      </c>
      <c r="E1231" t="s">
        <v>40</v>
      </c>
      <c r="F1231" s="5" t="s">
        <v>28</v>
      </c>
      <c r="G1231" s="5" t="e">
        <v>#N/A</v>
      </c>
      <c r="H1231" t="e">
        <f>IF(Tabla1[[#This Row],[Cruce Pago]]="","Inactivo","Pago")</f>
        <v>#N/A</v>
      </c>
      <c r="I1231" t="str">
        <f>IF(Tabla1[[#This Row],[Cruce AR]]="Alto riesgo académico","inactivo","Actividad")</f>
        <v>inactivo</v>
      </c>
    </row>
    <row r="1232" spans="1:9" x14ac:dyDescent="0.25">
      <c r="A1232" t="s">
        <v>6</v>
      </c>
      <c r="B1232">
        <v>10216004</v>
      </c>
      <c r="C1232" t="s">
        <v>171</v>
      </c>
      <c r="D1232" t="s">
        <v>57</v>
      </c>
      <c r="E1232" t="s">
        <v>27</v>
      </c>
      <c r="F1232" s="5" t="s">
        <v>28</v>
      </c>
      <c r="G1232" s="5" t="s">
        <v>29</v>
      </c>
      <c r="H1232" t="str">
        <f>IF(Tabla1[[#This Row],[Cruce Pago]]="","Inactivo","Pago")</f>
        <v>Pago</v>
      </c>
      <c r="I1232" t="str">
        <f>IF(Tabla1[[#This Row],[Cruce AR]]="Alto riesgo académico","inactivo","Actividad")</f>
        <v>inactivo</v>
      </c>
    </row>
    <row r="1233" spans="1:9" x14ac:dyDescent="0.25">
      <c r="A1233" t="s">
        <v>6</v>
      </c>
      <c r="B1233">
        <v>10216081</v>
      </c>
      <c r="C1233" t="s">
        <v>171</v>
      </c>
      <c r="D1233" t="s">
        <v>58</v>
      </c>
      <c r="E1233" t="s">
        <v>40</v>
      </c>
      <c r="F1233" s="5" t="s">
        <v>28</v>
      </c>
      <c r="G1233" s="5" t="s">
        <v>29</v>
      </c>
      <c r="H1233" t="str">
        <f>IF(Tabla1[[#This Row],[Cruce Pago]]="","Inactivo","Pago")</f>
        <v>Pago</v>
      </c>
      <c r="I1233" t="str">
        <f>IF(Tabla1[[#This Row],[Cruce AR]]="Alto riesgo académico","inactivo","Actividad")</f>
        <v>inactivo</v>
      </c>
    </row>
    <row r="1234" spans="1:9" x14ac:dyDescent="0.25">
      <c r="A1234" t="s">
        <v>6</v>
      </c>
      <c r="B1234">
        <v>10216155</v>
      </c>
      <c r="C1234" t="s">
        <v>171</v>
      </c>
      <c r="D1234" t="s">
        <v>59</v>
      </c>
      <c r="E1234" t="s">
        <v>27</v>
      </c>
      <c r="F1234" s="5" t="s">
        <v>28</v>
      </c>
      <c r="G1234" s="5" t="s">
        <v>29</v>
      </c>
      <c r="H1234" t="str">
        <f>IF(Tabla1[[#This Row],[Cruce Pago]]="","Inactivo","Pago")</f>
        <v>Pago</v>
      </c>
      <c r="I1234" t="str">
        <f>IF(Tabla1[[#This Row],[Cruce AR]]="Alto riesgo académico","inactivo","Actividad")</f>
        <v>inactivo</v>
      </c>
    </row>
    <row r="1235" spans="1:9" x14ac:dyDescent="0.25">
      <c r="A1235" t="s">
        <v>6</v>
      </c>
      <c r="B1235">
        <v>10216217</v>
      </c>
      <c r="C1235" t="s">
        <v>171</v>
      </c>
      <c r="D1235" t="s">
        <v>39</v>
      </c>
      <c r="E1235" t="s">
        <v>40</v>
      </c>
      <c r="F1235" s="5" t="s">
        <v>28</v>
      </c>
      <c r="G1235" s="5" t="e">
        <v>#N/A</v>
      </c>
      <c r="H1235" t="e">
        <f>IF(Tabla1[[#This Row],[Cruce Pago]]="","Inactivo","Pago")</f>
        <v>#N/A</v>
      </c>
      <c r="I1235" t="str">
        <f>IF(Tabla1[[#This Row],[Cruce AR]]="Alto riesgo académico","inactivo","Actividad")</f>
        <v>inactivo</v>
      </c>
    </row>
    <row r="1236" spans="1:9" x14ac:dyDescent="0.25">
      <c r="A1236" t="s">
        <v>6</v>
      </c>
      <c r="B1236">
        <v>10216283</v>
      </c>
      <c r="C1236" t="s">
        <v>171</v>
      </c>
      <c r="D1236" t="s">
        <v>60</v>
      </c>
      <c r="E1236" t="s">
        <v>27</v>
      </c>
      <c r="F1236" s="5" t="s">
        <v>28</v>
      </c>
      <c r="G1236" s="5" t="e">
        <v>#N/A</v>
      </c>
      <c r="H1236" t="e">
        <f>IF(Tabla1[[#This Row],[Cruce Pago]]="","Inactivo","Pago")</f>
        <v>#N/A</v>
      </c>
      <c r="I1236" t="str">
        <f>IF(Tabla1[[#This Row],[Cruce AR]]="Alto riesgo académico","inactivo","Actividad")</f>
        <v>inactivo</v>
      </c>
    </row>
    <row r="1237" spans="1:9" x14ac:dyDescent="0.25">
      <c r="A1237" t="s">
        <v>6</v>
      </c>
      <c r="B1237">
        <v>10216409</v>
      </c>
      <c r="C1237" t="s">
        <v>171</v>
      </c>
      <c r="D1237" t="s">
        <v>47</v>
      </c>
      <c r="E1237" t="s">
        <v>40</v>
      </c>
      <c r="F1237" s="5" t="s">
        <v>28</v>
      </c>
      <c r="G1237" s="5" t="s">
        <v>172</v>
      </c>
      <c r="H1237" t="str">
        <f>IF(Tabla1[[#This Row],[Cruce Pago]]="","Inactivo","Pago")</f>
        <v>Pago</v>
      </c>
      <c r="I1237" t="str">
        <f>IF(Tabla1[[#This Row],[Cruce AR]]="Alto riesgo académico","inactivo","Actividad")</f>
        <v>inactivo</v>
      </c>
    </row>
    <row r="1238" spans="1:9" x14ac:dyDescent="0.25">
      <c r="A1238" t="s">
        <v>6</v>
      </c>
      <c r="B1238">
        <v>10216501</v>
      </c>
      <c r="C1238" t="s">
        <v>171</v>
      </c>
      <c r="D1238" t="s">
        <v>26</v>
      </c>
      <c r="E1238" t="s">
        <v>27</v>
      </c>
      <c r="F1238" s="5" t="s">
        <v>28</v>
      </c>
      <c r="G1238" s="5" t="s">
        <v>173</v>
      </c>
      <c r="H1238" t="str">
        <f>IF(Tabla1[[#This Row],[Cruce Pago]]="","Inactivo","Pago")</f>
        <v>Pago</v>
      </c>
      <c r="I1238" t="str">
        <f>IF(Tabla1[[#This Row],[Cruce AR]]="Alto riesgo académico","inactivo","Actividad")</f>
        <v>inactivo</v>
      </c>
    </row>
    <row r="1239" spans="1:9" x14ac:dyDescent="0.25">
      <c r="A1239" t="s">
        <v>6</v>
      </c>
      <c r="B1239">
        <v>10217001</v>
      </c>
      <c r="C1239" t="s">
        <v>171</v>
      </c>
      <c r="D1239" t="s">
        <v>53</v>
      </c>
      <c r="E1239" t="s">
        <v>40</v>
      </c>
      <c r="F1239" s="5" t="s">
        <v>28</v>
      </c>
      <c r="G1239" s="5" t="e">
        <v>#N/A</v>
      </c>
      <c r="H1239" t="e">
        <f>IF(Tabla1[[#This Row],[Cruce Pago]]="","Inactivo","Pago")</f>
        <v>#N/A</v>
      </c>
      <c r="I1239" t="str">
        <f>IF(Tabla1[[#This Row],[Cruce AR]]="Alto riesgo académico","inactivo","Actividad")</f>
        <v>inactivo</v>
      </c>
    </row>
    <row r="1240" spans="1:9" x14ac:dyDescent="0.25">
      <c r="A1240" t="s">
        <v>6</v>
      </c>
      <c r="B1240">
        <v>10217910</v>
      </c>
      <c r="C1240" t="s">
        <v>171</v>
      </c>
      <c r="D1240" t="s">
        <v>44</v>
      </c>
      <c r="E1240" t="s">
        <v>27</v>
      </c>
      <c r="F1240" s="5" t="s">
        <v>69</v>
      </c>
      <c r="G1240" s="5" t="s">
        <v>29</v>
      </c>
      <c r="H1240" t="str">
        <f>IF(Tabla1[[#This Row],[Cruce Pago]]="","Inactivo","Pago")</f>
        <v>Pago</v>
      </c>
      <c r="I1240" t="str">
        <f>IF(Tabla1[[#This Row],[Cruce AR]]="Alto riesgo académico","inactivo","Actividad")</f>
        <v>Actividad</v>
      </c>
    </row>
    <row r="1241" spans="1:9" x14ac:dyDescent="0.25">
      <c r="A1241" t="s">
        <v>6</v>
      </c>
      <c r="B1241">
        <v>10218058</v>
      </c>
      <c r="C1241" t="s">
        <v>171</v>
      </c>
      <c r="D1241" t="s">
        <v>58</v>
      </c>
      <c r="E1241" t="s">
        <v>40</v>
      </c>
      <c r="F1241" s="5" t="s">
        <v>28</v>
      </c>
      <c r="G1241" s="5" t="s">
        <v>29</v>
      </c>
      <c r="H1241" t="str">
        <f>IF(Tabla1[[#This Row],[Cruce Pago]]="","Inactivo","Pago")</f>
        <v>Pago</v>
      </c>
      <c r="I1241" t="str">
        <f>IF(Tabla1[[#This Row],[Cruce AR]]="Alto riesgo académico","inactivo","Actividad")</f>
        <v>inactivo</v>
      </c>
    </row>
    <row r="1242" spans="1:9" x14ac:dyDescent="0.25">
      <c r="A1242" t="s">
        <v>6</v>
      </c>
      <c r="B1242">
        <v>10218239</v>
      </c>
      <c r="C1242" t="s">
        <v>171</v>
      </c>
      <c r="D1242" t="s">
        <v>50</v>
      </c>
      <c r="E1242" t="s">
        <v>27</v>
      </c>
      <c r="F1242" s="5" t="e">
        <v>#N/A</v>
      </c>
      <c r="G1242" s="5" t="s">
        <v>358</v>
      </c>
      <c r="H1242" t="str">
        <f>IF(Tabla1[[#This Row],[Cruce Pago]]="","Inactivo","Pago")</f>
        <v>Pago</v>
      </c>
      <c r="I1242" t="e">
        <f>IF(Tabla1[[#This Row],[Cruce AR]]="Alto riesgo académico","inactivo","Actividad")</f>
        <v>#N/A</v>
      </c>
    </row>
    <row r="1243" spans="1:9" x14ac:dyDescent="0.25">
      <c r="A1243" t="s">
        <v>6</v>
      </c>
      <c r="B1243">
        <v>10218335</v>
      </c>
      <c r="C1243" t="s">
        <v>171</v>
      </c>
      <c r="D1243" t="s">
        <v>39</v>
      </c>
      <c r="E1243" t="s">
        <v>40</v>
      </c>
      <c r="F1243" s="5" t="s">
        <v>28</v>
      </c>
      <c r="G1243" s="5" t="e">
        <v>#N/A</v>
      </c>
      <c r="H1243" t="e">
        <f>IF(Tabla1[[#This Row],[Cruce Pago]]="","Inactivo","Pago")</f>
        <v>#N/A</v>
      </c>
      <c r="I1243" t="str">
        <f>IF(Tabla1[[#This Row],[Cruce AR]]="Alto riesgo académico","inactivo","Actividad")</f>
        <v>inactivo</v>
      </c>
    </row>
    <row r="1244" spans="1:9" x14ac:dyDescent="0.25">
      <c r="A1244" t="s">
        <v>6</v>
      </c>
      <c r="B1244">
        <v>10218908</v>
      </c>
      <c r="C1244" t="s">
        <v>171</v>
      </c>
      <c r="D1244" t="s">
        <v>57</v>
      </c>
      <c r="E1244" t="s">
        <v>27</v>
      </c>
      <c r="F1244" s="5" t="s">
        <v>67</v>
      </c>
      <c r="G1244" s="5" t="s">
        <v>29</v>
      </c>
      <c r="H1244" t="str">
        <f>IF(Tabla1[[#This Row],[Cruce Pago]]="","Inactivo","Pago")</f>
        <v>Pago</v>
      </c>
      <c r="I1244" t="str">
        <f>IF(Tabla1[[#This Row],[Cruce AR]]="Alto riesgo académico","inactivo","Actividad")</f>
        <v>Actividad</v>
      </c>
    </row>
    <row r="1245" spans="1:9" x14ac:dyDescent="0.25">
      <c r="A1245" t="s">
        <v>6</v>
      </c>
      <c r="B1245">
        <v>10218966</v>
      </c>
      <c r="C1245" t="s">
        <v>171</v>
      </c>
      <c r="D1245" t="s">
        <v>47</v>
      </c>
      <c r="E1245" t="s">
        <v>40</v>
      </c>
      <c r="F1245" s="5" t="s">
        <v>28</v>
      </c>
      <c r="G1245" s="5" t="e">
        <v>#N/A</v>
      </c>
      <c r="H1245" t="e">
        <f>IF(Tabla1[[#This Row],[Cruce Pago]]="","Inactivo","Pago")</f>
        <v>#N/A</v>
      </c>
      <c r="I1245" t="str">
        <f>IF(Tabla1[[#This Row],[Cruce AR]]="Alto riesgo académico","inactivo","Actividad")</f>
        <v>inactivo</v>
      </c>
    </row>
    <row r="1246" spans="1:9" x14ac:dyDescent="0.25">
      <c r="A1246" t="s">
        <v>6</v>
      </c>
      <c r="B1246">
        <v>10219235</v>
      </c>
      <c r="C1246" t="s">
        <v>171</v>
      </c>
      <c r="D1246" t="s">
        <v>59</v>
      </c>
      <c r="E1246" t="s">
        <v>27</v>
      </c>
      <c r="F1246" s="5" t="s">
        <v>28</v>
      </c>
      <c r="G1246" s="5" t="e">
        <v>#N/A</v>
      </c>
      <c r="H1246" t="e">
        <f>IF(Tabla1[[#This Row],[Cruce Pago]]="","Inactivo","Pago")</f>
        <v>#N/A</v>
      </c>
      <c r="I1246" t="str">
        <f>IF(Tabla1[[#This Row],[Cruce AR]]="Alto riesgo académico","inactivo","Actividad")</f>
        <v>inactivo</v>
      </c>
    </row>
    <row r="1247" spans="1:9" x14ac:dyDescent="0.25">
      <c r="A1247" t="s">
        <v>6</v>
      </c>
      <c r="B1247">
        <v>10219341</v>
      </c>
      <c r="C1247" t="s">
        <v>171</v>
      </c>
      <c r="D1247" t="s">
        <v>53</v>
      </c>
      <c r="E1247" t="s">
        <v>40</v>
      </c>
      <c r="F1247" s="5" t="s">
        <v>28</v>
      </c>
      <c r="G1247" s="5" t="s">
        <v>29</v>
      </c>
      <c r="H1247" t="str">
        <f>IF(Tabla1[[#This Row],[Cruce Pago]]="","Inactivo","Pago")</f>
        <v>Pago</v>
      </c>
      <c r="I1247" t="str">
        <f>IF(Tabla1[[#This Row],[Cruce AR]]="Alto riesgo académico","inactivo","Actividad")</f>
        <v>inactivo</v>
      </c>
    </row>
    <row r="1248" spans="1:9" x14ac:dyDescent="0.25">
      <c r="A1248" t="s">
        <v>6</v>
      </c>
      <c r="B1248">
        <v>10219646</v>
      </c>
      <c r="C1248" t="s">
        <v>171</v>
      </c>
      <c r="D1248" t="s">
        <v>60</v>
      </c>
      <c r="E1248" t="s">
        <v>27</v>
      </c>
      <c r="F1248" s="5" t="s">
        <v>28</v>
      </c>
      <c r="G1248" s="5" t="s">
        <v>174</v>
      </c>
      <c r="H1248" t="str">
        <f>IF(Tabla1[[#This Row],[Cruce Pago]]="","Inactivo","Pago")</f>
        <v>Pago</v>
      </c>
      <c r="I1248" t="str">
        <f>IF(Tabla1[[#This Row],[Cruce AR]]="Alto riesgo académico","inactivo","Actividad")</f>
        <v>inactivo</v>
      </c>
    </row>
    <row r="1249" spans="1:9" x14ac:dyDescent="0.25">
      <c r="A1249" t="s">
        <v>6</v>
      </c>
      <c r="B1249">
        <v>10220778</v>
      </c>
      <c r="C1249" t="s">
        <v>171</v>
      </c>
      <c r="D1249" t="s">
        <v>58</v>
      </c>
      <c r="E1249" t="s">
        <v>40</v>
      </c>
      <c r="F1249" s="5" t="s">
        <v>28</v>
      </c>
      <c r="G1249" s="5" t="s">
        <v>175</v>
      </c>
      <c r="H1249" t="str">
        <f>IF(Tabla1[[#This Row],[Cruce Pago]]="","Inactivo","Pago")</f>
        <v>Pago</v>
      </c>
      <c r="I1249" t="str">
        <f>IF(Tabla1[[#This Row],[Cruce AR]]="Alto riesgo académico","inactivo","Actividad")</f>
        <v>inactivo</v>
      </c>
    </row>
    <row r="1250" spans="1:9" x14ac:dyDescent="0.25">
      <c r="A1250" t="s">
        <v>6</v>
      </c>
      <c r="B1250">
        <v>10220833</v>
      </c>
      <c r="C1250" t="s">
        <v>171</v>
      </c>
      <c r="D1250" t="s">
        <v>26</v>
      </c>
      <c r="E1250" t="s">
        <v>27</v>
      </c>
      <c r="F1250" s="5" t="s">
        <v>67</v>
      </c>
      <c r="G1250" s="5" t="e">
        <v>#N/A</v>
      </c>
      <c r="H1250" t="e">
        <f>IF(Tabla1[[#This Row],[Cruce Pago]]="","Inactivo","Pago")</f>
        <v>#N/A</v>
      </c>
      <c r="I1250" t="str">
        <f>IF(Tabla1[[#This Row],[Cruce AR]]="Alto riesgo académico","inactivo","Actividad")</f>
        <v>Actividad</v>
      </c>
    </row>
    <row r="1251" spans="1:9" x14ac:dyDescent="0.25">
      <c r="A1251" t="s">
        <v>6</v>
      </c>
      <c r="B1251">
        <v>10220958</v>
      </c>
      <c r="C1251" t="s">
        <v>171</v>
      </c>
      <c r="D1251" t="s">
        <v>39</v>
      </c>
      <c r="E1251" t="s">
        <v>40</v>
      </c>
      <c r="F1251" s="5" t="s">
        <v>28</v>
      </c>
      <c r="G1251" s="5" t="e">
        <v>#N/A</v>
      </c>
      <c r="H1251" t="e">
        <f>IF(Tabla1[[#This Row],[Cruce Pago]]="","Inactivo","Pago")</f>
        <v>#N/A</v>
      </c>
      <c r="I1251" t="str">
        <f>IF(Tabla1[[#This Row],[Cruce AR]]="Alto riesgo académico","inactivo","Actividad")</f>
        <v>inactivo</v>
      </c>
    </row>
    <row r="1252" spans="1:9" x14ac:dyDescent="0.25">
      <c r="A1252" t="s">
        <v>6</v>
      </c>
      <c r="B1252">
        <v>10221147</v>
      </c>
      <c r="C1252" t="s">
        <v>171</v>
      </c>
      <c r="D1252" t="s">
        <v>44</v>
      </c>
      <c r="E1252" t="s">
        <v>27</v>
      </c>
      <c r="F1252" s="5" t="s">
        <v>28</v>
      </c>
      <c r="G1252" s="5" t="e">
        <v>#N/A</v>
      </c>
      <c r="H1252" t="e">
        <f>IF(Tabla1[[#This Row],[Cruce Pago]]="","Inactivo","Pago")</f>
        <v>#N/A</v>
      </c>
      <c r="I1252" t="str">
        <f>IF(Tabla1[[#This Row],[Cruce AR]]="Alto riesgo académico","inactivo","Actividad")</f>
        <v>inactivo</v>
      </c>
    </row>
    <row r="1253" spans="1:9" x14ac:dyDescent="0.25">
      <c r="A1253" t="s">
        <v>6</v>
      </c>
      <c r="B1253">
        <v>10221428</v>
      </c>
      <c r="C1253" t="s">
        <v>171</v>
      </c>
      <c r="D1253" t="s">
        <v>47</v>
      </c>
      <c r="E1253" t="s">
        <v>40</v>
      </c>
      <c r="F1253" s="5" t="s">
        <v>28</v>
      </c>
      <c r="G1253" s="5" t="s">
        <v>29</v>
      </c>
      <c r="H1253" t="str">
        <f>IF(Tabla1[[#This Row],[Cruce Pago]]="","Inactivo","Pago")</f>
        <v>Pago</v>
      </c>
      <c r="I1253" t="str">
        <f>IF(Tabla1[[#This Row],[Cruce AR]]="Alto riesgo académico","inactivo","Actividad")</f>
        <v>inactivo</v>
      </c>
    </row>
    <row r="1254" spans="1:9" x14ac:dyDescent="0.25">
      <c r="A1254" t="s">
        <v>6</v>
      </c>
      <c r="B1254">
        <v>10221686</v>
      </c>
      <c r="C1254" t="s">
        <v>171</v>
      </c>
      <c r="D1254" t="s">
        <v>50</v>
      </c>
      <c r="E1254" t="s">
        <v>27</v>
      </c>
      <c r="F1254" s="5" t="s">
        <v>28</v>
      </c>
      <c r="G1254" s="5" t="e">
        <v>#N/A</v>
      </c>
      <c r="H1254" t="e">
        <f>IF(Tabla1[[#This Row],[Cruce Pago]]="","Inactivo","Pago")</f>
        <v>#N/A</v>
      </c>
      <c r="I1254" t="str">
        <f>IF(Tabla1[[#This Row],[Cruce AR]]="Alto riesgo académico","inactivo","Actividad")</f>
        <v>inactivo</v>
      </c>
    </row>
    <row r="1255" spans="1:9" x14ac:dyDescent="0.25">
      <c r="A1255" t="s">
        <v>6</v>
      </c>
      <c r="B1255">
        <v>10221943</v>
      </c>
      <c r="C1255" t="s">
        <v>171</v>
      </c>
      <c r="D1255" t="s">
        <v>53</v>
      </c>
      <c r="E1255" t="s">
        <v>40</v>
      </c>
      <c r="F1255" s="5" t="s">
        <v>67</v>
      </c>
      <c r="G1255" s="5" t="e">
        <v>#N/A</v>
      </c>
      <c r="H1255" t="e">
        <f>IF(Tabla1[[#This Row],[Cruce Pago]]="","Inactivo","Pago")</f>
        <v>#N/A</v>
      </c>
      <c r="I1255" t="str">
        <f>IF(Tabla1[[#This Row],[Cruce AR]]="Alto riesgo académico","inactivo","Actividad")</f>
        <v>Actividad</v>
      </c>
    </row>
    <row r="1256" spans="1:9" x14ac:dyDescent="0.25">
      <c r="A1256" t="s">
        <v>6</v>
      </c>
      <c r="B1256">
        <v>10223943</v>
      </c>
      <c r="C1256" t="s">
        <v>171</v>
      </c>
      <c r="D1256" t="s">
        <v>57</v>
      </c>
      <c r="E1256" t="s">
        <v>27</v>
      </c>
      <c r="F1256" s="5" t="s">
        <v>67</v>
      </c>
      <c r="G1256" s="5" t="s">
        <v>29</v>
      </c>
      <c r="H1256" t="str">
        <f>IF(Tabla1[[#This Row],[Cruce Pago]]="","Inactivo","Pago")</f>
        <v>Pago</v>
      </c>
      <c r="I1256" t="str">
        <f>IF(Tabla1[[#This Row],[Cruce AR]]="Alto riesgo académico","inactivo","Actividad")</f>
        <v>Actividad</v>
      </c>
    </row>
    <row r="1257" spans="1:9" x14ac:dyDescent="0.25">
      <c r="A1257" t="s">
        <v>6</v>
      </c>
      <c r="B1257">
        <v>10117582</v>
      </c>
      <c r="C1257" t="s">
        <v>176</v>
      </c>
      <c r="D1257" t="s">
        <v>58</v>
      </c>
      <c r="E1257" t="s">
        <v>40</v>
      </c>
      <c r="F1257" s="5" t="s">
        <v>28</v>
      </c>
      <c r="G1257" s="5" t="e">
        <v>#N/A</v>
      </c>
      <c r="H1257" t="e">
        <f>IF(Tabla1[[#This Row],[Cruce Pago]]="","Inactivo","Pago")</f>
        <v>#N/A</v>
      </c>
      <c r="I1257" t="str">
        <f>IF(Tabla1[[#This Row],[Cruce AR]]="Alto riesgo académico","inactivo","Actividad")</f>
        <v>inactivo</v>
      </c>
    </row>
    <row r="1258" spans="1:9" x14ac:dyDescent="0.25">
      <c r="A1258" t="s">
        <v>6</v>
      </c>
      <c r="B1258">
        <v>10161204</v>
      </c>
      <c r="C1258" t="s">
        <v>176</v>
      </c>
      <c r="D1258" t="s">
        <v>59</v>
      </c>
      <c r="E1258" t="s">
        <v>27</v>
      </c>
      <c r="F1258" s="5" t="s">
        <v>28</v>
      </c>
      <c r="G1258" s="5" t="s">
        <v>177</v>
      </c>
      <c r="H1258" t="str">
        <f>IF(Tabla1[[#This Row],[Cruce Pago]]="","Inactivo","Pago")</f>
        <v>Pago</v>
      </c>
      <c r="I1258" t="str">
        <f>IF(Tabla1[[#This Row],[Cruce AR]]="Alto riesgo académico","inactivo","Actividad")</f>
        <v>inactivo</v>
      </c>
    </row>
    <row r="1259" spans="1:9" x14ac:dyDescent="0.25">
      <c r="A1259" t="s">
        <v>6</v>
      </c>
      <c r="B1259">
        <v>10194372</v>
      </c>
      <c r="C1259" t="s">
        <v>176</v>
      </c>
      <c r="D1259" t="s">
        <v>39</v>
      </c>
      <c r="E1259" t="s">
        <v>40</v>
      </c>
      <c r="F1259" s="5" t="s">
        <v>28</v>
      </c>
      <c r="G1259" s="5" t="s">
        <v>178</v>
      </c>
      <c r="H1259" t="str">
        <f>IF(Tabla1[[#This Row],[Cruce Pago]]="","Inactivo","Pago")</f>
        <v>Pago</v>
      </c>
      <c r="I1259" t="str">
        <f>IF(Tabla1[[#This Row],[Cruce AR]]="Alto riesgo académico","inactivo","Actividad")</f>
        <v>inactivo</v>
      </c>
    </row>
    <row r="1260" spans="1:9" x14ac:dyDescent="0.25">
      <c r="A1260" t="s">
        <v>6</v>
      </c>
      <c r="B1260">
        <v>10195091</v>
      </c>
      <c r="C1260" t="s">
        <v>176</v>
      </c>
      <c r="D1260" t="s">
        <v>60</v>
      </c>
      <c r="E1260" t="s">
        <v>27</v>
      </c>
      <c r="F1260" s="5" t="s">
        <v>28</v>
      </c>
      <c r="G1260" s="5" t="s">
        <v>29</v>
      </c>
      <c r="H1260" t="str">
        <f>IF(Tabla1[[#This Row],[Cruce Pago]]="","Inactivo","Pago")</f>
        <v>Pago</v>
      </c>
      <c r="I1260" t="str">
        <f>IF(Tabla1[[#This Row],[Cruce AR]]="Alto riesgo académico","inactivo","Actividad")</f>
        <v>inactivo</v>
      </c>
    </row>
    <row r="1261" spans="1:9" x14ac:dyDescent="0.25">
      <c r="A1261" t="s">
        <v>6</v>
      </c>
      <c r="B1261">
        <v>10195504</v>
      </c>
      <c r="C1261" t="s">
        <v>176</v>
      </c>
      <c r="D1261" t="s">
        <v>47</v>
      </c>
      <c r="E1261" t="s">
        <v>40</v>
      </c>
      <c r="F1261" s="5" t="s">
        <v>28</v>
      </c>
      <c r="G1261" s="5" t="e">
        <v>#N/A</v>
      </c>
      <c r="H1261" t="e">
        <f>IF(Tabla1[[#This Row],[Cruce Pago]]="","Inactivo","Pago")</f>
        <v>#N/A</v>
      </c>
      <c r="I1261" t="str">
        <f>IF(Tabla1[[#This Row],[Cruce AR]]="Alto riesgo académico","inactivo","Actividad")</f>
        <v>inactivo</v>
      </c>
    </row>
    <row r="1262" spans="1:9" x14ac:dyDescent="0.25">
      <c r="A1262" t="s">
        <v>6</v>
      </c>
      <c r="B1262">
        <v>10195886</v>
      </c>
      <c r="C1262" t="s">
        <v>176</v>
      </c>
      <c r="D1262" t="s">
        <v>26</v>
      </c>
      <c r="E1262" t="s">
        <v>27</v>
      </c>
      <c r="F1262" s="5" t="s">
        <v>28</v>
      </c>
      <c r="G1262" s="5" t="e">
        <v>#N/A</v>
      </c>
      <c r="H1262" t="e">
        <f>IF(Tabla1[[#This Row],[Cruce Pago]]="","Inactivo","Pago")</f>
        <v>#N/A</v>
      </c>
      <c r="I1262" t="str">
        <f>IF(Tabla1[[#This Row],[Cruce AR]]="Alto riesgo académico","inactivo","Actividad")</f>
        <v>inactivo</v>
      </c>
    </row>
    <row r="1263" spans="1:9" x14ac:dyDescent="0.25">
      <c r="A1263" t="s">
        <v>6</v>
      </c>
      <c r="B1263">
        <v>10197821</v>
      </c>
      <c r="C1263" t="s">
        <v>176</v>
      </c>
      <c r="D1263" t="s">
        <v>53</v>
      </c>
      <c r="E1263" t="s">
        <v>40</v>
      </c>
      <c r="F1263" s="5" t="s">
        <v>28</v>
      </c>
      <c r="G1263" s="5" t="e">
        <v>#N/A</v>
      </c>
      <c r="H1263" t="e">
        <f>IF(Tabla1[[#This Row],[Cruce Pago]]="","Inactivo","Pago")</f>
        <v>#N/A</v>
      </c>
      <c r="I1263" t="str">
        <f>IF(Tabla1[[#This Row],[Cruce AR]]="Alto riesgo académico","inactivo","Actividad")</f>
        <v>inactivo</v>
      </c>
    </row>
    <row r="1264" spans="1:9" x14ac:dyDescent="0.25">
      <c r="A1264" t="s">
        <v>6</v>
      </c>
      <c r="B1264">
        <v>10198656</v>
      </c>
      <c r="C1264" t="s">
        <v>176</v>
      </c>
      <c r="D1264" t="s">
        <v>44</v>
      </c>
      <c r="E1264" t="s">
        <v>27</v>
      </c>
      <c r="F1264" s="5" t="s">
        <v>28</v>
      </c>
      <c r="G1264" s="5" t="s">
        <v>29</v>
      </c>
      <c r="H1264" t="str">
        <f>IF(Tabla1[[#This Row],[Cruce Pago]]="","Inactivo","Pago")</f>
        <v>Pago</v>
      </c>
      <c r="I1264" t="str">
        <f>IF(Tabla1[[#This Row],[Cruce AR]]="Alto riesgo académico","inactivo","Actividad")</f>
        <v>inactivo</v>
      </c>
    </row>
    <row r="1265" spans="1:9" x14ac:dyDescent="0.25">
      <c r="A1265" t="s">
        <v>6</v>
      </c>
      <c r="B1265">
        <v>10199000</v>
      </c>
      <c r="C1265" t="s">
        <v>176</v>
      </c>
      <c r="D1265" t="s">
        <v>58</v>
      </c>
      <c r="E1265" t="s">
        <v>40</v>
      </c>
      <c r="F1265" s="5" t="s">
        <v>28</v>
      </c>
      <c r="G1265" s="5" t="s">
        <v>179</v>
      </c>
      <c r="H1265" t="str">
        <f>IF(Tabla1[[#This Row],[Cruce Pago]]="","Inactivo","Pago")</f>
        <v>Pago</v>
      </c>
      <c r="I1265" t="str">
        <f>IF(Tabla1[[#This Row],[Cruce AR]]="Alto riesgo académico","inactivo","Actividad")</f>
        <v>inactivo</v>
      </c>
    </row>
    <row r="1266" spans="1:9" x14ac:dyDescent="0.25">
      <c r="A1266" t="s">
        <v>6</v>
      </c>
      <c r="B1266">
        <v>10199247</v>
      </c>
      <c r="C1266" t="s">
        <v>176</v>
      </c>
      <c r="D1266" t="s">
        <v>50</v>
      </c>
      <c r="E1266" t="s">
        <v>27</v>
      </c>
      <c r="F1266" s="5" t="s">
        <v>28</v>
      </c>
      <c r="G1266" s="5" t="e">
        <v>#N/A</v>
      </c>
      <c r="H1266" t="e">
        <f>IF(Tabla1[[#This Row],[Cruce Pago]]="","Inactivo","Pago")</f>
        <v>#N/A</v>
      </c>
      <c r="I1266" t="str">
        <f>IF(Tabla1[[#This Row],[Cruce AR]]="Alto riesgo académico","inactivo","Actividad")</f>
        <v>inactivo</v>
      </c>
    </row>
    <row r="1267" spans="1:9" x14ac:dyDescent="0.25">
      <c r="A1267" t="s">
        <v>6</v>
      </c>
      <c r="B1267">
        <v>10199513</v>
      </c>
      <c r="C1267" t="s">
        <v>176</v>
      </c>
      <c r="D1267" t="s">
        <v>39</v>
      </c>
      <c r="E1267" t="s">
        <v>40</v>
      </c>
      <c r="F1267" s="5" t="s">
        <v>28</v>
      </c>
      <c r="G1267" s="5" t="s">
        <v>180</v>
      </c>
      <c r="H1267" t="str">
        <f>IF(Tabla1[[#This Row],[Cruce Pago]]="","Inactivo","Pago")</f>
        <v>Pago</v>
      </c>
      <c r="I1267" t="str">
        <f>IF(Tabla1[[#This Row],[Cruce AR]]="Alto riesgo académico","inactivo","Actividad")</f>
        <v>inactivo</v>
      </c>
    </row>
    <row r="1268" spans="1:9" x14ac:dyDescent="0.25">
      <c r="A1268" t="s">
        <v>6</v>
      </c>
      <c r="B1268">
        <v>10200158</v>
      </c>
      <c r="C1268" t="s">
        <v>176</v>
      </c>
      <c r="D1268" t="s">
        <v>57</v>
      </c>
      <c r="E1268" t="s">
        <v>27</v>
      </c>
      <c r="F1268" s="5" t="s">
        <v>28</v>
      </c>
      <c r="G1268" s="5" t="s">
        <v>359</v>
      </c>
      <c r="H1268" t="str">
        <f>IF(Tabla1[[#This Row],[Cruce Pago]]="","Inactivo","Pago")</f>
        <v>Pago</v>
      </c>
      <c r="I1268" t="str">
        <f>IF(Tabla1[[#This Row],[Cruce AR]]="Alto riesgo académico","inactivo","Actividad")</f>
        <v>inactivo</v>
      </c>
    </row>
    <row r="1269" spans="1:9" x14ac:dyDescent="0.25">
      <c r="A1269" t="s">
        <v>6</v>
      </c>
      <c r="B1269">
        <v>10200284</v>
      </c>
      <c r="C1269" t="s">
        <v>176</v>
      </c>
      <c r="D1269" t="s">
        <v>47</v>
      </c>
      <c r="E1269" t="s">
        <v>40</v>
      </c>
      <c r="F1269" s="5" t="s">
        <v>28</v>
      </c>
      <c r="G1269" s="5" t="s">
        <v>29</v>
      </c>
      <c r="H1269" t="str">
        <f>IF(Tabla1[[#This Row],[Cruce Pago]]="","Inactivo","Pago")</f>
        <v>Pago</v>
      </c>
      <c r="I1269" t="str">
        <f>IF(Tabla1[[#This Row],[Cruce AR]]="Alto riesgo académico","inactivo","Actividad")</f>
        <v>inactivo</v>
      </c>
    </row>
    <row r="1270" spans="1:9" x14ac:dyDescent="0.25">
      <c r="A1270" t="s">
        <v>6</v>
      </c>
      <c r="B1270">
        <v>10200479</v>
      </c>
      <c r="C1270" t="s">
        <v>176</v>
      </c>
      <c r="D1270" t="s">
        <v>59</v>
      </c>
      <c r="E1270" t="s">
        <v>27</v>
      </c>
      <c r="F1270" s="5" t="s">
        <v>28</v>
      </c>
      <c r="G1270" s="5" t="s">
        <v>29</v>
      </c>
      <c r="H1270" t="str">
        <f>IF(Tabla1[[#This Row],[Cruce Pago]]="","Inactivo","Pago")</f>
        <v>Pago</v>
      </c>
      <c r="I1270" t="str">
        <f>IF(Tabla1[[#This Row],[Cruce AR]]="Alto riesgo académico","inactivo","Actividad")</f>
        <v>inactivo</v>
      </c>
    </row>
    <row r="1271" spans="1:9" x14ac:dyDescent="0.25">
      <c r="A1271" t="s">
        <v>6</v>
      </c>
      <c r="B1271">
        <v>10200645</v>
      </c>
      <c r="C1271" t="s">
        <v>176</v>
      </c>
      <c r="D1271" t="s">
        <v>53</v>
      </c>
      <c r="E1271" t="s">
        <v>40</v>
      </c>
      <c r="F1271" s="5" t="s">
        <v>28</v>
      </c>
      <c r="G1271" s="5" t="e">
        <v>#N/A</v>
      </c>
      <c r="H1271" t="e">
        <f>IF(Tabla1[[#This Row],[Cruce Pago]]="","Inactivo","Pago")</f>
        <v>#N/A</v>
      </c>
      <c r="I1271" t="str">
        <f>IF(Tabla1[[#This Row],[Cruce AR]]="Alto riesgo académico","inactivo","Actividad")</f>
        <v>inactivo</v>
      </c>
    </row>
    <row r="1272" spans="1:9" x14ac:dyDescent="0.25">
      <c r="A1272" t="s">
        <v>6</v>
      </c>
      <c r="B1272">
        <v>10201563</v>
      </c>
      <c r="C1272" t="s">
        <v>176</v>
      </c>
      <c r="D1272" t="s">
        <v>60</v>
      </c>
      <c r="E1272" t="s">
        <v>27</v>
      </c>
      <c r="F1272" s="5" t="s">
        <v>28</v>
      </c>
      <c r="G1272" s="5" t="s">
        <v>29</v>
      </c>
      <c r="H1272" t="str">
        <f>IF(Tabla1[[#This Row],[Cruce Pago]]="","Inactivo","Pago")</f>
        <v>Pago</v>
      </c>
      <c r="I1272" t="str">
        <f>IF(Tabla1[[#This Row],[Cruce AR]]="Alto riesgo académico","inactivo","Actividad")</f>
        <v>inactivo</v>
      </c>
    </row>
    <row r="1273" spans="1:9" x14ac:dyDescent="0.25">
      <c r="A1273" t="s">
        <v>6</v>
      </c>
      <c r="B1273">
        <v>10202166</v>
      </c>
      <c r="C1273" t="s">
        <v>176</v>
      </c>
      <c r="D1273" t="s">
        <v>58</v>
      </c>
      <c r="E1273" t="s">
        <v>40</v>
      </c>
      <c r="F1273" s="5" t="s">
        <v>28</v>
      </c>
      <c r="G1273" s="5" t="e">
        <v>#N/A</v>
      </c>
      <c r="H1273" t="e">
        <f>IF(Tabla1[[#This Row],[Cruce Pago]]="","Inactivo","Pago")</f>
        <v>#N/A</v>
      </c>
      <c r="I1273" t="str">
        <f>IF(Tabla1[[#This Row],[Cruce AR]]="Alto riesgo académico","inactivo","Actividad")</f>
        <v>inactivo</v>
      </c>
    </row>
    <row r="1274" spans="1:9" x14ac:dyDescent="0.25">
      <c r="A1274" t="s">
        <v>6</v>
      </c>
      <c r="B1274">
        <v>10203363</v>
      </c>
      <c r="C1274" t="s">
        <v>176</v>
      </c>
      <c r="D1274" t="s">
        <v>26</v>
      </c>
      <c r="E1274" t="s">
        <v>27</v>
      </c>
      <c r="F1274" s="5" t="s">
        <v>28</v>
      </c>
      <c r="G1274" s="5" t="e">
        <v>#N/A</v>
      </c>
      <c r="H1274" t="e">
        <f>IF(Tabla1[[#This Row],[Cruce Pago]]="","Inactivo","Pago")</f>
        <v>#N/A</v>
      </c>
      <c r="I1274" t="str">
        <f>IF(Tabla1[[#This Row],[Cruce AR]]="Alto riesgo académico","inactivo","Actividad")</f>
        <v>inactivo</v>
      </c>
    </row>
    <row r="1275" spans="1:9" x14ac:dyDescent="0.25">
      <c r="A1275" t="s">
        <v>6</v>
      </c>
      <c r="B1275">
        <v>10203687</v>
      </c>
      <c r="C1275" t="s">
        <v>176</v>
      </c>
      <c r="D1275" t="s">
        <v>39</v>
      </c>
      <c r="E1275" t="s">
        <v>40</v>
      </c>
      <c r="F1275" s="5" t="s">
        <v>28</v>
      </c>
      <c r="G1275" s="5" t="s">
        <v>29</v>
      </c>
      <c r="H1275" t="str">
        <f>IF(Tabla1[[#This Row],[Cruce Pago]]="","Inactivo","Pago")</f>
        <v>Pago</v>
      </c>
      <c r="I1275" t="str">
        <f>IF(Tabla1[[#This Row],[Cruce AR]]="Alto riesgo académico","inactivo","Actividad")</f>
        <v>inactivo</v>
      </c>
    </row>
    <row r="1276" spans="1:9" x14ac:dyDescent="0.25">
      <c r="A1276" t="s">
        <v>6</v>
      </c>
      <c r="B1276">
        <v>10204606</v>
      </c>
      <c r="C1276" t="s">
        <v>176</v>
      </c>
      <c r="D1276" t="s">
        <v>44</v>
      </c>
      <c r="E1276" t="s">
        <v>27</v>
      </c>
      <c r="F1276" s="5" t="s">
        <v>28</v>
      </c>
      <c r="G1276" s="5" t="s">
        <v>29</v>
      </c>
      <c r="H1276" t="str">
        <f>IF(Tabla1[[#This Row],[Cruce Pago]]="","Inactivo","Pago")</f>
        <v>Pago</v>
      </c>
      <c r="I1276" t="str">
        <f>IF(Tabla1[[#This Row],[Cruce AR]]="Alto riesgo académico","inactivo","Actividad")</f>
        <v>inactivo</v>
      </c>
    </row>
    <row r="1277" spans="1:9" x14ac:dyDescent="0.25">
      <c r="A1277" t="s">
        <v>6</v>
      </c>
      <c r="B1277">
        <v>10205038</v>
      </c>
      <c r="C1277" t="s">
        <v>176</v>
      </c>
      <c r="D1277" t="s">
        <v>47</v>
      </c>
      <c r="E1277" t="s">
        <v>40</v>
      </c>
      <c r="F1277" s="5" t="s">
        <v>28</v>
      </c>
      <c r="G1277" s="5" t="e">
        <v>#N/A</v>
      </c>
      <c r="H1277" t="e">
        <f>IF(Tabla1[[#This Row],[Cruce Pago]]="","Inactivo","Pago")</f>
        <v>#N/A</v>
      </c>
      <c r="I1277" t="str">
        <f>IF(Tabla1[[#This Row],[Cruce AR]]="Alto riesgo académico","inactivo","Actividad")</f>
        <v>inactivo</v>
      </c>
    </row>
    <row r="1278" spans="1:9" x14ac:dyDescent="0.25">
      <c r="A1278" t="s">
        <v>6</v>
      </c>
      <c r="B1278">
        <v>10205277</v>
      </c>
      <c r="C1278" t="s">
        <v>176</v>
      </c>
      <c r="D1278" t="s">
        <v>50</v>
      </c>
      <c r="E1278" t="s">
        <v>27</v>
      </c>
      <c r="F1278" s="5" t="s">
        <v>28</v>
      </c>
      <c r="G1278" s="5" t="s">
        <v>29</v>
      </c>
      <c r="H1278" t="str">
        <f>IF(Tabla1[[#This Row],[Cruce Pago]]="","Inactivo","Pago")</f>
        <v>Pago</v>
      </c>
      <c r="I1278" t="str">
        <f>IF(Tabla1[[#This Row],[Cruce AR]]="Alto riesgo académico","inactivo","Actividad")</f>
        <v>inactivo</v>
      </c>
    </row>
    <row r="1279" spans="1:9" x14ac:dyDescent="0.25">
      <c r="A1279" t="s">
        <v>6</v>
      </c>
      <c r="B1279">
        <v>10205445</v>
      </c>
      <c r="C1279" t="s">
        <v>176</v>
      </c>
      <c r="D1279" t="s">
        <v>53</v>
      </c>
      <c r="E1279" t="s">
        <v>40</v>
      </c>
      <c r="F1279" s="5" t="s">
        <v>28</v>
      </c>
      <c r="G1279" s="5" t="e">
        <v>#N/A</v>
      </c>
      <c r="H1279" t="e">
        <f>IF(Tabla1[[#This Row],[Cruce Pago]]="","Inactivo","Pago")</f>
        <v>#N/A</v>
      </c>
      <c r="I1279" t="str">
        <f>IF(Tabla1[[#This Row],[Cruce AR]]="Alto riesgo académico","inactivo","Actividad")</f>
        <v>inactivo</v>
      </c>
    </row>
    <row r="1280" spans="1:9" x14ac:dyDescent="0.25">
      <c r="A1280" t="s">
        <v>6</v>
      </c>
      <c r="B1280">
        <v>10205995</v>
      </c>
      <c r="C1280" t="s">
        <v>176</v>
      </c>
      <c r="D1280" t="s">
        <v>57</v>
      </c>
      <c r="E1280" t="s">
        <v>27</v>
      </c>
      <c r="F1280" s="5" t="s">
        <v>28</v>
      </c>
      <c r="G1280" s="5" t="s">
        <v>29</v>
      </c>
      <c r="H1280" t="str">
        <f>IF(Tabla1[[#This Row],[Cruce Pago]]="","Inactivo","Pago")</f>
        <v>Pago</v>
      </c>
      <c r="I1280" t="str">
        <f>IF(Tabla1[[#This Row],[Cruce AR]]="Alto riesgo académico","inactivo","Actividad")</f>
        <v>inactivo</v>
      </c>
    </row>
    <row r="1281" spans="1:9" x14ac:dyDescent="0.25">
      <c r="A1281" t="s">
        <v>6</v>
      </c>
      <c r="B1281">
        <v>10206040</v>
      </c>
      <c r="C1281" t="s">
        <v>176</v>
      </c>
      <c r="D1281" t="s">
        <v>58</v>
      </c>
      <c r="E1281" t="s">
        <v>40</v>
      </c>
      <c r="F1281" s="5" t="s">
        <v>28</v>
      </c>
      <c r="G1281" s="5" t="s">
        <v>29</v>
      </c>
      <c r="H1281" t="str">
        <f>IF(Tabla1[[#This Row],[Cruce Pago]]="","Inactivo","Pago")</f>
        <v>Pago</v>
      </c>
      <c r="I1281" t="str">
        <f>IF(Tabla1[[#This Row],[Cruce AR]]="Alto riesgo académico","inactivo","Actividad")</f>
        <v>inactivo</v>
      </c>
    </row>
    <row r="1282" spans="1:9" x14ac:dyDescent="0.25">
      <c r="A1282" t="s">
        <v>6</v>
      </c>
      <c r="B1282">
        <v>10206073</v>
      </c>
      <c r="C1282" t="s">
        <v>176</v>
      </c>
      <c r="D1282" t="s">
        <v>59</v>
      </c>
      <c r="E1282" t="s">
        <v>27</v>
      </c>
      <c r="F1282" s="5" t="s">
        <v>28</v>
      </c>
      <c r="G1282" s="5" t="e">
        <v>#N/A</v>
      </c>
      <c r="H1282" t="e">
        <f>IF(Tabla1[[#This Row],[Cruce Pago]]="","Inactivo","Pago")</f>
        <v>#N/A</v>
      </c>
      <c r="I1282" t="str">
        <f>IF(Tabla1[[#This Row],[Cruce AR]]="Alto riesgo académico","inactivo","Actividad")</f>
        <v>inactivo</v>
      </c>
    </row>
    <row r="1283" spans="1:9" x14ac:dyDescent="0.25">
      <c r="A1283" t="s">
        <v>6</v>
      </c>
      <c r="B1283">
        <v>10206076</v>
      </c>
      <c r="C1283" t="s">
        <v>176</v>
      </c>
      <c r="D1283" t="s">
        <v>39</v>
      </c>
      <c r="E1283" t="s">
        <v>40</v>
      </c>
      <c r="F1283" s="5" t="s">
        <v>69</v>
      </c>
      <c r="G1283" s="5" t="s">
        <v>349</v>
      </c>
      <c r="H1283" t="str">
        <f>IF(Tabla1[[#This Row],[Cruce Pago]]="","Inactivo","Pago")</f>
        <v>Pago</v>
      </c>
      <c r="I1283" t="str">
        <f>IF(Tabla1[[#This Row],[Cruce AR]]="Alto riesgo académico","inactivo","Actividad")</f>
        <v>Actividad</v>
      </c>
    </row>
    <row r="1284" spans="1:9" x14ac:dyDescent="0.25">
      <c r="A1284" t="s">
        <v>6</v>
      </c>
      <c r="B1284">
        <v>10206181</v>
      </c>
      <c r="C1284" t="s">
        <v>176</v>
      </c>
      <c r="D1284" t="s">
        <v>60</v>
      </c>
      <c r="E1284" t="s">
        <v>27</v>
      </c>
      <c r="F1284" s="5" t="s">
        <v>28</v>
      </c>
      <c r="G1284" s="5" t="s">
        <v>29</v>
      </c>
      <c r="H1284" t="str">
        <f>IF(Tabla1[[#This Row],[Cruce Pago]]="","Inactivo","Pago")</f>
        <v>Pago</v>
      </c>
      <c r="I1284" t="str">
        <f>IF(Tabla1[[#This Row],[Cruce AR]]="Alto riesgo académico","inactivo","Actividad")</f>
        <v>inactivo</v>
      </c>
    </row>
    <row r="1285" spans="1:9" x14ac:dyDescent="0.25">
      <c r="A1285" t="s">
        <v>6</v>
      </c>
      <c r="B1285">
        <v>10206262</v>
      </c>
      <c r="C1285" t="s">
        <v>176</v>
      </c>
      <c r="D1285" t="s">
        <v>47</v>
      </c>
      <c r="E1285" t="s">
        <v>40</v>
      </c>
      <c r="F1285" s="5" t="s">
        <v>28</v>
      </c>
      <c r="G1285" s="5" t="s">
        <v>29</v>
      </c>
      <c r="H1285" t="str">
        <f>IF(Tabla1[[#This Row],[Cruce Pago]]="","Inactivo","Pago")</f>
        <v>Pago</v>
      </c>
      <c r="I1285" t="str">
        <f>IF(Tabla1[[#This Row],[Cruce AR]]="Alto riesgo académico","inactivo","Actividad")</f>
        <v>inactivo</v>
      </c>
    </row>
    <row r="1286" spans="1:9" x14ac:dyDescent="0.25">
      <c r="A1286" t="s">
        <v>6</v>
      </c>
      <c r="B1286">
        <v>10206475</v>
      </c>
      <c r="C1286" t="s">
        <v>176</v>
      </c>
      <c r="D1286" t="s">
        <v>26</v>
      </c>
      <c r="E1286" t="s">
        <v>27</v>
      </c>
      <c r="F1286" s="5" t="s">
        <v>28</v>
      </c>
      <c r="G1286" s="5" t="s">
        <v>181</v>
      </c>
      <c r="H1286" t="str">
        <f>IF(Tabla1[[#This Row],[Cruce Pago]]="","Inactivo","Pago")</f>
        <v>Pago</v>
      </c>
      <c r="I1286" t="str">
        <f>IF(Tabla1[[#This Row],[Cruce AR]]="Alto riesgo académico","inactivo","Actividad")</f>
        <v>inactivo</v>
      </c>
    </row>
    <row r="1287" spans="1:9" x14ac:dyDescent="0.25">
      <c r="A1287" t="s">
        <v>6</v>
      </c>
      <c r="B1287">
        <v>10206568</v>
      </c>
      <c r="C1287" t="s">
        <v>176</v>
      </c>
      <c r="D1287" t="s">
        <v>53</v>
      </c>
      <c r="E1287" t="s">
        <v>40</v>
      </c>
      <c r="F1287" s="5" t="s">
        <v>28</v>
      </c>
      <c r="G1287" s="5" t="s">
        <v>29</v>
      </c>
      <c r="H1287" t="str">
        <f>IF(Tabla1[[#This Row],[Cruce Pago]]="","Inactivo","Pago")</f>
        <v>Pago</v>
      </c>
      <c r="I1287" t="str">
        <f>IF(Tabla1[[#This Row],[Cruce AR]]="Alto riesgo académico","inactivo","Actividad")</f>
        <v>inactivo</v>
      </c>
    </row>
    <row r="1288" spans="1:9" x14ac:dyDescent="0.25">
      <c r="A1288" t="s">
        <v>6</v>
      </c>
      <c r="B1288">
        <v>10206987</v>
      </c>
      <c r="C1288" t="s">
        <v>176</v>
      </c>
      <c r="D1288" t="s">
        <v>44</v>
      </c>
      <c r="E1288" t="s">
        <v>27</v>
      </c>
      <c r="F1288" s="5" t="s">
        <v>67</v>
      </c>
      <c r="G1288" s="5" t="s">
        <v>29</v>
      </c>
      <c r="H1288" t="str">
        <f>IF(Tabla1[[#This Row],[Cruce Pago]]="","Inactivo","Pago")</f>
        <v>Pago</v>
      </c>
      <c r="I1288" t="str">
        <f>IF(Tabla1[[#This Row],[Cruce AR]]="Alto riesgo académico","inactivo","Actividad")</f>
        <v>Actividad</v>
      </c>
    </row>
    <row r="1289" spans="1:9" x14ac:dyDescent="0.25">
      <c r="A1289" t="s">
        <v>6</v>
      </c>
      <c r="B1289">
        <v>10207433</v>
      </c>
      <c r="C1289" t="s">
        <v>176</v>
      </c>
      <c r="D1289" t="s">
        <v>58</v>
      </c>
      <c r="E1289" t="s">
        <v>40</v>
      </c>
      <c r="F1289" s="5" t="s">
        <v>28</v>
      </c>
      <c r="G1289" s="5" t="e">
        <v>#N/A</v>
      </c>
      <c r="H1289" t="e">
        <f>IF(Tabla1[[#This Row],[Cruce Pago]]="","Inactivo","Pago")</f>
        <v>#N/A</v>
      </c>
      <c r="I1289" t="str">
        <f>IF(Tabla1[[#This Row],[Cruce AR]]="Alto riesgo académico","inactivo","Actividad")</f>
        <v>inactivo</v>
      </c>
    </row>
    <row r="1290" spans="1:9" x14ac:dyDescent="0.25">
      <c r="A1290" t="s">
        <v>6</v>
      </c>
      <c r="B1290">
        <v>10207632</v>
      </c>
      <c r="C1290" t="s">
        <v>176</v>
      </c>
      <c r="D1290" t="s">
        <v>50</v>
      </c>
      <c r="E1290" t="s">
        <v>27</v>
      </c>
      <c r="F1290" s="5" t="s">
        <v>28</v>
      </c>
      <c r="G1290" s="5" t="e">
        <v>#N/A</v>
      </c>
      <c r="H1290" t="e">
        <f>IF(Tabla1[[#This Row],[Cruce Pago]]="","Inactivo","Pago")</f>
        <v>#N/A</v>
      </c>
      <c r="I1290" t="str">
        <f>IF(Tabla1[[#This Row],[Cruce AR]]="Alto riesgo académico","inactivo","Actividad")</f>
        <v>inactivo</v>
      </c>
    </row>
    <row r="1291" spans="1:9" x14ac:dyDescent="0.25">
      <c r="A1291" t="s">
        <v>6</v>
      </c>
      <c r="B1291">
        <v>10208035</v>
      </c>
      <c r="C1291" t="s">
        <v>176</v>
      </c>
      <c r="D1291" t="s">
        <v>39</v>
      </c>
      <c r="E1291" t="s">
        <v>40</v>
      </c>
      <c r="F1291" s="5" t="s">
        <v>28</v>
      </c>
      <c r="G1291" s="5" t="s">
        <v>182</v>
      </c>
      <c r="H1291" t="str">
        <f>IF(Tabla1[[#This Row],[Cruce Pago]]="","Inactivo","Pago")</f>
        <v>Pago</v>
      </c>
      <c r="I1291" t="str">
        <f>IF(Tabla1[[#This Row],[Cruce AR]]="Alto riesgo académico","inactivo","Actividad")</f>
        <v>inactivo</v>
      </c>
    </row>
    <row r="1292" spans="1:9" x14ac:dyDescent="0.25">
      <c r="A1292" t="s">
        <v>6</v>
      </c>
      <c r="B1292">
        <v>10208202</v>
      </c>
      <c r="C1292" t="s">
        <v>176</v>
      </c>
      <c r="D1292" t="s">
        <v>57</v>
      </c>
      <c r="E1292" t="s">
        <v>27</v>
      </c>
      <c r="F1292" s="5" t="s">
        <v>28</v>
      </c>
      <c r="G1292" s="5" t="s">
        <v>29</v>
      </c>
      <c r="H1292" t="str">
        <f>IF(Tabla1[[#This Row],[Cruce Pago]]="","Inactivo","Pago")</f>
        <v>Pago</v>
      </c>
      <c r="I1292" t="str">
        <f>IF(Tabla1[[#This Row],[Cruce AR]]="Alto riesgo académico","inactivo","Actividad")</f>
        <v>inactivo</v>
      </c>
    </row>
    <row r="1293" spans="1:9" x14ac:dyDescent="0.25">
      <c r="A1293" t="s">
        <v>6</v>
      </c>
      <c r="B1293">
        <v>10208367</v>
      </c>
      <c r="C1293" t="s">
        <v>176</v>
      </c>
      <c r="D1293" t="s">
        <v>47</v>
      </c>
      <c r="E1293" t="s">
        <v>40</v>
      </c>
      <c r="F1293" s="5" t="s">
        <v>28</v>
      </c>
      <c r="G1293" s="5" t="s">
        <v>29</v>
      </c>
      <c r="H1293" t="str">
        <f>IF(Tabla1[[#This Row],[Cruce Pago]]="","Inactivo","Pago")</f>
        <v>Pago</v>
      </c>
      <c r="I1293" t="str">
        <f>IF(Tabla1[[#This Row],[Cruce AR]]="Alto riesgo académico","inactivo","Actividad")</f>
        <v>inactivo</v>
      </c>
    </row>
    <row r="1294" spans="1:9" x14ac:dyDescent="0.25">
      <c r="A1294" t="s">
        <v>6</v>
      </c>
      <c r="B1294">
        <v>10208369</v>
      </c>
      <c r="C1294" t="s">
        <v>176</v>
      </c>
      <c r="D1294" t="s">
        <v>59</v>
      </c>
      <c r="E1294" t="s">
        <v>27</v>
      </c>
      <c r="F1294" s="5" t="s">
        <v>28</v>
      </c>
      <c r="G1294" s="5" t="e">
        <v>#N/A</v>
      </c>
      <c r="H1294" t="e">
        <f>IF(Tabla1[[#This Row],[Cruce Pago]]="","Inactivo","Pago")</f>
        <v>#N/A</v>
      </c>
      <c r="I1294" t="str">
        <f>IF(Tabla1[[#This Row],[Cruce AR]]="Alto riesgo académico","inactivo","Actividad")</f>
        <v>inactivo</v>
      </c>
    </row>
    <row r="1295" spans="1:9" x14ac:dyDescent="0.25">
      <c r="A1295" t="s">
        <v>6</v>
      </c>
      <c r="B1295">
        <v>10208471</v>
      </c>
      <c r="C1295" t="s">
        <v>176</v>
      </c>
      <c r="D1295" t="s">
        <v>53</v>
      </c>
      <c r="E1295" t="s">
        <v>40</v>
      </c>
      <c r="F1295" s="5" t="s">
        <v>28</v>
      </c>
      <c r="G1295" s="5" t="s">
        <v>29</v>
      </c>
      <c r="H1295" t="str">
        <f>IF(Tabla1[[#This Row],[Cruce Pago]]="","Inactivo","Pago")</f>
        <v>Pago</v>
      </c>
      <c r="I1295" t="str">
        <f>IF(Tabla1[[#This Row],[Cruce AR]]="Alto riesgo académico","inactivo","Actividad")</f>
        <v>inactivo</v>
      </c>
    </row>
    <row r="1296" spans="1:9" x14ac:dyDescent="0.25">
      <c r="A1296" t="s">
        <v>6</v>
      </c>
      <c r="B1296">
        <v>10208646</v>
      </c>
      <c r="C1296" t="s">
        <v>176</v>
      </c>
      <c r="D1296" t="s">
        <v>60</v>
      </c>
      <c r="E1296" t="s">
        <v>27</v>
      </c>
      <c r="F1296" s="5" t="s">
        <v>67</v>
      </c>
      <c r="G1296" s="5" t="s">
        <v>29</v>
      </c>
      <c r="H1296" t="str">
        <f>IF(Tabla1[[#This Row],[Cruce Pago]]="","Inactivo","Pago")</f>
        <v>Pago</v>
      </c>
      <c r="I1296" t="str">
        <f>IF(Tabla1[[#This Row],[Cruce AR]]="Alto riesgo académico","inactivo","Actividad")</f>
        <v>Actividad</v>
      </c>
    </row>
    <row r="1297" spans="1:9" x14ac:dyDescent="0.25">
      <c r="A1297" t="s">
        <v>6</v>
      </c>
      <c r="B1297">
        <v>10208972</v>
      </c>
      <c r="C1297" t="s">
        <v>176</v>
      </c>
      <c r="D1297" t="s">
        <v>58</v>
      </c>
      <c r="E1297" t="s">
        <v>40</v>
      </c>
      <c r="F1297" s="5" t="s">
        <v>28</v>
      </c>
      <c r="G1297" s="5" t="s">
        <v>29</v>
      </c>
      <c r="H1297" t="str">
        <f>IF(Tabla1[[#This Row],[Cruce Pago]]="","Inactivo","Pago")</f>
        <v>Pago</v>
      </c>
      <c r="I1297" t="str">
        <f>IF(Tabla1[[#This Row],[Cruce AR]]="Alto riesgo académico","inactivo","Actividad")</f>
        <v>inactivo</v>
      </c>
    </row>
    <row r="1298" spans="1:9" x14ac:dyDescent="0.25">
      <c r="A1298" t="s">
        <v>6</v>
      </c>
      <c r="B1298">
        <v>10209218</v>
      </c>
      <c r="C1298" t="s">
        <v>176</v>
      </c>
      <c r="D1298" t="s">
        <v>26</v>
      </c>
      <c r="E1298" t="s">
        <v>27</v>
      </c>
      <c r="F1298" s="5" t="s">
        <v>28</v>
      </c>
      <c r="G1298" s="5" t="e">
        <v>#N/A</v>
      </c>
      <c r="H1298" t="e">
        <f>IF(Tabla1[[#This Row],[Cruce Pago]]="","Inactivo","Pago")</f>
        <v>#N/A</v>
      </c>
      <c r="I1298" t="str">
        <f>IF(Tabla1[[#This Row],[Cruce AR]]="Alto riesgo académico","inactivo","Actividad")</f>
        <v>inactivo</v>
      </c>
    </row>
    <row r="1299" spans="1:9" x14ac:dyDescent="0.25">
      <c r="A1299" t="s">
        <v>6</v>
      </c>
      <c r="B1299">
        <v>10209254</v>
      </c>
      <c r="C1299" t="s">
        <v>176</v>
      </c>
      <c r="D1299" t="s">
        <v>39</v>
      </c>
      <c r="E1299" t="s">
        <v>40</v>
      </c>
      <c r="F1299" s="5" t="s">
        <v>28</v>
      </c>
      <c r="G1299" s="5" t="e">
        <v>#N/A</v>
      </c>
      <c r="H1299" t="e">
        <f>IF(Tabla1[[#This Row],[Cruce Pago]]="","Inactivo","Pago")</f>
        <v>#N/A</v>
      </c>
      <c r="I1299" t="str">
        <f>IF(Tabla1[[#This Row],[Cruce AR]]="Alto riesgo académico","inactivo","Actividad")</f>
        <v>inactivo</v>
      </c>
    </row>
    <row r="1300" spans="1:9" x14ac:dyDescent="0.25">
      <c r="A1300" t="s">
        <v>6</v>
      </c>
      <c r="B1300">
        <v>10209282</v>
      </c>
      <c r="C1300" t="s">
        <v>176</v>
      </c>
      <c r="D1300" t="s">
        <v>44</v>
      </c>
      <c r="E1300" t="s">
        <v>27</v>
      </c>
      <c r="F1300" s="5" t="s">
        <v>28</v>
      </c>
      <c r="G1300" s="5" t="s">
        <v>29</v>
      </c>
      <c r="H1300" t="str">
        <f>IF(Tabla1[[#This Row],[Cruce Pago]]="","Inactivo","Pago")</f>
        <v>Pago</v>
      </c>
      <c r="I1300" t="str">
        <f>IF(Tabla1[[#This Row],[Cruce AR]]="Alto riesgo académico","inactivo","Actividad")</f>
        <v>inactivo</v>
      </c>
    </row>
    <row r="1301" spans="1:9" x14ac:dyDescent="0.25">
      <c r="A1301" t="s">
        <v>6</v>
      </c>
      <c r="B1301">
        <v>10209679</v>
      </c>
      <c r="C1301" t="s">
        <v>176</v>
      </c>
      <c r="D1301" t="s">
        <v>47</v>
      </c>
      <c r="E1301" t="s">
        <v>40</v>
      </c>
      <c r="F1301" s="5" t="s">
        <v>28</v>
      </c>
      <c r="G1301" s="5" t="s">
        <v>29</v>
      </c>
      <c r="H1301" t="str">
        <f>IF(Tabla1[[#This Row],[Cruce Pago]]="","Inactivo","Pago")</f>
        <v>Pago</v>
      </c>
      <c r="I1301" t="str">
        <f>IF(Tabla1[[#This Row],[Cruce AR]]="Alto riesgo académico","inactivo","Actividad")</f>
        <v>inactivo</v>
      </c>
    </row>
    <row r="1302" spans="1:9" x14ac:dyDescent="0.25">
      <c r="A1302" t="s">
        <v>6</v>
      </c>
      <c r="B1302">
        <v>10209801</v>
      </c>
      <c r="C1302" t="s">
        <v>176</v>
      </c>
      <c r="D1302" t="s">
        <v>50</v>
      </c>
      <c r="E1302" t="s">
        <v>27</v>
      </c>
      <c r="F1302" s="5" t="s">
        <v>28</v>
      </c>
      <c r="G1302" s="5" t="e">
        <v>#N/A</v>
      </c>
      <c r="H1302" t="e">
        <f>IF(Tabla1[[#This Row],[Cruce Pago]]="","Inactivo","Pago")</f>
        <v>#N/A</v>
      </c>
      <c r="I1302" t="str">
        <f>IF(Tabla1[[#This Row],[Cruce AR]]="Alto riesgo académico","inactivo","Actividad")</f>
        <v>inactivo</v>
      </c>
    </row>
    <row r="1303" spans="1:9" x14ac:dyDescent="0.25">
      <c r="A1303" t="s">
        <v>6</v>
      </c>
      <c r="B1303">
        <v>10209951</v>
      </c>
      <c r="C1303" t="s">
        <v>176</v>
      </c>
      <c r="D1303" t="s">
        <v>53</v>
      </c>
      <c r="E1303" t="s">
        <v>40</v>
      </c>
      <c r="F1303" s="5" t="s">
        <v>28</v>
      </c>
      <c r="G1303" s="5" t="s">
        <v>183</v>
      </c>
      <c r="H1303" t="str">
        <f>IF(Tabla1[[#This Row],[Cruce Pago]]="","Inactivo","Pago")</f>
        <v>Pago</v>
      </c>
      <c r="I1303" t="str">
        <f>IF(Tabla1[[#This Row],[Cruce AR]]="Alto riesgo académico","inactivo","Actividad")</f>
        <v>inactivo</v>
      </c>
    </row>
    <row r="1304" spans="1:9" x14ac:dyDescent="0.25">
      <c r="A1304" t="s">
        <v>6</v>
      </c>
      <c r="B1304">
        <v>10210228</v>
      </c>
      <c r="C1304" t="s">
        <v>176</v>
      </c>
      <c r="D1304" t="s">
        <v>57</v>
      </c>
      <c r="E1304" t="s">
        <v>27</v>
      </c>
      <c r="F1304" s="5" t="s">
        <v>28</v>
      </c>
      <c r="G1304" s="5" t="s">
        <v>29</v>
      </c>
      <c r="H1304" t="str">
        <f>IF(Tabla1[[#This Row],[Cruce Pago]]="","Inactivo","Pago")</f>
        <v>Pago</v>
      </c>
      <c r="I1304" t="str">
        <f>IF(Tabla1[[#This Row],[Cruce AR]]="Alto riesgo académico","inactivo","Actividad")</f>
        <v>inactivo</v>
      </c>
    </row>
    <row r="1305" spans="1:9" x14ac:dyDescent="0.25">
      <c r="A1305" t="s">
        <v>6</v>
      </c>
      <c r="B1305">
        <v>10210234</v>
      </c>
      <c r="C1305" t="s">
        <v>176</v>
      </c>
      <c r="D1305" t="s">
        <v>58</v>
      </c>
      <c r="E1305" t="s">
        <v>40</v>
      </c>
      <c r="F1305" s="5" t="s">
        <v>67</v>
      </c>
      <c r="G1305" s="5" t="s">
        <v>29</v>
      </c>
      <c r="H1305" t="str">
        <f>IF(Tabla1[[#This Row],[Cruce Pago]]="","Inactivo","Pago")</f>
        <v>Pago</v>
      </c>
      <c r="I1305" t="str">
        <f>IF(Tabla1[[#This Row],[Cruce AR]]="Alto riesgo académico","inactivo","Actividad")</f>
        <v>Actividad</v>
      </c>
    </row>
    <row r="1306" spans="1:9" x14ac:dyDescent="0.25">
      <c r="A1306" t="s">
        <v>6</v>
      </c>
      <c r="B1306">
        <v>10210519</v>
      </c>
      <c r="C1306" t="s">
        <v>176</v>
      </c>
      <c r="D1306" t="s">
        <v>59</v>
      </c>
      <c r="E1306" t="s">
        <v>27</v>
      </c>
      <c r="F1306" s="5" t="s">
        <v>28</v>
      </c>
      <c r="G1306" s="5" t="e">
        <v>#N/A</v>
      </c>
      <c r="H1306" t="e">
        <f>IF(Tabla1[[#This Row],[Cruce Pago]]="","Inactivo","Pago")</f>
        <v>#N/A</v>
      </c>
      <c r="I1306" t="str">
        <f>IF(Tabla1[[#This Row],[Cruce AR]]="Alto riesgo académico","inactivo","Actividad")</f>
        <v>inactivo</v>
      </c>
    </row>
    <row r="1307" spans="1:9" x14ac:dyDescent="0.25">
      <c r="A1307" t="s">
        <v>6</v>
      </c>
      <c r="B1307">
        <v>10210585</v>
      </c>
      <c r="C1307" t="s">
        <v>176</v>
      </c>
      <c r="D1307" t="s">
        <v>39</v>
      </c>
      <c r="E1307" t="s">
        <v>40</v>
      </c>
      <c r="F1307" s="5" t="s">
        <v>28</v>
      </c>
      <c r="G1307" s="5" t="s">
        <v>29</v>
      </c>
      <c r="H1307" t="str">
        <f>IF(Tabla1[[#This Row],[Cruce Pago]]="","Inactivo","Pago")</f>
        <v>Pago</v>
      </c>
      <c r="I1307" t="str">
        <f>IF(Tabla1[[#This Row],[Cruce AR]]="Alto riesgo académico","inactivo","Actividad")</f>
        <v>inactivo</v>
      </c>
    </row>
    <row r="1308" spans="1:9" x14ac:dyDescent="0.25">
      <c r="A1308" t="s">
        <v>6</v>
      </c>
      <c r="B1308">
        <v>10211107</v>
      </c>
      <c r="C1308" t="s">
        <v>176</v>
      </c>
      <c r="D1308" t="s">
        <v>60</v>
      </c>
      <c r="E1308" t="s">
        <v>27</v>
      </c>
      <c r="F1308" s="5" t="s">
        <v>28</v>
      </c>
      <c r="G1308" s="5" t="e">
        <v>#N/A</v>
      </c>
      <c r="H1308" t="e">
        <f>IF(Tabla1[[#This Row],[Cruce Pago]]="","Inactivo","Pago")</f>
        <v>#N/A</v>
      </c>
      <c r="I1308" t="str">
        <f>IF(Tabla1[[#This Row],[Cruce AR]]="Alto riesgo académico","inactivo","Actividad")</f>
        <v>inactivo</v>
      </c>
    </row>
    <row r="1309" spans="1:9" x14ac:dyDescent="0.25">
      <c r="A1309" t="s">
        <v>6</v>
      </c>
      <c r="B1309">
        <v>10211272</v>
      </c>
      <c r="C1309" t="s">
        <v>176</v>
      </c>
      <c r="D1309" t="s">
        <v>47</v>
      </c>
      <c r="E1309" t="s">
        <v>40</v>
      </c>
      <c r="F1309" s="5" t="s">
        <v>67</v>
      </c>
      <c r="G1309" s="5" t="s">
        <v>29</v>
      </c>
      <c r="H1309" t="str">
        <f>IF(Tabla1[[#This Row],[Cruce Pago]]="","Inactivo","Pago")</f>
        <v>Pago</v>
      </c>
      <c r="I1309" t="str">
        <f>IF(Tabla1[[#This Row],[Cruce AR]]="Alto riesgo académico","inactivo","Actividad")</f>
        <v>Actividad</v>
      </c>
    </row>
    <row r="1310" spans="1:9" x14ac:dyDescent="0.25">
      <c r="A1310" t="s">
        <v>6</v>
      </c>
      <c r="B1310">
        <v>10211317</v>
      </c>
      <c r="C1310" t="s">
        <v>176</v>
      </c>
      <c r="D1310" t="s">
        <v>26</v>
      </c>
      <c r="E1310" t="s">
        <v>27</v>
      </c>
      <c r="F1310" s="5" t="s">
        <v>28</v>
      </c>
      <c r="G1310" s="5" t="s">
        <v>184</v>
      </c>
      <c r="H1310" t="str">
        <f>IF(Tabla1[[#This Row],[Cruce Pago]]="","Inactivo","Pago")</f>
        <v>Pago</v>
      </c>
      <c r="I1310" t="str">
        <f>IF(Tabla1[[#This Row],[Cruce AR]]="Alto riesgo académico","inactivo","Actividad")</f>
        <v>inactivo</v>
      </c>
    </row>
    <row r="1311" spans="1:9" x14ac:dyDescent="0.25">
      <c r="A1311" t="s">
        <v>6</v>
      </c>
      <c r="B1311">
        <v>10211841</v>
      </c>
      <c r="C1311" t="s">
        <v>176</v>
      </c>
      <c r="D1311" t="s">
        <v>53</v>
      </c>
      <c r="E1311" t="s">
        <v>40</v>
      </c>
      <c r="F1311" s="5" t="s">
        <v>28</v>
      </c>
      <c r="G1311" s="5" t="s">
        <v>29</v>
      </c>
      <c r="H1311" t="str">
        <f>IF(Tabla1[[#This Row],[Cruce Pago]]="","Inactivo","Pago")</f>
        <v>Pago</v>
      </c>
      <c r="I1311" t="str">
        <f>IF(Tabla1[[#This Row],[Cruce AR]]="Alto riesgo académico","inactivo","Actividad")</f>
        <v>inactivo</v>
      </c>
    </row>
    <row r="1312" spans="1:9" x14ac:dyDescent="0.25">
      <c r="A1312" t="s">
        <v>6</v>
      </c>
      <c r="B1312">
        <v>10212012</v>
      </c>
      <c r="C1312" t="s">
        <v>176</v>
      </c>
      <c r="D1312" t="s">
        <v>44</v>
      </c>
      <c r="E1312" t="s">
        <v>27</v>
      </c>
      <c r="F1312" s="5" t="s">
        <v>28</v>
      </c>
      <c r="G1312" s="5" t="s">
        <v>29</v>
      </c>
      <c r="H1312" t="str">
        <f>IF(Tabla1[[#This Row],[Cruce Pago]]="","Inactivo","Pago")</f>
        <v>Pago</v>
      </c>
      <c r="I1312" t="str">
        <f>IF(Tabla1[[#This Row],[Cruce AR]]="Alto riesgo académico","inactivo","Actividad")</f>
        <v>inactivo</v>
      </c>
    </row>
    <row r="1313" spans="1:9" x14ac:dyDescent="0.25">
      <c r="A1313" t="s">
        <v>6</v>
      </c>
      <c r="B1313">
        <v>10212270</v>
      </c>
      <c r="C1313" t="s">
        <v>176</v>
      </c>
      <c r="D1313" t="s">
        <v>58</v>
      </c>
      <c r="E1313" t="s">
        <v>40</v>
      </c>
      <c r="F1313" s="5" t="s">
        <v>28</v>
      </c>
      <c r="G1313" s="5" t="e">
        <v>#N/A</v>
      </c>
      <c r="H1313" t="e">
        <f>IF(Tabla1[[#This Row],[Cruce Pago]]="","Inactivo","Pago")</f>
        <v>#N/A</v>
      </c>
      <c r="I1313" t="str">
        <f>IF(Tabla1[[#This Row],[Cruce AR]]="Alto riesgo académico","inactivo","Actividad")</f>
        <v>inactivo</v>
      </c>
    </row>
    <row r="1314" spans="1:9" x14ac:dyDescent="0.25">
      <c r="A1314" t="s">
        <v>6</v>
      </c>
      <c r="B1314">
        <v>10212658</v>
      </c>
      <c r="C1314" t="s">
        <v>176</v>
      </c>
      <c r="D1314" t="s">
        <v>50</v>
      </c>
      <c r="E1314" t="s">
        <v>27</v>
      </c>
      <c r="F1314" s="5" t="s">
        <v>28</v>
      </c>
      <c r="G1314" s="5" t="s">
        <v>29</v>
      </c>
      <c r="H1314" t="str">
        <f>IF(Tabla1[[#This Row],[Cruce Pago]]="","Inactivo","Pago")</f>
        <v>Pago</v>
      </c>
      <c r="I1314" t="str">
        <f>IF(Tabla1[[#This Row],[Cruce AR]]="Alto riesgo académico","inactivo","Actividad")</f>
        <v>inactivo</v>
      </c>
    </row>
    <row r="1315" spans="1:9" x14ac:dyDescent="0.25">
      <c r="A1315" t="s">
        <v>6</v>
      </c>
      <c r="B1315">
        <v>10212692</v>
      </c>
      <c r="C1315" t="s">
        <v>176</v>
      </c>
      <c r="D1315" t="s">
        <v>39</v>
      </c>
      <c r="E1315" t="s">
        <v>40</v>
      </c>
      <c r="F1315" s="5" t="s">
        <v>28</v>
      </c>
      <c r="G1315" s="5" t="e">
        <v>#N/A</v>
      </c>
      <c r="H1315" t="e">
        <f>IF(Tabla1[[#This Row],[Cruce Pago]]="","Inactivo","Pago")</f>
        <v>#N/A</v>
      </c>
      <c r="I1315" t="str">
        <f>IF(Tabla1[[#This Row],[Cruce AR]]="Alto riesgo académico","inactivo","Actividad")</f>
        <v>inactivo</v>
      </c>
    </row>
    <row r="1316" spans="1:9" x14ac:dyDescent="0.25">
      <c r="A1316" t="s">
        <v>6</v>
      </c>
      <c r="B1316">
        <v>10212723</v>
      </c>
      <c r="C1316" t="s">
        <v>176</v>
      </c>
      <c r="D1316" t="s">
        <v>57</v>
      </c>
      <c r="E1316" t="s">
        <v>27</v>
      </c>
      <c r="F1316" s="5" t="s">
        <v>28</v>
      </c>
      <c r="G1316" s="5" t="s">
        <v>29</v>
      </c>
      <c r="H1316" t="str">
        <f>IF(Tabla1[[#This Row],[Cruce Pago]]="","Inactivo","Pago")</f>
        <v>Pago</v>
      </c>
      <c r="I1316" t="str">
        <f>IF(Tabla1[[#This Row],[Cruce AR]]="Alto riesgo académico","inactivo","Actividad")</f>
        <v>inactivo</v>
      </c>
    </row>
    <row r="1317" spans="1:9" x14ac:dyDescent="0.25">
      <c r="A1317" t="s">
        <v>6</v>
      </c>
      <c r="B1317">
        <v>10212820</v>
      </c>
      <c r="C1317" t="s">
        <v>176</v>
      </c>
      <c r="D1317" t="s">
        <v>47</v>
      </c>
      <c r="E1317" t="s">
        <v>40</v>
      </c>
      <c r="F1317" s="5" t="s">
        <v>28</v>
      </c>
      <c r="G1317" s="5" t="s">
        <v>29</v>
      </c>
      <c r="H1317" t="str">
        <f>IF(Tabla1[[#This Row],[Cruce Pago]]="","Inactivo","Pago")</f>
        <v>Pago</v>
      </c>
      <c r="I1317" t="str">
        <f>IF(Tabla1[[#This Row],[Cruce AR]]="Alto riesgo académico","inactivo","Actividad")</f>
        <v>inactivo</v>
      </c>
    </row>
    <row r="1318" spans="1:9" x14ac:dyDescent="0.25">
      <c r="A1318" t="s">
        <v>6</v>
      </c>
      <c r="B1318">
        <v>10213925</v>
      </c>
      <c r="C1318" t="s">
        <v>176</v>
      </c>
      <c r="D1318" t="s">
        <v>59</v>
      </c>
      <c r="E1318" t="s">
        <v>27</v>
      </c>
      <c r="F1318" s="5" t="s">
        <v>69</v>
      </c>
      <c r="G1318" s="5" t="s">
        <v>185</v>
      </c>
      <c r="H1318" t="str">
        <f>IF(Tabla1[[#This Row],[Cruce Pago]]="","Inactivo","Pago")</f>
        <v>Pago</v>
      </c>
      <c r="I1318" t="str">
        <f>IF(Tabla1[[#This Row],[Cruce AR]]="Alto riesgo académico","inactivo","Actividad")</f>
        <v>Actividad</v>
      </c>
    </row>
    <row r="1319" spans="1:9" x14ac:dyDescent="0.25">
      <c r="A1319" t="s">
        <v>6</v>
      </c>
      <c r="B1319">
        <v>10214048</v>
      </c>
      <c r="C1319" t="s">
        <v>176</v>
      </c>
      <c r="D1319" t="s">
        <v>53</v>
      </c>
      <c r="E1319" t="s">
        <v>40</v>
      </c>
      <c r="F1319" s="5" t="s">
        <v>28</v>
      </c>
      <c r="G1319" s="5" t="s">
        <v>186</v>
      </c>
      <c r="H1319" t="str">
        <f>IF(Tabla1[[#This Row],[Cruce Pago]]="","Inactivo","Pago")</f>
        <v>Pago</v>
      </c>
      <c r="I1319" t="str">
        <f>IF(Tabla1[[#This Row],[Cruce AR]]="Alto riesgo académico","inactivo","Actividad")</f>
        <v>inactivo</v>
      </c>
    </row>
    <row r="1320" spans="1:9" x14ac:dyDescent="0.25">
      <c r="A1320" t="s">
        <v>6</v>
      </c>
      <c r="B1320">
        <v>10214103</v>
      </c>
      <c r="C1320" t="s">
        <v>176</v>
      </c>
      <c r="D1320" t="s">
        <v>60</v>
      </c>
      <c r="E1320" t="s">
        <v>27</v>
      </c>
      <c r="F1320" s="5" t="s">
        <v>28</v>
      </c>
      <c r="G1320" s="5" t="e">
        <v>#N/A</v>
      </c>
      <c r="H1320" t="e">
        <f>IF(Tabla1[[#This Row],[Cruce Pago]]="","Inactivo","Pago")</f>
        <v>#N/A</v>
      </c>
      <c r="I1320" t="str">
        <f>IF(Tabla1[[#This Row],[Cruce AR]]="Alto riesgo académico","inactivo","Actividad")</f>
        <v>inactivo</v>
      </c>
    </row>
    <row r="1321" spans="1:9" x14ac:dyDescent="0.25">
      <c r="A1321" t="s">
        <v>6</v>
      </c>
      <c r="B1321">
        <v>10214113</v>
      </c>
      <c r="C1321" t="s">
        <v>176</v>
      </c>
      <c r="D1321" t="s">
        <v>58</v>
      </c>
      <c r="E1321" t="s">
        <v>40</v>
      </c>
      <c r="F1321" s="5" t="s">
        <v>28</v>
      </c>
      <c r="G1321" s="5" t="s">
        <v>29</v>
      </c>
      <c r="H1321" t="str">
        <f>IF(Tabla1[[#This Row],[Cruce Pago]]="","Inactivo","Pago")</f>
        <v>Pago</v>
      </c>
      <c r="I1321" t="str">
        <f>IF(Tabla1[[#This Row],[Cruce AR]]="Alto riesgo académico","inactivo","Actividad")</f>
        <v>inactivo</v>
      </c>
    </row>
    <row r="1322" spans="1:9" x14ac:dyDescent="0.25">
      <c r="A1322" t="s">
        <v>6</v>
      </c>
      <c r="B1322">
        <v>10214348</v>
      </c>
      <c r="C1322" t="s">
        <v>176</v>
      </c>
      <c r="D1322" t="s">
        <v>26</v>
      </c>
      <c r="E1322" t="s">
        <v>27</v>
      </c>
      <c r="F1322" s="5" t="s">
        <v>28</v>
      </c>
      <c r="G1322" s="5" t="s">
        <v>187</v>
      </c>
      <c r="H1322" t="str">
        <f>IF(Tabla1[[#This Row],[Cruce Pago]]="","Inactivo","Pago")</f>
        <v>Pago</v>
      </c>
      <c r="I1322" t="str">
        <f>IF(Tabla1[[#This Row],[Cruce AR]]="Alto riesgo académico","inactivo","Actividad")</f>
        <v>inactivo</v>
      </c>
    </row>
    <row r="1323" spans="1:9" x14ac:dyDescent="0.25">
      <c r="A1323" t="s">
        <v>6</v>
      </c>
      <c r="B1323">
        <v>10214700</v>
      </c>
      <c r="C1323" t="s">
        <v>176</v>
      </c>
      <c r="D1323" t="s">
        <v>39</v>
      </c>
      <c r="E1323" t="s">
        <v>40</v>
      </c>
      <c r="F1323" s="5" t="s">
        <v>28</v>
      </c>
      <c r="G1323" s="5" t="e">
        <v>#N/A</v>
      </c>
      <c r="H1323" t="e">
        <f>IF(Tabla1[[#This Row],[Cruce Pago]]="","Inactivo","Pago")</f>
        <v>#N/A</v>
      </c>
      <c r="I1323" t="str">
        <f>IF(Tabla1[[#This Row],[Cruce AR]]="Alto riesgo académico","inactivo","Actividad")</f>
        <v>inactivo</v>
      </c>
    </row>
    <row r="1324" spans="1:9" x14ac:dyDescent="0.25">
      <c r="A1324" t="s">
        <v>6</v>
      </c>
      <c r="B1324">
        <v>10214761</v>
      </c>
      <c r="C1324" t="s">
        <v>176</v>
      </c>
      <c r="D1324" t="s">
        <v>44</v>
      </c>
      <c r="E1324" t="s">
        <v>27</v>
      </c>
      <c r="F1324" s="5" t="s">
        <v>28</v>
      </c>
      <c r="G1324" s="5" t="s">
        <v>29</v>
      </c>
      <c r="H1324" t="str">
        <f>IF(Tabla1[[#This Row],[Cruce Pago]]="","Inactivo","Pago")</f>
        <v>Pago</v>
      </c>
      <c r="I1324" t="str">
        <f>IF(Tabla1[[#This Row],[Cruce AR]]="Alto riesgo académico","inactivo","Actividad")</f>
        <v>inactivo</v>
      </c>
    </row>
    <row r="1325" spans="1:9" x14ac:dyDescent="0.25">
      <c r="A1325" t="s">
        <v>6</v>
      </c>
      <c r="B1325">
        <v>10215143</v>
      </c>
      <c r="C1325" t="s">
        <v>176</v>
      </c>
      <c r="D1325" t="s">
        <v>47</v>
      </c>
      <c r="E1325" t="s">
        <v>40</v>
      </c>
      <c r="F1325" s="5" t="s">
        <v>28</v>
      </c>
      <c r="G1325" s="5" t="e">
        <v>#N/A</v>
      </c>
      <c r="H1325" t="e">
        <f>IF(Tabla1[[#This Row],[Cruce Pago]]="","Inactivo","Pago")</f>
        <v>#N/A</v>
      </c>
      <c r="I1325" t="str">
        <f>IF(Tabla1[[#This Row],[Cruce AR]]="Alto riesgo académico","inactivo","Actividad")</f>
        <v>inactivo</v>
      </c>
    </row>
    <row r="1326" spans="1:9" x14ac:dyDescent="0.25">
      <c r="A1326" t="s">
        <v>6</v>
      </c>
      <c r="B1326">
        <v>10215839</v>
      </c>
      <c r="C1326" t="s">
        <v>176</v>
      </c>
      <c r="D1326" t="s">
        <v>50</v>
      </c>
      <c r="E1326" t="s">
        <v>27</v>
      </c>
      <c r="F1326" s="5" t="s">
        <v>28</v>
      </c>
      <c r="G1326" s="5" t="e">
        <v>#N/A</v>
      </c>
      <c r="H1326" t="e">
        <f>IF(Tabla1[[#This Row],[Cruce Pago]]="","Inactivo","Pago")</f>
        <v>#N/A</v>
      </c>
      <c r="I1326" t="str">
        <f>IF(Tabla1[[#This Row],[Cruce AR]]="Alto riesgo académico","inactivo","Actividad")</f>
        <v>inactivo</v>
      </c>
    </row>
    <row r="1327" spans="1:9" x14ac:dyDescent="0.25">
      <c r="A1327" t="s">
        <v>6</v>
      </c>
      <c r="B1327">
        <v>10218739</v>
      </c>
      <c r="C1327" t="s">
        <v>176</v>
      </c>
      <c r="D1327" t="s">
        <v>53</v>
      </c>
      <c r="E1327" t="s">
        <v>40</v>
      </c>
      <c r="F1327" s="5" t="s">
        <v>28</v>
      </c>
      <c r="G1327" s="5" t="e">
        <v>#N/A</v>
      </c>
      <c r="H1327" t="e">
        <f>IF(Tabla1[[#This Row],[Cruce Pago]]="","Inactivo","Pago")</f>
        <v>#N/A</v>
      </c>
      <c r="I1327" t="str">
        <f>IF(Tabla1[[#This Row],[Cruce AR]]="Alto riesgo académico","inactivo","Actividad")</f>
        <v>inactivo</v>
      </c>
    </row>
    <row r="1328" spans="1:9" x14ac:dyDescent="0.25">
      <c r="A1328" t="s">
        <v>6</v>
      </c>
      <c r="B1328">
        <v>10219648</v>
      </c>
      <c r="C1328" t="s">
        <v>176</v>
      </c>
      <c r="D1328" t="s">
        <v>57</v>
      </c>
      <c r="E1328" t="s">
        <v>27</v>
      </c>
      <c r="F1328" s="5" t="s">
        <v>28</v>
      </c>
      <c r="G1328" s="5" t="e">
        <v>#N/A</v>
      </c>
      <c r="H1328" t="e">
        <f>IF(Tabla1[[#This Row],[Cruce Pago]]="","Inactivo","Pago")</f>
        <v>#N/A</v>
      </c>
      <c r="I1328" t="str">
        <f>IF(Tabla1[[#This Row],[Cruce AR]]="Alto riesgo académico","inactivo","Actividad")</f>
        <v>inactivo</v>
      </c>
    </row>
    <row r="1329" spans="1:9" x14ac:dyDescent="0.25">
      <c r="A1329" t="s">
        <v>6</v>
      </c>
      <c r="B1329">
        <v>10226653</v>
      </c>
      <c r="C1329" t="s">
        <v>176</v>
      </c>
      <c r="D1329" t="s">
        <v>58</v>
      </c>
      <c r="E1329" t="s">
        <v>40</v>
      </c>
      <c r="F1329" s="5" t="s">
        <v>28</v>
      </c>
      <c r="G1329" s="5" t="e">
        <v>#N/A</v>
      </c>
      <c r="H1329" t="e">
        <f>IF(Tabla1[[#This Row],[Cruce Pago]]="","Inactivo","Pago")</f>
        <v>#N/A</v>
      </c>
      <c r="I1329" t="str">
        <f>IF(Tabla1[[#This Row],[Cruce AR]]="Alto riesgo académico","inactivo","Actividad")</f>
        <v>inactivo</v>
      </c>
    </row>
    <row r="1330" spans="1:9" x14ac:dyDescent="0.25">
      <c r="A1330" t="s">
        <v>6</v>
      </c>
      <c r="B1330">
        <v>10235386</v>
      </c>
      <c r="C1330" t="s">
        <v>176</v>
      </c>
      <c r="D1330" t="s">
        <v>59</v>
      </c>
      <c r="E1330" t="s">
        <v>27</v>
      </c>
      <c r="F1330" s="5" t="s">
        <v>28</v>
      </c>
      <c r="G1330" s="5" t="s">
        <v>29</v>
      </c>
      <c r="H1330" t="str">
        <f>IF(Tabla1[[#This Row],[Cruce Pago]]="","Inactivo","Pago")</f>
        <v>Pago</v>
      </c>
      <c r="I1330" t="str">
        <f>IF(Tabla1[[#This Row],[Cruce AR]]="Alto riesgo académico","inactivo","Actividad")</f>
        <v>inactivo</v>
      </c>
    </row>
    <row r="1331" spans="1:9" x14ac:dyDescent="0.25">
      <c r="A1331" t="s">
        <v>6</v>
      </c>
      <c r="B1331">
        <v>10189027</v>
      </c>
      <c r="C1331" t="s">
        <v>188</v>
      </c>
      <c r="D1331" t="s">
        <v>39</v>
      </c>
      <c r="E1331" t="s">
        <v>40</v>
      </c>
      <c r="F1331" s="5" t="s">
        <v>28</v>
      </c>
      <c r="G1331" s="5" t="e">
        <v>#N/A</v>
      </c>
      <c r="H1331" t="e">
        <f>IF(Tabla1[[#This Row],[Cruce Pago]]="","Inactivo","Pago")</f>
        <v>#N/A</v>
      </c>
      <c r="I1331" t="str">
        <f>IF(Tabla1[[#This Row],[Cruce AR]]="Alto riesgo académico","inactivo","Actividad")</f>
        <v>inactivo</v>
      </c>
    </row>
    <row r="1332" spans="1:9" x14ac:dyDescent="0.25">
      <c r="A1332" t="s">
        <v>6</v>
      </c>
      <c r="B1332">
        <v>10190043</v>
      </c>
      <c r="C1332" t="s">
        <v>188</v>
      </c>
      <c r="D1332" t="s">
        <v>60</v>
      </c>
      <c r="E1332" t="s">
        <v>27</v>
      </c>
      <c r="F1332" s="5" t="s">
        <v>28</v>
      </c>
      <c r="G1332" s="5" t="e">
        <v>#N/A</v>
      </c>
      <c r="H1332" t="e">
        <f>IF(Tabla1[[#This Row],[Cruce Pago]]="","Inactivo","Pago")</f>
        <v>#N/A</v>
      </c>
      <c r="I1332" t="str">
        <f>IF(Tabla1[[#This Row],[Cruce AR]]="Alto riesgo académico","inactivo","Actividad")</f>
        <v>inactivo</v>
      </c>
    </row>
    <row r="1333" spans="1:9" x14ac:dyDescent="0.25">
      <c r="A1333" t="s">
        <v>6</v>
      </c>
      <c r="B1333">
        <v>10193547</v>
      </c>
      <c r="C1333" t="s">
        <v>188</v>
      </c>
      <c r="D1333" t="s">
        <v>47</v>
      </c>
      <c r="E1333" t="s">
        <v>40</v>
      </c>
      <c r="F1333" s="5" t="s">
        <v>28</v>
      </c>
      <c r="G1333" s="5" t="e">
        <v>#N/A</v>
      </c>
      <c r="H1333" t="e">
        <f>IF(Tabla1[[#This Row],[Cruce Pago]]="","Inactivo","Pago")</f>
        <v>#N/A</v>
      </c>
      <c r="I1333" t="str">
        <f>IF(Tabla1[[#This Row],[Cruce AR]]="Alto riesgo académico","inactivo","Actividad")</f>
        <v>inactivo</v>
      </c>
    </row>
    <row r="1334" spans="1:9" x14ac:dyDescent="0.25">
      <c r="A1334" t="s">
        <v>6</v>
      </c>
      <c r="B1334">
        <v>10193691</v>
      </c>
      <c r="C1334" t="s">
        <v>188</v>
      </c>
      <c r="D1334" t="s">
        <v>26</v>
      </c>
      <c r="E1334" t="s">
        <v>27</v>
      </c>
      <c r="F1334" s="5" t="s">
        <v>28</v>
      </c>
      <c r="G1334" s="5" t="s">
        <v>29</v>
      </c>
      <c r="H1334" t="str">
        <f>IF(Tabla1[[#This Row],[Cruce Pago]]="","Inactivo","Pago")</f>
        <v>Pago</v>
      </c>
      <c r="I1334" t="str">
        <f>IF(Tabla1[[#This Row],[Cruce AR]]="Alto riesgo académico","inactivo","Actividad")</f>
        <v>inactivo</v>
      </c>
    </row>
    <row r="1335" spans="1:9" x14ac:dyDescent="0.25">
      <c r="A1335" t="s">
        <v>6</v>
      </c>
      <c r="B1335">
        <v>10194396</v>
      </c>
      <c r="C1335" t="s">
        <v>188</v>
      </c>
      <c r="D1335" t="s">
        <v>53</v>
      </c>
      <c r="E1335" t="s">
        <v>40</v>
      </c>
      <c r="F1335" s="5" t="s">
        <v>28</v>
      </c>
      <c r="G1335" s="5" t="e">
        <v>#N/A</v>
      </c>
      <c r="H1335" t="e">
        <f>IF(Tabla1[[#This Row],[Cruce Pago]]="","Inactivo","Pago")</f>
        <v>#N/A</v>
      </c>
      <c r="I1335" t="str">
        <f>IF(Tabla1[[#This Row],[Cruce AR]]="Alto riesgo académico","inactivo","Actividad")</f>
        <v>inactivo</v>
      </c>
    </row>
    <row r="1336" spans="1:9" x14ac:dyDescent="0.25">
      <c r="A1336" t="s">
        <v>6</v>
      </c>
      <c r="B1336">
        <v>10194511</v>
      </c>
      <c r="C1336" t="s">
        <v>188</v>
      </c>
      <c r="D1336" t="s">
        <v>44</v>
      </c>
      <c r="E1336" t="s">
        <v>27</v>
      </c>
      <c r="F1336" s="5" t="s">
        <v>28</v>
      </c>
      <c r="G1336" s="5" t="s">
        <v>29</v>
      </c>
      <c r="H1336" t="str">
        <f>IF(Tabla1[[#This Row],[Cruce Pago]]="","Inactivo","Pago")</f>
        <v>Pago</v>
      </c>
      <c r="I1336" t="str">
        <f>IF(Tabla1[[#This Row],[Cruce AR]]="Alto riesgo académico","inactivo","Actividad")</f>
        <v>inactivo</v>
      </c>
    </row>
    <row r="1337" spans="1:9" x14ac:dyDescent="0.25">
      <c r="A1337" t="s">
        <v>6</v>
      </c>
      <c r="B1337">
        <v>10194545</v>
      </c>
      <c r="C1337" t="s">
        <v>188</v>
      </c>
      <c r="D1337" t="s">
        <v>58</v>
      </c>
      <c r="E1337" t="s">
        <v>40</v>
      </c>
      <c r="F1337" s="5" t="s">
        <v>28</v>
      </c>
      <c r="G1337" s="5" t="e">
        <v>#N/A</v>
      </c>
      <c r="H1337" t="e">
        <f>IF(Tabla1[[#This Row],[Cruce Pago]]="","Inactivo","Pago")</f>
        <v>#N/A</v>
      </c>
      <c r="I1337" t="str">
        <f>IF(Tabla1[[#This Row],[Cruce AR]]="Alto riesgo académico","inactivo","Actividad")</f>
        <v>inactivo</v>
      </c>
    </row>
    <row r="1338" spans="1:9" x14ac:dyDescent="0.25">
      <c r="A1338" t="s">
        <v>6</v>
      </c>
      <c r="B1338">
        <v>10194823</v>
      </c>
      <c r="C1338" t="s">
        <v>188</v>
      </c>
      <c r="D1338" t="s">
        <v>50</v>
      </c>
      <c r="E1338" t="s">
        <v>27</v>
      </c>
      <c r="F1338" s="5" t="e">
        <v>#N/A</v>
      </c>
      <c r="G1338" s="5" t="e">
        <v>#N/A</v>
      </c>
      <c r="H1338" t="e">
        <f>IF(Tabla1[[#This Row],[Cruce Pago]]="","Inactivo","Pago")</f>
        <v>#N/A</v>
      </c>
      <c r="I1338" t="e">
        <f>IF(Tabla1[[#This Row],[Cruce AR]]="Alto riesgo académico","inactivo","Actividad")</f>
        <v>#N/A</v>
      </c>
    </row>
    <row r="1339" spans="1:9" x14ac:dyDescent="0.25">
      <c r="A1339" t="s">
        <v>6</v>
      </c>
      <c r="B1339">
        <v>10195007</v>
      </c>
      <c r="C1339" t="s">
        <v>188</v>
      </c>
      <c r="D1339" t="s">
        <v>39</v>
      </c>
      <c r="E1339" t="s">
        <v>40</v>
      </c>
      <c r="F1339" s="5" t="s">
        <v>28</v>
      </c>
      <c r="G1339" s="5" t="s">
        <v>29</v>
      </c>
      <c r="H1339" t="str">
        <f>IF(Tabla1[[#This Row],[Cruce Pago]]="","Inactivo","Pago")</f>
        <v>Pago</v>
      </c>
      <c r="I1339" t="str">
        <f>IF(Tabla1[[#This Row],[Cruce AR]]="Alto riesgo académico","inactivo","Actividad")</f>
        <v>inactivo</v>
      </c>
    </row>
    <row r="1340" spans="1:9" x14ac:dyDescent="0.25">
      <c r="A1340" t="s">
        <v>6</v>
      </c>
      <c r="B1340">
        <v>10195281</v>
      </c>
      <c r="C1340" t="s">
        <v>188</v>
      </c>
      <c r="D1340" t="s">
        <v>57</v>
      </c>
      <c r="E1340" t="s">
        <v>27</v>
      </c>
      <c r="F1340" s="5" t="s">
        <v>28</v>
      </c>
      <c r="G1340" s="5" t="s">
        <v>29</v>
      </c>
      <c r="H1340" t="str">
        <f>IF(Tabla1[[#This Row],[Cruce Pago]]="","Inactivo","Pago")</f>
        <v>Pago</v>
      </c>
      <c r="I1340" t="str">
        <f>IF(Tabla1[[#This Row],[Cruce AR]]="Alto riesgo académico","inactivo","Actividad")</f>
        <v>inactivo</v>
      </c>
    </row>
    <row r="1341" spans="1:9" x14ac:dyDescent="0.25">
      <c r="A1341" t="s">
        <v>6</v>
      </c>
      <c r="B1341">
        <v>10195492</v>
      </c>
      <c r="C1341" t="s">
        <v>188</v>
      </c>
      <c r="D1341" t="s">
        <v>47</v>
      </c>
      <c r="E1341" t="s">
        <v>40</v>
      </c>
      <c r="F1341" s="5" t="s">
        <v>28</v>
      </c>
      <c r="G1341" s="5" t="s">
        <v>29</v>
      </c>
      <c r="H1341" t="str">
        <f>IF(Tabla1[[#This Row],[Cruce Pago]]="","Inactivo","Pago")</f>
        <v>Pago</v>
      </c>
      <c r="I1341" t="str">
        <f>IF(Tabla1[[#This Row],[Cruce AR]]="Alto riesgo académico","inactivo","Actividad")</f>
        <v>inactivo</v>
      </c>
    </row>
    <row r="1342" spans="1:9" x14ac:dyDescent="0.25">
      <c r="A1342" t="s">
        <v>6</v>
      </c>
      <c r="B1342">
        <v>10195519</v>
      </c>
      <c r="C1342" t="s">
        <v>188</v>
      </c>
      <c r="D1342" t="s">
        <v>59</v>
      </c>
      <c r="E1342" t="s">
        <v>27</v>
      </c>
      <c r="F1342" s="5" t="s">
        <v>28</v>
      </c>
      <c r="G1342" s="5" t="e">
        <v>#N/A</v>
      </c>
      <c r="H1342" t="e">
        <f>IF(Tabla1[[#This Row],[Cruce Pago]]="","Inactivo","Pago")</f>
        <v>#N/A</v>
      </c>
      <c r="I1342" t="str">
        <f>IF(Tabla1[[#This Row],[Cruce AR]]="Alto riesgo académico","inactivo","Actividad")</f>
        <v>inactivo</v>
      </c>
    </row>
    <row r="1343" spans="1:9" x14ac:dyDescent="0.25">
      <c r="A1343" t="s">
        <v>6</v>
      </c>
      <c r="B1343">
        <v>10195647</v>
      </c>
      <c r="C1343" t="s">
        <v>188</v>
      </c>
      <c r="D1343" t="s">
        <v>53</v>
      </c>
      <c r="E1343" t="s">
        <v>40</v>
      </c>
      <c r="F1343" s="5" t="s">
        <v>28</v>
      </c>
      <c r="G1343" s="5" t="s">
        <v>189</v>
      </c>
      <c r="H1343" t="str">
        <f>IF(Tabla1[[#This Row],[Cruce Pago]]="","Inactivo","Pago")</f>
        <v>Pago</v>
      </c>
      <c r="I1343" t="str">
        <f>IF(Tabla1[[#This Row],[Cruce AR]]="Alto riesgo académico","inactivo","Actividad")</f>
        <v>inactivo</v>
      </c>
    </row>
    <row r="1344" spans="1:9" x14ac:dyDescent="0.25">
      <c r="A1344" t="s">
        <v>6</v>
      </c>
      <c r="B1344">
        <v>10195847</v>
      </c>
      <c r="C1344" t="s">
        <v>188</v>
      </c>
      <c r="D1344" t="s">
        <v>60</v>
      </c>
      <c r="E1344" t="s">
        <v>27</v>
      </c>
      <c r="F1344" s="5" t="s">
        <v>28</v>
      </c>
      <c r="G1344" s="5" t="s">
        <v>29</v>
      </c>
      <c r="H1344" t="str">
        <f>IF(Tabla1[[#This Row],[Cruce Pago]]="","Inactivo","Pago")</f>
        <v>Pago</v>
      </c>
      <c r="I1344" t="str">
        <f>IF(Tabla1[[#This Row],[Cruce AR]]="Alto riesgo académico","inactivo","Actividad")</f>
        <v>inactivo</v>
      </c>
    </row>
    <row r="1345" spans="1:9" x14ac:dyDescent="0.25">
      <c r="A1345" t="s">
        <v>6</v>
      </c>
      <c r="B1345">
        <v>10196606</v>
      </c>
      <c r="C1345" t="s">
        <v>188</v>
      </c>
      <c r="D1345" t="s">
        <v>58</v>
      </c>
      <c r="E1345" t="s">
        <v>40</v>
      </c>
      <c r="F1345" s="5" t="s">
        <v>28</v>
      </c>
      <c r="G1345" s="5" t="s">
        <v>190</v>
      </c>
      <c r="H1345" t="str">
        <f>IF(Tabla1[[#This Row],[Cruce Pago]]="","Inactivo","Pago")</f>
        <v>Pago</v>
      </c>
      <c r="I1345" t="str">
        <f>IF(Tabla1[[#This Row],[Cruce AR]]="Alto riesgo académico","inactivo","Actividad")</f>
        <v>inactivo</v>
      </c>
    </row>
    <row r="1346" spans="1:9" x14ac:dyDescent="0.25">
      <c r="A1346" t="s">
        <v>6</v>
      </c>
      <c r="B1346">
        <v>10196646</v>
      </c>
      <c r="C1346" t="s">
        <v>188</v>
      </c>
      <c r="D1346" t="s">
        <v>26</v>
      </c>
      <c r="E1346" t="s">
        <v>27</v>
      </c>
      <c r="F1346" s="5" t="s">
        <v>28</v>
      </c>
      <c r="G1346" s="5" t="s">
        <v>191</v>
      </c>
      <c r="H1346" t="str">
        <f>IF(Tabla1[[#This Row],[Cruce Pago]]="","Inactivo","Pago")</f>
        <v>Pago</v>
      </c>
      <c r="I1346" t="str">
        <f>IF(Tabla1[[#This Row],[Cruce AR]]="Alto riesgo académico","inactivo","Actividad")</f>
        <v>inactivo</v>
      </c>
    </row>
    <row r="1347" spans="1:9" x14ac:dyDescent="0.25">
      <c r="A1347" t="s">
        <v>6</v>
      </c>
      <c r="B1347">
        <v>10196673</v>
      </c>
      <c r="C1347" t="s">
        <v>188</v>
      </c>
      <c r="D1347" t="s">
        <v>39</v>
      </c>
      <c r="E1347" t="s">
        <v>40</v>
      </c>
      <c r="F1347" s="5" t="s">
        <v>28</v>
      </c>
      <c r="G1347" s="5" t="s">
        <v>192</v>
      </c>
      <c r="H1347" t="str">
        <f>IF(Tabla1[[#This Row],[Cruce Pago]]="","Inactivo","Pago")</f>
        <v>Pago</v>
      </c>
      <c r="I1347" t="str">
        <f>IF(Tabla1[[#This Row],[Cruce AR]]="Alto riesgo académico","inactivo","Actividad")</f>
        <v>inactivo</v>
      </c>
    </row>
    <row r="1348" spans="1:9" x14ac:dyDescent="0.25">
      <c r="A1348" t="s">
        <v>6</v>
      </c>
      <c r="B1348">
        <v>10197185</v>
      </c>
      <c r="C1348" t="s">
        <v>188</v>
      </c>
      <c r="D1348" t="s">
        <v>44</v>
      </c>
      <c r="E1348" t="s">
        <v>27</v>
      </c>
      <c r="F1348" s="5" t="s">
        <v>28</v>
      </c>
      <c r="G1348" s="5" t="s">
        <v>193</v>
      </c>
      <c r="H1348" t="str">
        <f>IF(Tabla1[[#This Row],[Cruce Pago]]="","Inactivo","Pago")</f>
        <v>Pago</v>
      </c>
      <c r="I1348" t="str">
        <f>IF(Tabla1[[#This Row],[Cruce AR]]="Alto riesgo académico","inactivo","Actividad")</f>
        <v>inactivo</v>
      </c>
    </row>
    <row r="1349" spans="1:9" x14ac:dyDescent="0.25">
      <c r="A1349" t="s">
        <v>6</v>
      </c>
      <c r="B1349">
        <v>10197330</v>
      </c>
      <c r="C1349" t="s">
        <v>188</v>
      </c>
      <c r="D1349" t="s">
        <v>47</v>
      </c>
      <c r="E1349" t="s">
        <v>40</v>
      </c>
      <c r="F1349" s="5" t="s">
        <v>28</v>
      </c>
      <c r="G1349" s="5" t="s">
        <v>194</v>
      </c>
      <c r="H1349" t="str">
        <f>IF(Tabla1[[#This Row],[Cruce Pago]]="","Inactivo","Pago")</f>
        <v>Pago</v>
      </c>
      <c r="I1349" t="str">
        <f>IF(Tabla1[[#This Row],[Cruce AR]]="Alto riesgo académico","inactivo","Actividad")</f>
        <v>inactivo</v>
      </c>
    </row>
    <row r="1350" spans="1:9" x14ac:dyDescent="0.25">
      <c r="A1350" t="s">
        <v>6</v>
      </c>
      <c r="B1350">
        <v>10197683</v>
      </c>
      <c r="C1350" t="s">
        <v>188</v>
      </c>
      <c r="D1350" t="s">
        <v>50</v>
      </c>
      <c r="E1350" t="s">
        <v>27</v>
      </c>
      <c r="F1350" s="5" t="s">
        <v>28</v>
      </c>
      <c r="G1350" s="5" t="s">
        <v>29</v>
      </c>
      <c r="H1350" t="str">
        <f>IF(Tabla1[[#This Row],[Cruce Pago]]="","Inactivo","Pago")</f>
        <v>Pago</v>
      </c>
      <c r="I1350" t="str">
        <f>IF(Tabla1[[#This Row],[Cruce AR]]="Alto riesgo académico","inactivo","Actividad")</f>
        <v>inactivo</v>
      </c>
    </row>
    <row r="1351" spans="1:9" x14ac:dyDescent="0.25">
      <c r="A1351" t="s">
        <v>6</v>
      </c>
      <c r="B1351">
        <v>10197938</v>
      </c>
      <c r="C1351" t="s">
        <v>188</v>
      </c>
      <c r="D1351" t="s">
        <v>53</v>
      </c>
      <c r="E1351" t="s">
        <v>40</v>
      </c>
      <c r="F1351" s="5" t="s">
        <v>28</v>
      </c>
      <c r="G1351" s="5" t="e">
        <v>#N/A</v>
      </c>
      <c r="H1351" t="e">
        <f>IF(Tabla1[[#This Row],[Cruce Pago]]="","Inactivo","Pago")</f>
        <v>#N/A</v>
      </c>
      <c r="I1351" t="str">
        <f>IF(Tabla1[[#This Row],[Cruce AR]]="Alto riesgo académico","inactivo","Actividad")</f>
        <v>inactivo</v>
      </c>
    </row>
    <row r="1352" spans="1:9" x14ac:dyDescent="0.25">
      <c r="A1352" t="s">
        <v>6</v>
      </c>
      <c r="B1352">
        <v>10198410</v>
      </c>
      <c r="C1352" t="s">
        <v>188</v>
      </c>
      <c r="D1352" t="s">
        <v>57</v>
      </c>
      <c r="E1352" t="s">
        <v>27</v>
      </c>
      <c r="F1352" s="5" t="s">
        <v>28</v>
      </c>
      <c r="G1352" s="5" t="s">
        <v>29</v>
      </c>
      <c r="H1352" t="str">
        <f>IF(Tabla1[[#This Row],[Cruce Pago]]="","Inactivo","Pago")</f>
        <v>Pago</v>
      </c>
      <c r="I1352" t="str">
        <f>IF(Tabla1[[#This Row],[Cruce AR]]="Alto riesgo académico","inactivo","Actividad")</f>
        <v>inactivo</v>
      </c>
    </row>
    <row r="1353" spans="1:9" x14ac:dyDescent="0.25">
      <c r="A1353" t="s">
        <v>6</v>
      </c>
      <c r="B1353">
        <v>10199014</v>
      </c>
      <c r="C1353" t="s">
        <v>188</v>
      </c>
      <c r="D1353" t="s">
        <v>58</v>
      </c>
      <c r="E1353" t="s">
        <v>40</v>
      </c>
      <c r="F1353" s="5" t="s">
        <v>28</v>
      </c>
      <c r="G1353" s="5" t="s">
        <v>29</v>
      </c>
      <c r="H1353" t="str">
        <f>IF(Tabla1[[#This Row],[Cruce Pago]]="","Inactivo","Pago")</f>
        <v>Pago</v>
      </c>
      <c r="I1353" t="str">
        <f>IF(Tabla1[[#This Row],[Cruce AR]]="Alto riesgo académico","inactivo","Actividad")</f>
        <v>inactivo</v>
      </c>
    </row>
    <row r="1354" spans="1:9" x14ac:dyDescent="0.25">
      <c r="A1354" t="s">
        <v>6</v>
      </c>
      <c r="B1354">
        <v>10199485</v>
      </c>
      <c r="C1354" t="s">
        <v>188</v>
      </c>
      <c r="D1354" t="s">
        <v>59</v>
      </c>
      <c r="E1354" t="s">
        <v>27</v>
      </c>
      <c r="F1354" s="5" t="s">
        <v>28</v>
      </c>
      <c r="G1354" s="5" t="s">
        <v>29</v>
      </c>
      <c r="H1354" t="str">
        <f>IF(Tabla1[[#This Row],[Cruce Pago]]="","Inactivo","Pago")</f>
        <v>Pago</v>
      </c>
      <c r="I1354" t="str">
        <f>IF(Tabla1[[#This Row],[Cruce AR]]="Alto riesgo académico","inactivo","Actividad")</f>
        <v>inactivo</v>
      </c>
    </row>
    <row r="1355" spans="1:9" x14ac:dyDescent="0.25">
      <c r="A1355" t="s">
        <v>6</v>
      </c>
      <c r="B1355">
        <v>10199717</v>
      </c>
      <c r="C1355" t="s">
        <v>188</v>
      </c>
      <c r="D1355" t="s">
        <v>39</v>
      </c>
      <c r="E1355" t="s">
        <v>40</v>
      </c>
      <c r="F1355" s="5" t="s">
        <v>28</v>
      </c>
      <c r="G1355" s="5" t="e">
        <v>#N/A</v>
      </c>
      <c r="H1355" t="e">
        <f>IF(Tabla1[[#This Row],[Cruce Pago]]="","Inactivo","Pago")</f>
        <v>#N/A</v>
      </c>
      <c r="I1355" t="str">
        <f>IF(Tabla1[[#This Row],[Cruce AR]]="Alto riesgo académico","inactivo","Actividad")</f>
        <v>inactivo</v>
      </c>
    </row>
    <row r="1356" spans="1:9" x14ac:dyDescent="0.25">
      <c r="A1356" t="s">
        <v>6</v>
      </c>
      <c r="B1356">
        <v>10199762</v>
      </c>
      <c r="C1356" t="s">
        <v>188</v>
      </c>
      <c r="D1356" t="s">
        <v>60</v>
      </c>
      <c r="E1356" t="s">
        <v>27</v>
      </c>
      <c r="F1356" s="5" t="s">
        <v>28</v>
      </c>
      <c r="G1356" s="5" t="e">
        <v>#N/A</v>
      </c>
      <c r="H1356" t="e">
        <f>IF(Tabla1[[#This Row],[Cruce Pago]]="","Inactivo","Pago")</f>
        <v>#N/A</v>
      </c>
      <c r="I1356" t="str">
        <f>IF(Tabla1[[#This Row],[Cruce AR]]="Alto riesgo académico","inactivo","Actividad")</f>
        <v>inactivo</v>
      </c>
    </row>
    <row r="1357" spans="1:9" x14ac:dyDescent="0.25">
      <c r="A1357" t="s">
        <v>6</v>
      </c>
      <c r="B1357">
        <v>10200371</v>
      </c>
      <c r="C1357" t="s">
        <v>188</v>
      </c>
      <c r="D1357" t="s">
        <v>47</v>
      </c>
      <c r="E1357" t="s">
        <v>40</v>
      </c>
      <c r="F1357" s="5" t="e">
        <v>#N/A</v>
      </c>
      <c r="G1357" s="5" t="s">
        <v>195</v>
      </c>
      <c r="H1357" t="str">
        <f>IF(Tabla1[[#This Row],[Cruce Pago]]="","Inactivo","Pago")</f>
        <v>Pago</v>
      </c>
      <c r="I1357" t="e">
        <f>IF(Tabla1[[#This Row],[Cruce AR]]="Alto riesgo académico","inactivo","Actividad")</f>
        <v>#N/A</v>
      </c>
    </row>
    <row r="1358" spans="1:9" x14ac:dyDescent="0.25">
      <c r="A1358" t="s">
        <v>6</v>
      </c>
      <c r="B1358">
        <v>10200475</v>
      </c>
      <c r="C1358" t="s">
        <v>188</v>
      </c>
      <c r="D1358" t="s">
        <v>26</v>
      </c>
      <c r="E1358" t="s">
        <v>27</v>
      </c>
      <c r="F1358" s="5" t="s">
        <v>28</v>
      </c>
      <c r="G1358" s="5" t="e">
        <v>#N/A</v>
      </c>
      <c r="H1358" t="e">
        <f>IF(Tabla1[[#This Row],[Cruce Pago]]="","Inactivo","Pago")</f>
        <v>#N/A</v>
      </c>
      <c r="I1358" t="str">
        <f>IF(Tabla1[[#This Row],[Cruce AR]]="Alto riesgo académico","inactivo","Actividad")</f>
        <v>inactivo</v>
      </c>
    </row>
    <row r="1359" spans="1:9" x14ac:dyDescent="0.25">
      <c r="A1359" t="s">
        <v>6</v>
      </c>
      <c r="B1359">
        <v>10200793</v>
      </c>
      <c r="C1359" t="s">
        <v>188</v>
      </c>
      <c r="D1359" t="s">
        <v>53</v>
      </c>
      <c r="E1359" t="s">
        <v>40</v>
      </c>
      <c r="F1359" s="5" t="s">
        <v>28</v>
      </c>
      <c r="G1359" s="5" t="e">
        <v>#N/A</v>
      </c>
      <c r="H1359" t="e">
        <f>IF(Tabla1[[#This Row],[Cruce Pago]]="","Inactivo","Pago")</f>
        <v>#N/A</v>
      </c>
      <c r="I1359" t="str">
        <f>IF(Tabla1[[#This Row],[Cruce AR]]="Alto riesgo académico","inactivo","Actividad")</f>
        <v>inactivo</v>
      </c>
    </row>
    <row r="1360" spans="1:9" x14ac:dyDescent="0.25">
      <c r="A1360" t="s">
        <v>6</v>
      </c>
      <c r="B1360">
        <v>10201308</v>
      </c>
      <c r="C1360" t="s">
        <v>188</v>
      </c>
      <c r="D1360" t="s">
        <v>44</v>
      </c>
      <c r="E1360" t="s">
        <v>27</v>
      </c>
      <c r="F1360" s="5" t="s">
        <v>67</v>
      </c>
      <c r="G1360" s="5" t="s">
        <v>29</v>
      </c>
      <c r="H1360" t="str">
        <f>IF(Tabla1[[#This Row],[Cruce Pago]]="","Inactivo","Pago")</f>
        <v>Pago</v>
      </c>
      <c r="I1360" t="str">
        <f>IF(Tabla1[[#This Row],[Cruce AR]]="Alto riesgo académico","inactivo","Actividad")</f>
        <v>Actividad</v>
      </c>
    </row>
    <row r="1361" spans="1:9" x14ac:dyDescent="0.25">
      <c r="A1361" t="s">
        <v>6</v>
      </c>
      <c r="B1361">
        <v>10201638</v>
      </c>
      <c r="C1361" t="s">
        <v>188</v>
      </c>
      <c r="D1361" t="s">
        <v>58</v>
      </c>
      <c r="E1361" t="s">
        <v>40</v>
      </c>
      <c r="F1361" s="5" t="s">
        <v>28</v>
      </c>
      <c r="G1361" s="5" t="s">
        <v>29</v>
      </c>
      <c r="H1361" t="str">
        <f>IF(Tabla1[[#This Row],[Cruce Pago]]="","Inactivo","Pago")</f>
        <v>Pago</v>
      </c>
      <c r="I1361" t="str">
        <f>IF(Tabla1[[#This Row],[Cruce AR]]="Alto riesgo académico","inactivo","Actividad")</f>
        <v>inactivo</v>
      </c>
    </row>
    <row r="1362" spans="1:9" x14ac:dyDescent="0.25">
      <c r="A1362" t="s">
        <v>6</v>
      </c>
      <c r="B1362">
        <v>10201656</v>
      </c>
      <c r="C1362" t="s">
        <v>188</v>
      </c>
      <c r="D1362" t="s">
        <v>50</v>
      </c>
      <c r="E1362" t="s">
        <v>27</v>
      </c>
      <c r="F1362" s="5" t="s">
        <v>28</v>
      </c>
      <c r="G1362" s="5" t="e">
        <v>#N/A</v>
      </c>
      <c r="H1362" t="e">
        <f>IF(Tabla1[[#This Row],[Cruce Pago]]="","Inactivo","Pago")</f>
        <v>#N/A</v>
      </c>
      <c r="I1362" t="str">
        <f>IF(Tabla1[[#This Row],[Cruce AR]]="Alto riesgo académico","inactivo","Actividad")</f>
        <v>inactivo</v>
      </c>
    </row>
    <row r="1363" spans="1:9" x14ac:dyDescent="0.25">
      <c r="A1363" t="s">
        <v>6</v>
      </c>
      <c r="B1363">
        <v>10201661</v>
      </c>
      <c r="C1363" t="s">
        <v>188</v>
      </c>
      <c r="D1363" t="s">
        <v>39</v>
      </c>
      <c r="E1363" t="s">
        <v>40</v>
      </c>
      <c r="F1363" s="5" t="s">
        <v>28</v>
      </c>
      <c r="G1363" s="5" t="s">
        <v>29</v>
      </c>
      <c r="H1363" t="str">
        <f>IF(Tabla1[[#This Row],[Cruce Pago]]="","Inactivo","Pago")</f>
        <v>Pago</v>
      </c>
      <c r="I1363" t="str">
        <f>IF(Tabla1[[#This Row],[Cruce AR]]="Alto riesgo académico","inactivo","Actividad")</f>
        <v>inactivo</v>
      </c>
    </row>
    <row r="1364" spans="1:9" x14ac:dyDescent="0.25">
      <c r="A1364" t="s">
        <v>6</v>
      </c>
      <c r="B1364">
        <v>10202529</v>
      </c>
      <c r="C1364" t="s">
        <v>188</v>
      </c>
      <c r="D1364" t="s">
        <v>57</v>
      </c>
      <c r="E1364" t="s">
        <v>27</v>
      </c>
      <c r="F1364" s="5" t="s">
        <v>28</v>
      </c>
      <c r="G1364" s="5" t="s">
        <v>29</v>
      </c>
      <c r="H1364" t="str">
        <f>IF(Tabla1[[#This Row],[Cruce Pago]]="","Inactivo","Pago")</f>
        <v>Pago</v>
      </c>
      <c r="I1364" t="str">
        <f>IF(Tabla1[[#This Row],[Cruce AR]]="Alto riesgo académico","inactivo","Actividad")</f>
        <v>inactivo</v>
      </c>
    </row>
    <row r="1365" spans="1:9" x14ac:dyDescent="0.25">
      <c r="A1365" t="s">
        <v>6</v>
      </c>
      <c r="B1365">
        <v>10202655</v>
      </c>
      <c r="C1365" t="s">
        <v>188</v>
      </c>
      <c r="D1365" t="s">
        <v>47</v>
      </c>
      <c r="E1365" t="s">
        <v>40</v>
      </c>
      <c r="F1365" s="5" t="s">
        <v>28</v>
      </c>
      <c r="G1365" s="5" t="e">
        <v>#N/A</v>
      </c>
      <c r="H1365" t="e">
        <f>IF(Tabla1[[#This Row],[Cruce Pago]]="","Inactivo","Pago")</f>
        <v>#N/A</v>
      </c>
      <c r="I1365" t="str">
        <f>IF(Tabla1[[#This Row],[Cruce AR]]="Alto riesgo académico","inactivo","Actividad")</f>
        <v>inactivo</v>
      </c>
    </row>
    <row r="1366" spans="1:9" x14ac:dyDescent="0.25">
      <c r="A1366" t="s">
        <v>6</v>
      </c>
      <c r="B1366">
        <v>10202667</v>
      </c>
      <c r="C1366" t="s">
        <v>188</v>
      </c>
      <c r="D1366" t="s">
        <v>59</v>
      </c>
      <c r="E1366" t="s">
        <v>27</v>
      </c>
      <c r="F1366" s="5" t="s">
        <v>28</v>
      </c>
      <c r="G1366" s="5" t="e">
        <v>#N/A</v>
      </c>
      <c r="H1366" t="e">
        <f>IF(Tabla1[[#This Row],[Cruce Pago]]="","Inactivo","Pago")</f>
        <v>#N/A</v>
      </c>
      <c r="I1366" t="str">
        <f>IF(Tabla1[[#This Row],[Cruce AR]]="Alto riesgo académico","inactivo","Actividad")</f>
        <v>inactivo</v>
      </c>
    </row>
    <row r="1367" spans="1:9" x14ac:dyDescent="0.25">
      <c r="A1367" t="s">
        <v>6</v>
      </c>
      <c r="B1367">
        <v>10203119</v>
      </c>
      <c r="C1367" t="s">
        <v>188</v>
      </c>
      <c r="D1367" t="s">
        <v>53</v>
      </c>
      <c r="E1367" t="s">
        <v>40</v>
      </c>
      <c r="F1367" s="5" t="s">
        <v>28</v>
      </c>
      <c r="G1367" s="5" t="e">
        <v>#N/A</v>
      </c>
      <c r="H1367" t="e">
        <f>IF(Tabla1[[#This Row],[Cruce Pago]]="","Inactivo","Pago")</f>
        <v>#N/A</v>
      </c>
      <c r="I1367" t="str">
        <f>IF(Tabla1[[#This Row],[Cruce AR]]="Alto riesgo académico","inactivo","Actividad")</f>
        <v>inactivo</v>
      </c>
    </row>
    <row r="1368" spans="1:9" x14ac:dyDescent="0.25">
      <c r="A1368" t="s">
        <v>6</v>
      </c>
      <c r="B1368">
        <v>10203138</v>
      </c>
      <c r="C1368" t="s">
        <v>188</v>
      </c>
      <c r="D1368" t="s">
        <v>60</v>
      </c>
      <c r="E1368" t="s">
        <v>27</v>
      </c>
      <c r="F1368" s="5" t="s">
        <v>67</v>
      </c>
      <c r="G1368" s="5" t="s">
        <v>196</v>
      </c>
      <c r="H1368" t="str">
        <f>IF(Tabla1[[#This Row],[Cruce Pago]]="","Inactivo","Pago")</f>
        <v>Pago</v>
      </c>
      <c r="I1368" t="str">
        <f>IF(Tabla1[[#This Row],[Cruce AR]]="Alto riesgo académico","inactivo","Actividad")</f>
        <v>Actividad</v>
      </c>
    </row>
    <row r="1369" spans="1:9" x14ac:dyDescent="0.25">
      <c r="A1369" t="s">
        <v>6</v>
      </c>
      <c r="B1369">
        <v>10203140</v>
      </c>
      <c r="C1369" t="s">
        <v>188</v>
      </c>
      <c r="D1369" t="s">
        <v>58</v>
      </c>
      <c r="E1369" t="s">
        <v>40</v>
      </c>
      <c r="F1369" s="5" t="s">
        <v>67</v>
      </c>
      <c r="G1369" s="5" t="e">
        <v>#N/A</v>
      </c>
      <c r="H1369" t="e">
        <f>IF(Tabla1[[#This Row],[Cruce Pago]]="","Inactivo","Pago")</f>
        <v>#N/A</v>
      </c>
      <c r="I1369" t="str">
        <f>IF(Tabla1[[#This Row],[Cruce AR]]="Alto riesgo académico","inactivo","Actividad")</f>
        <v>Actividad</v>
      </c>
    </row>
    <row r="1370" spans="1:9" x14ac:dyDescent="0.25">
      <c r="A1370" t="s">
        <v>6</v>
      </c>
      <c r="B1370">
        <v>10203147</v>
      </c>
      <c r="C1370" t="s">
        <v>188</v>
      </c>
      <c r="D1370" t="s">
        <v>26</v>
      </c>
      <c r="E1370" t="s">
        <v>27</v>
      </c>
      <c r="F1370" s="5" t="s">
        <v>28</v>
      </c>
      <c r="G1370" s="5" t="e">
        <v>#N/A</v>
      </c>
      <c r="H1370" t="e">
        <f>IF(Tabla1[[#This Row],[Cruce Pago]]="","Inactivo","Pago")</f>
        <v>#N/A</v>
      </c>
      <c r="I1370" t="str">
        <f>IF(Tabla1[[#This Row],[Cruce AR]]="Alto riesgo académico","inactivo","Actividad")</f>
        <v>inactivo</v>
      </c>
    </row>
    <row r="1371" spans="1:9" x14ac:dyDescent="0.25">
      <c r="A1371" t="s">
        <v>6</v>
      </c>
      <c r="B1371">
        <v>10203508</v>
      </c>
      <c r="C1371" t="s">
        <v>188</v>
      </c>
      <c r="D1371" t="s">
        <v>39</v>
      </c>
      <c r="E1371" t="s">
        <v>40</v>
      </c>
      <c r="F1371" s="5" t="s">
        <v>28</v>
      </c>
      <c r="G1371" s="5" t="s">
        <v>197</v>
      </c>
      <c r="H1371" t="str">
        <f>IF(Tabla1[[#This Row],[Cruce Pago]]="","Inactivo","Pago")</f>
        <v>Pago</v>
      </c>
      <c r="I1371" t="str">
        <f>IF(Tabla1[[#This Row],[Cruce AR]]="Alto riesgo académico","inactivo","Actividad")</f>
        <v>inactivo</v>
      </c>
    </row>
    <row r="1372" spans="1:9" x14ac:dyDescent="0.25">
      <c r="A1372" t="s">
        <v>6</v>
      </c>
      <c r="B1372">
        <v>10038540</v>
      </c>
      <c r="C1372" t="s">
        <v>198</v>
      </c>
      <c r="D1372" t="s">
        <v>44</v>
      </c>
      <c r="E1372" t="s">
        <v>27</v>
      </c>
      <c r="F1372" s="5" t="s">
        <v>28</v>
      </c>
      <c r="G1372" s="5" t="e">
        <v>#N/A</v>
      </c>
      <c r="H1372" t="e">
        <f>IF(Tabla1[[#This Row],[Cruce Pago]]="","Inactivo","Pago")</f>
        <v>#N/A</v>
      </c>
      <c r="I1372" t="str">
        <f>IF(Tabla1[[#This Row],[Cruce AR]]="Alto riesgo académico","inactivo","Actividad")</f>
        <v>inactivo</v>
      </c>
    </row>
    <row r="1373" spans="1:9" x14ac:dyDescent="0.25">
      <c r="A1373" t="s">
        <v>6</v>
      </c>
      <c r="B1373">
        <v>10097135</v>
      </c>
      <c r="C1373" t="s">
        <v>198</v>
      </c>
      <c r="D1373" t="s">
        <v>47</v>
      </c>
      <c r="E1373" t="s">
        <v>40</v>
      </c>
      <c r="F1373" s="5" t="s">
        <v>28</v>
      </c>
      <c r="G1373" s="5" t="s">
        <v>199</v>
      </c>
      <c r="H1373" t="str">
        <f>IF(Tabla1[[#This Row],[Cruce Pago]]="","Inactivo","Pago")</f>
        <v>Pago</v>
      </c>
      <c r="I1373" t="str">
        <f>IF(Tabla1[[#This Row],[Cruce AR]]="Alto riesgo académico","inactivo","Actividad")</f>
        <v>inactivo</v>
      </c>
    </row>
    <row r="1374" spans="1:9" x14ac:dyDescent="0.25">
      <c r="A1374" t="s">
        <v>6</v>
      </c>
      <c r="B1374">
        <v>10120098</v>
      </c>
      <c r="C1374" t="s">
        <v>198</v>
      </c>
      <c r="D1374" t="s">
        <v>50</v>
      </c>
      <c r="E1374" t="s">
        <v>27</v>
      </c>
      <c r="F1374" s="5" t="s">
        <v>28</v>
      </c>
      <c r="G1374" s="5" t="s">
        <v>29</v>
      </c>
      <c r="H1374" t="str">
        <f>IF(Tabla1[[#This Row],[Cruce Pago]]="","Inactivo","Pago")</f>
        <v>Pago</v>
      </c>
      <c r="I1374" t="str">
        <f>IF(Tabla1[[#This Row],[Cruce AR]]="Alto riesgo académico","inactivo","Actividad")</f>
        <v>inactivo</v>
      </c>
    </row>
    <row r="1375" spans="1:9" x14ac:dyDescent="0.25">
      <c r="A1375" t="s">
        <v>6</v>
      </c>
      <c r="B1375">
        <v>10186345</v>
      </c>
      <c r="C1375" t="s">
        <v>198</v>
      </c>
      <c r="D1375" t="s">
        <v>53</v>
      </c>
      <c r="E1375" t="s">
        <v>40</v>
      </c>
      <c r="F1375" s="5" t="s">
        <v>28</v>
      </c>
      <c r="G1375" s="5" t="s">
        <v>29</v>
      </c>
      <c r="H1375" t="str">
        <f>IF(Tabla1[[#This Row],[Cruce Pago]]="","Inactivo","Pago")</f>
        <v>Pago</v>
      </c>
      <c r="I1375" t="str">
        <f>IF(Tabla1[[#This Row],[Cruce AR]]="Alto riesgo académico","inactivo","Actividad")</f>
        <v>inactivo</v>
      </c>
    </row>
    <row r="1376" spans="1:9" x14ac:dyDescent="0.25">
      <c r="A1376" t="s">
        <v>6</v>
      </c>
      <c r="B1376">
        <v>10186497</v>
      </c>
      <c r="C1376" t="s">
        <v>198</v>
      </c>
      <c r="D1376" t="s">
        <v>57</v>
      </c>
      <c r="E1376" t="s">
        <v>27</v>
      </c>
      <c r="F1376" s="5" t="s">
        <v>28</v>
      </c>
      <c r="G1376" s="5" t="s">
        <v>29</v>
      </c>
      <c r="H1376" t="str">
        <f>IF(Tabla1[[#This Row],[Cruce Pago]]="","Inactivo","Pago")</f>
        <v>Pago</v>
      </c>
      <c r="I1376" t="str">
        <f>IF(Tabla1[[#This Row],[Cruce AR]]="Alto riesgo académico","inactivo","Actividad")</f>
        <v>inactivo</v>
      </c>
    </row>
    <row r="1377" spans="1:9" x14ac:dyDescent="0.25">
      <c r="A1377" t="s">
        <v>6</v>
      </c>
      <c r="B1377">
        <v>10187431</v>
      </c>
      <c r="C1377" t="s">
        <v>198</v>
      </c>
      <c r="D1377" t="s">
        <v>58</v>
      </c>
      <c r="E1377" t="s">
        <v>40</v>
      </c>
      <c r="F1377" s="5" t="s">
        <v>28</v>
      </c>
      <c r="G1377" s="5" t="s">
        <v>29</v>
      </c>
      <c r="H1377" t="str">
        <f>IF(Tabla1[[#This Row],[Cruce Pago]]="","Inactivo","Pago")</f>
        <v>Pago</v>
      </c>
      <c r="I1377" t="str">
        <f>IF(Tabla1[[#This Row],[Cruce AR]]="Alto riesgo académico","inactivo","Actividad")</f>
        <v>inactivo</v>
      </c>
    </row>
    <row r="1378" spans="1:9" x14ac:dyDescent="0.25">
      <c r="A1378" t="s">
        <v>6</v>
      </c>
      <c r="B1378">
        <v>10188217</v>
      </c>
      <c r="C1378" t="s">
        <v>198</v>
      </c>
      <c r="D1378" t="s">
        <v>59</v>
      </c>
      <c r="E1378" t="s">
        <v>27</v>
      </c>
      <c r="F1378" s="5" t="s">
        <v>28</v>
      </c>
      <c r="G1378" s="5" t="s">
        <v>29</v>
      </c>
      <c r="H1378" t="str">
        <f>IF(Tabla1[[#This Row],[Cruce Pago]]="","Inactivo","Pago")</f>
        <v>Pago</v>
      </c>
      <c r="I1378" t="str">
        <f>IF(Tabla1[[#This Row],[Cruce AR]]="Alto riesgo académico","inactivo","Actividad")</f>
        <v>inactivo</v>
      </c>
    </row>
    <row r="1379" spans="1:9" x14ac:dyDescent="0.25">
      <c r="A1379" t="s">
        <v>6</v>
      </c>
      <c r="B1379">
        <v>10188286</v>
      </c>
      <c r="C1379" t="s">
        <v>198</v>
      </c>
      <c r="D1379" t="s">
        <v>39</v>
      </c>
      <c r="E1379" t="s">
        <v>40</v>
      </c>
      <c r="F1379" s="5" t="s">
        <v>28</v>
      </c>
      <c r="G1379" s="5" t="s">
        <v>29</v>
      </c>
      <c r="H1379" t="str">
        <f>IF(Tabla1[[#This Row],[Cruce Pago]]="","Inactivo","Pago")</f>
        <v>Pago</v>
      </c>
      <c r="I1379" t="str">
        <f>IF(Tabla1[[#This Row],[Cruce AR]]="Alto riesgo académico","inactivo","Actividad")</f>
        <v>inactivo</v>
      </c>
    </row>
    <row r="1380" spans="1:9" x14ac:dyDescent="0.25">
      <c r="A1380" t="s">
        <v>6</v>
      </c>
      <c r="B1380">
        <v>10188400</v>
      </c>
      <c r="C1380" t="s">
        <v>198</v>
      </c>
      <c r="D1380" t="s">
        <v>60</v>
      </c>
      <c r="E1380" t="s">
        <v>27</v>
      </c>
      <c r="F1380" s="5" t="s">
        <v>28</v>
      </c>
      <c r="G1380" s="5" t="s">
        <v>29</v>
      </c>
      <c r="H1380" t="str">
        <f>IF(Tabla1[[#This Row],[Cruce Pago]]="","Inactivo","Pago")</f>
        <v>Pago</v>
      </c>
      <c r="I1380" t="str">
        <f>IF(Tabla1[[#This Row],[Cruce AR]]="Alto riesgo académico","inactivo","Actividad")</f>
        <v>inactivo</v>
      </c>
    </row>
    <row r="1381" spans="1:9" x14ac:dyDescent="0.25">
      <c r="A1381" t="s">
        <v>6</v>
      </c>
      <c r="B1381">
        <v>10188716</v>
      </c>
      <c r="C1381" t="s">
        <v>198</v>
      </c>
      <c r="D1381" t="s">
        <v>47</v>
      </c>
      <c r="E1381" t="s">
        <v>40</v>
      </c>
      <c r="F1381" s="5" t="s">
        <v>28</v>
      </c>
      <c r="G1381" s="5" t="s">
        <v>200</v>
      </c>
      <c r="H1381" t="str">
        <f>IF(Tabla1[[#This Row],[Cruce Pago]]="","Inactivo","Pago")</f>
        <v>Pago</v>
      </c>
      <c r="I1381" t="str">
        <f>IF(Tabla1[[#This Row],[Cruce AR]]="Alto riesgo académico","inactivo","Actividad")</f>
        <v>inactivo</v>
      </c>
    </row>
    <row r="1382" spans="1:9" x14ac:dyDescent="0.25">
      <c r="A1382" t="s">
        <v>6</v>
      </c>
      <c r="B1382">
        <v>10189358</v>
      </c>
      <c r="C1382" t="s">
        <v>198</v>
      </c>
      <c r="D1382" t="s">
        <v>26</v>
      </c>
      <c r="E1382" t="s">
        <v>27</v>
      </c>
      <c r="F1382" s="5" t="s">
        <v>67</v>
      </c>
      <c r="G1382" s="5" t="s">
        <v>29</v>
      </c>
      <c r="H1382" t="str">
        <f>IF(Tabla1[[#This Row],[Cruce Pago]]="","Inactivo","Pago")</f>
        <v>Pago</v>
      </c>
      <c r="I1382" t="str">
        <f>IF(Tabla1[[#This Row],[Cruce AR]]="Alto riesgo académico","inactivo","Actividad")</f>
        <v>Actividad</v>
      </c>
    </row>
    <row r="1383" spans="1:9" x14ac:dyDescent="0.25">
      <c r="A1383" t="s">
        <v>6</v>
      </c>
      <c r="B1383">
        <v>10189438</v>
      </c>
      <c r="C1383" t="s">
        <v>198</v>
      </c>
      <c r="D1383" t="s">
        <v>53</v>
      </c>
      <c r="E1383" t="s">
        <v>40</v>
      </c>
      <c r="F1383" s="5" t="s">
        <v>28</v>
      </c>
      <c r="G1383" s="5" t="e">
        <v>#N/A</v>
      </c>
      <c r="H1383" t="e">
        <f>IF(Tabla1[[#This Row],[Cruce Pago]]="","Inactivo","Pago")</f>
        <v>#N/A</v>
      </c>
      <c r="I1383" t="str">
        <f>IF(Tabla1[[#This Row],[Cruce AR]]="Alto riesgo académico","inactivo","Actividad")</f>
        <v>inactivo</v>
      </c>
    </row>
    <row r="1384" spans="1:9" x14ac:dyDescent="0.25">
      <c r="A1384" t="s">
        <v>6</v>
      </c>
      <c r="B1384">
        <v>10189645</v>
      </c>
      <c r="C1384" t="s">
        <v>198</v>
      </c>
      <c r="D1384" t="s">
        <v>44</v>
      </c>
      <c r="E1384" t="s">
        <v>27</v>
      </c>
      <c r="F1384" s="5" t="s">
        <v>28</v>
      </c>
      <c r="G1384" s="5" t="s">
        <v>29</v>
      </c>
      <c r="H1384" t="str">
        <f>IF(Tabla1[[#This Row],[Cruce Pago]]="","Inactivo","Pago")</f>
        <v>Pago</v>
      </c>
      <c r="I1384" t="str">
        <f>IF(Tabla1[[#This Row],[Cruce AR]]="Alto riesgo académico","inactivo","Actividad")</f>
        <v>inactivo</v>
      </c>
    </row>
    <row r="1385" spans="1:9" x14ac:dyDescent="0.25">
      <c r="A1385" t="s">
        <v>6</v>
      </c>
      <c r="B1385">
        <v>10189779</v>
      </c>
      <c r="C1385" t="s">
        <v>198</v>
      </c>
      <c r="D1385" t="s">
        <v>58</v>
      </c>
      <c r="E1385" t="s">
        <v>40</v>
      </c>
      <c r="F1385" s="5" t="s">
        <v>28</v>
      </c>
      <c r="G1385" s="5" t="s">
        <v>360</v>
      </c>
      <c r="H1385" t="str">
        <f>IF(Tabla1[[#This Row],[Cruce Pago]]="","Inactivo","Pago")</f>
        <v>Pago</v>
      </c>
      <c r="I1385" t="str">
        <f>IF(Tabla1[[#This Row],[Cruce AR]]="Alto riesgo académico","inactivo","Actividad")</f>
        <v>inactivo</v>
      </c>
    </row>
    <row r="1386" spans="1:9" x14ac:dyDescent="0.25">
      <c r="A1386" t="s">
        <v>6</v>
      </c>
      <c r="B1386">
        <v>10190628</v>
      </c>
      <c r="C1386" t="s">
        <v>198</v>
      </c>
      <c r="D1386" t="s">
        <v>50</v>
      </c>
      <c r="E1386" t="s">
        <v>27</v>
      </c>
      <c r="F1386" s="5" t="s">
        <v>28</v>
      </c>
      <c r="G1386" s="5" t="e">
        <v>#N/A</v>
      </c>
      <c r="H1386" t="e">
        <f>IF(Tabla1[[#This Row],[Cruce Pago]]="","Inactivo","Pago")</f>
        <v>#N/A</v>
      </c>
      <c r="I1386" t="str">
        <f>IF(Tabla1[[#This Row],[Cruce AR]]="Alto riesgo académico","inactivo","Actividad")</f>
        <v>inactivo</v>
      </c>
    </row>
    <row r="1387" spans="1:9" x14ac:dyDescent="0.25">
      <c r="A1387" t="s">
        <v>6</v>
      </c>
      <c r="B1387">
        <v>10190751</v>
      </c>
      <c r="C1387" t="s">
        <v>198</v>
      </c>
      <c r="D1387" t="s">
        <v>39</v>
      </c>
      <c r="E1387" t="s">
        <v>40</v>
      </c>
      <c r="F1387" s="5" t="s">
        <v>28</v>
      </c>
      <c r="G1387" s="5" t="e">
        <v>#N/A</v>
      </c>
      <c r="H1387" t="e">
        <f>IF(Tabla1[[#This Row],[Cruce Pago]]="","Inactivo","Pago")</f>
        <v>#N/A</v>
      </c>
      <c r="I1387" t="str">
        <f>IF(Tabla1[[#This Row],[Cruce AR]]="Alto riesgo académico","inactivo","Actividad")</f>
        <v>inactivo</v>
      </c>
    </row>
    <row r="1388" spans="1:9" x14ac:dyDescent="0.25">
      <c r="A1388" t="s">
        <v>6</v>
      </c>
      <c r="B1388">
        <v>10190783</v>
      </c>
      <c r="C1388" t="s">
        <v>198</v>
      </c>
      <c r="D1388" t="s">
        <v>57</v>
      </c>
      <c r="E1388" t="s">
        <v>27</v>
      </c>
      <c r="F1388" s="5" t="s">
        <v>28</v>
      </c>
      <c r="G1388" s="5" t="s">
        <v>201</v>
      </c>
      <c r="H1388" t="str">
        <f>IF(Tabla1[[#This Row],[Cruce Pago]]="","Inactivo","Pago")</f>
        <v>Pago</v>
      </c>
      <c r="I1388" t="str">
        <f>IF(Tabla1[[#This Row],[Cruce AR]]="Alto riesgo académico","inactivo","Actividad")</f>
        <v>inactivo</v>
      </c>
    </row>
    <row r="1389" spans="1:9" x14ac:dyDescent="0.25">
      <c r="A1389" t="s">
        <v>6</v>
      </c>
      <c r="B1389">
        <v>10190791</v>
      </c>
      <c r="C1389" t="s">
        <v>198</v>
      </c>
      <c r="D1389" t="s">
        <v>47</v>
      </c>
      <c r="E1389" t="s">
        <v>40</v>
      </c>
      <c r="F1389" s="5" t="s">
        <v>28</v>
      </c>
      <c r="G1389" s="5" t="e">
        <v>#N/A</v>
      </c>
      <c r="H1389" t="e">
        <f>IF(Tabla1[[#This Row],[Cruce Pago]]="","Inactivo","Pago")</f>
        <v>#N/A</v>
      </c>
      <c r="I1389" t="str">
        <f>IF(Tabla1[[#This Row],[Cruce AR]]="Alto riesgo académico","inactivo","Actividad")</f>
        <v>inactivo</v>
      </c>
    </row>
    <row r="1390" spans="1:9" x14ac:dyDescent="0.25">
      <c r="A1390" t="s">
        <v>6</v>
      </c>
      <c r="B1390">
        <v>10191564</v>
      </c>
      <c r="C1390" t="s">
        <v>198</v>
      </c>
      <c r="D1390" t="s">
        <v>59</v>
      </c>
      <c r="E1390" t="s">
        <v>27</v>
      </c>
      <c r="F1390" s="5" t="s">
        <v>69</v>
      </c>
      <c r="G1390" s="5" t="e">
        <v>#N/A</v>
      </c>
      <c r="H1390" t="e">
        <f>IF(Tabla1[[#This Row],[Cruce Pago]]="","Inactivo","Pago")</f>
        <v>#N/A</v>
      </c>
      <c r="I1390" t="str">
        <f>IF(Tabla1[[#This Row],[Cruce AR]]="Alto riesgo académico","inactivo","Actividad")</f>
        <v>Actividad</v>
      </c>
    </row>
    <row r="1391" spans="1:9" x14ac:dyDescent="0.25">
      <c r="A1391" t="s">
        <v>6</v>
      </c>
      <c r="B1391">
        <v>10191727</v>
      </c>
      <c r="C1391" t="s">
        <v>198</v>
      </c>
      <c r="D1391" t="s">
        <v>53</v>
      </c>
      <c r="E1391" t="s">
        <v>40</v>
      </c>
      <c r="F1391" s="5" t="s">
        <v>28</v>
      </c>
      <c r="G1391" s="5" t="e">
        <v>#N/A</v>
      </c>
      <c r="H1391" t="e">
        <f>IF(Tabla1[[#This Row],[Cruce Pago]]="","Inactivo","Pago")</f>
        <v>#N/A</v>
      </c>
      <c r="I1391" t="str">
        <f>IF(Tabla1[[#This Row],[Cruce AR]]="Alto riesgo académico","inactivo","Actividad")</f>
        <v>inactivo</v>
      </c>
    </row>
    <row r="1392" spans="1:9" x14ac:dyDescent="0.25">
      <c r="A1392" t="s">
        <v>6</v>
      </c>
      <c r="B1392">
        <v>10191764</v>
      </c>
      <c r="C1392" t="s">
        <v>198</v>
      </c>
      <c r="D1392" t="s">
        <v>60</v>
      </c>
      <c r="E1392" t="s">
        <v>27</v>
      </c>
      <c r="F1392" s="5" t="s">
        <v>28</v>
      </c>
      <c r="G1392" s="5" t="s">
        <v>29</v>
      </c>
      <c r="H1392" t="str">
        <f>IF(Tabla1[[#This Row],[Cruce Pago]]="","Inactivo","Pago")</f>
        <v>Pago</v>
      </c>
      <c r="I1392" t="str">
        <f>IF(Tabla1[[#This Row],[Cruce AR]]="Alto riesgo académico","inactivo","Actividad")</f>
        <v>inactivo</v>
      </c>
    </row>
    <row r="1393" spans="1:9" x14ac:dyDescent="0.25">
      <c r="A1393" t="s">
        <v>6</v>
      </c>
      <c r="B1393">
        <v>10191801</v>
      </c>
      <c r="C1393" t="s">
        <v>198</v>
      </c>
      <c r="D1393" t="s">
        <v>58</v>
      </c>
      <c r="E1393" t="s">
        <v>40</v>
      </c>
      <c r="F1393" s="5" t="s">
        <v>28</v>
      </c>
      <c r="G1393" s="5" t="e">
        <v>#N/A</v>
      </c>
      <c r="H1393" t="e">
        <f>IF(Tabla1[[#This Row],[Cruce Pago]]="","Inactivo","Pago")</f>
        <v>#N/A</v>
      </c>
      <c r="I1393" t="str">
        <f>IF(Tabla1[[#This Row],[Cruce AR]]="Alto riesgo académico","inactivo","Actividad")</f>
        <v>inactivo</v>
      </c>
    </row>
    <row r="1394" spans="1:9" x14ac:dyDescent="0.25">
      <c r="A1394" t="s">
        <v>6</v>
      </c>
      <c r="B1394">
        <v>10191867</v>
      </c>
      <c r="C1394" t="s">
        <v>198</v>
      </c>
      <c r="D1394" t="s">
        <v>26</v>
      </c>
      <c r="E1394" t="s">
        <v>27</v>
      </c>
      <c r="F1394" s="5" t="s">
        <v>28</v>
      </c>
      <c r="G1394" s="5" t="e">
        <v>#N/A</v>
      </c>
      <c r="H1394" t="e">
        <f>IF(Tabla1[[#This Row],[Cruce Pago]]="","Inactivo","Pago")</f>
        <v>#N/A</v>
      </c>
      <c r="I1394" t="str">
        <f>IF(Tabla1[[#This Row],[Cruce AR]]="Alto riesgo académico","inactivo","Actividad")</f>
        <v>inactivo</v>
      </c>
    </row>
    <row r="1395" spans="1:9" x14ac:dyDescent="0.25">
      <c r="A1395" t="s">
        <v>6</v>
      </c>
      <c r="B1395">
        <v>10191955</v>
      </c>
      <c r="C1395" t="s">
        <v>198</v>
      </c>
      <c r="D1395" t="s">
        <v>39</v>
      </c>
      <c r="E1395" t="s">
        <v>40</v>
      </c>
      <c r="F1395" s="5" t="s">
        <v>28</v>
      </c>
      <c r="G1395" s="5" t="e">
        <v>#N/A</v>
      </c>
      <c r="H1395" t="e">
        <f>IF(Tabla1[[#This Row],[Cruce Pago]]="","Inactivo","Pago")</f>
        <v>#N/A</v>
      </c>
      <c r="I1395" t="str">
        <f>IF(Tabla1[[#This Row],[Cruce AR]]="Alto riesgo académico","inactivo","Actividad")</f>
        <v>inactivo</v>
      </c>
    </row>
    <row r="1396" spans="1:9" x14ac:dyDescent="0.25">
      <c r="A1396" t="s">
        <v>6</v>
      </c>
      <c r="B1396">
        <v>10192079</v>
      </c>
      <c r="C1396" t="s">
        <v>198</v>
      </c>
      <c r="D1396" t="s">
        <v>44</v>
      </c>
      <c r="E1396" t="s">
        <v>27</v>
      </c>
      <c r="F1396" s="5" t="s">
        <v>67</v>
      </c>
      <c r="G1396" s="5" t="s">
        <v>29</v>
      </c>
      <c r="H1396" t="str">
        <f>IF(Tabla1[[#This Row],[Cruce Pago]]="","Inactivo","Pago")</f>
        <v>Pago</v>
      </c>
      <c r="I1396" t="str">
        <f>IF(Tabla1[[#This Row],[Cruce AR]]="Alto riesgo académico","inactivo","Actividad")</f>
        <v>Actividad</v>
      </c>
    </row>
    <row r="1397" spans="1:9" x14ac:dyDescent="0.25">
      <c r="A1397" t="s">
        <v>6</v>
      </c>
      <c r="B1397">
        <v>10192279</v>
      </c>
      <c r="C1397" t="s">
        <v>198</v>
      </c>
      <c r="D1397" t="s">
        <v>47</v>
      </c>
      <c r="E1397" t="s">
        <v>40</v>
      </c>
      <c r="F1397" s="5" t="s">
        <v>28</v>
      </c>
      <c r="G1397" s="5" t="s">
        <v>202</v>
      </c>
      <c r="H1397" t="str">
        <f>IF(Tabla1[[#This Row],[Cruce Pago]]="","Inactivo","Pago")</f>
        <v>Pago</v>
      </c>
      <c r="I1397" t="str">
        <f>IF(Tabla1[[#This Row],[Cruce AR]]="Alto riesgo académico","inactivo","Actividad")</f>
        <v>inactivo</v>
      </c>
    </row>
    <row r="1398" spans="1:9" x14ac:dyDescent="0.25">
      <c r="A1398" t="s">
        <v>6</v>
      </c>
      <c r="B1398">
        <v>10192363</v>
      </c>
      <c r="C1398" t="s">
        <v>198</v>
      </c>
      <c r="D1398" t="s">
        <v>50</v>
      </c>
      <c r="E1398" t="s">
        <v>27</v>
      </c>
      <c r="F1398" s="5" t="s">
        <v>28</v>
      </c>
      <c r="G1398" s="5" t="e">
        <v>#N/A</v>
      </c>
      <c r="H1398" t="e">
        <f>IF(Tabla1[[#This Row],[Cruce Pago]]="","Inactivo","Pago")</f>
        <v>#N/A</v>
      </c>
      <c r="I1398" t="str">
        <f>IF(Tabla1[[#This Row],[Cruce AR]]="Alto riesgo académico","inactivo","Actividad")</f>
        <v>inactivo</v>
      </c>
    </row>
    <row r="1399" spans="1:9" x14ac:dyDescent="0.25">
      <c r="A1399" t="s">
        <v>6</v>
      </c>
      <c r="B1399">
        <v>10192435</v>
      </c>
      <c r="C1399" t="s">
        <v>198</v>
      </c>
      <c r="D1399" t="s">
        <v>53</v>
      </c>
      <c r="E1399" t="s">
        <v>40</v>
      </c>
      <c r="F1399" s="5" t="s">
        <v>28</v>
      </c>
      <c r="G1399" s="5" t="e">
        <v>#N/A</v>
      </c>
      <c r="H1399" t="e">
        <f>IF(Tabla1[[#This Row],[Cruce Pago]]="","Inactivo","Pago")</f>
        <v>#N/A</v>
      </c>
      <c r="I1399" t="str">
        <f>IF(Tabla1[[#This Row],[Cruce AR]]="Alto riesgo académico","inactivo","Actividad")</f>
        <v>inactivo</v>
      </c>
    </row>
    <row r="1400" spans="1:9" x14ac:dyDescent="0.25">
      <c r="A1400" t="s">
        <v>6</v>
      </c>
      <c r="B1400">
        <v>10192697</v>
      </c>
      <c r="C1400" t="s">
        <v>198</v>
      </c>
      <c r="D1400" t="s">
        <v>57</v>
      </c>
      <c r="E1400" t="s">
        <v>27</v>
      </c>
      <c r="F1400" s="5" t="s">
        <v>28</v>
      </c>
      <c r="G1400" s="5" t="e">
        <v>#N/A</v>
      </c>
      <c r="H1400" t="e">
        <f>IF(Tabla1[[#This Row],[Cruce Pago]]="","Inactivo","Pago")</f>
        <v>#N/A</v>
      </c>
      <c r="I1400" t="str">
        <f>IF(Tabla1[[#This Row],[Cruce AR]]="Alto riesgo académico","inactivo","Actividad")</f>
        <v>inactivo</v>
      </c>
    </row>
    <row r="1401" spans="1:9" x14ac:dyDescent="0.25">
      <c r="A1401" t="s">
        <v>6</v>
      </c>
      <c r="B1401">
        <v>10192928</v>
      </c>
      <c r="C1401" t="s">
        <v>198</v>
      </c>
      <c r="D1401" t="s">
        <v>58</v>
      </c>
      <c r="E1401" t="s">
        <v>40</v>
      </c>
      <c r="F1401" s="5" t="s">
        <v>28</v>
      </c>
      <c r="G1401" s="5" t="s">
        <v>203</v>
      </c>
      <c r="H1401" t="str">
        <f>IF(Tabla1[[#This Row],[Cruce Pago]]="","Inactivo","Pago")</f>
        <v>Pago</v>
      </c>
      <c r="I1401" t="str">
        <f>IF(Tabla1[[#This Row],[Cruce AR]]="Alto riesgo académico","inactivo","Actividad")</f>
        <v>inactivo</v>
      </c>
    </row>
    <row r="1402" spans="1:9" x14ac:dyDescent="0.25">
      <c r="A1402" t="s">
        <v>6</v>
      </c>
      <c r="B1402">
        <v>10193562</v>
      </c>
      <c r="C1402" t="s">
        <v>198</v>
      </c>
      <c r="D1402" t="s">
        <v>59</v>
      </c>
      <c r="E1402" t="s">
        <v>27</v>
      </c>
      <c r="F1402" s="5" t="s">
        <v>28</v>
      </c>
      <c r="G1402" s="5" t="e">
        <v>#N/A</v>
      </c>
      <c r="H1402" t="e">
        <f>IF(Tabla1[[#This Row],[Cruce Pago]]="","Inactivo","Pago")</f>
        <v>#N/A</v>
      </c>
      <c r="I1402" t="str">
        <f>IF(Tabla1[[#This Row],[Cruce AR]]="Alto riesgo académico","inactivo","Actividad")</f>
        <v>inactivo</v>
      </c>
    </row>
    <row r="1403" spans="1:9" x14ac:dyDescent="0.25">
      <c r="A1403" t="s">
        <v>6</v>
      </c>
      <c r="B1403">
        <v>10193638</v>
      </c>
      <c r="C1403" t="s">
        <v>198</v>
      </c>
      <c r="D1403" t="s">
        <v>39</v>
      </c>
      <c r="E1403" t="s">
        <v>40</v>
      </c>
      <c r="F1403" s="5" t="s">
        <v>28</v>
      </c>
      <c r="G1403" s="5" t="e">
        <v>#N/A</v>
      </c>
      <c r="H1403" t="e">
        <f>IF(Tabla1[[#This Row],[Cruce Pago]]="","Inactivo","Pago")</f>
        <v>#N/A</v>
      </c>
      <c r="I1403" t="str">
        <f>IF(Tabla1[[#This Row],[Cruce AR]]="Alto riesgo académico","inactivo","Actividad")</f>
        <v>inactivo</v>
      </c>
    </row>
    <row r="1404" spans="1:9" x14ac:dyDescent="0.25">
      <c r="A1404" t="s">
        <v>6</v>
      </c>
      <c r="B1404">
        <v>10194461</v>
      </c>
      <c r="C1404" t="s">
        <v>198</v>
      </c>
      <c r="D1404" t="s">
        <v>60</v>
      </c>
      <c r="E1404" t="s">
        <v>27</v>
      </c>
      <c r="F1404" s="5" t="s">
        <v>28</v>
      </c>
      <c r="G1404" s="5" t="s">
        <v>29</v>
      </c>
      <c r="H1404" t="str">
        <f>IF(Tabla1[[#This Row],[Cruce Pago]]="","Inactivo","Pago")</f>
        <v>Pago</v>
      </c>
      <c r="I1404" t="str">
        <f>IF(Tabla1[[#This Row],[Cruce AR]]="Alto riesgo académico","inactivo","Actividad")</f>
        <v>inactivo</v>
      </c>
    </row>
    <row r="1405" spans="1:9" x14ac:dyDescent="0.25">
      <c r="A1405" t="s">
        <v>6</v>
      </c>
      <c r="B1405">
        <v>10195596</v>
      </c>
      <c r="C1405" t="s">
        <v>198</v>
      </c>
      <c r="D1405" t="s">
        <v>47</v>
      </c>
      <c r="E1405" t="s">
        <v>40</v>
      </c>
      <c r="F1405" s="5" t="s">
        <v>28</v>
      </c>
      <c r="G1405" s="5" t="s">
        <v>29</v>
      </c>
      <c r="H1405" t="str">
        <f>IF(Tabla1[[#This Row],[Cruce Pago]]="","Inactivo","Pago")</f>
        <v>Pago</v>
      </c>
      <c r="I1405" t="str">
        <f>IF(Tabla1[[#This Row],[Cruce AR]]="Alto riesgo académico","inactivo","Actividad")</f>
        <v>inactivo</v>
      </c>
    </row>
    <row r="1406" spans="1:9" x14ac:dyDescent="0.25">
      <c r="A1406" t="s">
        <v>6</v>
      </c>
      <c r="B1406">
        <v>10096981</v>
      </c>
      <c r="C1406" t="s">
        <v>204</v>
      </c>
      <c r="D1406" t="s">
        <v>26</v>
      </c>
      <c r="E1406" t="s">
        <v>27</v>
      </c>
      <c r="F1406" s="5" t="s">
        <v>67</v>
      </c>
      <c r="G1406" s="5" t="s">
        <v>29</v>
      </c>
      <c r="H1406" t="str">
        <f>IF(Tabla1[[#This Row],[Cruce Pago]]="","Inactivo","Pago")</f>
        <v>Pago</v>
      </c>
      <c r="I1406" t="str">
        <f>IF(Tabla1[[#This Row],[Cruce AR]]="Alto riesgo académico","inactivo","Actividad")</f>
        <v>Actividad</v>
      </c>
    </row>
    <row r="1407" spans="1:9" x14ac:dyDescent="0.25">
      <c r="A1407" t="s">
        <v>6</v>
      </c>
      <c r="B1407">
        <v>10098142</v>
      </c>
      <c r="C1407" t="s">
        <v>204</v>
      </c>
      <c r="D1407" t="s">
        <v>53</v>
      </c>
      <c r="E1407" t="s">
        <v>40</v>
      </c>
      <c r="F1407" s="5" t="s">
        <v>28</v>
      </c>
      <c r="G1407" s="5" t="s">
        <v>29</v>
      </c>
      <c r="H1407" t="str">
        <f>IF(Tabla1[[#This Row],[Cruce Pago]]="","Inactivo","Pago")</f>
        <v>Pago</v>
      </c>
      <c r="I1407" t="str">
        <f>IF(Tabla1[[#This Row],[Cruce AR]]="Alto riesgo académico","inactivo","Actividad")</f>
        <v>inactivo</v>
      </c>
    </row>
    <row r="1408" spans="1:9" x14ac:dyDescent="0.25">
      <c r="A1408" t="s">
        <v>6</v>
      </c>
      <c r="B1408">
        <v>10108847</v>
      </c>
      <c r="C1408" t="s">
        <v>204</v>
      </c>
      <c r="D1408" t="s">
        <v>44</v>
      </c>
      <c r="E1408" t="s">
        <v>27</v>
      </c>
      <c r="F1408" s="5" t="s">
        <v>28</v>
      </c>
      <c r="G1408" s="5" t="s">
        <v>205</v>
      </c>
      <c r="H1408" t="str">
        <f>IF(Tabla1[[#This Row],[Cruce Pago]]="","Inactivo","Pago")</f>
        <v>Pago</v>
      </c>
      <c r="I1408" t="str">
        <f>IF(Tabla1[[#This Row],[Cruce AR]]="Alto riesgo académico","inactivo","Actividad")</f>
        <v>inactivo</v>
      </c>
    </row>
    <row r="1409" spans="1:9" x14ac:dyDescent="0.25">
      <c r="A1409" t="s">
        <v>6</v>
      </c>
      <c r="B1409">
        <v>10131078</v>
      </c>
      <c r="C1409" t="s">
        <v>204</v>
      </c>
      <c r="D1409" t="s">
        <v>58</v>
      </c>
      <c r="E1409" t="s">
        <v>40</v>
      </c>
      <c r="F1409" s="5" t="s">
        <v>28</v>
      </c>
      <c r="G1409" s="5" t="e">
        <v>#N/A</v>
      </c>
      <c r="H1409" t="e">
        <f>IF(Tabla1[[#This Row],[Cruce Pago]]="","Inactivo","Pago")</f>
        <v>#N/A</v>
      </c>
      <c r="I1409" t="str">
        <f>IF(Tabla1[[#This Row],[Cruce AR]]="Alto riesgo académico","inactivo","Actividad")</f>
        <v>inactivo</v>
      </c>
    </row>
    <row r="1410" spans="1:9" x14ac:dyDescent="0.25">
      <c r="A1410" t="s">
        <v>6</v>
      </c>
      <c r="B1410">
        <v>10142006</v>
      </c>
      <c r="C1410" t="s">
        <v>204</v>
      </c>
      <c r="D1410" t="s">
        <v>50</v>
      </c>
      <c r="E1410" t="s">
        <v>27</v>
      </c>
      <c r="F1410" s="5" t="e">
        <v>#N/A</v>
      </c>
      <c r="G1410" s="5" t="e">
        <v>#N/A</v>
      </c>
      <c r="H1410" t="e">
        <f>IF(Tabla1[[#This Row],[Cruce Pago]]="","Inactivo","Pago")</f>
        <v>#N/A</v>
      </c>
      <c r="I1410" t="e">
        <f>IF(Tabla1[[#This Row],[Cruce AR]]="Alto riesgo académico","inactivo","Actividad")</f>
        <v>#N/A</v>
      </c>
    </row>
    <row r="1411" spans="1:9" x14ac:dyDescent="0.25">
      <c r="A1411" t="s">
        <v>6</v>
      </c>
      <c r="B1411">
        <v>10152936</v>
      </c>
      <c r="C1411" t="s">
        <v>204</v>
      </c>
      <c r="D1411" t="s">
        <v>39</v>
      </c>
      <c r="E1411" t="s">
        <v>40</v>
      </c>
      <c r="F1411" s="5" t="s">
        <v>28</v>
      </c>
      <c r="G1411" s="5" t="s">
        <v>29</v>
      </c>
      <c r="H1411" t="str">
        <f>IF(Tabla1[[#This Row],[Cruce Pago]]="","Inactivo","Pago")</f>
        <v>Pago</v>
      </c>
      <c r="I1411" t="str">
        <f>IF(Tabla1[[#This Row],[Cruce AR]]="Alto riesgo académico","inactivo","Actividad")</f>
        <v>inactivo</v>
      </c>
    </row>
    <row r="1412" spans="1:9" x14ac:dyDescent="0.25">
      <c r="A1412" t="s">
        <v>6</v>
      </c>
      <c r="B1412">
        <v>10186718</v>
      </c>
      <c r="C1412" t="s">
        <v>204</v>
      </c>
      <c r="D1412" t="s">
        <v>57</v>
      </c>
      <c r="E1412" t="s">
        <v>27</v>
      </c>
      <c r="F1412" s="5" t="s">
        <v>28</v>
      </c>
      <c r="G1412" s="5" t="e">
        <v>#N/A</v>
      </c>
      <c r="H1412" t="e">
        <f>IF(Tabla1[[#This Row],[Cruce Pago]]="","Inactivo","Pago")</f>
        <v>#N/A</v>
      </c>
      <c r="I1412" t="str">
        <f>IF(Tabla1[[#This Row],[Cruce AR]]="Alto riesgo académico","inactivo","Actividad")</f>
        <v>inactivo</v>
      </c>
    </row>
    <row r="1413" spans="1:9" x14ac:dyDescent="0.25">
      <c r="A1413" t="s">
        <v>6</v>
      </c>
      <c r="B1413">
        <v>10186897</v>
      </c>
      <c r="C1413" t="s">
        <v>204</v>
      </c>
      <c r="D1413" t="s">
        <v>47</v>
      </c>
      <c r="E1413" t="s">
        <v>40</v>
      </c>
      <c r="F1413" s="5" t="s">
        <v>28</v>
      </c>
      <c r="G1413" s="5" t="e">
        <v>#N/A</v>
      </c>
      <c r="H1413" t="e">
        <f>IF(Tabla1[[#This Row],[Cruce Pago]]="","Inactivo","Pago")</f>
        <v>#N/A</v>
      </c>
      <c r="I1413" t="str">
        <f>IF(Tabla1[[#This Row],[Cruce AR]]="Alto riesgo académico","inactivo","Actividad")</f>
        <v>inactivo</v>
      </c>
    </row>
    <row r="1414" spans="1:9" x14ac:dyDescent="0.25">
      <c r="A1414" t="s">
        <v>6</v>
      </c>
      <c r="B1414">
        <v>10583454</v>
      </c>
      <c r="C1414" t="s">
        <v>204</v>
      </c>
      <c r="D1414" t="s">
        <v>59</v>
      </c>
      <c r="E1414" t="s">
        <v>27</v>
      </c>
      <c r="F1414" s="5" t="s">
        <v>28</v>
      </c>
      <c r="G1414" s="5" t="s">
        <v>29</v>
      </c>
      <c r="H1414" t="str">
        <f>IF(Tabla1[[#This Row],[Cruce Pago]]="","Inactivo","Pago")</f>
        <v>Pago</v>
      </c>
      <c r="I1414" t="str">
        <f>IF(Tabla1[[#This Row],[Cruce AR]]="Alto riesgo académico","inactivo","Actividad")</f>
        <v>inactivo</v>
      </c>
    </row>
    <row r="1415" spans="1:9" x14ac:dyDescent="0.25">
      <c r="A1415" t="s">
        <v>6</v>
      </c>
      <c r="B1415">
        <v>10589278</v>
      </c>
      <c r="C1415" t="s">
        <v>204</v>
      </c>
      <c r="D1415" t="s">
        <v>53</v>
      </c>
      <c r="E1415" t="s">
        <v>40</v>
      </c>
      <c r="F1415" s="5" t="s">
        <v>28</v>
      </c>
      <c r="G1415" s="5" t="s">
        <v>29</v>
      </c>
      <c r="H1415" t="str">
        <f>IF(Tabla1[[#This Row],[Cruce Pago]]="","Inactivo","Pago")</f>
        <v>Pago</v>
      </c>
      <c r="I1415" t="str">
        <f>IF(Tabla1[[#This Row],[Cruce AR]]="Alto riesgo académico","inactivo","Actividad")</f>
        <v>inactivo</v>
      </c>
    </row>
    <row r="1416" spans="1:9" x14ac:dyDescent="0.25">
      <c r="A1416" t="s">
        <v>6</v>
      </c>
      <c r="B1416">
        <v>10589538</v>
      </c>
      <c r="C1416" t="s">
        <v>204</v>
      </c>
      <c r="D1416" t="s">
        <v>60</v>
      </c>
      <c r="E1416" t="s">
        <v>27</v>
      </c>
      <c r="F1416" s="5" t="s">
        <v>28</v>
      </c>
      <c r="G1416" s="5" t="e">
        <v>#N/A</v>
      </c>
      <c r="H1416" t="e">
        <f>IF(Tabla1[[#This Row],[Cruce Pago]]="","Inactivo","Pago")</f>
        <v>#N/A</v>
      </c>
      <c r="I1416" t="str">
        <f>IF(Tabla1[[#This Row],[Cruce AR]]="Alto riesgo académico","inactivo","Actividad")</f>
        <v>inactivo</v>
      </c>
    </row>
    <row r="1417" spans="1:9" x14ac:dyDescent="0.25">
      <c r="A1417" t="s">
        <v>6</v>
      </c>
      <c r="B1417">
        <v>10589620</v>
      </c>
      <c r="C1417" t="s">
        <v>204</v>
      </c>
      <c r="D1417" t="s">
        <v>58</v>
      </c>
      <c r="E1417" t="s">
        <v>40</v>
      </c>
      <c r="F1417" s="5" t="s">
        <v>28</v>
      </c>
      <c r="G1417" s="5" t="s">
        <v>206</v>
      </c>
      <c r="H1417" t="str">
        <f>IF(Tabla1[[#This Row],[Cruce Pago]]="","Inactivo","Pago")</f>
        <v>Pago</v>
      </c>
      <c r="I1417" t="str">
        <f>IF(Tabla1[[#This Row],[Cruce AR]]="Alto riesgo académico","inactivo","Actividad")</f>
        <v>inactivo</v>
      </c>
    </row>
    <row r="1418" spans="1:9" x14ac:dyDescent="0.25">
      <c r="A1418" t="s">
        <v>6</v>
      </c>
      <c r="B1418">
        <v>10589814</v>
      </c>
      <c r="C1418" t="s">
        <v>204</v>
      </c>
      <c r="D1418" t="s">
        <v>26</v>
      </c>
      <c r="E1418" t="s">
        <v>27</v>
      </c>
      <c r="F1418" s="5" t="s">
        <v>67</v>
      </c>
      <c r="G1418" s="5" t="s">
        <v>29</v>
      </c>
      <c r="H1418" t="str">
        <f>IF(Tabla1[[#This Row],[Cruce Pago]]="","Inactivo","Pago")</f>
        <v>Pago</v>
      </c>
      <c r="I1418" t="str">
        <f>IF(Tabla1[[#This Row],[Cruce AR]]="Alto riesgo académico","inactivo","Actividad")</f>
        <v>Actividad</v>
      </c>
    </row>
    <row r="1419" spans="1:9" x14ac:dyDescent="0.25">
      <c r="A1419" t="s">
        <v>6</v>
      </c>
      <c r="B1419">
        <v>10590295</v>
      </c>
      <c r="C1419" t="s">
        <v>204</v>
      </c>
      <c r="D1419" t="s">
        <v>39</v>
      </c>
      <c r="E1419" t="s">
        <v>40</v>
      </c>
      <c r="F1419" s="5" t="s">
        <v>28</v>
      </c>
      <c r="G1419" s="5" t="e">
        <v>#N/A</v>
      </c>
      <c r="H1419" t="e">
        <f>IF(Tabla1[[#This Row],[Cruce Pago]]="","Inactivo","Pago")</f>
        <v>#N/A</v>
      </c>
      <c r="I1419" t="str">
        <f>IF(Tabla1[[#This Row],[Cruce AR]]="Alto riesgo académico","inactivo","Actividad")</f>
        <v>inactivo</v>
      </c>
    </row>
    <row r="1420" spans="1:9" x14ac:dyDescent="0.25">
      <c r="A1420" t="s">
        <v>6</v>
      </c>
      <c r="B1420">
        <v>10590347</v>
      </c>
      <c r="C1420" t="s">
        <v>204</v>
      </c>
      <c r="D1420" t="s">
        <v>44</v>
      </c>
      <c r="E1420" t="s">
        <v>27</v>
      </c>
      <c r="F1420" s="5" t="s">
        <v>28</v>
      </c>
      <c r="G1420" s="5" t="e">
        <v>#N/A</v>
      </c>
      <c r="H1420" t="e">
        <f>IF(Tabla1[[#This Row],[Cruce Pago]]="","Inactivo","Pago")</f>
        <v>#N/A</v>
      </c>
      <c r="I1420" t="str">
        <f>IF(Tabla1[[#This Row],[Cruce AR]]="Alto riesgo académico","inactivo","Actividad")</f>
        <v>inactivo</v>
      </c>
    </row>
    <row r="1421" spans="1:9" x14ac:dyDescent="0.25">
      <c r="A1421" t="s">
        <v>6</v>
      </c>
      <c r="B1421">
        <v>10590348</v>
      </c>
      <c r="C1421" t="s">
        <v>204</v>
      </c>
      <c r="D1421" t="s">
        <v>47</v>
      </c>
      <c r="E1421" t="s">
        <v>40</v>
      </c>
      <c r="F1421" s="5" t="s">
        <v>28</v>
      </c>
      <c r="G1421" s="5" t="e">
        <v>#N/A</v>
      </c>
      <c r="H1421" t="e">
        <f>IF(Tabla1[[#This Row],[Cruce Pago]]="","Inactivo","Pago")</f>
        <v>#N/A</v>
      </c>
      <c r="I1421" t="str">
        <f>IF(Tabla1[[#This Row],[Cruce AR]]="Alto riesgo académico","inactivo","Actividad")</f>
        <v>inactivo</v>
      </c>
    </row>
    <row r="1422" spans="1:9" x14ac:dyDescent="0.25">
      <c r="A1422" t="s">
        <v>6</v>
      </c>
      <c r="B1422">
        <v>10590368</v>
      </c>
      <c r="C1422" t="s">
        <v>204</v>
      </c>
      <c r="D1422" t="s">
        <v>50</v>
      </c>
      <c r="E1422" t="s">
        <v>27</v>
      </c>
      <c r="F1422" s="5" t="s">
        <v>28</v>
      </c>
      <c r="G1422" s="5" t="s">
        <v>207</v>
      </c>
      <c r="H1422" t="str">
        <f>IF(Tabla1[[#This Row],[Cruce Pago]]="","Inactivo","Pago")</f>
        <v>Pago</v>
      </c>
      <c r="I1422" t="str">
        <f>IF(Tabla1[[#This Row],[Cruce AR]]="Alto riesgo académico","inactivo","Actividad")</f>
        <v>inactivo</v>
      </c>
    </row>
    <row r="1423" spans="1:9" x14ac:dyDescent="0.25">
      <c r="A1423" t="s">
        <v>6</v>
      </c>
      <c r="B1423">
        <v>10096151</v>
      </c>
      <c r="C1423" t="s">
        <v>208</v>
      </c>
      <c r="D1423" t="s">
        <v>53</v>
      </c>
      <c r="E1423" t="s">
        <v>40</v>
      </c>
      <c r="F1423" s="5" t="s">
        <v>28</v>
      </c>
      <c r="G1423" s="5" t="e">
        <v>#N/A</v>
      </c>
      <c r="H1423" t="e">
        <f>IF(Tabla1[[#This Row],[Cruce Pago]]="","Inactivo","Pago")</f>
        <v>#N/A</v>
      </c>
      <c r="I1423" t="str">
        <f>IF(Tabla1[[#This Row],[Cruce AR]]="Alto riesgo académico","inactivo","Actividad")</f>
        <v>inactivo</v>
      </c>
    </row>
    <row r="1424" spans="1:9" x14ac:dyDescent="0.25">
      <c r="A1424" t="s">
        <v>6</v>
      </c>
      <c r="B1424">
        <v>10584906</v>
      </c>
      <c r="C1424" t="s">
        <v>208</v>
      </c>
      <c r="D1424" t="s">
        <v>57</v>
      </c>
      <c r="E1424" t="s">
        <v>27</v>
      </c>
      <c r="F1424" s="5" t="s">
        <v>28</v>
      </c>
      <c r="G1424" s="5" t="e">
        <v>#N/A</v>
      </c>
      <c r="H1424" t="e">
        <f>IF(Tabla1[[#This Row],[Cruce Pago]]="","Inactivo","Pago")</f>
        <v>#N/A</v>
      </c>
      <c r="I1424" t="str">
        <f>IF(Tabla1[[#This Row],[Cruce AR]]="Alto riesgo académico","inactivo","Actividad")</f>
        <v>inactivo</v>
      </c>
    </row>
    <row r="1425" spans="1:9" x14ac:dyDescent="0.25">
      <c r="A1425" t="s">
        <v>6</v>
      </c>
      <c r="B1425">
        <v>10587232</v>
      </c>
      <c r="C1425" t="s">
        <v>208</v>
      </c>
      <c r="D1425" t="s">
        <v>58</v>
      </c>
      <c r="E1425" t="s">
        <v>40</v>
      </c>
      <c r="F1425" s="5" t="s">
        <v>28</v>
      </c>
      <c r="G1425" s="5" t="s">
        <v>209</v>
      </c>
      <c r="H1425" t="str">
        <f>IF(Tabla1[[#This Row],[Cruce Pago]]="","Inactivo","Pago")</f>
        <v>Pago</v>
      </c>
      <c r="I1425" t="str">
        <f>IF(Tabla1[[#This Row],[Cruce AR]]="Alto riesgo académico","inactivo","Actividad")</f>
        <v>inactivo</v>
      </c>
    </row>
    <row r="1426" spans="1:9" x14ac:dyDescent="0.25">
      <c r="A1426" t="s">
        <v>6</v>
      </c>
      <c r="B1426">
        <v>10587465</v>
      </c>
      <c r="C1426" t="s">
        <v>208</v>
      </c>
      <c r="D1426" t="s">
        <v>59</v>
      </c>
      <c r="E1426" t="s">
        <v>27</v>
      </c>
      <c r="F1426" s="5" t="s">
        <v>28</v>
      </c>
      <c r="G1426" s="5" t="e">
        <v>#N/A</v>
      </c>
      <c r="H1426" t="e">
        <f>IF(Tabla1[[#This Row],[Cruce Pago]]="","Inactivo","Pago")</f>
        <v>#N/A</v>
      </c>
      <c r="I1426" t="str">
        <f>IF(Tabla1[[#This Row],[Cruce AR]]="Alto riesgo académico","inactivo","Actividad")</f>
        <v>inactivo</v>
      </c>
    </row>
    <row r="1427" spans="1:9" x14ac:dyDescent="0.25">
      <c r="A1427" t="s">
        <v>6</v>
      </c>
      <c r="B1427">
        <v>10587487</v>
      </c>
      <c r="C1427" t="s">
        <v>208</v>
      </c>
      <c r="D1427" t="s">
        <v>39</v>
      </c>
      <c r="E1427" t="s">
        <v>40</v>
      </c>
      <c r="F1427" s="5" t="s">
        <v>28</v>
      </c>
      <c r="G1427" s="5" t="e">
        <v>#N/A</v>
      </c>
      <c r="H1427" t="e">
        <f>IF(Tabla1[[#This Row],[Cruce Pago]]="","Inactivo","Pago")</f>
        <v>#N/A</v>
      </c>
      <c r="I1427" t="str">
        <f>IF(Tabla1[[#This Row],[Cruce AR]]="Alto riesgo académico","inactivo","Actividad")</f>
        <v>inactivo</v>
      </c>
    </row>
    <row r="1428" spans="1:9" x14ac:dyDescent="0.25">
      <c r="A1428" t="s">
        <v>6</v>
      </c>
      <c r="B1428">
        <v>10588157</v>
      </c>
      <c r="C1428" t="s">
        <v>208</v>
      </c>
      <c r="D1428" t="s">
        <v>60</v>
      </c>
      <c r="E1428" t="s">
        <v>27</v>
      </c>
      <c r="F1428" s="5" t="s">
        <v>67</v>
      </c>
      <c r="G1428" s="5" t="s">
        <v>29</v>
      </c>
      <c r="H1428" t="str">
        <f>IF(Tabla1[[#This Row],[Cruce Pago]]="","Inactivo","Pago")</f>
        <v>Pago</v>
      </c>
      <c r="I1428" t="str">
        <f>IF(Tabla1[[#This Row],[Cruce AR]]="Alto riesgo académico","inactivo","Actividad")</f>
        <v>Actividad</v>
      </c>
    </row>
    <row r="1429" spans="1:9" x14ac:dyDescent="0.25">
      <c r="A1429" t="s">
        <v>6</v>
      </c>
      <c r="B1429">
        <v>10588204</v>
      </c>
      <c r="C1429" t="s">
        <v>208</v>
      </c>
      <c r="D1429" t="s">
        <v>47</v>
      </c>
      <c r="E1429" t="s">
        <v>40</v>
      </c>
      <c r="F1429" s="5" t="s">
        <v>28</v>
      </c>
      <c r="G1429" s="5" t="e">
        <v>#N/A</v>
      </c>
      <c r="H1429" t="e">
        <f>IF(Tabla1[[#This Row],[Cruce Pago]]="","Inactivo","Pago")</f>
        <v>#N/A</v>
      </c>
      <c r="I1429" t="str">
        <f>IF(Tabla1[[#This Row],[Cruce AR]]="Alto riesgo académico","inactivo","Actividad")</f>
        <v>inactivo</v>
      </c>
    </row>
    <row r="1430" spans="1:9" x14ac:dyDescent="0.25">
      <c r="A1430" t="s">
        <v>6</v>
      </c>
      <c r="B1430">
        <v>10588232</v>
      </c>
      <c r="C1430" t="s">
        <v>208</v>
      </c>
      <c r="D1430" t="s">
        <v>26</v>
      </c>
      <c r="E1430" t="s">
        <v>27</v>
      </c>
      <c r="F1430" s="5" t="s">
        <v>28</v>
      </c>
      <c r="G1430" s="5" t="e">
        <v>#N/A</v>
      </c>
      <c r="H1430" t="e">
        <f>IF(Tabla1[[#This Row],[Cruce Pago]]="","Inactivo","Pago")</f>
        <v>#N/A</v>
      </c>
      <c r="I1430" t="str">
        <f>IF(Tabla1[[#This Row],[Cruce AR]]="Alto riesgo académico","inactivo","Actividad")</f>
        <v>inactivo</v>
      </c>
    </row>
    <row r="1431" spans="1:9" x14ac:dyDescent="0.25">
      <c r="A1431" t="s">
        <v>6</v>
      </c>
      <c r="B1431">
        <v>10588266</v>
      </c>
      <c r="C1431" t="s">
        <v>208</v>
      </c>
      <c r="D1431" t="s">
        <v>53</v>
      </c>
      <c r="E1431" t="s">
        <v>40</v>
      </c>
      <c r="F1431" s="5" t="s">
        <v>28</v>
      </c>
      <c r="G1431" s="5" t="s">
        <v>210</v>
      </c>
      <c r="H1431" t="str">
        <f>IF(Tabla1[[#This Row],[Cruce Pago]]="","Inactivo","Pago")</f>
        <v>Pago</v>
      </c>
      <c r="I1431" t="str">
        <f>IF(Tabla1[[#This Row],[Cruce AR]]="Alto riesgo académico","inactivo","Actividad")</f>
        <v>inactivo</v>
      </c>
    </row>
    <row r="1432" spans="1:9" x14ac:dyDescent="0.25">
      <c r="A1432" t="s">
        <v>6</v>
      </c>
      <c r="B1432">
        <v>10588353</v>
      </c>
      <c r="C1432" t="s">
        <v>208</v>
      </c>
      <c r="D1432" t="s">
        <v>44</v>
      </c>
      <c r="E1432" t="s">
        <v>27</v>
      </c>
      <c r="F1432" s="5" t="s">
        <v>28</v>
      </c>
      <c r="G1432" s="5" t="e">
        <v>#N/A</v>
      </c>
      <c r="H1432" t="e">
        <f>IF(Tabla1[[#This Row],[Cruce Pago]]="","Inactivo","Pago")</f>
        <v>#N/A</v>
      </c>
      <c r="I1432" t="str">
        <f>IF(Tabla1[[#This Row],[Cruce AR]]="Alto riesgo académico","inactivo","Actividad")</f>
        <v>inactivo</v>
      </c>
    </row>
    <row r="1433" spans="1:9" x14ac:dyDescent="0.25">
      <c r="A1433" t="s">
        <v>6</v>
      </c>
      <c r="B1433">
        <v>10588518</v>
      </c>
      <c r="C1433" t="s">
        <v>208</v>
      </c>
      <c r="D1433" t="s">
        <v>58</v>
      </c>
      <c r="E1433" t="s">
        <v>40</v>
      </c>
      <c r="F1433" s="5" t="s">
        <v>67</v>
      </c>
      <c r="G1433" s="5" t="e">
        <v>#N/A</v>
      </c>
      <c r="H1433" t="e">
        <f>IF(Tabla1[[#This Row],[Cruce Pago]]="","Inactivo","Pago")</f>
        <v>#N/A</v>
      </c>
      <c r="I1433" t="str">
        <f>IF(Tabla1[[#This Row],[Cruce AR]]="Alto riesgo académico","inactivo","Actividad")</f>
        <v>Actividad</v>
      </c>
    </row>
    <row r="1434" spans="1:9" x14ac:dyDescent="0.25">
      <c r="A1434" t="s">
        <v>6</v>
      </c>
      <c r="B1434">
        <v>10588718</v>
      </c>
      <c r="C1434" t="s">
        <v>208</v>
      </c>
      <c r="D1434" t="s">
        <v>50</v>
      </c>
      <c r="E1434" t="s">
        <v>27</v>
      </c>
      <c r="F1434" s="5" t="s">
        <v>28</v>
      </c>
      <c r="G1434" s="5" t="s">
        <v>211</v>
      </c>
      <c r="H1434" t="str">
        <f>IF(Tabla1[[#This Row],[Cruce Pago]]="","Inactivo","Pago")</f>
        <v>Pago</v>
      </c>
      <c r="I1434" t="str">
        <f>IF(Tabla1[[#This Row],[Cruce AR]]="Alto riesgo académico","inactivo","Actividad")</f>
        <v>inactivo</v>
      </c>
    </row>
    <row r="1435" spans="1:9" x14ac:dyDescent="0.25">
      <c r="A1435" t="s">
        <v>6</v>
      </c>
      <c r="B1435">
        <v>10588845</v>
      </c>
      <c r="C1435" t="s">
        <v>208</v>
      </c>
      <c r="D1435" t="s">
        <v>39</v>
      </c>
      <c r="E1435" t="s">
        <v>40</v>
      </c>
      <c r="F1435" s="5" t="s">
        <v>28</v>
      </c>
      <c r="G1435" s="5" t="e">
        <v>#N/A</v>
      </c>
      <c r="H1435" t="e">
        <f>IF(Tabla1[[#This Row],[Cruce Pago]]="","Inactivo","Pago")</f>
        <v>#N/A</v>
      </c>
      <c r="I1435" t="str">
        <f>IF(Tabla1[[#This Row],[Cruce AR]]="Alto riesgo académico","inactivo","Actividad")</f>
        <v>inactivo</v>
      </c>
    </row>
    <row r="1436" spans="1:9" x14ac:dyDescent="0.25">
      <c r="A1436" t="s">
        <v>6</v>
      </c>
      <c r="B1436">
        <v>10588912</v>
      </c>
      <c r="C1436" t="s">
        <v>208</v>
      </c>
      <c r="D1436" t="s">
        <v>57</v>
      </c>
      <c r="E1436" t="s">
        <v>27</v>
      </c>
      <c r="F1436" s="5" t="s">
        <v>28</v>
      </c>
      <c r="G1436" s="5" t="e">
        <v>#N/A</v>
      </c>
      <c r="H1436" t="e">
        <f>IF(Tabla1[[#This Row],[Cruce Pago]]="","Inactivo","Pago")</f>
        <v>#N/A</v>
      </c>
      <c r="I1436" t="str">
        <f>IF(Tabla1[[#This Row],[Cruce AR]]="Alto riesgo académico","inactivo","Actividad")</f>
        <v>inactivo</v>
      </c>
    </row>
    <row r="1437" spans="1:9" x14ac:dyDescent="0.25">
      <c r="A1437" t="s">
        <v>6</v>
      </c>
      <c r="B1437">
        <v>10589056</v>
      </c>
      <c r="C1437" t="s">
        <v>208</v>
      </c>
      <c r="D1437" t="s">
        <v>47</v>
      </c>
      <c r="E1437" t="s">
        <v>40</v>
      </c>
      <c r="F1437" s="5" t="s">
        <v>28</v>
      </c>
      <c r="G1437" s="5" t="s">
        <v>29</v>
      </c>
      <c r="H1437" t="str">
        <f>IF(Tabla1[[#This Row],[Cruce Pago]]="","Inactivo","Pago")</f>
        <v>Pago</v>
      </c>
      <c r="I1437" t="str">
        <f>IF(Tabla1[[#This Row],[Cruce AR]]="Alto riesgo académico","inactivo","Actividad")</f>
        <v>inactivo</v>
      </c>
    </row>
    <row r="1438" spans="1:9" x14ac:dyDescent="0.25">
      <c r="A1438" t="s">
        <v>6</v>
      </c>
      <c r="B1438">
        <v>10589146</v>
      </c>
      <c r="C1438" t="s">
        <v>208</v>
      </c>
      <c r="D1438" t="s">
        <v>59</v>
      </c>
      <c r="E1438" t="s">
        <v>27</v>
      </c>
      <c r="F1438" s="5" t="s">
        <v>28</v>
      </c>
      <c r="G1438" s="5" t="e">
        <v>#N/A</v>
      </c>
      <c r="H1438" t="e">
        <f>IF(Tabla1[[#This Row],[Cruce Pago]]="","Inactivo","Pago")</f>
        <v>#N/A</v>
      </c>
      <c r="I1438" t="str">
        <f>IF(Tabla1[[#This Row],[Cruce AR]]="Alto riesgo académico","inactivo","Actividad")</f>
        <v>inactivo</v>
      </c>
    </row>
    <row r="1439" spans="1:9" x14ac:dyDescent="0.25">
      <c r="A1439" t="s">
        <v>6</v>
      </c>
      <c r="B1439">
        <v>10589548</v>
      </c>
      <c r="C1439" t="s">
        <v>208</v>
      </c>
      <c r="D1439" t="s">
        <v>53</v>
      </c>
      <c r="E1439" t="s">
        <v>40</v>
      </c>
      <c r="F1439" s="5" t="s">
        <v>28</v>
      </c>
      <c r="G1439" s="5" t="s">
        <v>29</v>
      </c>
      <c r="H1439" t="str">
        <f>IF(Tabla1[[#This Row],[Cruce Pago]]="","Inactivo","Pago")</f>
        <v>Pago</v>
      </c>
      <c r="I1439" t="str">
        <f>IF(Tabla1[[#This Row],[Cruce AR]]="Alto riesgo académico","inactivo","Actividad")</f>
        <v>inactivo</v>
      </c>
    </row>
    <row r="1440" spans="1:9" x14ac:dyDescent="0.25">
      <c r="A1440" t="s">
        <v>6</v>
      </c>
      <c r="B1440">
        <v>10007072</v>
      </c>
      <c r="C1440" t="s">
        <v>212</v>
      </c>
      <c r="D1440" t="s">
        <v>60</v>
      </c>
      <c r="E1440" t="s">
        <v>27</v>
      </c>
      <c r="F1440" s="5" t="s">
        <v>28</v>
      </c>
      <c r="G1440" s="5" t="e">
        <v>#N/A</v>
      </c>
      <c r="H1440" t="e">
        <f>IF(Tabla1[[#This Row],[Cruce Pago]]="","Inactivo","Pago")</f>
        <v>#N/A</v>
      </c>
      <c r="I1440" t="str">
        <f>IF(Tabla1[[#This Row],[Cruce AR]]="Alto riesgo académico","inactivo","Actividad")</f>
        <v>inactivo</v>
      </c>
    </row>
    <row r="1441" spans="1:9" x14ac:dyDescent="0.25">
      <c r="A1441" t="s">
        <v>6</v>
      </c>
      <c r="B1441">
        <v>10037613</v>
      </c>
      <c r="C1441" t="s">
        <v>212</v>
      </c>
      <c r="D1441" t="s">
        <v>58</v>
      </c>
      <c r="E1441" t="s">
        <v>40</v>
      </c>
      <c r="F1441" s="5" t="s">
        <v>28</v>
      </c>
      <c r="G1441" s="5" t="s">
        <v>29</v>
      </c>
      <c r="H1441" t="str">
        <f>IF(Tabla1[[#This Row],[Cruce Pago]]="","Inactivo","Pago")</f>
        <v>Pago</v>
      </c>
      <c r="I1441" t="str">
        <f>IF(Tabla1[[#This Row],[Cruce AR]]="Alto riesgo académico","inactivo","Actividad")</f>
        <v>inactivo</v>
      </c>
    </row>
    <row r="1442" spans="1:9" x14ac:dyDescent="0.25">
      <c r="A1442" t="s">
        <v>6</v>
      </c>
      <c r="B1442">
        <v>10038237</v>
      </c>
      <c r="C1442" t="s">
        <v>212</v>
      </c>
      <c r="D1442" t="s">
        <v>26</v>
      </c>
      <c r="E1442" t="s">
        <v>27</v>
      </c>
      <c r="F1442" s="5" t="s">
        <v>28</v>
      </c>
      <c r="G1442" s="5" t="s">
        <v>29</v>
      </c>
      <c r="H1442" t="str">
        <f>IF(Tabla1[[#This Row],[Cruce Pago]]="","Inactivo","Pago")</f>
        <v>Pago</v>
      </c>
      <c r="I1442" t="str">
        <f>IF(Tabla1[[#This Row],[Cruce AR]]="Alto riesgo académico","inactivo","Actividad")</f>
        <v>inactivo</v>
      </c>
    </row>
    <row r="1443" spans="1:9" x14ac:dyDescent="0.25">
      <c r="A1443" t="s">
        <v>6</v>
      </c>
      <c r="B1443">
        <v>10579158</v>
      </c>
      <c r="C1443" t="s">
        <v>212</v>
      </c>
      <c r="D1443" t="s">
        <v>39</v>
      </c>
      <c r="E1443" t="s">
        <v>40</v>
      </c>
      <c r="F1443" s="5" t="s">
        <v>28</v>
      </c>
      <c r="G1443" s="5" t="s">
        <v>29</v>
      </c>
      <c r="H1443" t="str">
        <f>IF(Tabla1[[#This Row],[Cruce Pago]]="","Inactivo","Pago")</f>
        <v>Pago</v>
      </c>
      <c r="I1443" t="str">
        <f>IF(Tabla1[[#This Row],[Cruce AR]]="Alto riesgo académico","inactivo","Actividad")</f>
        <v>inactivo</v>
      </c>
    </row>
    <row r="1444" spans="1:9" x14ac:dyDescent="0.25">
      <c r="A1444" t="s">
        <v>6</v>
      </c>
      <c r="B1444">
        <v>10580172</v>
      </c>
      <c r="C1444" t="s">
        <v>212</v>
      </c>
      <c r="D1444" t="s">
        <v>44</v>
      </c>
      <c r="E1444" t="s">
        <v>27</v>
      </c>
      <c r="F1444" s="5" t="s">
        <v>28</v>
      </c>
      <c r="G1444" s="5" t="s">
        <v>213</v>
      </c>
      <c r="H1444" t="str">
        <f>IF(Tabla1[[#This Row],[Cruce Pago]]="","Inactivo","Pago")</f>
        <v>Pago</v>
      </c>
      <c r="I1444" t="str">
        <f>IF(Tabla1[[#This Row],[Cruce AR]]="Alto riesgo académico","inactivo","Actividad")</f>
        <v>inactivo</v>
      </c>
    </row>
    <row r="1445" spans="1:9" x14ac:dyDescent="0.25">
      <c r="A1445" t="s">
        <v>6</v>
      </c>
      <c r="B1445">
        <v>10580736</v>
      </c>
      <c r="C1445" t="s">
        <v>212</v>
      </c>
      <c r="D1445" t="s">
        <v>47</v>
      </c>
      <c r="E1445" t="s">
        <v>40</v>
      </c>
      <c r="F1445" s="5" t="s">
        <v>28</v>
      </c>
      <c r="G1445" s="5" t="e">
        <v>#N/A</v>
      </c>
      <c r="H1445" t="e">
        <f>IF(Tabla1[[#This Row],[Cruce Pago]]="","Inactivo","Pago")</f>
        <v>#N/A</v>
      </c>
      <c r="I1445" t="str">
        <f>IF(Tabla1[[#This Row],[Cruce AR]]="Alto riesgo académico","inactivo","Actividad")</f>
        <v>inactivo</v>
      </c>
    </row>
    <row r="1446" spans="1:9" x14ac:dyDescent="0.25">
      <c r="A1446" t="s">
        <v>6</v>
      </c>
      <c r="B1446">
        <v>10580779</v>
      </c>
      <c r="C1446" t="s">
        <v>212</v>
      </c>
      <c r="D1446" t="s">
        <v>50</v>
      </c>
      <c r="E1446" t="s">
        <v>27</v>
      </c>
      <c r="F1446" s="5" t="s">
        <v>28</v>
      </c>
      <c r="G1446" s="5" t="s">
        <v>350</v>
      </c>
      <c r="H1446" t="str">
        <f>IF(Tabla1[[#This Row],[Cruce Pago]]="","Inactivo","Pago")</f>
        <v>Pago</v>
      </c>
      <c r="I1446" t="str">
        <f>IF(Tabla1[[#This Row],[Cruce AR]]="Alto riesgo académico","inactivo","Actividad")</f>
        <v>inactivo</v>
      </c>
    </row>
    <row r="1447" spans="1:9" x14ac:dyDescent="0.25">
      <c r="A1447" t="s">
        <v>6</v>
      </c>
      <c r="B1447">
        <v>10580931</v>
      </c>
      <c r="C1447" t="s">
        <v>212</v>
      </c>
      <c r="D1447" t="s">
        <v>53</v>
      </c>
      <c r="E1447" t="s">
        <v>40</v>
      </c>
      <c r="F1447" s="5" t="s">
        <v>28</v>
      </c>
      <c r="G1447" s="5" t="s">
        <v>29</v>
      </c>
      <c r="H1447" t="str">
        <f>IF(Tabla1[[#This Row],[Cruce Pago]]="","Inactivo","Pago")</f>
        <v>Pago</v>
      </c>
      <c r="I1447" t="str">
        <f>IF(Tabla1[[#This Row],[Cruce AR]]="Alto riesgo académico","inactivo","Actividad")</f>
        <v>inactivo</v>
      </c>
    </row>
    <row r="1448" spans="1:9" x14ac:dyDescent="0.25">
      <c r="A1448" t="s">
        <v>6</v>
      </c>
      <c r="B1448">
        <v>10581252</v>
      </c>
      <c r="C1448" t="s">
        <v>212</v>
      </c>
      <c r="D1448" t="s">
        <v>57</v>
      </c>
      <c r="E1448" t="s">
        <v>27</v>
      </c>
      <c r="F1448" s="5" t="s">
        <v>28</v>
      </c>
      <c r="G1448" s="5" t="s">
        <v>29</v>
      </c>
      <c r="H1448" t="str">
        <f>IF(Tabla1[[#This Row],[Cruce Pago]]="","Inactivo","Pago")</f>
        <v>Pago</v>
      </c>
      <c r="I1448" t="str">
        <f>IF(Tabla1[[#This Row],[Cruce AR]]="Alto riesgo académico","inactivo","Actividad")</f>
        <v>inactivo</v>
      </c>
    </row>
    <row r="1449" spans="1:9" x14ac:dyDescent="0.25">
      <c r="A1449" t="s">
        <v>6</v>
      </c>
      <c r="B1449">
        <v>10581579</v>
      </c>
      <c r="C1449" t="s">
        <v>212</v>
      </c>
      <c r="D1449" t="s">
        <v>58</v>
      </c>
      <c r="E1449" t="s">
        <v>40</v>
      </c>
      <c r="F1449" s="5" t="s">
        <v>28</v>
      </c>
      <c r="G1449" s="5" t="s">
        <v>214</v>
      </c>
      <c r="H1449" t="str">
        <f>IF(Tabla1[[#This Row],[Cruce Pago]]="","Inactivo","Pago")</f>
        <v>Pago</v>
      </c>
      <c r="I1449" t="str">
        <f>IF(Tabla1[[#This Row],[Cruce AR]]="Alto riesgo académico","inactivo","Actividad")</f>
        <v>inactivo</v>
      </c>
    </row>
    <row r="1450" spans="1:9" x14ac:dyDescent="0.25">
      <c r="A1450" t="s">
        <v>6</v>
      </c>
      <c r="B1450">
        <v>10581699</v>
      </c>
      <c r="C1450" t="s">
        <v>212</v>
      </c>
      <c r="D1450" t="s">
        <v>59</v>
      </c>
      <c r="E1450" t="s">
        <v>27</v>
      </c>
      <c r="F1450" s="5" t="s">
        <v>28</v>
      </c>
      <c r="G1450" s="5" t="s">
        <v>29</v>
      </c>
      <c r="H1450" t="str">
        <f>IF(Tabla1[[#This Row],[Cruce Pago]]="","Inactivo","Pago")</f>
        <v>Pago</v>
      </c>
      <c r="I1450" t="str">
        <f>IF(Tabla1[[#This Row],[Cruce AR]]="Alto riesgo académico","inactivo","Actividad")</f>
        <v>inactivo</v>
      </c>
    </row>
    <row r="1451" spans="1:9" x14ac:dyDescent="0.25">
      <c r="A1451" t="s">
        <v>6</v>
      </c>
      <c r="B1451">
        <v>10581997</v>
      </c>
      <c r="C1451" t="s">
        <v>212</v>
      </c>
      <c r="D1451" t="s">
        <v>39</v>
      </c>
      <c r="E1451" t="s">
        <v>40</v>
      </c>
      <c r="F1451" s="5" t="s">
        <v>28</v>
      </c>
      <c r="G1451" s="5" t="s">
        <v>215</v>
      </c>
      <c r="H1451" t="str">
        <f>IF(Tabla1[[#This Row],[Cruce Pago]]="","Inactivo","Pago")</f>
        <v>Pago</v>
      </c>
      <c r="I1451" t="str">
        <f>IF(Tabla1[[#This Row],[Cruce AR]]="Alto riesgo académico","inactivo","Actividad")</f>
        <v>inactivo</v>
      </c>
    </row>
    <row r="1452" spans="1:9" x14ac:dyDescent="0.25">
      <c r="A1452" t="s">
        <v>6</v>
      </c>
      <c r="B1452">
        <v>10582022</v>
      </c>
      <c r="C1452" t="s">
        <v>212</v>
      </c>
      <c r="D1452" t="s">
        <v>60</v>
      </c>
      <c r="E1452" t="s">
        <v>27</v>
      </c>
      <c r="F1452" s="5" t="s">
        <v>28</v>
      </c>
      <c r="G1452" s="5" t="e">
        <v>#N/A</v>
      </c>
      <c r="H1452" t="e">
        <f>IF(Tabla1[[#This Row],[Cruce Pago]]="","Inactivo","Pago")</f>
        <v>#N/A</v>
      </c>
      <c r="I1452" t="str">
        <f>IF(Tabla1[[#This Row],[Cruce AR]]="Alto riesgo académico","inactivo","Actividad")</f>
        <v>inactivo</v>
      </c>
    </row>
    <row r="1453" spans="1:9" x14ac:dyDescent="0.25">
      <c r="A1453" t="s">
        <v>6</v>
      </c>
      <c r="B1453">
        <v>10582225</v>
      </c>
      <c r="C1453" t="s">
        <v>212</v>
      </c>
      <c r="D1453" t="s">
        <v>47</v>
      </c>
      <c r="E1453" t="s">
        <v>40</v>
      </c>
      <c r="F1453" s="5" t="s">
        <v>28</v>
      </c>
      <c r="G1453" s="5" t="s">
        <v>29</v>
      </c>
      <c r="H1453" t="str">
        <f>IF(Tabla1[[#This Row],[Cruce Pago]]="","Inactivo","Pago")</f>
        <v>Pago</v>
      </c>
      <c r="I1453" t="str">
        <f>IF(Tabla1[[#This Row],[Cruce AR]]="Alto riesgo académico","inactivo","Actividad")</f>
        <v>inactivo</v>
      </c>
    </row>
    <row r="1454" spans="1:9" x14ac:dyDescent="0.25">
      <c r="A1454" t="s">
        <v>6</v>
      </c>
      <c r="B1454">
        <v>10582561</v>
      </c>
      <c r="C1454" t="s">
        <v>212</v>
      </c>
      <c r="D1454" t="s">
        <v>26</v>
      </c>
      <c r="E1454" t="s">
        <v>27</v>
      </c>
      <c r="F1454" s="5" t="s">
        <v>28</v>
      </c>
      <c r="G1454" s="5" t="s">
        <v>29</v>
      </c>
      <c r="H1454" t="str">
        <f>IF(Tabla1[[#This Row],[Cruce Pago]]="","Inactivo","Pago")</f>
        <v>Pago</v>
      </c>
      <c r="I1454" t="str">
        <f>IF(Tabla1[[#This Row],[Cruce AR]]="Alto riesgo académico","inactivo","Actividad")</f>
        <v>inactivo</v>
      </c>
    </row>
    <row r="1455" spans="1:9" x14ac:dyDescent="0.25">
      <c r="A1455" t="s">
        <v>6</v>
      </c>
      <c r="B1455">
        <v>10582619</v>
      </c>
      <c r="C1455" t="s">
        <v>212</v>
      </c>
      <c r="D1455" t="s">
        <v>53</v>
      </c>
      <c r="E1455" t="s">
        <v>40</v>
      </c>
      <c r="F1455" s="5" t="s">
        <v>67</v>
      </c>
      <c r="G1455" s="5" t="s">
        <v>29</v>
      </c>
      <c r="H1455" t="str">
        <f>IF(Tabla1[[#This Row],[Cruce Pago]]="","Inactivo","Pago")</f>
        <v>Pago</v>
      </c>
      <c r="I1455" t="str">
        <f>IF(Tabla1[[#This Row],[Cruce AR]]="Alto riesgo académico","inactivo","Actividad")</f>
        <v>Actividad</v>
      </c>
    </row>
    <row r="1456" spans="1:9" x14ac:dyDescent="0.25">
      <c r="A1456" t="s">
        <v>6</v>
      </c>
      <c r="B1456">
        <v>10582752</v>
      </c>
      <c r="C1456" t="s">
        <v>212</v>
      </c>
      <c r="D1456" t="s">
        <v>44</v>
      </c>
      <c r="E1456" t="s">
        <v>27</v>
      </c>
      <c r="F1456" s="5" t="s">
        <v>28</v>
      </c>
      <c r="G1456" s="5" t="e">
        <v>#N/A</v>
      </c>
      <c r="H1456" t="e">
        <f>IF(Tabla1[[#This Row],[Cruce Pago]]="","Inactivo","Pago")</f>
        <v>#N/A</v>
      </c>
      <c r="I1456" t="str">
        <f>IF(Tabla1[[#This Row],[Cruce AR]]="Alto riesgo académico","inactivo","Actividad")</f>
        <v>inactivo</v>
      </c>
    </row>
    <row r="1457" spans="1:9" x14ac:dyDescent="0.25">
      <c r="A1457" t="s">
        <v>6</v>
      </c>
      <c r="B1457">
        <v>10583053</v>
      </c>
      <c r="C1457" t="s">
        <v>212</v>
      </c>
      <c r="D1457" t="s">
        <v>58</v>
      </c>
      <c r="E1457" t="s">
        <v>40</v>
      </c>
      <c r="F1457" s="5" t="s">
        <v>28</v>
      </c>
      <c r="G1457" s="5" t="s">
        <v>29</v>
      </c>
      <c r="H1457" t="str">
        <f>IF(Tabla1[[#This Row],[Cruce Pago]]="","Inactivo","Pago")</f>
        <v>Pago</v>
      </c>
      <c r="I1457" t="str">
        <f>IF(Tabla1[[#This Row],[Cruce AR]]="Alto riesgo académico","inactivo","Actividad")</f>
        <v>inactivo</v>
      </c>
    </row>
    <row r="1458" spans="1:9" x14ac:dyDescent="0.25">
      <c r="A1458" t="s">
        <v>6</v>
      </c>
      <c r="B1458">
        <v>10583426</v>
      </c>
      <c r="C1458" t="s">
        <v>212</v>
      </c>
      <c r="D1458" t="s">
        <v>50</v>
      </c>
      <c r="E1458" t="s">
        <v>27</v>
      </c>
      <c r="F1458" s="5" t="s">
        <v>28</v>
      </c>
      <c r="G1458" s="5" t="e">
        <v>#N/A</v>
      </c>
      <c r="H1458" t="e">
        <f>IF(Tabla1[[#This Row],[Cruce Pago]]="","Inactivo","Pago")</f>
        <v>#N/A</v>
      </c>
      <c r="I1458" t="str">
        <f>IF(Tabla1[[#This Row],[Cruce AR]]="Alto riesgo académico","inactivo","Actividad")</f>
        <v>inactivo</v>
      </c>
    </row>
    <row r="1459" spans="1:9" x14ac:dyDescent="0.25">
      <c r="A1459" t="s">
        <v>6</v>
      </c>
      <c r="B1459">
        <v>10583462</v>
      </c>
      <c r="C1459" t="s">
        <v>212</v>
      </c>
      <c r="D1459" t="s">
        <v>39</v>
      </c>
      <c r="E1459" t="s">
        <v>40</v>
      </c>
      <c r="F1459" s="5" t="s">
        <v>67</v>
      </c>
      <c r="G1459" s="5" t="s">
        <v>29</v>
      </c>
      <c r="H1459" t="str">
        <f>IF(Tabla1[[#This Row],[Cruce Pago]]="","Inactivo","Pago")</f>
        <v>Pago</v>
      </c>
      <c r="I1459" t="str">
        <f>IF(Tabla1[[#This Row],[Cruce AR]]="Alto riesgo académico","inactivo","Actividad")</f>
        <v>Actividad</v>
      </c>
    </row>
    <row r="1460" spans="1:9" x14ac:dyDescent="0.25">
      <c r="A1460" t="s">
        <v>6</v>
      </c>
      <c r="B1460">
        <v>10583829</v>
      </c>
      <c r="C1460" t="s">
        <v>212</v>
      </c>
      <c r="D1460" t="s">
        <v>57</v>
      </c>
      <c r="E1460" t="s">
        <v>27</v>
      </c>
      <c r="F1460" s="5" t="s">
        <v>28</v>
      </c>
      <c r="G1460" s="5" t="s">
        <v>29</v>
      </c>
      <c r="H1460" t="str">
        <f>IF(Tabla1[[#This Row],[Cruce Pago]]="","Inactivo","Pago")</f>
        <v>Pago</v>
      </c>
      <c r="I1460" t="str">
        <f>IF(Tabla1[[#This Row],[Cruce AR]]="Alto riesgo académico","inactivo","Actividad")</f>
        <v>inactivo</v>
      </c>
    </row>
    <row r="1461" spans="1:9" x14ac:dyDescent="0.25">
      <c r="A1461" t="s">
        <v>6</v>
      </c>
      <c r="B1461">
        <v>10583830</v>
      </c>
      <c r="C1461" t="s">
        <v>212</v>
      </c>
      <c r="D1461" t="s">
        <v>47</v>
      </c>
      <c r="E1461" t="s">
        <v>40</v>
      </c>
      <c r="F1461" s="5" t="s">
        <v>28</v>
      </c>
      <c r="G1461" s="5" t="e">
        <v>#N/A</v>
      </c>
      <c r="H1461" t="e">
        <f>IF(Tabla1[[#This Row],[Cruce Pago]]="","Inactivo","Pago")</f>
        <v>#N/A</v>
      </c>
      <c r="I1461" t="str">
        <f>IF(Tabla1[[#This Row],[Cruce AR]]="Alto riesgo académico","inactivo","Actividad")</f>
        <v>inactivo</v>
      </c>
    </row>
    <row r="1462" spans="1:9" x14ac:dyDescent="0.25">
      <c r="A1462" t="s">
        <v>6</v>
      </c>
      <c r="B1462">
        <v>10583861</v>
      </c>
      <c r="C1462" t="s">
        <v>212</v>
      </c>
      <c r="D1462" t="s">
        <v>59</v>
      </c>
      <c r="E1462" t="s">
        <v>27</v>
      </c>
      <c r="F1462" s="5" t="s">
        <v>28</v>
      </c>
      <c r="G1462" s="5" t="s">
        <v>29</v>
      </c>
      <c r="H1462" t="str">
        <f>IF(Tabla1[[#This Row],[Cruce Pago]]="","Inactivo","Pago")</f>
        <v>Pago</v>
      </c>
      <c r="I1462" t="str">
        <f>IF(Tabla1[[#This Row],[Cruce AR]]="Alto riesgo académico","inactivo","Actividad")</f>
        <v>inactivo</v>
      </c>
    </row>
    <row r="1463" spans="1:9" x14ac:dyDescent="0.25">
      <c r="A1463" t="s">
        <v>6</v>
      </c>
      <c r="B1463">
        <v>10583927</v>
      </c>
      <c r="C1463" t="s">
        <v>212</v>
      </c>
      <c r="D1463" t="s">
        <v>53</v>
      </c>
      <c r="E1463" t="s">
        <v>40</v>
      </c>
      <c r="F1463" s="5" t="s">
        <v>28</v>
      </c>
      <c r="G1463" s="5" t="e">
        <v>#N/A</v>
      </c>
      <c r="H1463" t="e">
        <f>IF(Tabla1[[#This Row],[Cruce Pago]]="","Inactivo","Pago")</f>
        <v>#N/A</v>
      </c>
      <c r="I1463" t="str">
        <f>IF(Tabla1[[#This Row],[Cruce AR]]="Alto riesgo académico","inactivo","Actividad")</f>
        <v>inactivo</v>
      </c>
    </row>
    <row r="1464" spans="1:9" x14ac:dyDescent="0.25">
      <c r="A1464" t="s">
        <v>6</v>
      </c>
      <c r="B1464">
        <v>10584087</v>
      </c>
      <c r="C1464" t="s">
        <v>212</v>
      </c>
      <c r="D1464" t="s">
        <v>60</v>
      </c>
      <c r="E1464" t="s">
        <v>27</v>
      </c>
      <c r="F1464" s="5" t="s">
        <v>67</v>
      </c>
      <c r="G1464" s="5" t="s">
        <v>29</v>
      </c>
      <c r="H1464" t="str">
        <f>IF(Tabla1[[#This Row],[Cruce Pago]]="","Inactivo","Pago")</f>
        <v>Pago</v>
      </c>
      <c r="I1464" t="str">
        <f>IF(Tabla1[[#This Row],[Cruce AR]]="Alto riesgo académico","inactivo","Actividad")</f>
        <v>Actividad</v>
      </c>
    </row>
    <row r="1465" spans="1:9" x14ac:dyDescent="0.25">
      <c r="A1465" t="s">
        <v>6</v>
      </c>
      <c r="B1465">
        <v>10584110</v>
      </c>
      <c r="C1465" t="s">
        <v>212</v>
      </c>
      <c r="D1465" t="s">
        <v>58</v>
      </c>
      <c r="E1465" t="s">
        <v>40</v>
      </c>
      <c r="F1465" s="5" t="s">
        <v>28</v>
      </c>
      <c r="G1465" s="5" t="s">
        <v>29</v>
      </c>
      <c r="H1465" t="str">
        <f>IF(Tabla1[[#This Row],[Cruce Pago]]="","Inactivo","Pago")</f>
        <v>Pago</v>
      </c>
      <c r="I1465" t="str">
        <f>IF(Tabla1[[#This Row],[Cruce AR]]="Alto riesgo académico","inactivo","Actividad")</f>
        <v>inactivo</v>
      </c>
    </row>
    <row r="1466" spans="1:9" x14ac:dyDescent="0.25">
      <c r="A1466" t="s">
        <v>6</v>
      </c>
      <c r="B1466">
        <v>10584136</v>
      </c>
      <c r="C1466" t="s">
        <v>212</v>
      </c>
      <c r="D1466" t="s">
        <v>26</v>
      </c>
      <c r="E1466" t="s">
        <v>27</v>
      </c>
      <c r="F1466" s="5" t="s">
        <v>28</v>
      </c>
      <c r="G1466" s="5" t="s">
        <v>29</v>
      </c>
      <c r="H1466" t="str">
        <f>IF(Tabla1[[#This Row],[Cruce Pago]]="","Inactivo","Pago")</f>
        <v>Pago</v>
      </c>
      <c r="I1466" t="str">
        <f>IF(Tabla1[[#This Row],[Cruce AR]]="Alto riesgo académico","inactivo","Actividad")</f>
        <v>inactivo</v>
      </c>
    </row>
    <row r="1467" spans="1:9" x14ac:dyDescent="0.25">
      <c r="A1467" t="s">
        <v>6</v>
      </c>
      <c r="B1467">
        <v>10584211</v>
      </c>
      <c r="C1467" t="s">
        <v>212</v>
      </c>
      <c r="D1467" t="s">
        <v>39</v>
      </c>
      <c r="E1467" t="s">
        <v>40</v>
      </c>
      <c r="F1467" s="5" t="s">
        <v>67</v>
      </c>
      <c r="G1467" s="5" t="s">
        <v>29</v>
      </c>
      <c r="H1467" t="str">
        <f>IF(Tabla1[[#This Row],[Cruce Pago]]="","Inactivo","Pago")</f>
        <v>Pago</v>
      </c>
      <c r="I1467" t="str">
        <f>IF(Tabla1[[#This Row],[Cruce AR]]="Alto riesgo académico","inactivo","Actividad")</f>
        <v>Actividad</v>
      </c>
    </row>
    <row r="1468" spans="1:9" x14ac:dyDescent="0.25">
      <c r="A1468" t="s">
        <v>6</v>
      </c>
      <c r="B1468">
        <v>10584572</v>
      </c>
      <c r="C1468" t="s">
        <v>212</v>
      </c>
      <c r="D1468" t="s">
        <v>44</v>
      </c>
      <c r="E1468" t="s">
        <v>27</v>
      </c>
      <c r="F1468" s="5" t="s">
        <v>28</v>
      </c>
      <c r="G1468" s="5" t="e">
        <v>#N/A</v>
      </c>
      <c r="H1468" t="e">
        <f>IF(Tabla1[[#This Row],[Cruce Pago]]="","Inactivo","Pago")</f>
        <v>#N/A</v>
      </c>
      <c r="I1468" t="str">
        <f>IF(Tabla1[[#This Row],[Cruce AR]]="Alto riesgo académico","inactivo","Actividad")</f>
        <v>inactivo</v>
      </c>
    </row>
    <row r="1469" spans="1:9" x14ac:dyDescent="0.25">
      <c r="A1469" t="s">
        <v>6</v>
      </c>
      <c r="B1469">
        <v>10584598</v>
      </c>
      <c r="C1469" t="s">
        <v>212</v>
      </c>
      <c r="D1469" t="s">
        <v>47</v>
      </c>
      <c r="E1469" t="s">
        <v>40</v>
      </c>
      <c r="F1469" s="5" t="s">
        <v>67</v>
      </c>
      <c r="G1469" s="5" t="s">
        <v>29</v>
      </c>
      <c r="H1469" t="str">
        <f>IF(Tabla1[[#This Row],[Cruce Pago]]="","Inactivo","Pago")</f>
        <v>Pago</v>
      </c>
      <c r="I1469" t="str">
        <f>IF(Tabla1[[#This Row],[Cruce AR]]="Alto riesgo académico","inactivo","Actividad")</f>
        <v>Actividad</v>
      </c>
    </row>
    <row r="1470" spans="1:9" x14ac:dyDescent="0.25">
      <c r="A1470" t="s">
        <v>6</v>
      </c>
      <c r="B1470">
        <v>10584604</v>
      </c>
      <c r="C1470" t="s">
        <v>212</v>
      </c>
      <c r="D1470" t="s">
        <v>50</v>
      </c>
      <c r="E1470" t="s">
        <v>27</v>
      </c>
      <c r="F1470" s="5" t="s">
        <v>67</v>
      </c>
      <c r="G1470" s="5" t="e">
        <v>#N/A</v>
      </c>
      <c r="H1470" t="e">
        <f>IF(Tabla1[[#This Row],[Cruce Pago]]="","Inactivo","Pago")</f>
        <v>#N/A</v>
      </c>
      <c r="I1470" t="str">
        <f>IF(Tabla1[[#This Row],[Cruce AR]]="Alto riesgo académico","inactivo","Actividad")</f>
        <v>Actividad</v>
      </c>
    </row>
    <row r="1471" spans="1:9" x14ac:dyDescent="0.25">
      <c r="A1471" t="s">
        <v>6</v>
      </c>
      <c r="B1471">
        <v>10585148</v>
      </c>
      <c r="C1471" t="s">
        <v>212</v>
      </c>
      <c r="D1471" t="s">
        <v>53</v>
      </c>
      <c r="E1471" t="s">
        <v>40</v>
      </c>
      <c r="F1471" s="5" t="s">
        <v>28</v>
      </c>
      <c r="G1471" s="5" t="s">
        <v>29</v>
      </c>
      <c r="H1471" t="str">
        <f>IF(Tabla1[[#This Row],[Cruce Pago]]="","Inactivo","Pago")</f>
        <v>Pago</v>
      </c>
      <c r="I1471" t="str">
        <f>IF(Tabla1[[#This Row],[Cruce AR]]="Alto riesgo académico","inactivo","Actividad")</f>
        <v>inactivo</v>
      </c>
    </row>
    <row r="1472" spans="1:9" x14ac:dyDescent="0.25">
      <c r="A1472" t="s">
        <v>6</v>
      </c>
      <c r="B1472">
        <v>10585184</v>
      </c>
      <c r="C1472" t="s">
        <v>212</v>
      </c>
      <c r="D1472" t="s">
        <v>57</v>
      </c>
      <c r="E1472" t="s">
        <v>27</v>
      </c>
      <c r="F1472" s="5" t="s">
        <v>28</v>
      </c>
      <c r="G1472" s="5" t="s">
        <v>216</v>
      </c>
      <c r="H1472" t="str">
        <f>IF(Tabla1[[#This Row],[Cruce Pago]]="","Inactivo","Pago")</f>
        <v>Pago</v>
      </c>
      <c r="I1472" t="str">
        <f>IF(Tabla1[[#This Row],[Cruce AR]]="Alto riesgo académico","inactivo","Actividad")</f>
        <v>inactivo</v>
      </c>
    </row>
    <row r="1473" spans="1:9" x14ac:dyDescent="0.25">
      <c r="A1473" t="s">
        <v>6</v>
      </c>
      <c r="B1473">
        <v>10585449</v>
      </c>
      <c r="C1473" t="s">
        <v>212</v>
      </c>
      <c r="D1473" t="s">
        <v>58</v>
      </c>
      <c r="E1473" t="s">
        <v>40</v>
      </c>
      <c r="F1473" s="5" t="s">
        <v>28</v>
      </c>
      <c r="G1473" s="5" t="e">
        <v>#N/A</v>
      </c>
      <c r="H1473" t="e">
        <f>IF(Tabla1[[#This Row],[Cruce Pago]]="","Inactivo","Pago")</f>
        <v>#N/A</v>
      </c>
      <c r="I1473" t="str">
        <f>IF(Tabla1[[#This Row],[Cruce AR]]="Alto riesgo académico","inactivo","Actividad")</f>
        <v>inactivo</v>
      </c>
    </row>
    <row r="1474" spans="1:9" x14ac:dyDescent="0.25">
      <c r="A1474" t="s">
        <v>6</v>
      </c>
      <c r="B1474">
        <v>10585584</v>
      </c>
      <c r="C1474" t="s">
        <v>212</v>
      </c>
      <c r="D1474" t="s">
        <v>59</v>
      </c>
      <c r="E1474" t="s">
        <v>27</v>
      </c>
      <c r="F1474" s="5" t="s">
        <v>28</v>
      </c>
      <c r="G1474" s="5" t="s">
        <v>340</v>
      </c>
      <c r="H1474" t="str">
        <f>IF(Tabla1[[#This Row],[Cruce Pago]]="","Inactivo","Pago")</f>
        <v>Pago</v>
      </c>
      <c r="I1474" t="str">
        <f>IF(Tabla1[[#This Row],[Cruce AR]]="Alto riesgo académico","inactivo","Actividad")</f>
        <v>inactivo</v>
      </c>
    </row>
    <row r="1475" spans="1:9" x14ac:dyDescent="0.25">
      <c r="A1475" t="s">
        <v>6</v>
      </c>
      <c r="B1475">
        <v>10585610</v>
      </c>
      <c r="C1475" t="s">
        <v>212</v>
      </c>
      <c r="D1475" t="s">
        <v>39</v>
      </c>
      <c r="E1475" t="s">
        <v>40</v>
      </c>
      <c r="F1475" s="5" t="s">
        <v>28</v>
      </c>
      <c r="G1475" s="5" t="e">
        <v>#N/A</v>
      </c>
      <c r="H1475" t="e">
        <f>IF(Tabla1[[#This Row],[Cruce Pago]]="","Inactivo","Pago")</f>
        <v>#N/A</v>
      </c>
      <c r="I1475" t="str">
        <f>IF(Tabla1[[#This Row],[Cruce AR]]="Alto riesgo académico","inactivo","Actividad")</f>
        <v>inactivo</v>
      </c>
    </row>
    <row r="1476" spans="1:9" x14ac:dyDescent="0.25">
      <c r="A1476" t="s">
        <v>6</v>
      </c>
      <c r="B1476">
        <v>10585639</v>
      </c>
      <c r="C1476" t="s">
        <v>212</v>
      </c>
      <c r="D1476" t="s">
        <v>60</v>
      </c>
      <c r="E1476" t="s">
        <v>27</v>
      </c>
      <c r="F1476" s="5" t="s">
        <v>28</v>
      </c>
      <c r="G1476" s="5" t="s">
        <v>29</v>
      </c>
      <c r="H1476" t="str">
        <f>IF(Tabla1[[#This Row],[Cruce Pago]]="","Inactivo","Pago")</f>
        <v>Pago</v>
      </c>
      <c r="I1476" t="str">
        <f>IF(Tabla1[[#This Row],[Cruce AR]]="Alto riesgo académico","inactivo","Actividad")</f>
        <v>inactivo</v>
      </c>
    </row>
    <row r="1477" spans="1:9" x14ac:dyDescent="0.25">
      <c r="A1477" t="s">
        <v>6</v>
      </c>
      <c r="B1477">
        <v>10585708</v>
      </c>
      <c r="C1477" t="s">
        <v>212</v>
      </c>
      <c r="D1477" t="s">
        <v>47</v>
      </c>
      <c r="E1477" t="s">
        <v>40</v>
      </c>
      <c r="F1477" s="5" t="s">
        <v>28</v>
      </c>
      <c r="G1477" s="5" t="s">
        <v>29</v>
      </c>
      <c r="H1477" t="str">
        <f>IF(Tabla1[[#This Row],[Cruce Pago]]="","Inactivo","Pago")</f>
        <v>Pago</v>
      </c>
      <c r="I1477" t="str">
        <f>IF(Tabla1[[#This Row],[Cruce AR]]="Alto riesgo académico","inactivo","Actividad")</f>
        <v>inactivo</v>
      </c>
    </row>
    <row r="1478" spans="1:9" x14ac:dyDescent="0.25">
      <c r="A1478" t="s">
        <v>6</v>
      </c>
      <c r="B1478">
        <v>10585863</v>
      </c>
      <c r="C1478" t="s">
        <v>212</v>
      </c>
      <c r="D1478" t="s">
        <v>26</v>
      </c>
      <c r="E1478" t="s">
        <v>27</v>
      </c>
      <c r="F1478" s="5" t="s">
        <v>67</v>
      </c>
      <c r="G1478" s="5" t="s">
        <v>29</v>
      </c>
      <c r="H1478" t="str">
        <f>IF(Tabla1[[#This Row],[Cruce Pago]]="","Inactivo","Pago")</f>
        <v>Pago</v>
      </c>
      <c r="I1478" t="str">
        <f>IF(Tabla1[[#This Row],[Cruce AR]]="Alto riesgo académico","inactivo","Actividad")</f>
        <v>Actividad</v>
      </c>
    </row>
    <row r="1479" spans="1:9" x14ac:dyDescent="0.25">
      <c r="A1479" t="s">
        <v>6</v>
      </c>
      <c r="B1479">
        <v>10585973</v>
      </c>
      <c r="C1479" t="s">
        <v>212</v>
      </c>
      <c r="D1479" t="s">
        <v>53</v>
      </c>
      <c r="E1479" t="s">
        <v>40</v>
      </c>
      <c r="F1479" s="5" t="s">
        <v>28</v>
      </c>
      <c r="G1479" s="5" t="s">
        <v>29</v>
      </c>
      <c r="H1479" t="str">
        <f>IF(Tabla1[[#This Row],[Cruce Pago]]="","Inactivo","Pago")</f>
        <v>Pago</v>
      </c>
      <c r="I1479" t="str">
        <f>IF(Tabla1[[#This Row],[Cruce AR]]="Alto riesgo académico","inactivo","Actividad")</f>
        <v>inactivo</v>
      </c>
    </row>
    <row r="1480" spans="1:9" x14ac:dyDescent="0.25">
      <c r="A1480" t="s">
        <v>6</v>
      </c>
      <c r="B1480">
        <v>10586114</v>
      </c>
      <c r="C1480" t="s">
        <v>212</v>
      </c>
      <c r="D1480" t="s">
        <v>44</v>
      </c>
      <c r="E1480" t="s">
        <v>27</v>
      </c>
      <c r="F1480" s="5" t="s">
        <v>28</v>
      </c>
      <c r="G1480" s="5" t="e">
        <v>#N/A</v>
      </c>
      <c r="H1480" t="e">
        <f>IF(Tabla1[[#This Row],[Cruce Pago]]="","Inactivo","Pago")</f>
        <v>#N/A</v>
      </c>
      <c r="I1480" t="str">
        <f>IF(Tabla1[[#This Row],[Cruce AR]]="Alto riesgo académico","inactivo","Actividad")</f>
        <v>inactivo</v>
      </c>
    </row>
    <row r="1481" spans="1:9" x14ac:dyDescent="0.25">
      <c r="A1481" t="s">
        <v>6</v>
      </c>
      <c r="B1481">
        <v>10577241</v>
      </c>
      <c r="C1481" t="s">
        <v>217</v>
      </c>
      <c r="D1481" t="s">
        <v>58</v>
      </c>
      <c r="E1481" t="s">
        <v>40</v>
      </c>
      <c r="F1481" s="5" t="s">
        <v>28</v>
      </c>
      <c r="G1481" s="5" t="s">
        <v>218</v>
      </c>
      <c r="H1481" t="str">
        <f>IF(Tabla1[[#This Row],[Cruce Pago]]="","Inactivo","Pago")</f>
        <v>Pago</v>
      </c>
      <c r="I1481" t="str">
        <f>IF(Tabla1[[#This Row],[Cruce AR]]="Alto riesgo académico","inactivo","Actividad")</f>
        <v>inactivo</v>
      </c>
    </row>
    <row r="1482" spans="1:9" x14ac:dyDescent="0.25">
      <c r="A1482" t="s">
        <v>6</v>
      </c>
      <c r="B1482">
        <v>10578102</v>
      </c>
      <c r="C1482" t="s">
        <v>217</v>
      </c>
      <c r="D1482" t="s">
        <v>50</v>
      </c>
      <c r="E1482" t="s">
        <v>27</v>
      </c>
      <c r="F1482" s="5" t="s">
        <v>28</v>
      </c>
      <c r="G1482" s="5" t="s">
        <v>219</v>
      </c>
      <c r="H1482" t="str">
        <f>IF(Tabla1[[#This Row],[Cruce Pago]]="","Inactivo","Pago")</f>
        <v>Pago</v>
      </c>
      <c r="I1482" t="str">
        <f>IF(Tabla1[[#This Row],[Cruce AR]]="Alto riesgo académico","inactivo","Actividad")</f>
        <v>inactivo</v>
      </c>
    </row>
    <row r="1483" spans="1:9" x14ac:dyDescent="0.25">
      <c r="A1483" t="s">
        <v>6</v>
      </c>
      <c r="B1483">
        <v>10578115</v>
      </c>
      <c r="C1483" t="s">
        <v>217</v>
      </c>
      <c r="D1483" t="s">
        <v>39</v>
      </c>
      <c r="E1483" t="s">
        <v>40</v>
      </c>
      <c r="F1483" s="5" t="s">
        <v>28</v>
      </c>
      <c r="G1483" s="5" t="e">
        <v>#N/A</v>
      </c>
      <c r="H1483" t="e">
        <f>IF(Tabla1[[#This Row],[Cruce Pago]]="","Inactivo","Pago")</f>
        <v>#N/A</v>
      </c>
      <c r="I1483" t="str">
        <f>IF(Tabla1[[#This Row],[Cruce AR]]="Alto riesgo académico","inactivo","Actividad")</f>
        <v>inactivo</v>
      </c>
    </row>
    <row r="1484" spans="1:9" x14ac:dyDescent="0.25">
      <c r="A1484" t="s">
        <v>6</v>
      </c>
      <c r="B1484">
        <v>10578338</v>
      </c>
      <c r="C1484" t="s">
        <v>217</v>
      </c>
      <c r="D1484" t="s">
        <v>57</v>
      </c>
      <c r="E1484" t="s">
        <v>27</v>
      </c>
      <c r="F1484" s="5" t="s">
        <v>28</v>
      </c>
      <c r="G1484" s="5" t="s">
        <v>220</v>
      </c>
      <c r="H1484" t="str">
        <f>IF(Tabla1[[#This Row],[Cruce Pago]]="","Inactivo","Pago")</f>
        <v>Pago</v>
      </c>
      <c r="I1484" t="str">
        <f>IF(Tabla1[[#This Row],[Cruce AR]]="Alto riesgo académico","inactivo","Actividad")</f>
        <v>inactivo</v>
      </c>
    </row>
    <row r="1485" spans="1:9" x14ac:dyDescent="0.25">
      <c r="A1485" t="s">
        <v>6</v>
      </c>
      <c r="B1485">
        <v>10579386</v>
      </c>
      <c r="C1485" t="s">
        <v>217</v>
      </c>
      <c r="D1485" t="s">
        <v>47</v>
      </c>
      <c r="E1485" t="s">
        <v>40</v>
      </c>
      <c r="F1485" s="5" t="s">
        <v>28</v>
      </c>
      <c r="G1485" s="5" t="s">
        <v>29</v>
      </c>
      <c r="H1485" t="str">
        <f>IF(Tabla1[[#This Row],[Cruce Pago]]="","Inactivo","Pago")</f>
        <v>Pago</v>
      </c>
      <c r="I1485" t="str">
        <f>IF(Tabla1[[#This Row],[Cruce AR]]="Alto riesgo académico","inactivo","Actividad")</f>
        <v>inactivo</v>
      </c>
    </row>
    <row r="1486" spans="1:9" x14ac:dyDescent="0.25">
      <c r="A1486" t="s">
        <v>6</v>
      </c>
      <c r="B1486">
        <v>10579414</v>
      </c>
      <c r="C1486" t="s">
        <v>217</v>
      </c>
      <c r="D1486" t="s">
        <v>59</v>
      </c>
      <c r="E1486" t="s">
        <v>27</v>
      </c>
      <c r="F1486" s="5" t="s">
        <v>28</v>
      </c>
      <c r="G1486" s="5" t="e">
        <v>#N/A</v>
      </c>
      <c r="H1486" t="e">
        <f>IF(Tabla1[[#This Row],[Cruce Pago]]="","Inactivo","Pago")</f>
        <v>#N/A</v>
      </c>
      <c r="I1486" t="str">
        <f>IF(Tabla1[[#This Row],[Cruce AR]]="Alto riesgo académico","inactivo","Actividad")</f>
        <v>inactivo</v>
      </c>
    </row>
    <row r="1487" spans="1:9" x14ac:dyDescent="0.25">
      <c r="A1487" t="s">
        <v>6</v>
      </c>
      <c r="B1487">
        <v>10579538</v>
      </c>
      <c r="C1487" t="s">
        <v>217</v>
      </c>
      <c r="D1487" t="s">
        <v>53</v>
      </c>
      <c r="E1487" t="s">
        <v>40</v>
      </c>
      <c r="F1487" s="5" t="s">
        <v>28</v>
      </c>
      <c r="G1487" s="5" t="e">
        <v>#N/A</v>
      </c>
      <c r="H1487" t="e">
        <f>IF(Tabla1[[#This Row],[Cruce Pago]]="","Inactivo","Pago")</f>
        <v>#N/A</v>
      </c>
      <c r="I1487" t="str">
        <f>IF(Tabla1[[#This Row],[Cruce AR]]="Alto riesgo académico","inactivo","Actividad")</f>
        <v>inactivo</v>
      </c>
    </row>
    <row r="1488" spans="1:9" x14ac:dyDescent="0.25">
      <c r="A1488" t="s">
        <v>6</v>
      </c>
      <c r="B1488">
        <v>10579821</v>
      </c>
      <c r="C1488" t="s">
        <v>217</v>
      </c>
      <c r="D1488" t="s">
        <v>60</v>
      </c>
      <c r="E1488" t="s">
        <v>27</v>
      </c>
      <c r="F1488" s="5" t="s">
        <v>28</v>
      </c>
      <c r="G1488" s="5" t="s">
        <v>29</v>
      </c>
      <c r="H1488" t="str">
        <f>IF(Tabla1[[#This Row],[Cruce Pago]]="","Inactivo","Pago")</f>
        <v>Pago</v>
      </c>
      <c r="I1488" t="str">
        <f>IF(Tabla1[[#This Row],[Cruce AR]]="Alto riesgo académico","inactivo","Actividad")</f>
        <v>inactivo</v>
      </c>
    </row>
    <row r="1489" spans="1:9" x14ac:dyDescent="0.25">
      <c r="A1489" t="s">
        <v>6</v>
      </c>
      <c r="B1489">
        <v>10579966</v>
      </c>
      <c r="C1489" t="s">
        <v>217</v>
      </c>
      <c r="D1489" t="s">
        <v>58</v>
      </c>
      <c r="E1489" t="s">
        <v>40</v>
      </c>
      <c r="F1489" s="5" t="s">
        <v>28</v>
      </c>
      <c r="G1489" s="5" t="s">
        <v>29</v>
      </c>
      <c r="H1489" t="str">
        <f>IF(Tabla1[[#This Row],[Cruce Pago]]="","Inactivo","Pago")</f>
        <v>Pago</v>
      </c>
      <c r="I1489" t="str">
        <f>IF(Tabla1[[#This Row],[Cruce AR]]="Alto riesgo académico","inactivo","Actividad")</f>
        <v>inactivo</v>
      </c>
    </row>
    <row r="1490" spans="1:9" x14ac:dyDescent="0.25">
      <c r="A1490" t="s">
        <v>6</v>
      </c>
      <c r="B1490">
        <v>10580318</v>
      </c>
      <c r="C1490" t="s">
        <v>217</v>
      </c>
      <c r="D1490" t="s">
        <v>26</v>
      </c>
      <c r="E1490" t="s">
        <v>27</v>
      </c>
      <c r="F1490" s="5" t="s">
        <v>28</v>
      </c>
      <c r="G1490" s="5" t="s">
        <v>29</v>
      </c>
      <c r="H1490" t="str">
        <f>IF(Tabla1[[#This Row],[Cruce Pago]]="","Inactivo","Pago")</f>
        <v>Pago</v>
      </c>
      <c r="I1490" t="str">
        <f>IF(Tabla1[[#This Row],[Cruce AR]]="Alto riesgo académico","inactivo","Actividad")</f>
        <v>inactivo</v>
      </c>
    </row>
    <row r="1491" spans="1:9" x14ac:dyDescent="0.25">
      <c r="A1491" t="s">
        <v>6</v>
      </c>
      <c r="B1491">
        <v>10580327</v>
      </c>
      <c r="C1491" t="s">
        <v>217</v>
      </c>
      <c r="D1491" t="s">
        <v>39</v>
      </c>
      <c r="E1491" t="s">
        <v>40</v>
      </c>
      <c r="F1491" s="5" t="s">
        <v>28</v>
      </c>
      <c r="G1491" s="5" t="e">
        <v>#N/A</v>
      </c>
      <c r="H1491" t="e">
        <f>IF(Tabla1[[#This Row],[Cruce Pago]]="","Inactivo","Pago")</f>
        <v>#N/A</v>
      </c>
      <c r="I1491" t="str">
        <f>IF(Tabla1[[#This Row],[Cruce AR]]="Alto riesgo académico","inactivo","Actividad")</f>
        <v>inactivo</v>
      </c>
    </row>
    <row r="1492" spans="1:9" x14ac:dyDescent="0.25">
      <c r="A1492" t="s">
        <v>6</v>
      </c>
      <c r="B1492">
        <v>10580636</v>
      </c>
      <c r="C1492" t="s">
        <v>217</v>
      </c>
      <c r="D1492" t="s">
        <v>44</v>
      </c>
      <c r="E1492" t="s">
        <v>27</v>
      </c>
      <c r="F1492" s="5" t="s">
        <v>28</v>
      </c>
      <c r="G1492" s="5" t="e">
        <v>#N/A</v>
      </c>
      <c r="H1492" t="e">
        <f>IF(Tabla1[[#This Row],[Cruce Pago]]="","Inactivo","Pago")</f>
        <v>#N/A</v>
      </c>
      <c r="I1492" t="str">
        <f>IF(Tabla1[[#This Row],[Cruce AR]]="Alto riesgo académico","inactivo","Actividad")</f>
        <v>inactivo</v>
      </c>
    </row>
    <row r="1493" spans="1:9" x14ac:dyDescent="0.25">
      <c r="A1493" t="s">
        <v>6</v>
      </c>
      <c r="B1493">
        <v>10573312</v>
      </c>
      <c r="C1493" t="s">
        <v>221</v>
      </c>
      <c r="D1493" t="s">
        <v>47</v>
      </c>
      <c r="E1493" t="s">
        <v>40</v>
      </c>
      <c r="F1493" s="5" t="s">
        <v>28</v>
      </c>
      <c r="G1493" s="5" t="s">
        <v>29</v>
      </c>
      <c r="H1493" t="str">
        <f>IF(Tabla1[[#This Row],[Cruce Pago]]="","Inactivo","Pago")</f>
        <v>Pago</v>
      </c>
      <c r="I1493" t="str">
        <f>IF(Tabla1[[#This Row],[Cruce AR]]="Alto riesgo académico","inactivo","Actividad")</f>
        <v>inactivo</v>
      </c>
    </row>
    <row r="1494" spans="1:9" x14ac:dyDescent="0.25">
      <c r="A1494" t="s">
        <v>6</v>
      </c>
      <c r="B1494">
        <v>10574882</v>
      </c>
      <c r="C1494" t="s">
        <v>221</v>
      </c>
      <c r="D1494" t="s">
        <v>50</v>
      </c>
      <c r="E1494" t="s">
        <v>27</v>
      </c>
      <c r="F1494" s="5" t="s">
        <v>28</v>
      </c>
      <c r="G1494" s="5" t="s">
        <v>29</v>
      </c>
      <c r="H1494" t="str">
        <f>IF(Tabla1[[#This Row],[Cruce Pago]]="","Inactivo","Pago")</f>
        <v>Pago</v>
      </c>
      <c r="I1494" t="str">
        <f>IF(Tabla1[[#This Row],[Cruce AR]]="Alto riesgo académico","inactivo","Actividad")</f>
        <v>inactivo</v>
      </c>
    </row>
    <row r="1495" spans="1:9" x14ac:dyDescent="0.25">
      <c r="A1495" t="s">
        <v>6</v>
      </c>
      <c r="B1495">
        <v>10575101</v>
      </c>
      <c r="C1495" t="s">
        <v>221</v>
      </c>
      <c r="D1495" t="s">
        <v>53</v>
      </c>
      <c r="E1495" t="s">
        <v>40</v>
      </c>
      <c r="F1495" s="5" t="s">
        <v>28</v>
      </c>
      <c r="G1495" s="5" t="s">
        <v>361</v>
      </c>
      <c r="H1495" t="str">
        <f>IF(Tabla1[[#This Row],[Cruce Pago]]="","Inactivo","Pago")</f>
        <v>Pago</v>
      </c>
      <c r="I1495" t="str">
        <f>IF(Tabla1[[#This Row],[Cruce AR]]="Alto riesgo académico","inactivo","Actividad")</f>
        <v>inactivo</v>
      </c>
    </row>
    <row r="1496" spans="1:9" x14ac:dyDescent="0.25">
      <c r="A1496" t="s">
        <v>6</v>
      </c>
      <c r="B1496">
        <v>10575475</v>
      </c>
      <c r="C1496" t="s">
        <v>221</v>
      </c>
      <c r="D1496" t="s">
        <v>57</v>
      </c>
      <c r="E1496" t="s">
        <v>27</v>
      </c>
      <c r="F1496" s="5" t="s">
        <v>28</v>
      </c>
      <c r="G1496" s="5" t="e">
        <v>#N/A</v>
      </c>
      <c r="H1496" t="e">
        <f>IF(Tabla1[[#This Row],[Cruce Pago]]="","Inactivo","Pago")</f>
        <v>#N/A</v>
      </c>
      <c r="I1496" t="str">
        <f>IF(Tabla1[[#This Row],[Cruce AR]]="Alto riesgo académico","inactivo","Actividad")</f>
        <v>inactivo</v>
      </c>
    </row>
    <row r="1497" spans="1:9" x14ac:dyDescent="0.25">
      <c r="A1497" t="s">
        <v>6</v>
      </c>
      <c r="B1497">
        <v>10575749</v>
      </c>
      <c r="C1497" t="s">
        <v>221</v>
      </c>
      <c r="D1497" t="s">
        <v>58</v>
      </c>
      <c r="E1497" t="s">
        <v>40</v>
      </c>
      <c r="F1497" s="5" t="s">
        <v>28</v>
      </c>
      <c r="G1497" s="5" t="s">
        <v>29</v>
      </c>
      <c r="H1497" t="str">
        <f>IF(Tabla1[[#This Row],[Cruce Pago]]="","Inactivo","Pago")</f>
        <v>Pago</v>
      </c>
      <c r="I1497" t="str">
        <f>IF(Tabla1[[#This Row],[Cruce AR]]="Alto riesgo académico","inactivo","Actividad")</f>
        <v>inactivo</v>
      </c>
    </row>
    <row r="1498" spans="1:9" x14ac:dyDescent="0.25">
      <c r="A1498" t="s">
        <v>6</v>
      </c>
      <c r="B1498">
        <v>10575893</v>
      </c>
      <c r="C1498" t="s">
        <v>221</v>
      </c>
      <c r="D1498" t="s">
        <v>59</v>
      </c>
      <c r="E1498" t="s">
        <v>27</v>
      </c>
      <c r="F1498" s="5" t="s">
        <v>28</v>
      </c>
      <c r="G1498" s="5" t="s">
        <v>29</v>
      </c>
      <c r="H1498" t="str">
        <f>IF(Tabla1[[#This Row],[Cruce Pago]]="","Inactivo","Pago")</f>
        <v>Pago</v>
      </c>
      <c r="I1498" t="str">
        <f>IF(Tabla1[[#This Row],[Cruce AR]]="Alto riesgo académico","inactivo","Actividad")</f>
        <v>inactivo</v>
      </c>
    </row>
    <row r="1499" spans="1:9" x14ac:dyDescent="0.25">
      <c r="A1499" t="s">
        <v>6</v>
      </c>
      <c r="B1499">
        <v>10575932</v>
      </c>
      <c r="C1499" t="s">
        <v>221</v>
      </c>
      <c r="D1499" t="s">
        <v>39</v>
      </c>
      <c r="E1499" t="s">
        <v>40</v>
      </c>
      <c r="F1499" s="5" t="s">
        <v>28</v>
      </c>
      <c r="G1499" s="5" t="s">
        <v>29</v>
      </c>
      <c r="H1499" t="str">
        <f>IF(Tabla1[[#This Row],[Cruce Pago]]="","Inactivo","Pago")</f>
        <v>Pago</v>
      </c>
      <c r="I1499" t="str">
        <f>IF(Tabla1[[#This Row],[Cruce AR]]="Alto riesgo académico","inactivo","Actividad")</f>
        <v>inactivo</v>
      </c>
    </row>
    <row r="1500" spans="1:9" x14ac:dyDescent="0.25">
      <c r="A1500" t="s">
        <v>6</v>
      </c>
      <c r="B1500">
        <v>10576275</v>
      </c>
      <c r="C1500" t="s">
        <v>221</v>
      </c>
      <c r="D1500" t="s">
        <v>60</v>
      </c>
      <c r="E1500" t="s">
        <v>27</v>
      </c>
      <c r="F1500" s="5" t="s">
        <v>28</v>
      </c>
      <c r="G1500" s="5" t="s">
        <v>29</v>
      </c>
      <c r="H1500" t="str">
        <f>IF(Tabla1[[#This Row],[Cruce Pago]]="","Inactivo","Pago")</f>
        <v>Pago</v>
      </c>
      <c r="I1500" t="str">
        <f>IF(Tabla1[[#This Row],[Cruce AR]]="Alto riesgo académico","inactivo","Actividad")</f>
        <v>inactivo</v>
      </c>
    </row>
    <row r="1501" spans="1:9" x14ac:dyDescent="0.25">
      <c r="A1501" t="s">
        <v>6</v>
      </c>
      <c r="B1501">
        <v>10576712</v>
      </c>
      <c r="C1501" t="s">
        <v>221</v>
      </c>
      <c r="D1501" t="s">
        <v>47</v>
      </c>
      <c r="E1501" t="s">
        <v>40</v>
      </c>
      <c r="F1501" s="5" t="s">
        <v>28</v>
      </c>
      <c r="G1501" s="5" t="s">
        <v>29</v>
      </c>
      <c r="H1501" t="str">
        <f>IF(Tabla1[[#This Row],[Cruce Pago]]="","Inactivo","Pago")</f>
        <v>Pago</v>
      </c>
      <c r="I1501" t="str">
        <f>IF(Tabla1[[#This Row],[Cruce AR]]="Alto riesgo académico","inactivo","Actividad")</f>
        <v>inactivo</v>
      </c>
    </row>
    <row r="1502" spans="1:9" x14ac:dyDescent="0.25">
      <c r="A1502" t="s">
        <v>6</v>
      </c>
      <c r="B1502">
        <v>10576819</v>
      </c>
      <c r="C1502" t="s">
        <v>221</v>
      </c>
      <c r="D1502" t="s">
        <v>26</v>
      </c>
      <c r="E1502" t="s">
        <v>27</v>
      </c>
      <c r="F1502" s="5" t="s">
        <v>28</v>
      </c>
      <c r="G1502" s="5" t="e">
        <v>#N/A</v>
      </c>
      <c r="H1502" t="e">
        <f>IF(Tabla1[[#This Row],[Cruce Pago]]="","Inactivo","Pago")</f>
        <v>#N/A</v>
      </c>
      <c r="I1502" t="str">
        <f>IF(Tabla1[[#This Row],[Cruce AR]]="Alto riesgo académico","inactivo","Actividad")</f>
        <v>inactivo</v>
      </c>
    </row>
    <row r="1503" spans="1:9" x14ac:dyDescent="0.25">
      <c r="A1503" t="s">
        <v>6</v>
      </c>
      <c r="B1503">
        <v>10576846</v>
      </c>
      <c r="C1503" t="s">
        <v>221</v>
      </c>
      <c r="D1503" t="s">
        <v>53</v>
      </c>
      <c r="E1503" t="s">
        <v>40</v>
      </c>
      <c r="F1503" s="5" t="s">
        <v>28</v>
      </c>
      <c r="G1503" s="5" t="s">
        <v>29</v>
      </c>
      <c r="H1503" t="str">
        <f>IF(Tabla1[[#This Row],[Cruce Pago]]="","Inactivo","Pago")</f>
        <v>Pago</v>
      </c>
      <c r="I1503" t="str">
        <f>IF(Tabla1[[#This Row],[Cruce AR]]="Alto riesgo académico","inactivo","Actividad")</f>
        <v>inactivo</v>
      </c>
    </row>
    <row r="1504" spans="1:9" x14ac:dyDescent="0.25">
      <c r="A1504" t="s">
        <v>6</v>
      </c>
      <c r="B1504">
        <v>10576980</v>
      </c>
      <c r="C1504" t="s">
        <v>221</v>
      </c>
      <c r="D1504" t="s">
        <v>44</v>
      </c>
      <c r="E1504" t="s">
        <v>27</v>
      </c>
      <c r="F1504" s="5" t="s">
        <v>28</v>
      </c>
      <c r="G1504" s="5" t="e">
        <v>#N/A</v>
      </c>
      <c r="H1504" t="e">
        <f>IF(Tabla1[[#This Row],[Cruce Pago]]="","Inactivo","Pago")</f>
        <v>#N/A</v>
      </c>
      <c r="I1504" t="str">
        <f>IF(Tabla1[[#This Row],[Cruce AR]]="Alto riesgo académico","inactivo","Actividad")</f>
        <v>inactivo</v>
      </c>
    </row>
    <row r="1505" spans="1:9" x14ac:dyDescent="0.25">
      <c r="A1505" t="s">
        <v>6</v>
      </c>
      <c r="B1505">
        <v>10577000</v>
      </c>
      <c r="C1505" t="s">
        <v>221</v>
      </c>
      <c r="D1505" t="s">
        <v>58</v>
      </c>
      <c r="E1505" t="s">
        <v>40</v>
      </c>
      <c r="F1505" s="5" t="s">
        <v>28</v>
      </c>
      <c r="G1505" s="5" t="s">
        <v>29</v>
      </c>
      <c r="H1505" t="str">
        <f>IF(Tabla1[[#This Row],[Cruce Pago]]="","Inactivo","Pago")</f>
        <v>Pago</v>
      </c>
      <c r="I1505" t="str">
        <f>IF(Tabla1[[#This Row],[Cruce AR]]="Alto riesgo académico","inactivo","Actividad")</f>
        <v>inactivo</v>
      </c>
    </row>
    <row r="1506" spans="1:9" x14ac:dyDescent="0.25">
      <c r="A1506" t="s">
        <v>6</v>
      </c>
      <c r="B1506">
        <v>10577212</v>
      </c>
      <c r="C1506" t="s">
        <v>221</v>
      </c>
      <c r="D1506" t="s">
        <v>50</v>
      </c>
      <c r="E1506" t="s">
        <v>27</v>
      </c>
      <c r="F1506" s="5" t="s">
        <v>28</v>
      </c>
      <c r="G1506" s="5" t="s">
        <v>29</v>
      </c>
      <c r="H1506" t="str">
        <f>IF(Tabla1[[#This Row],[Cruce Pago]]="","Inactivo","Pago")</f>
        <v>Pago</v>
      </c>
      <c r="I1506" t="str">
        <f>IF(Tabla1[[#This Row],[Cruce AR]]="Alto riesgo académico","inactivo","Actividad")</f>
        <v>inactivo</v>
      </c>
    </row>
    <row r="1507" spans="1:9" x14ac:dyDescent="0.25">
      <c r="A1507" t="s">
        <v>6</v>
      </c>
      <c r="B1507">
        <v>10577573</v>
      </c>
      <c r="C1507" t="s">
        <v>221</v>
      </c>
      <c r="D1507" t="s">
        <v>39</v>
      </c>
      <c r="E1507" t="s">
        <v>40</v>
      </c>
      <c r="F1507" s="5" t="s">
        <v>28</v>
      </c>
      <c r="G1507" s="5" t="s">
        <v>29</v>
      </c>
      <c r="H1507" t="str">
        <f>IF(Tabla1[[#This Row],[Cruce Pago]]="","Inactivo","Pago")</f>
        <v>Pago</v>
      </c>
      <c r="I1507" t="str">
        <f>IF(Tabla1[[#This Row],[Cruce AR]]="Alto riesgo académico","inactivo","Actividad")</f>
        <v>inactivo</v>
      </c>
    </row>
    <row r="1508" spans="1:9" x14ac:dyDescent="0.25">
      <c r="A1508" t="s">
        <v>6</v>
      </c>
      <c r="B1508">
        <v>10577941</v>
      </c>
      <c r="C1508" t="s">
        <v>221</v>
      </c>
      <c r="D1508" t="s">
        <v>57</v>
      </c>
      <c r="E1508" t="s">
        <v>27</v>
      </c>
      <c r="F1508" s="5" t="s">
        <v>67</v>
      </c>
      <c r="G1508" s="5" t="s">
        <v>29</v>
      </c>
      <c r="H1508" t="str">
        <f>IF(Tabla1[[#This Row],[Cruce Pago]]="","Inactivo","Pago")</f>
        <v>Pago</v>
      </c>
      <c r="I1508" t="str">
        <f>IF(Tabla1[[#This Row],[Cruce AR]]="Alto riesgo académico","inactivo","Actividad")</f>
        <v>Actividad</v>
      </c>
    </row>
    <row r="1509" spans="1:9" x14ac:dyDescent="0.25">
      <c r="A1509" t="s">
        <v>6</v>
      </c>
      <c r="B1509">
        <v>10578107</v>
      </c>
      <c r="C1509" t="s">
        <v>221</v>
      </c>
      <c r="D1509" t="s">
        <v>47</v>
      </c>
      <c r="E1509" t="s">
        <v>40</v>
      </c>
      <c r="F1509" s="5" t="s">
        <v>28</v>
      </c>
      <c r="G1509" s="5" t="s">
        <v>29</v>
      </c>
      <c r="H1509" t="str">
        <f>IF(Tabla1[[#This Row],[Cruce Pago]]="","Inactivo","Pago")</f>
        <v>Pago</v>
      </c>
      <c r="I1509" t="str">
        <f>IF(Tabla1[[#This Row],[Cruce AR]]="Alto riesgo académico","inactivo","Actividad")</f>
        <v>inactivo</v>
      </c>
    </row>
    <row r="1510" spans="1:9" x14ac:dyDescent="0.25">
      <c r="A1510" t="s">
        <v>6</v>
      </c>
      <c r="B1510">
        <v>10578525</v>
      </c>
      <c r="C1510" t="s">
        <v>221</v>
      </c>
      <c r="D1510" t="s">
        <v>59</v>
      </c>
      <c r="E1510" t="s">
        <v>27</v>
      </c>
      <c r="F1510" s="5" t="s">
        <v>28</v>
      </c>
      <c r="G1510" s="5" t="s">
        <v>29</v>
      </c>
      <c r="H1510" t="str">
        <f>IF(Tabla1[[#This Row],[Cruce Pago]]="","Inactivo","Pago")</f>
        <v>Pago</v>
      </c>
      <c r="I1510" t="str">
        <f>IF(Tabla1[[#This Row],[Cruce AR]]="Alto riesgo académico","inactivo","Actividad")</f>
        <v>inactivo</v>
      </c>
    </row>
    <row r="1511" spans="1:9" x14ac:dyDescent="0.25">
      <c r="A1511" t="s">
        <v>6</v>
      </c>
      <c r="B1511">
        <v>10578552</v>
      </c>
      <c r="C1511" t="s">
        <v>221</v>
      </c>
      <c r="D1511" t="s">
        <v>53</v>
      </c>
      <c r="E1511" t="s">
        <v>40</v>
      </c>
      <c r="F1511" s="5" t="s">
        <v>67</v>
      </c>
      <c r="G1511" s="5" t="s">
        <v>29</v>
      </c>
      <c r="H1511" t="str">
        <f>IF(Tabla1[[#This Row],[Cruce Pago]]="","Inactivo","Pago")</f>
        <v>Pago</v>
      </c>
      <c r="I1511" t="str">
        <f>IF(Tabla1[[#This Row],[Cruce AR]]="Alto riesgo académico","inactivo","Actividad")</f>
        <v>Actividad</v>
      </c>
    </row>
    <row r="1512" spans="1:9" x14ac:dyDescent="0.25">
      <c r="A1512" t="s">
        <v>6</v>
      </c>
      <c r="B1512">
        <v>10579324</v>
      </c>
      <c r="C1512" t="s">
        <v>221</v>
      </c>
      <c r="D1512" t="s">
        <v>60</v>
      </c>
      <c r="E1512" t="s">
        <v>27</v>
      </c>
      <c r="F1512" s="5" t="s">
        <v>28</v>
      </c>
      <c r="G1512" s="5" t="s">
        <v>29</v>
      </c>
      <c r="H1512" t="str">
        <f>IF(Tabla1[[#This Row],[Cruce Pago]]="","Inactivo","Pago")</f>
        <v>Pago</v>
      </c>
      <c r="I1512" t="str">
        <f>IF(Tabla1[[#This Row],[Cruce AR]]="Alto riesgo académico","inactivo","Actividad")</f>
        <v>inactivo</v>
      </c>
    </row>
    <row r="1513" spans="1:9" x14ac:dyDescent="0.25">
      <c r="A1513" t="s">
        <v>6</v>
      </c>
      <c r="B1513">
        <v>10001599</v>
      </c>
      <c r="C1513" t="s">
        <v>222</v>
      </c>
      <c r="D1513" t="s">
        <v>58</v>
      </c>
      <c r="E1513" t="s">
        <v>40</v>
      </c>
      <c r="F1513" s="5" t="s">
        <v>69</v>
      </c>
      <c r="G1513" s="5" t="s">
        <v>29</v>
      </c>
      <c r="H1513" t="str">
        <f>IF(Tabla1[[#This Row],[Cruce Pago]]="","Inactivo","Pago")</f>
        <v>Pago</v>
      </c>
      <c r="I1513" t="str">
        <f>IF(Tabla1[[#This Row],[Cruce AR]]="Alto riesgo académico","inactivo","Actividad")</f>
        <v>Actividad</v>
      </c>
    </row>
    <row r="1514" spans="1:9" x14ac:dyDescent="0.25">
      <c r="A1514" t="s">
        <v>6</v>
      </c>
      <c r="B1514">
        <v>10003927</v>
      </c>
      <c r="C1514" t="s">
        <v>222</v>
      </c>
      <c r="D1514" t="s">
        <v>26</v>
      </c>
      <c r="E1514" t="s">
        <v>27</v>
      </c>
      <c r="F1514" s="5" t="s">
        <v>28</v>
      </c>
      <c r="G1514" s="5" t="s">
        <v>29</v>
      </c>
      <c r="H1514" t="str">
        <f>IF(Tabla1[[#This Row],[Cruce Pago]]="","Inactivo","Pago")</f>
        <v>Pago</v>
      </c>
      <c r="I1514" t="str">
        <f>IF(Tabla1[[#This Row],[Cruce AR]]="Alto riesgo académico","inactivo","Actividad")</f>
        <v>inactivo</v>
      </c>
    </row>
    <row r="1515" spans="1:9" x14ac:dyDescent="0.25">
      <c r="A1515" t="s">
        <v>6</v>
      </c>
      <c r="B1515">
        <v>10005092</v>
      </c>
      <c r="C1515" t="s">
        <v>222</v>
      </c>
      <c r="D1515" t="s">
        <v>39</v>
      </c>
      <c r="E1515" t="s">
        <v>40</v>
      </c>
      <c r="F1515" s="5" t="s">
        <v>67</v>
      </c>
      <c r="G1515" s="5" t="e">
        <v>#N/A</v>
      </c>
      <c r="H1515" t="e">
        <f>IF(Tabla1[[#This Row],[Cruce Pago]]="","Inactivo","Pago")</f>
        <v>#N/A</v>
      </c>
      <c r="I1515" t="str">
        <f>IF(Tabla1[[#This Row],[Cruce AR]]="Alto riesgo académico","inactivo","Actividad")</f>
        <v>Actividad</v>
      </c>
    </row>
    <row r="1516" spans="1:9" x14ac:dyDescent="0.25">
      <c r="A1516" t="s">
        <v>6</v>
      </c>
      <c r="B1516">
        <v>10006303</v>
      </c>
      <c r="C1516" t="s">
        <v>222</v>
      </c>
      <c r="D1516" t="s">
        <v>44</v>
      </c>
      <c r="E1516" t="s">
        <v>27</v>
      </c>
      <c r="F1516" s="5" t="s">
        <v>67</v>
      </c>
      <c r="G1516" s="5" t="s">
        <v>29</v>
      </c>
      <c r="H1516" t="str">
        <f>IF(Tabla1[[#This Row],[Cruce Pago]]="","Inactivo","Pago")</f>
        <v>Pago</v>
      </c>
      <c r="I1516" t="str">
        <f>IF(Tabla1[[#This Row],[Cruce AR]]="Alto riesgo académico","inactivo","Actividad")</f>
        <v>Actividad</v>
      </c>
    </row>
    <row r="1517" spans="1:9" x14ac:dyDescent="0.25">
      <c r="A1517" t="s">
        <v>6</v>
      </c>
      <c r="B1517">
        <v>10007550</v>
      </c>
      <c r="C1517" t="s">
        <v>222</v>
      </c>
      <c r="D1517" t="s">
        <v>47</v>
      </c>
      <c r="E1517" t="s">
        <v>40</v>
      </c>
      <c r="F1517" s="5" t="s">
        <v>28</v>
      </c>
      <c r="G1517" s="5" t="e">
        <v>#N/A</v>
      </c>
      <c r="H1517" t="e">
        <f>IF(Tabla1[[#This Row],[Cruce Pago]]="","Inactivo","Pago")</f>
        <v>#N/A</v>
      </c>
      <c r="I1517" t="str">
        <f>IF(Tabla1[[#This Row],[Cruce AR]]="Alto riesgo académico","inactivo","Actividad")</f>
        <v>inactivo</v>
      </c>
    </row>
    <row r="1518" spans="1:9" x14ac:dyDescent="0.25">
      <c r="A1518" t="s">
        <v>6</v>
      </c>
      <c r="B1518">
        <v>10007603</v>
      </c>
      <c r="C1518" t="s">
        <v>222</v>
      </c>
      <c r="D1518" t="s">
        <v>50</v>
      </c>
      <c r="E1518" t="s">
        <v>27</v>
      </c>
      <c r="F1518" s="5" t="s">
        <v>28</v>
      </c>
      <c r="G1518" s="5" t="e">
        <v>#N/A</v>
      </c>
      <c r="H1518" t="e">
        <f>IF(Tabla1[[#This Row],[Cruce Pago]]="","Inactivo","Pago")</f>
        <v>#N/A</v>
      </c>
      <c r="I1518" t="str">
        <f>IF(Tabla1[[#This Row],[Cruce AR]]="Alto riesgo académico","inactivo","Actividad")</f>
        <v>inactivo</v>
      </c>
    </row>
    <row r="1519" spans="1:9" x14ac:dyDescent="0.25">
      <c r="A1519" t="s">
        <v>6</v>
      </c>
      <c r="B1519">
        <v>10010240</v>
      </c>
      <c r="C1519" t="s">
        <v>222</v>
      </c>
      <c r="D1519" t="s">
        <v>53</v>
      </c>
      <c r="E1519" t="s">
        <v>40</v>
      </c>
      <c r="F1519" s="5" t="s">
        <v>28</v>
      </c>
      <c r="G1519" s="5" t="e">
        <v>#N/A</v>
      </c>
      <c r="H1519" t="e">
        <f>IF(Tabla1[[#This Row],[Cruce Pago]]="","Inactivo","Pago")</f>
        <v>#N/A</v>
      </c>
      <c r="I1519" t="str">
        <f>IF(Tabla1[[#This Row],[Cruce AR]]="Alto riesgo académico","inactivo","Actividad")</f>
        <v>inactivo</v>
      </c>
    </row>
    <row r="1520" spans="1:9" x14ac:dyDescent="0.25">
      <c r="A1520" t="s">
        <v>6</v>
      </c>
      <c r="B1520">
        <v>10010848</v>
      </c>
      <c r="C1520" t="s">
        <v>222</v>
      </c>
      <c r="D1520" t="s">
        <v>57</v>
      </c>
      <c r="E1520" t="s">
        <v>27</v>
      </c>
      <c r="F1520" s="5" t="s">
        <v>28</v>
      </c>
      <c r="G1520" s="5" t="s">
        <v>29</v>
      </c>
      <c r="H1520" t="str">
        <f>IF(Tabla1[[#This Row],[Cruce Pago]]="","Inactivo","Pago")</f>
        <v>Pago</v>
      </c>
      <c r="I1520" t="str">
        <f>IF(Tabla1[[#This Row],[Cruce AR]]="Alto riesgo académico","inactivo","Actividad")</f>
        <v>inactivo</v>
      </c>
    </row>
    <row r="1521" spans="1:9" x14ac:dyDescent="0.25">
      <c r="A1521" t="s">
        <v>6</v>
      </c>
      <c r="B1521">
        <v>10014125</v>
      </c>
      <c r="C1521" t="s">
        <v>222</v>
      </c>
      <c r="D1521" t="s">
        <v>58</v>
      </c>
      <c r="E1521" t="s">
        <v>40</v>
      </c>
      <c r="F1521" s="5" t="s">
        <v>28</v>
      </c>
      <c r="G1521" s="5" t="e">
        <v>#N/A</v>
      </c>
      <c r="H1521" t="e">
        <f>IF(Tabla1[[#This Row],[Cruce Pago]]="","Inactivo","Pago")</f>
        <v>#N/A</v>
      </c>
      <c r="I1521" t="str">
        <f>IF(Tabla1[[#This Row],[Cruce AR]]="Alto riesgo académico","inactivo","Actividad")</f>
        <v>inactivo</v>
      </c>
    </row>
    <row r="1522" spans="1:9" x14ac:dyDescent="0.25">
      <c r="A1522" t="s">
        <v>6</v>
      </c>
      <c r="B1522">
        <v>10016866</v>
      </c>
      <c r="C1522" t="s">
        <v>222</v>
      </c>
      <c r="D1522" t="s">
        <v>59</v>
      </c>
      <c r="E1522" t="s">
        <v>27</v>
      </c>
      <c r="F1522" s="5" t="s">
        <v>28</v>
      </c>
      <c r="G1522" s="5" t="s">
        <v>29</v>
      </c>
      <c r="H1522" t="str">
        <f>IF(Tabla1[[#This Row],[Cruce Pago]]="","Inactivo","Pago")</f>
        <v>Pago</v>
      </c>
      <c r="I1522" t="str">
        <f>IF(Tabla1[[#This Row],[Cruce AR]]="Alto riesgo académico","inactivo","Actividad")</f>
        <v>inactivo</v>
      </c>
    </row>
    <row r="1523" spans="1:9" x14ac:dyDescent="0.25">
      <c r="A1523" t="s">
        <v>6</v>
      </c>
      <c r="B1523">
        <v>10019239</v>
      </c>
      <c r="C1523" t="s">
        <v>222</v>
      </c>
      <c r="D1523" t="s">
        <v>39</v>
      </c>
      <c r="E1523" t="s">
        <v>40</v>
      </c>
      <c r="F1523" s="5" t="s">
        <v>28</v>
      </c>
      <c r="G1523" s="5" t="s">
        <v>29</v>
      </c>
      <c r="H1523" t="str">
        <f>IF(Tabla1[[#This Row],[Cruce Pago]]="","Inactivo","Pago")</f>
        <v>Pago</v>
      </c>
      <c r="I1523" t="str">
        <f>IF(Tabla1[[#This Row],[Cruce AR]]="Alto riesgo académico","inactivo","Actividad")</f>
        <v>inactivo</v>
      </c>
    </row>
    <row r="1524" spans="1:9" x14ac:dyDescent="0.25">
      <c r="A1524" t="s">
        <v>6</v>
      </c>
      <c r="B1524">
        <v>10019386</v>
      </c>
      <c r="C1524" t="s">
        <v>222</v>
      </c>
      <c r="D1524" t="s">
        <v>60</v>
      </c>
      <c r="E1524" t="s">
        <v>27</v>
      </c>
      <c r="F1524" s="5" t="s">
        <v>28</v>
      </c>
      <c r="G1524" s="5" t="s">
        <v>29</v>
      </c>
      <c r="H1524" t="str">
        <f>IF(Tabla1[[#This Row],[Cruce Pago]]="","Inactivo","Pago")</f>
        <v>Pago</v>
      </c>
      <c r="I1524" t="str">
        <f>IF(Tabla1[[#This Row],[Cruce AR]]="Alto riesgo académico","inactivo","Actividad")</f>
        <v>inactivo</v>
      </c>
    </row>
    <row r="1525" spans="1:9" x14ac:dyDescent="0.25">
      <c r="A1525" t="s">
        <v>6</v>
      </c>
      <c r="B1525">
        <v>10020655</v>
      </c>
      <c r="C1525" t="s">
        <v>222</v>
      </c>
      <c r="D1525" t="s">
        <v>47</v>
      </c>
      <c r="E1525" t="s">
        <v>40</v>
      </c>
      <c r="F1525" s="5" t="s">
        <v>28</v>
      </c>
      <c r="G1525" s="5" t="s">
        <v>223</v>
      </c>
      <c r="H1525" t="str">
        <f>IF(Tabla1[[#This Row],[Cruce Pago]]="","Inactivo","Pago")</f>
        <v>Pago</v>
      </c>
      <c r="I1525" t="str">
        <f>IF(Tabla1[[#This Row],[Cruce AR]]="Alto riesgo académico","inactivo","Actividad")</f>
        <v>inactivo</v>
      </c>
    </row>
    <row r="1526" spans="1:9" x14ac:dyDescent="0.25">
      <c r="A1526" t="s">
        <v>6</v>
      </c>
      <c r="B1526">
        <v>10021005</v>
      </c>
      <c r="C1526" t="s">
        <v>222</v>
      </c>
      <c r="D1526" t="s">
        <v>26</v>
      </c>
      <c r="E1526" t="s">
        <v>27</v>
      </c>
      <c r="F1526" s="5" t="s">
        <v>28</v>
      </c>
      <c r="G1526" s="5" t="s">
        <v>29</v>
      </c>
      <c r="H1526" t="str">
        <f>IF(Tabla1[[#This Row],[Cruce Pago]]="","Inactivo","Pago")</f>
        <v>Pago</v>
      </c>
      <c r="I1526" t="str">
        <f>IF(Tabla1[[#This Row],[Cruce AR]]="Alto riesgo académico","inactivo","Actividad")</f>
        <v>inactivo</v>
      </c>
    </row>
    <row r="1527" spans="1:9" x14ac:dyDescent="0.25">
      <c r="A1527" t="s">
        <v>6</v>
      </c>
      <c r="B1527">
        <v>10021261</v>
      </c>
      <c r="C1527" t="s">
        <v>222</v>
      </c>
      <c r="D1527" t="s">
        <v>53</v>
      </c>
      <c r="E1527" t="s">
        <v>40</v>
      </c>
      <c r="F1527" s="5" t="s">
        <v>28</v>
      </c>
      <c r="G1527" s="5" t="s">
        <v>224</v>
      </c>
      <c r="H1527" t="str">
        <f>IF(Tabla1[[#This Row],[Cruce Pago]]="","Inactivo","Pago")</f>
        <v>Pago</v>
      </c>
      <c r="I1527" t="str">
        <f>IF(Tabla1[[#This Row],[Cruce AR]]="Alto riesgo académico","inactivo","Actividad")</f>
        <v>inactivo</v>
      </c>
    </row>
    <row r="1528" spans="1:9" x14ac:dyDescent="0.25">
      <c r="A1528" t="s">
        <v>6</v>
      </c>
      <c r="B1528">
        <v>10024603</v>
      </c>
      <c r="C1528" t="s">
        <v>222</v>
      </c>
      <c r="D1528" t="s">
        <v>44</v>
      </c>
      <c r="E1528" t="s">
        <v>27</v>
      </c>
      <c r="F1528" s="5" t="s">
        <v>28</v>
      </c>
      <c r="G1528" s="5" t="s">
        <v>29</v>
      </c>
      <c r="H1528" t="str">
        <f>IF(Tabla1[[#This Row],[Cruce Pago]]="","Inactivo","Pago")</f>
        <v>Pago</v>
      </c>
      <c r="I1528" t="str">
        <f>IF(Tabla1[[#This Row],[Cruce AR]]="Alto riesgo académico","inactivo","Actividad")</f>
        <v>inactivo</v>
      </c>
    </row>
    <row r="1529" spans="1:9" x14ac:dyDescent="0.25">
      <c r="A1529" t="s">
        <v>6</v>
      </c>
      <c r="B1529">
        <v>10026439</v>
      </c>
      <c r="C1529" t="s">
        <v>222</v>
      </c>
      <c r="D1529" t="s">
        <v>58</v>
      </c>
      <c r="E1529" t="s">
        <v>40</v>
      </c>
      <c r="F1529" s="5" t="s">
        <v>28</v>
      </c>
      <c r="G1529" s="5" t="s">
        <v>362</v>
      </c>
      <c r="H1529" t="str">
        <f>IF(Tabla1[[#This Row],[Cruce Pago]]="","Inactivo","Pago")</f>
        <v>Pago</v>
      </c>
      <c r="I1529" t="str">
        <f>IF(Tabla1[[#This Row],[Cruce AR]]="Alto riesgo académico","inactivo","Actividad")</f>
        <v>inactivo</v>
      </c>
    </row>
    <row r="1530" spans="1:9" x14ac:dyDescent="0.25">
      <c r="A1530" t="s">
        <v>6</v>
      </c>
      <c r="B1530">
        <v>10026623</v>
      </c>
      <c r="C1530" t="s">
        <v>222</v>
      </c>
      <c r="D1530" t="s">
        <v>50</v>
      </c>
      <c r="E1530" t="s">
        <v>27</v>
      </c>
      <c r="F1530" s="5" t="s">
        <v>28</v>
      </c>
      <c r="G1530" s="5" t="e">
        <v>#N/A</v>
      </c>
      <c r="H1530" t="e">
        <f>IF(Tabla1[[#This Row],[Cruce Pago]]="","Inactivo","Pago")</f>
        <v>#N/A</v>
      </c>
      <c r="I1530" t="str">
        <f>IF(Tabla1[[#This Row],[Cruce AR]]="Alto riesgo académico","inactivo","Actividad")</f>
        <v>inactivo</v>
      </c>
    </row>
    <row r="1531" spans="1:9" x14ac:dyDescent="0.25">
      <c r="A1531" t="s">
        <v>6</v>
      </c>
      <c r="B1531">
        <v>10026709</v>
      </c>
      <c r="C1531" t="s">
        <v>222</v>
      </c>
      <c r="D1531" t="s">
        <v>39</v>
      </c>
      <c r="E1531" t="s">
        <v>40</v>
      </c>
      <c r="F1531" s="5" t="s">
        <v>28</v>
      </c>
      <c r="G1531" s="5" t="s">
        <v>29</v>
      </c>
      <c r="H1531" t="str">
        <f>IF(Tabla1[[#This Row],[Cruce Pago]]="","Inactivo","Pago")</f>
        <v>Pago</v>
      </c>
      <c r="I1531" t="str">
        <f>IF(Tabla1[[#This Row],[Cruce AR]]="Alto riesgo académico","inactivo","Actividad")</f>
        <v>inactivo</v>
      </c>
    </row>
    <row r="1532" spans="1:9" x14ac:dyDescent="0.25">
      <c r="A1532" t="s">
        <v>6</v>
      </c>
      <c r="B1532">
        <v>10026743</v>
      </c>
      <c r="C1532" t="s">
        <v>222</v>
      </c>
      <c r="D1532" t="s">
        <v>57</v>
      </c>
      <c r="E1532" t="s">
        <v>27</v>
      </c>
      <c r="F1532" s="5" t="s">
        <v>28</v>
      </c>
      <c r="G1532" s="5" t="s">
        <v>29</v>
      </c>
      <c r="H1532" t="str">
        <f>IF(Tabla1[[#This Row],[Cruce Pago]]="","Inactivo","Pago")</f>
        <v>Pago</v>
      </c>
      <c r="I1532" t="str">
        <f>IF(Tabla1[[#This Row],[Cruce AR]]="Alto riesgo académico","inactivo","Actividad")</f>
        <v>inactivo</v>
      </c>
    </row>
    <row r="1533" spans="1:9" x14ac:dyDescent="0.25">
      <c r="A1533" t="s">
        <v>6</v>
      </c>
      <c r="B1533">
        <v>10026867</v>
      </c>
      <c r="C1533" t="s">
        <v>222</v>
      </c>
      <c r="D1533" t="s">
        <v>47</v>
      </c>
      <c r="E1533" t="s">
        <v>40</v>
      </c>
      <c r="F1533" s="5" t="s">
        <v>28</v>
      </c>
      <c r="G1533" s="5" t="s">
        <v>225</v>
      </c>
      <c r="H1533" t="str">
        <f>IF(Tabla1[[#This Row],[Cruce Pago]]="","Inactivo","Pago")</f>
        <v>Pago</v>
      </c>
      <c r="I1533" t="str">
        <f>IF(Tabla1[[#This Row],[Cruce AR]]="Alto riesgo académico","inactivo","Actividad")</f>
        <v>inactivo</v>
      </c>
    </row>
    <row r="1534" spans="1:9" x14ac:dyDescent="0.25">
      <c r="A1534" t="s">
        <v>6</v>
      </c>
      <c r="B1534">
        <v>10027633</v>
      </c>
      <c r="C1534" t="s">
        <v>222</v>
      </c>
      <c r="D1534" t="s">
        <v>59</v>
      </c>
      <c r="E1534" t="s">
        <v>27</v>
      </c>
      <c r="F1534" s="5" t="s">
        <v>28</v>
      </c>
      <c r="G1534" s="5" t="s">
        <v>226</v>
      </c>
      <c r="H1534" t="str">
        <f>IF(Tabla1[[#This Row],[Cruce Pago]]="","Inactivo","Pago")</f>
        <v>Pago</v>
      </c>
      <c r="I1534" t="str">
        <f>IF(Tabla1[[#This Row],[Cruce AR]]="Alto riesgo académico","inactivo","Actividad")</f>
        <v>inactivo</v>
      </c>
    </row>
    <row r="1535" spans="1:9" x14ac:dyDescent="0.25">
      <c r="A1535" t="s">
        <v>6</v>
      </c>
      <c r="B1535">
        <v>10027878</v>
      </c>
      <c r="C1535" t="s">
        <v>222</v>
      </c>
      <c r="D1535" t="s">
        <v>53</v>
      </c>
      <c r="E1535" t="s">
        <v>40</v>
      </c>
      <c r="F1535" s="5" t="s">
        <v>28</v>
      </c>
      <c r="G1535" s="5" t="s">
        <v>29</v>
      </c>
      <c r="H1535" t="str">
        <f>IF(Tabla1[[#This Row],[Cruce Pago]]="","Inactivo","Pago")</f>
        <v>Pago</v>
      </c>
      <c r="I1535" t="str">
        <f>IF(Tabla1[[#This Row],[Cruce AR]]="Alto riesgo académico","inactivo","Actividad")</f>
        <v>inactivo</v>
      </c>
    </row>
    <row r="1536" spans="1:9" x14ac:dyDescent="0.25">
      <c r="A1536" t="s">
        <v>6</v>
      </c>
      <c r="B1536">
        <v>10027970</v>
      </c>
      <c r="C1536" t="s">
        <v>222</v>
      </c>
      <c r="D1536" t="s">
        <v>60</v>
      </c>
      <c r="E1536" t="s">
        <v>27</v>
      </c>
      <c r="F1536" s="5" t="s">
        <v>28</v>
      </c>
      <c r="G1536" s="5" t="s">
        <v>29</v>
      </c>
      <c r="H1536" t="str">
        <f>IF(Tabla1[[#This Row],[Cruce Pago]]="","Inactivo","Pago")</f>
        <v>Pago</v>
      </c>
      <c r="I1536" t="str">
        <f>IF(Tabla1[[#This Row],[Cruce AR]]="Alto riesgo académico","inactivo","Actividad")</f>
        <v>inactivo</v>
      </c>
    </row>
    <row r="1537" spans="1:9" x14ac:dyDescent="0.25">
      <c r="A1537" t="s">
        <v>6</v>
      </c>
      <c r="B1537">
        <v>10028928</v>
      </c>
      <c r="C1537" t="s">
        <v>222</v>
      </c>
      <c r="D1537" t="s">
        <v>58</v>
      </c>
      <c r="E1537" t="s">
        <v>40</v>
      </c>
      <c r="F1537" s="5" t="s">
        <v>28</v>
      </c>
      <c r="G1537" s="5" t="e">
        <v>#N/A</v>
      </c>
      <c r="H1537" t="e">
        <f>IF(Tabla1[[#This Row],[Cruce Pago]]="","Inactivo","Pago")</f>
        <v>#N/A</v>
      </c>
      <c r="I1537" t="str">
        <f>IF(Tabla1[[#This Row],[Cruce AR]]="Alto riesgo académico","inactivo","Actividad")</f>
        <v>inactivo</v>
      </c>
    </row>
    <row r="1538" spans="1:9" x14ac:dyDescent="0.25">
      <c r="A1538" t="s">
        <v>6</v>
      </c>
      <c r="B1538">
        <v>10028961</v>
      </c>
      <c r="C1538" t="s">
        <v>222</v>
      </c>
      <c r="D1538" t="s">
        <v>26</v>
      </c>
      <c r="E1538" t="s">
        <v>27</v>
      </c>
      <c r="F1538" s="5" t="s">
        <v>28</v>
      </c>
      <c r="G1538" s="5" t="s">
        <v>227</v>
      </c>
      <c r="H1538" t="str">
        <f>IF(Tabla1[[#This Row],[Cruce Pago]]="","Inactivo","Pago")</f>
        <v>Pago</v>
      </c>
      <c r="I1538" t="str">
        <f>IF(Tabla1[[#This Row],[Cruce AR]]="Alto riesgo académico","inactivo","Actividad")</f>
        <v>inactivo</v>
      </c>
    </row>
    <row r="1539" spans="1:9" x14ac:dyDescent="0.25">
      <c r="A1539" t="s">
        <v>6</v>
      </c>
      <c r="B1539">
        <v>10029383</v>
      </c>
      <c r="C1539" t="s">
        <v>222</v>
      </c>
      <c r="D1539" t="s">
        <v>39</v>
      </c>
      <c r="E1539" t="s">
        <v>40</v>
      </c>
      <c r="F1539" s="5" t="s">
        <v>28</v>
      </c>
      <c r="G1539" s="5" t="s">
        <v>29</v>
      </c>
      <c r="H1539" t="str">
        <f>IF(Tabla1[[#This Row],[Cruce Pago]]="","Inactivo","Pago")</f>
        <v>Pago</v>
      </c>
      <c r="I1539" t="str">
        <f>IF(Tabla1[[#This Row],[Cruce AR]]="Alto riesgo académico","inactivo","Actividad")</f>
        <v>inactivo</v>
      </c>
    </row>
    <row r="1540" spans="1:9" x14ac:dyDescent="0.25">
      <c r="A1540" t="s">
        <v>6</v>
      </c>
      <c r="B1540">
        <v>10030841</v>
      </c>
      <c r="C1540" t="s">
        <v>222</v>
      </c>
      <c r="D1540" t="s">
        <v>44</v>
      </c>
      <c r="E1540" t="s">
        <v>27</v>
      </c>
      <c r="F1540" s="5" t="s">
        <v>28</v>
      </c>
      <c r="G1540" s="5" t="e">
        <v>#N/A</v>
      </c>
      <c r="H1540" t="e">
        <f>IF(Tabla1[[#This Row],[Cruce Pago]]="","Inactivo","Pago")</f>
        <v>#N/A</v>
      </c>
      <c r="I1540" t="str">
        <f>IF(Tabla1[[#This Row],[Cruce AR]]="Alto riesgo académico","inactivo","Actividad")</f>
        <v>inactivo</v>
      </c>
    </row>
    <row r="1541" spans="1:9" x14ac:dyDescent="0.25">
      <c r="A1541" t="s">
        <v>6</v>
      </c>
      <c r="B1541">
        <v>10030967</v>
      </c>
      <c r="C1541" t="s">
        <v>222</v>
      </c>
      <c r="D1541" t="s">
        <v>47</v>
      </c>
      <c r="E1541" t="s">
        <v>40</v>
      </c>
      <c r="F1541" s="5" t="s">
        <v>28</v>
      </c>
      <c r="G1541" s="5" t="e">
        <v>#N/A</v>
      </c>
      <c r="H1541" t="e">
        <f>IF(Tabla1[[#This Row],[Cruce Pago]]="","Inactivo","Pago")</f>
        <v>#N/A</v>
      </c>
      <c r="I1541" t="str">
        <f>IF(Tabla1[[#This Row],[Cruce AR]]="Alto riesgo académico","inactivo","Actividad")</f>
        <v>inactivo</v>
      </c>
    </row>
    <row r="1542" spans="1:9" x14ac:dyDescent="0.25">
      <c r="A1542" t="s">
        <v>6</v>
      </c>
      <c r="B1542">
        <v>10031532</v>
      </c>
      <c r="C1542" t="s">
        <v>222</v>
      </c>
      <c r="D1542" t="s">
        <v>50</v>
      </c>
      <c r="E1542" t="s">
        <v>27</v>
      </c>
      <c r="F1542" s="5" t="s">
        <v>28</v>
      </c>
      <c r="G1542" s="5" t="s">
        <v>29</v>
      </c>
      <c r="H1542" t="str">
        <f>IF(Tabla1[[#This Row],[Cruce Pago]]="","Inactivo","Pago")</f>
        <v>Pago</v>
      </c>
      <c r="I1542" t="str">
        <f>IF(Tabla1[[#This Row],[Cruce AR]]="Alto riesgo académico","inactivo","Actividad")</f>
        <v>inactivo</v>
      </c>
    </row>
    <row r="1543" spans="1:9" x14ac:dyDescent="0.25">
      <c r="A1543" t="s">
        <v>6</v>
      </c>
      <c r="B1543">
        <v>10032706</v>
      </c>
      <c r="C1543" t="s">
        <v>222</v>
      </c>
      <c r="D1543" t="s">
        <v>53</v>
      </c>
      <c r="E1543" t="s">
        <v>40</v>
      </c>
      <c r="F1543" s="5" t="s">
        <v>28</v>
      </c>
      <c r="G1543" s="5" t="e">
        <v>#N/A</v>
      </c>
      <c r="H1543" t="e">
        <f>IF(Tabla1[[#This Row],[Cruce Pago]]="","Inactivo","Pago")</f>
        <v>#N/A</v>
      </c>
      <c r="I1543" t="str">
        <f>IF(Tabla1[[#This Row],[Cruce AR]]="Alto riesgo académico","inactivo","Actividad")</f>
        <v>inactivo</v>
      </c>
    </row>
    <row r="1544" spans="1:9" x14ac:dyDescent="0.25">
      <c r="A1544" t="s">
        <v>6</v>
      </c>
      <c r="B1544">
        <v>10032870</v>
      </c>
      <c r="C1544" t="s">
        <v>222</v>
      </c>
      <c r="D1544" t="s">
        <v>57</v>
      </c>
      <c r="E1544" t="s">
        <v>27</v>
      </c>
      <c r="F1544" s="5" t="s">
        <v>28</v>
      </c>
      <c r="G1544" s="5" t="e">
        <v>#N/A</v>
      </c>
      <c r="H1544" t="e">
        <f>IF(Tabla1[[#This Row],[Cruce Pago]]="","Inactivo","Pago")</f>
        <v>#N/A</v>
      </c>
      <c r="I1544" t="str">
        <f>IF(Tabla1[[#This Row],[Cruce AR]]="Alto riesgo académico","inactivo","Actividad")</f>
        <v>inactivo</v>
      </c>
    </row>
    <row r="1545" spans="1:9" x14ac:dyDescent="0.25">
      <c r="A1545" t="s">
        <v>6</v>
      </c>
      <c r="B1545">
        <v>10032986</v>
      </c>
      <c r="C1545" t="s">
        <v>222</v>
      </c>
      <c r="D1545" t="s">
        <v>58</v>
      </c>
      <c r="E1545" t="s">
        <v>40</v>
      </c>
      <c r="F1545" s="5" t="s">
        <v>28</v>
      </c>
      <c r="G1545" s="5" t="e">
        <v>#N/A</v>
      </c>
      <c r="H1545" t="e">
        <f>IF(Tabla1[[#This Row],[Cruce Pago]]="","Inactivo","Pago")</f>
        <v>#N/A</v>
      </c>
      <c r="I1545" t="str">
        <f>IF(Tabla1[[#This Row],[Cruce AR]]="Alto riesgo académico","inactivo","Actividad")</f>
        <v>inactivo</v>
      </c>
    </row>
    <row r="1546" spans="1:9" x14ac:dyDescent="0.25">
      <c r="A1546" t="s">
        <v>6</v>
      </c>
      <c r="B1546">
        <v>10033164</v>
      </c>
      <c r="C1546" t="s">
        <v>222</v>
      </c>
      <c r="D1546" t="s">
        <v>59</v>
      </c>
      <c r="E1546" t="s">
        <v>27</v>
      </c>
      <c r="F1546" s="5" t="s">
        <v>28</v>
      </c>
      <c r="G1546" s="5" t="e">
        <v>#N/A</v>
      </c>
      <c r="H1546" t="e">
        <f>IF(Tabla1[[#This Row],[Cruce Pago]]="","Inactivo","Pago")</f>
        <v>#N/A</v>
      </c>
      <c r="I1546" t="str">
        <f>IF(Tabla1[[#This Row],[Cruce AR]]="Alto riesgo académico","inactivo","Actividad")</f>
        <v>inactivo</v>
      </c>
    </row>
    <row r="1547" spans="1:9" x14ac:dyDescent="0.25">
      <c r="A1547" t="s">
        <v>6</v>
      </c>
      <c r="B1547">
        <v>10034604</v>
      </c>
      <c r="C1547" t="s">
        <v>222</v>
      </c>
      <c r="D1547" t="s">
        <v>39</v>
      </c>
      <c r="E1547" t="s">
        <v>40</v>
      </c>
      <c r="F1547" s="5" t="s">
        <v>67</v>
      </c>
      <c r="G1547" s="5" t="e">
        <v>#N/A</v>
      </c>
      <c r="H1547" t="e">
        <f>IF(Tabla1[[#This Row],[Cruce Pago]]="","Inactivo","Pago")</f>
        <v>#N/A</v>
      </c>
      <c r="I1547" t="str">
        <f>IF(Tabla1[[#This Row],[Cruce AR]]="Alto riesgo académico","inactivo","Actividad")</f>
        <v>Actividad</v>
      </c>
    </row>
    <row r="1548" spans="1:9" x14ac:dyDescent="0.25">
      <c r="A1548" t="s">
        <v>6</v>
      </c>
      <c r="B1548">
        <v>10036180</v>
      </c>
      <c r="C1548" t="s">
        <v>222</v>
      </c>
      <c r="D1548" t="s">
        <v>60</v>
      </c>
      <c r="E1548" t="s">
        <v>27</v>
      </c>
      <c r="F1548" s="5" t="s">
        <v>28</v>
      </c>
      <c r="G1548" s="5" t="e">
        <v>#N/A</v>
      </c>
      <c r="H1548" t="e">
        <f>IF(Tabla1[[#This Row],[Cruce Pago]]="","Inactivo","Pago")</f>
        <v>#N/A</v>
      </c>
      <c r="I1548" t="str">
        <f>IF(Tabla1[[#This Row],[Cruce AR]]="Alto riesgo académico","inactivo","Actividad")</f>
        <v>inactivo</v>
      </c>
    </row>
    <row r="1549" spans="1:9" x14ac:dyDescent="0.25">
      <c r="A1549" t="s">
        <v>6</v>
      </c>
      <c r="B1549">
        <v>10036934</v>
      </c>
      <c r="C1549" t="s">
        <v>222</v>
      </c>
      <c r="D1549" t="s">
        <v>47</v>
      </c>
      <c r="E1549" t="s">
        <v>40</v>
      </c>
      <c r="F1549" s="5" t="s">
        <v>28</v>
      </c>
      <c r="G1549" s="5" t="s">
        <v>228</v>
      </c>
      <c r="H1549" t="str">
        <f>IF(Tabla1[[#This Row],[Cruce Pago]]="","Inactivo","Pago")</f>
        <v>Pago</v>
      </c>
      <c r="I1549" t="str">
        <f>IF(Tabla1[[#This Row],[Cruce AR]]="Alto riesgo académico","inactivo","Actividad")</f>
        <v>inactivo</v>
      </c>
    </row>
    <row r="1550" spans="1:9" x14ac:dyDescent="0.25">
      <c r="A1550" t="s">
        <v>6</v>
      </c>
      <c r="B1550">
        <v>10037390</v>
      </c>
      <c r="C1550" t="s">
        <v>222</v>
      </c>
      <c r="D1550" t="s">
        <v>26</v>
      </c>
      <c r="E1550" t="s">
        <v>27</v>
      </c>
      <c r="F1550" s="5" t="s">
        <v>28</v>
      </c>
      <c r="G1550" s="5" t="e">
        <v>#N/A</v>
      </c>
      <c r="H1550" t="e">
        <f>IF(Tabla1[[#This Row],[Cruce Pago]]="","Inactivo","Pago")</f>
        <v>#N/A</v>
      </c>
      <c r="I1550" t="str">
        <f>IF(Tabla1[[#This Row],[Cruce AR]]="Alto riesgo académico","inactivo","Actividad")</f>
        <v>inactivo</v>
      </c>
    </row>
    <row r="1551" spans="1:9" x14ac:dyDescent="0.25">
      <c r="A1551" t="s">
        <v>6</v>
      </c>
      <c r="B1551">
        <v>10039224</v>
      </c>
      <c r="C1551" t="s">
        <v>222</v>
      </c>
      <c r="D1551" t="s">
        <v>53</v>
      </c>
      <c r="E1551" t="s">
        <v>40</v>
      </c>
      <c r="F1551" s="5" t="s">
        <v>28</v>
      </c>
      <c r="G1551" s="5" t="e">
        <v>#N/A</v>
      </c>
      <c r="H1551" t="e">
        <f>IF(Tabla1[[#This Row],[Cruce Pago]]="","Inactivo","Pago")</f>
        <v>#N/A</v>
      </c>
      <c r="I1551" t="str">
        <f>IF(Tabla1[[#This Row],[Cruce AR]]="Alto riesgo académico","inactivo","Actividad")</f>
        <v>inactivo</v>
      </c>
    </row>
    <row r="1552" spans="1:9" x14ac:dyDescent="0.25">
      <c r="A1552" t="s">
        <v>6</v>
      </c>
      <c r="B1552">
        <v>10040085</v>
      </c>
      <c r="C1552" t="s">
        <v>222</v>
      </c>
      <c r="D1552" t="s">
        <v>44</v>
      </c>
      <c r="E1552" t="s">
        <v>27</v>
      </c>
      <c r="F1552" s="5" t="s">
        <v>69</v>
      </c>
      <c r="G1552" s="5" t="s">
        <v>29</v>
      </c>
      <c r="H1552" t="str">
        <f>IF(Tabla1[[#This Row],[Cruce Pago]]="","Inactivo","Pago")</f>
        <v>Pago</v>
      </c>
      <c r="I1552" t="str">
        <f>IF(Tabla1[[#This Row],[Cruce AR]]="Alto riesgo académico","inactivo","Actividad")</f>
        <v>Actividad</v>
      </c>
    </row>
    <row r="1553" spans="1:9" x14ac:dyDescent="0.25">
      <c r="A1553" t="s">
        <v>6</v>
      </c>
      <c r="B1553">
        <v>10041165</v>
      </c>
      <c r="C1553" t="s">
        <v>222</v>
      </c>
      <c r="D1553" t="s">
        <v>58</v>
      </c>
      <c r="E1553" t="s">
        <v>40</v>
      </c>
      <c r="F1553" s="5" t="s">
        <v>28</v>
      </c>
      <c r="G1553" s="5" t="s">
        <v>29</v>
      </c>
      <c r="H1553" t="str">
        <f>IF(Tabla1[[#This Row],[Cruce Pago]]="","Inactivo","Pago")</f>
        <v>Pago</v>
      </c>
      <c r="I1553" t="str">
        <f>IF(Tabla1[[#This Row],[Cruce AR]]="Alto riesgo académico","inactivo","Actividad")</f>
        <v>inactivo</v>
      </c>
    </row>
    <row r="1554" spans="1:9" x14ac:dyDescent="0.25">
      <c r="A1554" t="s">
        <v>6</v>
      </c>
      <c r="B1554">
        <v>10041712</v>
      </c>
      <c r="C1554" t="s">
        <v>222</v>
      </c>
      <c r="D1554" t="s">
        <v>50</v>
      </c>
      <c r="E1554" t="s">
        <v>27</v>
      </c>
      <c r="F1554" s="5" t="s">
        <v>28</v>
      </c>
      <c r="G1554" s="5" t="e">
        <v>#N/A</v>
      </c>
      <c r="H1554" t="e">
        <f>IF(Tabla1[[#This Row],[Cruce Pago]]="","Inactivo","Pago")</f>
        <v>#N/A</v>
      </c>
      <c r="I1554" t="str">
        <f>IF(Tabla1[[#This Row],[Cruce AR]]="Alto riesgo académico","inactivo","Actividad")</f>
        <v>inactivo</v>
      </c>
    </row>
    <row r="1555" spans="1:9" x14ac:dyDescent="0.25">
      <c r="A1555" t="s">
        <v>6</v>
      </c>
      <c r="B1555">
        <v>10041860</v>
      </c>
      <c r="C1555" t="s">
        <v>222</v>
      </c>
      <c r="D1555" t="s">
        <v>39</v>
      </c>
      <c r="E1555" t="s">
        <v>40</v>
      </c>
      <c r="F1555" s="5" t="s">
        <v>67</v>
      </c>
      <c r="G1555" s="5" t="e">
        <v>#N/A</v>
      </c>
      <c r="H1555" t="e">
        <f>IF(Tabla1[[#This Row],[Cruce Pago]]="","Inactivo","Pago")</f>
        <v>#N/A</v>
      </c>
      <c r="I1555" t="str">
        <f>IF(Tabla1[[#This Row],[Cruce AR]]="Alto riesgo académico","inactivo","Actividad")</f>
        <v>Actividad</v>
      </c>
    </row>
    <row r="1556" spans="1:9" x14ac:dyDescent="0.25">
      <c r="A1556" t="s">
        <v>6</v>
      </c>
      <c r="B1556">
        <v>10041951</v>
      </c>
      <c r="C1556" t="s">
        <v>222</v>
      </c>
      <c r="D1556" t="s">
        <v>57</v>
      </c>
      <c r="E1556" t="s">
        <v>27</v>
      </c>
      <c r="F1556" s="5" t="s">
        <v>28</v>
      </c>
      <c r="G1556" s="5" t="e">
        <v>#N/A</v>
      </c>
      <c r="H1556" t="e">
        <f>IF(Tabla1[[#This Row],[Cruce Pago]]="","Inactivo","Pago")</f>
        <v>#N/A</v>
      </c>
      <c r="I1556" t="str">
        <f>IF(Tabla1[[#This Row],[Cruce AR]]="Alto riesgo académico","inactivo","Actividad")</f>
        <v>inactivo</v>
      </c>
    </row>
    <row r="1557" spans="1:9" x14ac:dyDescent="0.25">
      <c r="A1557" t="s">
        <v>6</v>
      </c>
      <c r="B1557">
        <v>10042075</v>
      </c>
      <c r="C1557" t="s">
        <v>222</v>
      </c>
      <c r="D1557" t="s">
        <v>47</v>
      </c>
      <c r="E1557" t="s">
        <v>40</v>
      </c>
      <c r="F1557" s="5" t="s">
        <v>28</v>
      </c>
      <c r="G1557" s="5" t="s">
        <v>29</v>
      </c>
      <c r="H1557" t="str">
        <f>IF(Tabla1[[#This Row],[Cruce Pago]]="","Inactivo","Pago")</f>
        <v>Pago</v>
      </c>
      <c r="I1557" t="str">
        <f>IF(Tabla1[[#This Row],[Cruce AR]]="Alto riesgo académico","inactivo","Actividad")</f>
        <v>inactivo</v>
      </c>
    </row>
    <row r="1558" spans="1:9" x14ac:dyDescent="0.25">
      <c r="A1558" t="s">
        <v>6</v>
      </c>
      <c r="B1558">
        <v>10043606</v>
      </c>
      <c r="C1558" t="s">
        <v>222</v>
      </c>
      <c r="D1558" t="s">
        <v>59</v>
      </c>
      <c r="E1558" t="s">
        <v>27</v>
      </c>
      <c r="F1558" s="5" t="s">
        <v>28</v>
      </c>
      <c r="G1558" s="5" t="s">
        <v>229</v>
      </c>
      <c r="H1558" t="str">
        <f>IF(Tabla1[[#This Row],[Cruce Pago]]="","Inactivo","Pago")</f>
        <v>Pago</v>
      </c>
      <c r="I1558" t="str">
        <f>IF(Tabla1[[#This Row],[Cruce AR]]="Alto riesgo académico","inactivo","Actividad")</f>
        <v>inactivo</v>
      </c>
    </row>
    <row r="1559" spans="1:9" x14ac:dyDescent="0.25">
      <c r="A1559" t="s">
        <v>6</v>
      </c>
      <c r="B1559">
        <v>10044652</v>
      </c>
      <c r="C1559" t="s">
        <v>222</v>
      </c>
      <c r="D1559" t="s">
        <v>53</v>
      </c>
      <c r="E1559" t="s">
        <v>40</v>
      </c>
      <c r="F1559" s="5" t="s">
        <v>28</v>
      </c>
      <c r="G1559" s="5" t="s">
        <v>29</v>
      </c>
      <c r="H1559" t="str">
        <f>IF(Tabla1[[#This Row],[Cruce Pago]]="","Inactivo","Pago")</f>
        <v>Pago</v>
      </c>
      <c r="I1559" t="str">
        <f>IF(Tabla1[[#This Row],[Cruce AR]]="Alto riesgo académico","inactivo","Actividad")</f>
        <v>inactivo</v>
      </c>
    </row>
    <row r="1560" spans="1:9" x14ac:dyDescent="0.25">
      <c r="A1560" t="s">
        <v>6</v>
      </c>
      <c r="B1560">
        <v>10045085</v>
      </c>
      <c r="C1560" t="s">
        <v>222</v>
      </c>
      <c r="D1560" t="s">
        <v>60</v>
      </c>
      <c r="E1560" t="s">
        <v>27</v>
      </c>
      <c r="F1560" s="5" t="s">
        <v>28</v>
      </c>
      <c r="G1560" s="5" t="e">
        <v>#N/A</v>
      </c>
      <c r="H1560" t="e">
        <f>IF(Tabla1[[#This Row],[Cruce Pago]]="","Inactivo","Pago")</f>
        <v>#N/A</v>
      </c>
      <c r="I1560" t="str">
        <f>IF(Tabla1[[#This Row],[Cruce AR]]="Alto riesgo académico","inactivo","Actividad")</f>
        <v>inactivo</v>
      </c>
    </row>
    <row r="1561" spans="1:9" x14ac:dyDescent="0.25">
      <c r="A1561" t="s">
        <v>6</v>
      </c>
      <c r="B1561">
        <v>10045107</v>
      </c>
      <c r="C1561" t="s">
        <v>222</v>
      </c>
      <c r="D1561" t="s">
        <v>58</v>
      </c>
      <c r="E1561" t="s">
        <v>40</v>
      </c>
      <c r="F1561" s="5" t="s">
        <v>28</v>
      </c>
      <c r="G1561" s="5" t="e">
        <v>#N/A</v>
      </c>
      <c r="H1561" t="e">
        <f>IF(Tabla1[[#This Row],[Cruce Pago]]="","Inactivo","Pago")</f>
        <v>#N/A</v>
      </c>
      <c r="I1561" t="str">
        <f>IF(Tabla1[[#This Row],[Cruce AR]]="Alto riesgo académico","inactivo","Actividad")</f>
        <v>inactivo</v>
      </c>
    </row>
    <row r="1562" spans="1:9" x14ac:dyDescent="0.25">
      <c r="A1562" t="s">
        <v>6</v>
      </c>
      <c r="B1562">
        <v>10045324</v>
      </c>
      <c r="C1562" t="s">
        <v>222</v>
      </c>
      <c r="D1562" t="s">
        <v>26</v>
      </c>
      <c r="E1562" t="s">
        <v>27</v>
      </c>
      <c r="F1562" s="5" t="s">
        <v>28</v>
      </c>
      <c r="G1562" s="5" t="s">
        <v>341</v>
      </c>
      <c r="H1562" t="str">
        <f>IF(Tabla1[[#This Row],[Cruce Pago]]="","Inactivo","Pago")</f>
        <v>Pago</v>
      </c>
      <c r="I1562" t="str">
        <f>IF(Tabla1[[#This Row],[Cruce AR]]="Alto riesgo académico","inactivo","Actividad")</f>
        <v>inactivo</v>
      </c>
    </row>
    <row r="1563" spans="1:9" x14ac:dyDescent="0.25">
      <c r="A1563" t="s">
        <v>6</v>
      </c>
      <c r="B1563">
        <v>10045343</v>
      </c>
      <c r="C1563" t="s">
        <v>222</v>
      </c>
      <c r="D1563" t="s">
        <v>39</v>
      </c>
      <c r="E1563" t="s">
        <v>40</v>
      </c>
      <c r="F1563" s="5" t="s">
        <v>28</v>
      </c>
      <c r="G1563" s="5" t="e">
        <v>#N/A</v>
      </c>
      <c r="H1563" t="e">
        <f>IF(Tabla1[[#This Row],[Cruce Pago]]="","Inactivo","Pago")</f>
        <v>#N/A</v>
      </c>
      <c r="I1563" t="str">
        <f>IF(Tabla1[[#This Row],[Cruce AR]]="Alto riesgo académico","inactivo","Actividad")</f>
        <v>inactivo</v>
      </c>
    </row>
    <row r="1564" spans="1:9" x14ac:dyDescent="0.25">
      <c r="A1564" t="s">
        <v>6</v>
      </c>
      <c r="B1564">
        <v>10045625</v>
      </c>
      <c r="C1564" t="s">
        <v>222</v>
      </c>
      <c r="D1564" t="s">
        <v>44</v>
      </c>
      <c r="E1564" t="s">
        <v>27</v>
      </c>
      <c r="F1564" s="5" t="s">
        <v>28</v>
      </c>
      <c r="G1564" s="5" t="s">
        <v>363</v>
      </c>
      <c r="H1564" t="str">
        <f>IF(Tabla1[[#This Row],[Cruce Pago]]="","Inactivo","Pago")</f>
        <v>Pago</v>
      </c>
      <c r="I1564" t="str">
        <f>IF(Tabla1[[#This Row],[Cruce AR]]="Alto riesgo académico","inactivo","Actividad")</f>
        <v>inactivo</v>
      </c>
    </row>
    <row r="1565" spans="1:9" x14ac:dyDescent="0.25">
      <c r="A1565" t="s">
        <v>6</v>
      </c>
      <c r="B1565">
        <v>10046118</v>
      </c>
      <c r="C1565" t="s">
        <v>222</v>
      </c>
      <c r="D1565" t="s">
        <v>47</v>
      </c>
      <c r="E1565" t="s">
        <v>40</v>
      </c>
      <c r="F1565" s="5" t="s">
        <v>28</v>
      </c>
      <c r="G1565" s="5" t="e">
        <v>#N/A</v>
      </c>
      <c r="H1565" t="e">
        <f>IF(Tabla1[[#This Row],[Cruce Pago]]="","Inactivo","Pago")</f>
        <v>#N/A</v>
      </c>
      <c r="I1565" t="str">
        <f>IF(Tabla1[[#This Row],[Cruce AR]]="Alto riesgo académico","inactivo","Actividad")</f>
        <v>inactivo</v>
      </c>
    </row>
    <row r="1566" spans="1:9" x14ac:dyDescent="0.25">
      <c r="A1566" t="s">
        <v>6</v>
      </c>
      <c r="B1566">
        <v>10046341</v>
      </c>
      <c r="C1566" t="s">
        <v>222</v>
      </c>
      <c r="D1566" t="s">
        <v>50</v>
      </c>
      <c r="E1566" t="s">
        <v>27</v>
      </c>
      <c r="F1566" s="5" t="s">
        <v>28</v>
      </c>
      <c r="G1566" s="5" t="s">
        <v>230</v>
      </c>
      <c r="H1566" t="str">
        <f>IF(Tabla1[[#This Row],[Cruce Pago]]="","Inactivo","Pago")</f>
        <v>Pago</v>
      </c>
      <c r="I1566" t="str">
        <f>IF(Tabla1[[#This Row],[Cruce AR]]="Alto riesgo académico","inactivo","Actividad")</f>
        <v>inactivo</v>
      </c>
    </row>
    <row r="1567" spans="1:9" x14ac:dyDescent="0.25">
      <c r="A1567" t="s">
        <v>6</v>
      </c>
      <c r="B1567">
        <v>10046351</v>
      </c>
      <c r="C1567" t="s">
        <v>222</v>
      </c>
      <c r="D1567" t="s">
        <v>53</v>
      </c>
      <c r="E1567" t="s">
        <v>40</v>
      </c>
      <c r="F1567" s="5" t="s">
        <v>28</v>
      </c>
      <c r="G1567" s="5" t="s">
        <v>29</v>
      </c>
      <c r="H1567" t="str">
        <f>IF(Tabla1[[#This Row],[Cruce Pago]]="","Inactivo","Pago")</f>
        <v>Pago</v>
      </c>
      <c r="I1567" t="str">
        <f>IF(Tabla1[[#This Row],[Cruce AR]]="Alto riesgo académico","inactivo","Actividad")</f>
        <v>inactivo</v>
      </c>
    </row>
    <row r="1568" spans="1:9" x14ac:dyDescent="0.25">
      <c r="A1568" t="s">
        <v>6</v>
      </c>
      <c r="B1568">
        <v>10047424</v>
      </c>
      <c r="C1568" t="s">
        <v>222</v>
      </c>
      <c r="D1568" t="s">
        <v>57</v>
      </c>
      <c r="E1568" t="s">
        <v>27</v>
      </c>
      <c r="F1568" s="5" t="s">
        <v>28</v>
      </c>
      <c r="G1568" s="5" t="s">
        <v>29</v>
      </c>
      <c r="H1568" t="str">
        <f>IF(Tabla1[[#This Row],[Cruce Pago]]="","Inactivo","Pago")</f>
        <v>Pago</v>
      </c>
      <c r="I1568" t="str">
        <f>IF(Tabla1[[#This Row],[Cruce AR]]="Alto riesgo académico","inactivo","Actividad")</f>
        <v>inactivo</v>
      </c>
    </row>
    <row r="1569" spans="1:9" x14ac:dyDescent="0.25">
      <c r="A1569" t="s">
        <v>6</v>
      </c>
      <c r="B1569">
        <v>10048021</v>
      </c>
      <c r="C1569" t="s">
        <v>222</v>
      </c>
      <c r="D1569" t="s">
        <v>58</v>
      </c>
      <c r="E1569" t="s">
        <v>40</v>
      </c>
      <c r="F1569" s="5" t="s">
        <v>28</v>
      </c>
      <c r="G1569" s="5" t="s">
        <v>231</v>
      </c>
      <c r="H1569" t="str">
        <f>IF(Tabla1[[#This Row],[Cruce Pago]]="","Inactivo","Pago")</f>
        <v>Pago</v>
      </c>
      <c r="I1569" t="str">
        <f>IF(Tabla1[[#This Row],[Cruce AR]]="Alto riesgo académico","inactivo","Actividad")</f>
        <v>inactivo</v>
      </c>
    </row>
    <row r="1570" spans="1:9" x14ac:dyDescent="0.25">
      <c r="A1570" t="s">
        <v>6</v>
      </c>
      <c r="B1570">
        <v>10048108</v>
      </c>
      <c r="C1570" t="s">
        <v>222</v>
      </c>
      <c r="D1570" t="s">
        <v>59</v>
      </c>
      <c r="E1570" t="s">
        <v>27</v>
      </c>
      <c r="F1570" s="5" t="s">
        <v>28</v>
      </c>
      <c r="G1570" s="5" t="s">
        <v>29</v>
      </c>
      <c r="H1570" t="str">
        <f>IF(Tabla1[[#This Row],[Cruce Pago]]="","Inactivo","Pago")</f>
        <v>Pago</v>
      </c>
      <c r="I1570" t="str">
        <f>IF(Tabla1[[#This Row],[Cruce AR]]="Alto riesgo académico","inactivo","Actividad")</f>
        <v>inactivo</v>
      </c>
    </row>
    <row r="1571" spans="1:9" x14ac:dyDescent="0.25">
      <c r="A1571" t="s">
        <v>6</v>
      </c>
      <c r="B1571">
        <v>10049092</v>
      </c>
      <c r="C1571" t="s">
        <v>222</v>
      </c>
      <c r="D1571" t="s">
        <v>39</v>
      </c>
      <c r="E1571" t="s">
        <v>40</v>
      </c>
      <c r="F1571" s="5" t="s">
        <v>28</v>
      </c>
      <c r="G1571" s="5" t="s">
        <v>232</v>
      </c>
      <c r="H1571" t="str">
        <f>IF(Tabla1[[#This Row],[Cruce Pago]]="","Inactivo","Pago")</f>
        <v>Pago</v>
      </c>
      <c r="I1571" t="str">
        <f>IF(Tabla1[[#This Row],[Cruce AR]]="Alto riesgo académico","inactivo","Actividad")</f>
        <v>inactivo</v>
      </c>
    </row>
    <row r="1572" spans="1:9" x14ac:dyDescent="0.25">
      <c r="A1572" t="s">
        <v>6</v>
      </c>
      <c r="B1572">
        <v>10049396</v>
      </c>
      <c r="C1572" t="s">
        <v>222</v>
      </c>
      <c r="D1572" t="s">
        <v>60</v>
      </c>
      <c r="E1572" t="s">
        <v>27</v>
      </c>
      <c r="F1572" s="5" t="s">
        <v>28</v>
      </c>
      <c r="G1572" s="5" t="e">
        <v>#N/A</v>
      </c>
      <c r="H1572" t="e">
        <f>IF(Tabla1[[#This Row],[Cruce Pago]]="","Inactivo","Pago")</f>
        <v>#N/A</v>
      </c>
      <c r="I1572" t="str">
        <f>IF(Tabla1[[#This Row],[Cruce AR]]="Alto riesgo académico","inactivo","Actividad")</f>
        <v>inactivo</v>
      </c>
    </row>
    <row r="1573" spans="1:9" x14ac:dyDescent="0.25">
      <c r="A1573" t="s">
        <v>6</v>
      </c>
      <c r="B1573">
        <v>10049446</v>
      </c>
      <c r="C1573" t="s">
        <v>222</v>
      </c>
      <c r="D1573" t="s">
        <v>47</v>
      </c>
      <c r="E1573" t="s">
        <v>40</v>
      </c>
      <c r="F1573" s="5" t="s">
        <v>28</v>
      </c>
      <c r="G1573" s="5" t="s">
        <v>29</v>
      </c>
      <c r="H1573" t="str">
        <f>IF(Tabla1[[#This Row],[Cruce Pago]]="","Inactivo","Pago")</f>
        <v>Pago</v>
      </c>
      <c r="I1573" t="str">
        <f>IF(Tabla1[[#This Row],[Cruce AR]]="Alto riesgo académico","inactivo","Actividad")</f>
        <v>inactivo</v>
      </c>
    </row>
    <row r="1574" spans="1:9" x14ac:dyDescent="0.25">
      <c r="A1574" t="s">
        <v>6</v>
      </c>
      <c r="B1574">
        <v>10050596</v>
      </c>
      <c r="C1574" t="s">
        <v>222</v>
      </c>
      <c r="D1574" t="s">
        <v>26</v>
      </c>
      <c r="E1574" t="s">
        <v>27</v>
      </c>
      <c r="F1574" s="5" t="s">
        <v>28</v>
      </c>
      <c r="G1574" s="5" t="e">
        <v>#N/A</v>
      </c>
      <c r="H1574" t="e">
        <f>IF(Tabla1[[#This Row],[Cruce Pago]]="","Inactivo","Pago")</f>
        <v>#N/A</v>
      </c>
      <c r="I1574" t="str">
        <f>IF(Tabla1[[#This Row],[Cruce AR]]="Alto riesgo académico","inactivo","Actividad")</f>
        <v>inactivo</v>
      </c>
    </row>
    <row r="1575" spans="1:9" x14ac:dyDescent="0.25">
      <c r="A1575" t="s">
        <v>6</v>
      </c>
      <c r="B1575">
        <v>10050958</v>
      </c>
      <c r="C1575" t="s">
        <v>222</v>
      </c>
      <c r="D1575" t="s">
        <v>53</v>
      </c>
      <c r="E1575" t="s">
        <v>40</v>
      </c>
      <c r="F1575" s="5" t="s">
        <v>28</v>
      </c>
      <c r="G1575" s="5" t="s">
        <v>233</v>
      </c>
      <c r="H1575" t="str">
        <f>IF(Tabla1[[#This Row],[Cruce Pago]]="","Inactivo","Pago")</f>
        <v>Pago</v>
      </c>
      <c r="I1575" t="str">
        <f>IF(Tabla1[[#This Row],[Cruce AR]]="Alto riesgo académico","inactivo","Actividad")</f>
        <v>inactivo</v>
      </c>
    </row>
    <row r="1576" spans="1:9" x14ac:dyDescent="0.25">
      <c r="A1576" t="s">
        <v>6</v>
      </c>
      <c r="B1576">
        <v>10051445</v>
      </c>
      <c r="C1576" t="s">
        <v>222</v>
      </c>
      <c r="D1576" t="s">
        <v>44</v>
      </c>
      <c r="E1576" t="s">
        <v>27</v>
      </c>
      <c r="F1576" s="5" t="s">
        <v>28</v>
      </c>
      <c r="G1576" s="5" t="e">
        <v>#N/A</v>
      </c>
      <c r="H1576" t="e">
        <f>IF(Tabla1[[#This Row],[Cruce Pago]]="","Inactivo","Pago")</f>
        <v>#N/A</v>
      </c>
      <c r="I1576" t="str">
        <f>IF(Tabla1[[#This Row],[Cruce AR]]="Alto riesgo académico","inactivo","Actividad")</f>
        <v>inactivo</v>
      </c>
    </row>
    <row r="1577" spans="1:9" x14ac:dyDescent="0.25">
      <c r="A1577" t="s">
        <v>6</v>
      </c>
      <c r="B1577">
        <v>10051936</v>
      </c>
      <c r="C1577" t="s">
        <v>222</v>
      </c>
      <c r="D1577" t="s">
        <v>58</v>
      </c>
      <c r="E1577" t="s">
        <v>40</v>
      </c>
      <c r="F1577" s="5" t="s">
        <v>28</v>
      </c>
      <c r="G1577" s="5" t="e">
        <v>#N/A</v>
      </c>
      <c r="H1577" t="e">
        <f>IF(Tabla1[[#This Row],[Cruce Pago]]="","Inactivo","Pago")</f>
        <v>#N/A</v>
      </c>
      <c r="I1577" t="str">
        <f>IF(Tabla1[[#This Row],[Cruce AR]]="Alto riesgo académico","inactivo","Actividad")</f>
        <v>inactivo</v>
      </c>
    </row>
    <row r="1578" spans="1:9" x14ac:dyDescent="0.25">
      <c r="A1578" t="s">
        <v>6</v>
      </c>
      <c r="B1578">
        <v>10052563</v>
      </c>
      <c r="C1578" t="s">
        <v>222</v>
      </c>
      <c r="D1578" t="s">
        <v>50</v>
      </c>
      <c r="E1578" t="s">
        <v>27</v>
      </c>
      <c r="F1578" s="5" t="s">
        <v>28</v>
      </c>
      <c r="G1578" s="5" t="s">
        <v>234</v>
      </c>
      <c r="H1578" t="str">
        <f>IF(Tabla1[[#This Row],[Cruce Pago]]="","Inactivo","Pago")</f>
        <v>Pago</v>
      </c>
      <c r="I1578" t="str">
        <f>IF(Tabla1[[#This Row],[Cruce AR]]="Alto riesgo académico","inactivo","Actividad")</f>
        <v>inactivo</v>
      </c>
    </row>
    <row r="1579" spans="1:9" x14ac:dyDescent="0.25">
      <c r="A1579" t="s">
        <v>6</v>
      </c>
      <c r="B1579">
        <v>10052926</v>
      </c>
      <c r="C1579" t="s">
        <v>222</v>
      </c>
      <c r="D1579" t="s">
        <v>39</v>
      </c>
      <c r="E1579" t="s">
        <v>40</v>
      </c>
      <c r="F1579" s="5" t="s">
        <v>28</v>
      </c>
      <c r="G1579" s="5" t="e">
        <v>#N/A</v>
      </c>
      <c r="H1579" t="e">
        <f>IF(Tabla1[[#This Row],[Cruce Pago]]="","Inactivo","Pago")</f>
        <v>#N/A</v>
      </c>
      <c r="I1579" t="str">
        <f>IF(Tabla1[[#This Row],[Cruce AR]]="Alto riesgo académico","inactivo","Actividad")</f>
        <v>inactivo</v>
      </c>
    </row>
    <row r="1580" spans="1:9" x14ac:dyDescent="0.25">
      <c r="A1580" t="s">
        <v>6</v>
      </c>
      <c r="B1580">
        <v>10052990</v>
      </c>
      <c r="C1580" t="s">
        <v>222</v>
      </c>
      <c r="D1580" t="s">
        <v>57</v>
      </c>
      <c r="E1580" t="s">
        <v>27</v>
      </c>
      <c r="F1580" s="5" t="s">
        <v>28</v>
      </c>
      <c r="G1580" s="5" t="e">
        <v>#N/A</v>
      </c>
      <c r="H1580" t="e">
        <f>IF(Tabla1[[#This Row],[Cruce Pago]]="","Inactivo","Pago")</f>
        <v>#N/A</v>
      </c>
      <c r="I1580" t="str">
        <f>IF(Tabla1[[#This Row],[Cruce AR]]="Alto riesgo académico","inactivo","Actividad")</f>
        <v>inactivo</v>
      </c>
    </row>
    <row r="1581" spans="1:9" x14ac:dyDescent="0.25">
      <c r="A1581" t="s">
        <v>6</v>
      </c>
      <c r="B1581">
        <v>10563396</v>
      </c>
      <c r="C1581" t="s">
        <v>222</v>
      </c>
      <c r="D1581" t="s">
        <v>47</v>
      </c>
      <c r="E1581" t="s">
        <v>40</v>
      </c>
      <c r="F1581" s="5" t="s">
        <v>28</v>
      </c>
      <c r="G1581" s="5" t="s">
        <v>29</v>
      </c>
      <c r="H1581" t="str">
        <f>IF(Tabla1[[#This Row],[Cruce Pago]]="","Inactivo","Pago")</f>
        <v>Pago</v>
      </c>
      <c r="I1581" t="str">
        <f>IF(Tabla1[[#This Row],[Cruce AR]]="Alto riesgo académico","inactivo","Actividad")</f>
        <v>inactivo</v>
      </c>
    </row>
    <row r="1582" spans="1:9" x14ac:dyDescent="0.25">
      <c r="A1582" t="s">
        <v>6</v>
      </c>
      <c r="B1582">
        <v>10563794</v>
      </c>
      <c r="C1582" t="s">
        <v>222</v>
      </c>
      <c r="D1582" t="s">
        <v>59</v>
      </c>
      <c r="E1582" t="s">
        <v>27</v>
      </c>
      <c r="F1582" s="5" t="s">
        <v>28</v>
      </c>
      <c r="G1582" s="5" t="s">
        <v>29</v>
      </c>
      <c r="H1582" t="str">
        <f>IF(Tabla1[[#This Row],[Cruce Pago]]="","Inactivo","Pago")</f>
        <v>Pago</v>
      </c>
      <c r="I1582" t="str">
        <f>IF(Tabla1[[#This Row],[Cruce AR]]="Alto riesgo académico","inactivo","Actividad")</f>
        <v>inactivo</v>
      </c>
    </row>
    <row r="1583" spans="1:9" x14ac:dyDescent="0.25">
      <c r="A1583" t="s">
        <v>6</v>
      </c>
      <c r="B1583">
        <v>10564089</v>
      </c>
      <c r="C1583" t="s">
        <v>222</v>
      </c>
      <c r="D1583" t="s">
        <v>53</v>
      </c>
      <c r="E1583" t="s">
        <v>40</v>
      </c>
      <c r="F1583" s="5" t="s">
        <v>28</v>
      </c>
      <c r="G1583" s="5" t="s">
        <v>235</v>
      </c>
      <c r="H1583" t="str">
        <f>IF(Tabla1[[#This Row],[Cruce Pago]]="","Inactivo","Pago")</f>
        <v>Pago</v>
      </c>
      <c r="I1583" t="str">
        <f>IF(Tabla1[[#This Row],[Cruce AR]]="Alto riesgo académico","inactivo","Actividad")</f>
        <v>inactivo</v>
      </c>
    </row>
    <row r="1584" spans="1:9" x14ac:dyDescent="0.25">
      <c r="A1584" t="s">
        <v>6</v>
      </c>
      <c r="B1584">
        <v>10564676</v>
      </c>
      <c r="C1584" t="s">
        <v>222</v>
      </c>
      <c r="D1584" t="s">
        <v>60</v>
      </c>
      <c r="E1584" t="s">
        <v>27</v>
      </c>
      <c r="F1584" s="5" t="s">
        <v>28</v>
      </c>
      <c r="G1584" s="5" t="e">
        <v>#N/A</v>
      </c>
      <c r="H1584" t="e">
        <f>IF(Tabla1[[#This Row],[Cruce Pago]]="","Inactivo","Pago")</f>
        <v>#N/A</v>
      </c>
      <c r="I1584" t="str">
        <f>IF(Tabla1[[#This Row],[Cruce AR]]="Alto riesgo académico","inactivo","Actividad")</f>
        <v>inactivo</v>
      </c>
    </row>
    <row r="1585" spans="1:9" x14ac:dyDescent="0.25">
      <c r="A1585" t="s">
        <v>6</v>
      </c>
      <c r="B1585">
        <v>10564774</v>
      </c>
      <c r="C1585" t="s">
        <v>222</v>
      </c>
      <c r="D1585" t="s">
        <v>58</v>
      </c>
      <c r="E1585" t="s">
        <v>40</v>
      </c>
      <c r="F1585" s="5" t="s">
        <v>28</v>
      </c>
      <c r="G1585" s="5" t="s">
        <v>29</v>
      </c>
      <c r="H1585" t="str">
        <f>IF(Tabla1[[#This Row],[Cruce Pago]]="","Inactivo","Pago")</f>
        <v>Pago</v>
      </c>
      <c r="I1585" t="str">
        <f>IF(Tabla1[[#This Row],[Cruce AR]]="Alto riesgo académico","inactivo","Actividad")</f>
        <v>inactivo</v>
      </c>
    </row>
    <row r="1586" spans="1:9" x14ac:dyDescent="0.25">
      <c r="A1586" t="s">
        <v>6</v>
      </c>
      <c r="B1586">
        <v>10566404</v>
      </c>
      <c r="C1586" t="s">
        <v>222</v>
      </c>
      <c r="D1586" t="s">
        <v>26</v>
      </c>
      <c r="E1586" t="s">
        <v>27</v>
      </c>
      <c r="F1586" s="5" t="s">
        <v>28</v>
      </c>
      <c r="G1586" s="5" t="s">
        <v>236</v>
      </c>
      <c r="H1586" t="str">
        <f>IF(Tabla1[[#This Row],[Cruce Pago]]="","Inactivo","Pago")</f>
        <v>Pago</v>
      </c>
      <c r="I1586" t="str">
        <f>IF(Tabla1[[#This Row],[Cruce AR]]="Alto riesgo académico","inactivo","Actividad")</f>
        <v>inactivo</v>
      </c>
    </row>
    <row r="1587" spans="1:9" x14ac:dyDescent="0.25">
      <c r="A1587" t="s">
        <v>6</v>
      </c>
      <c r="B1587">
        <v>10566632</v>
      </c>
      <c r="C1587" t="s">
        <v>222</v>
      </c>
      <c r="D1587" t="s">
        <v>39</v>
      </c>
      <c r="E1587" t="s">
        <v>40</v>
      </c>
      <c r="F1587" s="5" t="s">
        <v>28</v>
      </c>
      <c r="G1587" s="5" t="e">
        <v>#N/A</v>
      </c>
      <c r="H1587" t="e">
        <f>IF(Tabla1[[#This Row],[Cruce Pago]]="","Inactivo","Pago")</f>
        <v>#N/A</v>
      </c>
      <c r="I1587" t="str">
        <f>IF(Tabla1[[#This Row],[Cruce AR]]="Alto riesgo académico","inactivo","Actividad")</f>
        <v>inactivo</v>
      </c>
    </row>
    <row r="1588" spans="1:9" x14ac:dyDescent="0.25">
      <c r="A1588" t="s">
        <v>6</v>
      </c>
      <c r="B1588">
        <v>10566731</v>
      </c>
      <c r="C1588" t="s">
        <v>222</v>
      </c>
      <c r="D1588" t="s">
        <v>44</v>
      </c>
      <c r="E1588" t="s">
        <v>27</v>
      </c>
      <c r="F1588" s="5" t="s">
        <v>28</v>
      </c>
      <c r="G1588" s="5" t="e">
        <v>#N/A</v>
      </c>
      <c r="H1588" t="e">
        <f>IF(Tabla1[[#This Row],[Cruce Pago]]="","Inactivo","Pago")</f>
        <v>#N/A</v>
      </c>
      <c r="I1588" t="str">
        <f>IF(Tabla1[[#This Row],[Cruce AR]]="Alto riesgo académico","inactivo","Actividad")</f>
        <v>inactivo</v>
      </c>
    </row>
    <row r="1589" spans="1:9" x14ac:dyDescent="0.25">
      <c r="A1589" t="s">
        <v>6</v>
      </c>
      <c r="B1589">
        <v>10566789</v>
      </c>
      <c r="C1589" t="s">
        <v>222</v>
      </c>
      <c r="D1589" t="s">
        <v>47</v>
      </c>
      <c r="E1589" t="s">
        <v>40</v>
      </c>
      <c r="F1589" s="5" t="s">
        <v>28</v>
      </c>
      <c r="G1589" s="5" t="s">
        <v>237</v>
      </c>
      <c r="H1589" t="str">
        <f>IF(Tabla1[[#This Row],[Cruce Pago]]="","Inactivo","Pago")</f>
        <v>Pago</v>
      </c>
      <c r="I1589" t="str">
        <f>IF(Tabla1[[#This Row],[Cruce AR]]="Alto riesgo académico","inactivo","Actividad")</f>
        <v>inactivo</v>
      </c>
    </row>
    <row r="1590" spans="1:9" x14ac:dyDescent="0.25">
      <c r="A1590" t="s">
        <v>6</v>
      </c>
      <c r="B1590">
        <v>10567602</v>
      </c>
      <c r="C1590" t="s">
        <v>222</v>
      </c>
      <c r="D1590" t="s">
        <v>50</v>
      </c>
      <c r="E1590" t="s">
        <v>27</v>
      </c>
      <c r="F1590" s="5" t="s">
        <v>28</v>
      </c>
      <c r="G1590" s="5" t="s">
        <v>238</v>
      </c>
      <c r="H1590" t="str">
        <f>IF(Tabla1[[#This Row],[Cruce Pago]]="","Inactivo","Pago")</f>
        <v>Pago</v>
      </c>
      <c r="I1590" t="str">
        <f>IF(Tabla1[[#This Row],[Cruce AR]]="Alto riesgo académico","inactivo","Actividad")</f>
        <v>inactivo</v>
      </c>
    </row>
    <row r="1591" spans="1:9" x14ac:dyDescent="0.25">
      <c r="A1591" t="s">
        <v>6</v>
      </c>
      <c r="B1591">
        <v>10567893</v>
      </c>
      <c r="C1591" t="s">
        <v>222</v>
      </c>
      <c r="D1591" t="s">
        <v>53</v>
      </c>
      <c r="E1591" t="s">
        <v>40</v>
      </c>
      <c r="F1591" s="5" t="s">
        <v>28</v>
      </c>
      <c r="G1591" s="5" t="s">
        <v>29</v>
      </c>
      <c r="H1591" t="str">
        <f>IF(Tabla1[[#This Row],[Cruce Pago]]="","Inactivo","Pago")</f>
        <v>Pago</v>
      </c>
      <c r="I1591" t="str">
        <f>IF(Tabla1[[#This Row],[Cruce AR]]="Alto riesgo académico","inactivo","Actividad")</f>
        <v>inactivo</v>
      </c>
    </row>
    <row r="1592" spans="1:9" x14ac:dyDescent="0.25">
      <c r="A1592" t="s">
        <v>6</v>
      </c>
      <c r="B1592">
        <v>10568317</v>
      </c>
      <c r="C1592" t="s">
        <v>222</v>
      </c>
      <c r="D1592" t="s">
        <v>57</v>
      </c>
      <c r="E1592" t="s">
        <v>27</v>
      </c>
      <c r="F1592" s="5" t="s">
        <v>28</v>
      </c>
      <c r="G1592" s="5" t="e">
        <v>#N/A</v>
      </c>
      <c r="H1592" t="e">
        <f>IF(Tabla1[[#This Row],[Cruce Pago]]="","Inactivo","Pago")</f>
        <v>#N/A</v>
      </c>
      <c r="I1592" t="str">
        <f>IF(Tabla1[[#This Row],[Cruce AR]]="Alto riesgo académico","inactivo","Actividad")</f>
        <v>inactivo</v>
      </c>
    </row>
    <row r="1593" spans="1:9" x14ac:dyDescent="0.25">
      <c r="A1593" t="s">
        <v>6</v>
      </c>
      <c r="B1593">
        <v>10568384</v>
      </c>
      <c r="C1593" t="s">
        <v>222</v>
      </c>
      <c r="D1593" t="s">
        <v>58</v>
      </c>
      <c r="E1593" t="s">
        <v>40</v>
      </c>
      <c r="F1593" s="5" t="s">
        <v>28</v>
      </c>
      <c r="G1593" s="5" t="s">
        <v>239</v>
      </c>
      <c r="H1593" t="str">
        <f>IF(Tabla1[[#This Row],[Cruce Pago]]="","Inactivo","Pago")</f>
        <v>Pago</v>
      </c>
      <c r="I1593" t="str">
        <f>IF(Tabla1[[#This Row],[Cruce AR]]="Alto riesgo académico","inactivo","Actividad")</f>
        <v>inactivo</v>
      </c>
    </row>
    <row r="1594" spans="1:9" x14ac:dyDescent="0.25">
      <c r="A1594" t="s">
        <v>6</v>
      </c>
      <c r="B1594">
        <v>10568470</v>
      </c>
      <c r="C1594" t="s">
        <v>222</v>
      </c>
      <c r="D1594" t="s">
        <v>59</v>
      </c>
      <c r="E1594" t="s">
        <v>27</v>
      </c>
      <c r="F1594" s="5" t="s">
        <v>67</v>
      </c>
      <c r="G1594" s="5" t="s">
        <v>240</v>
      </c>
      <c r="H1594" t="str">
        <f>IF(Tabla1[[#This Row],[Cruce Pago]]="","Inactivo","Pago")</f>
        <v>Pago</v>
      </c>
      <c r="I1594" t="str">
        <f>IF(Tabla1[[#This Row],[Cruce AR]]="Alto riesgo académico","inactivo","Actividad")</f>
        <v>Actividad</v>
      </c>
    </row>
    <row r="1595" spans="1:9" x14ac:dyDescent="0.25">
      <c r="A1595" t="s">
        <v>6</v>
      </c>
      <c r="B1595">
        <v>10568621</v>
      </c>
      <c r="C1595" t="s">
        <v>222</v>
      </c>
      <c r="D1595" t="s">
        <v>39</v>
      </c>
      <c r="E1595" t="s">
        <v>40</v>
      </c>
      <c r="F1595" s="5" t="s">
        <v>28</v>
      </c>
      <c r="G1595" s="5" t="e">
        <v>#N/A</v>
      </c>
      <c r="H1595" t="e">
        <f>IF(Tabla1[[#This Row],[Cruce Pago]]="","Inactivo","Pago")</f>
        <v>#N/A</v>
      </c>
      <c r="I1595" t="str">
        <f>IF(Tabla1[[#This Row],[Cruce AR]]="Alto riesgo académico","inactivo","Actividad")</f>
        <v>inactivo</v>
      </c>
    </row>
    <row r="1596" spans="1:9" x14ac:dyDescent="0.25">
      <c r="A1596" t="s">
        <v>6</v>
      </c>
      <c r="B1596">
        <v>10569140</v>
      </c>
      <c r="C1596" t="s">
        <v>222</v>
      </c>
      <c r="D1596" t="s">
        <v>60</v>
      </c>
      <c r="E1596" t="s">
        <v>27</v>
      </c>
      <c r="F1596" s="5" t="s">
        <v>28</v>
      </c>
      <c r="G1596" s="5" t="s">
        <v>29</v>
      </c>
      <c r="H1596" t="str">
        <f>IF(Tabla1[[#This Row],[Cruce Pago]]="","Inactivo","Pago")</f>
        <v>Pago</v>
      </c>
      <c r="I1596" t="str">
        <f>IF(Tabla1[[#This Row],[Cruce AR]]="Alto riesgo académico","inactivo","Actividad")</f>
        <v>inactivo</v>
      </c>
    </row>
    <row r="1597" spans="1:9" x14ac:dyDescent="0.25">
      <c r="A1597" t="s">
        <v>6</v>
      </c>
      <c r="B1597">
        <v>10569852</v>
      </c>
      <c r="C1597" t="s">
        <v>222</v>
      </c>
      <c r="D1597" t="s">
        <v>47</v>
      </c>
      <c r="E1597" t="s">
        <v>40</v>
      </c>
      <c r="F1597" s="5" t="s">
        <v>28</v>
      </c>
      <c r="G1597" s="5" t="s">
        <v>29</v>
      </c>
      <c r="H1597" t="str">
        <f>IF(Tabla1[[#This Row],[Cruce Pago]]="","Inactivo","Pago")</f>
        <v>Pago</v>
      </c>
      <c r="I1597" t="str">
        <f>IF(Tabla1[[#This Row],[Cruce AR]]="Alto riesgo académico","inactivo","Actividad")</f>
        <v>inactivo</v>
      </c>
    </row>
    <row r="1598" spans="1:9" x14ac:dyDescent="0.25">
      <c r="A1598" t="s">
        <v>6</v>
      </c>
      <c r="B1598">
        <v>10569859</v>
      </c>
      <c r="C1598" t="s">
        <v>222</v>
      </c>
      <c r="D1598" t="s">
        <v>26</v>
      </c>
      <c r="E1598" t="s">
        <v>27</v>
      </c>
      <c r="F1598" s="5" t="s">
        <v>28</v>
      </c>
      <c r="G1598" s="5" t="e">
        <v>#N/A</v>
      </c>
      <c r="H1598" t="e">
        <f>IF(Tabla1[[#This Row],[Cruce Pago]]="","Inactivo","Pago")</f>
        <v>#N/A</v>
      </c>
      <c r="I1598" t="str">
        <f>IF(Tabla1[[#This Row],[Cruce AR]]="Alto riesgo académico","inactivo","Actividad")</f>
        <v>inactivo</v>
      </c>
    </row>
    <row r="1599" spans="1:9" x14ac:dyDescent="0.25">
      <c r="A1599" t="s">
        <v>6</v>
      </c>
      <c r="B1599">
        <v>10569931</v>
      </c>
      <c r="C1599" t="s">
        <v>222</v>
      </c>
      <c r="D1599" t="s">
        <v>53</v>
      </c>
      <c r="E1599" t="s">
        <v>40</v>
      </c>
      <c r="F1599" s="5" t="s">
        <v>28</v>
      </c>
      <c r="G1599" s="5" t="s">
        <v>241</v>
      </c>
      <c r="H1599" t="str">
        <f>IF(Tabla1[[#This Row],[Cruce Pago]]="","Inactivo","Pago")</f>
        <v>Pago</v>
      </c>
      <c r="I1599" t="str">
        <f>IF(Tabla1[[#This Row],[Cruce AR]]="Alto riesgo académico","inactivo","Actividad")</f>
        <v>inactivo</v>
      </c>
    </row>
    <row r="1600" spans="1:9" x14ac:dyDescent="0.25">
      <c r="A1600" t="s">
        <v>6</v>
      </c>
      <c r="B1600">
        <v>10570014</v>
      </c>
      <c r="C1600" t="s">
        <v>222</v>
      </c>
      <c r="D1600" t="s">
        <v>44</v>
      </c>
      <c r="E1600" t="s">
        <v>27</v>
      </c>
      <c r="F1600" s="5" t="s">
        <v>67</v>
      </c>
      <c r="G1600" s="5" t="s">
        <v>29</v>
      </c>
      <c r="H1600" t="str">
        <f>IF(Tabla1[[#This Row],[Cruce Pago]]="","Inactivo","Pago")</f>
        <v>Pago</v>
      </c>
      <c r="I1600" t="str">
        <f>IF(Tabla1[[#This Row],[Cruce AR]]="Alto riesgo académico","inactivo","Actividad")</f>
        <v>Actividad</v>
      </c>
    </row>
    <row r="1601" spans="1:9" x14ac:dyDescent="0.25">
      <c r="A1601" t="s">
        <v>6</v>
      </c>
      <c r="B1601">
        <v>10570348</v>
      </c>
      <c r="C1601" t="s">
        <v>222</v>
      </c>
      <c r="D1601" t="s">
        <v>58</v>
      </c>
      <c r="E1601" t="s">
        <v>40</v>
      </c>
      <c r="F1601" s="5" t="s">
        <v>28</v>
      </c>
      <c r="G1601" s="5" t="e">
        <v>#N/A</v>
      </c>
      <c r="H1601" t="e">
        <f>IF(Tabla1[[#This Row],[Cruce Pago]]="","Inactivo","Pago")</f>
        <v>#N/A</v>
      </c>
      <c r="I1601" t="str">
        <f>IF(Tabla1[[#This Row],[Cruce AR]]="Alto riesgo académico","inactivo","Actividad")</f>
        <v>inactivo</v>
      </c>
    </row>
    <row r="1602" spans="1:9" x14ac:dyDescent="0.25">
      <c r="A1602" t="s">
        <v>6</v>
      </c>
      <c r="B1602">
        <v>10571425</v>
      </c>
      <c r="C1602" t="s">
        <v>222</v>
      </c>
      <c r="D1602" t="s">
        <v>50</v>
      </c>
      <c r="E1602" t="s">
        <v>27</v>
      </c>
      <c r="F1602" s="5" t="s">
        <v>28</v>
      </c>
      <c r="G1602" s="5" t="s">
        <v>29</v>
      </c>
      <c r="H1602" t="str">
        <f>IF(Tabla1[[#This Row],[Cruce Pago]]="","Inactivo","Pago")</f>
        <v>Pago</v>
      </c>
      <c r="I1602" t="str">
        <f>IF(Tabla1[[#This Row],[Cruce AR]]="Alto riesgo académico","inactivo","Actividad")</f>
        <v>inactivo</v>
      </c>
    </row>
    <row r="1603" spans="1:9" x14ac:dyDescent="0.25">
      <c r="A1603" t="s">
        <v>6</v>
      </c>
      <c r="B1603">
        <v>10571577</v>
      </c>
      <c r="C1603" t="s">
        <v>222</v>
      </c>
      <c r="D1603" t="s">
        <v>39</v>
      </c>
      <c r="E1603" t="s">
        <v>40</v>
      </c>
      <c r="F1603" s="5" t="s">
        <v>28</v>
      </c>
      <c r="G1603" s="5" t="e">
        <v>#N/A</v>
      </c>
      <c r="H1603" t="e">
        <f>IF(Tabla1[[#This Row],[Cruce Pago]]="","Inactivo","Pago")</f>
        <v>#N/A</v>
      </c>
      <c r="I1603" t="str">
        <f>IF(Tabla1[[#This Row],[Cruce AR]]="Alto riesgo académico","inactivo","Actividad")</f>
        <v>inactivo</v>
      </c>
    </row>
    <row r="1604" spans="1:9" x14ac:dyDescent="0.25">
      <c r="A1604" t="s">
        <v>6</v>
      </c>
      <c r="B1604">
        <v>10571648</v>
      </c>
      <c r="C1604" t="s">
        <v>222</v>
      </c>
      <c r="D1604" t="s">
        <v>57</v>
      </c>
      <c r="E1604" t="s">
        <v>27</v>
      </c>
      <c r="F1604" s="5" t="s">
        <v>28</v>
      </c>
      <c r="G1604" s="5" t="e">
        <v>#N/A</v>
      </c>
      <c r="H1604" t="e">
        <f>IF(Tabla1[[#This Row],[Cruce Pago]]="","Inactivo","Pago")</f>
        <v>#N/A</v>
      </c>
      <c r="I1604" t="str">
        <f>IF(Tabla1[[#This Row],[Cruce AR]]="Alto riesgo académico","inactivo","Actividad")</f>
        <v>inactivo</v>
      </c>
    </row>
    <row r="1605" spans="1:9" x14ac:dyDescent="0.25">
      <c r="A1605" t="s">
        <v>6</v>
      </c>
      <c r="B1605">
        <v>10571866</v>
      </c>
      <c r="C1605" t="s">
        <v>222</v>
      </c>
      <c r="D1605" t="s">
        <v>47</v>
      </c>
      <c r="E1605" t="s">
        <v>40</v>
      </c>
      <c r="F1605" s="5" t="s">
        <v>28</v>
      </c>
      <c r="G1605" s="5" t="s">
        <v>29</v>
      </c>
      <c r="H1605" t="str">
        <f>IF(Tabla1[[#This Row],[Cruce Pago]]="","Inactivo","Pago")</f>
        <v>Pago</v>
      </c>
      <c r="I1605" t="str">
        <f>IF(Tabla1[[#This Row],[Cruce AR]]="Alto riesgo académico","inactivo","Actividad")</f>
        <v>inactivo</v>
      </c>
    </row>
    <row r="1606" spans="1:9" x14ac:dyDescent="0.25">
      <c r="A1606" t="s">
        <v>6</v>
      </c>
      <c r="B1606">
        <v>10572200</v>
      </c>
      <c r="C1606" t="s">
        <v>222</v>
      </c>
      <c r="D1606" t="s">
        <v>59</v>
      </c>
      <c r="E1606" t="s">
        <v>27</v>
      </c>
      <c r="F1606" s="5" t="s">
        <v>28</v>
      </c>
      <c r="G1606" s="5" t="e">
        <v>#N/A</v>
      </c>
      <c r="H1606" t="e">
        <f>IF(Tabla1[[#This Row],[Cruce Pago]]="","Inactivo","Pago")</f>
        <v>#N/A</v>
      </c>
      <c r="I1606" t="str">
        <f>IF(Tabla1[[#This Row],[Cruce AR]]="Alto riesgo académico","inactivo","Actividad")</f>
        <v>inactivo</v>
      </c>
    </row>
    <row r="1607" spans="1:9" x14ac:dyDescent="0.25">
      <c r="A1607" t="s">
        <v>6</v>
      </c>
      <c r="B1607">
        <v>10572416</v>
      </c>
      <c r="C1607" t="s">
        <v>222</v>
      </c>
      <c r="D1607" t="s">
        <v>53</v>
      </c>
      <c r="E1607" t="s">
        <v>40</v>
      </c>
      <c r="F1607" s="5" t="s">
        <v>28</v>
      </c>
      <c r="G1607" s="5" t="s">
        <v>242</v>
      </c>
      <c r="H1607" t="str">
        <f>IF(Tabla1[[#This Row],[Cruce Pago]]="","Inactivo","Pago")</f>
        <v>Pago</v>
      </c>
      <c r="I1607" t="str">
        <f>IF(Tabla1[[#This Row],[Cruce AR]]="Alto riesgo académico","inactivo","Actividad")</f>
        <v>inactivo</v>
      </c>
    </row>
    <row r="1608" spans="1:9" x14ac:dyDescent="0.25">
      <c r="A1608" t="s">
        <v>6</v>
      </c>
      <c r="B1608">
        <v>10573269</v>
      </c>
      <c r="C1608" t="s">
        <v>222</v>
      </c>
      <c r="D1608" t="s">
        <v>60</v>
      </c>
      <c r="E1608" t="s">
        <v>27</v>
      </c>
      <c r="F1608" s="5" t="s">
        <v>28</v>
      </c>
      <c r="G1608" s="5" t="s">
        <v>29</v>
      </c>
      <c r="H1608" t="str">
        <f>IF(Tabla1[[#This Row],[Cruce Pago]]="","Inactivo","Pago")</f>
        <v>Pago</v>
      </c>
      <c r="I1608" t="str">
        <f>IF(Tabla1[[#This Row],[Cruce AR]]="Alto riesgo académico","inactivo","Actividad")</f>
        <v>inactivo</v>
      </c>
    </row>
    <row r="1609" spans="1:9" x14ac:dyDescent="0.25">
      <c r="A1609" t="s">
        <v>6</v>
      </c>
      <c r="B1609">
        <v>10574267</v>
      </c>
      <c r="C1609" t="s">
        <v>222</v>
      </c>
      <c r="D1609" t="s">
        <v>58</v>
      </c>
      <c r="E1609" t="s">
        <v>40</v>
      </c>
      <c r="F1609" s="5" t="e">
        <v>#N/A</v>
      </c>
      <c r="G1609" s="5" t="e">
        <v>#N/A</v>
      </c>
      <c r="H1609" t="e">
        <f>IF(Tabla1[[#This Row],[Cruce Pago]]="","Inactivo","Pago")</f>
        <v>#N/A</v>
      </c>
      <c r="I1609" t="e">
        <f>IF(Tabla1[[#This Row],[Cruce AR]]="Alto riesgo académico","inactivo","Actividad")</f>
        <v>#N/A</v>
      </c>
    </row>
    <row r="1610" spans="1:9" x14ac:dyDescent="0.25">
      <c r="A1610" t="s">
        <v>6</v>
      </c>
      <c r="B1610">
        <v>10574650</v>
      </c>
      <c r="C1610" t="s">
        <v>222</v>
      </c>
      <c r="D1610" t="s">
        <v>50</v>
      </c>
      <c r="E1610" t="s">
        <v>27</v>
      </c>
      <c r="F1610" s="5" t="s">
        <v>28</v>
      </c>
      <c r="G1610" s="5" t="s">
        <v>29</v>
      </c>
      <c r="H1610" t="str">
        <f>IF(Tabla1[[#This Row],[Cruce Pago]]="","Inactivo","Pago")</f>
        <v>Pago</v>
      </c>
      <c r="I1610" t="str">
        <f>IF(Tabla1[[#This Row],[Cruce AR]]="Alto riesgo académico","inactivo","Actividad")</f>
        <v>inactivo</v>
      </c>
    </row>
    <row r="1611" spans="1:9" x14ac:dyDescent="0.25">
      <c r="A1611" t="s">
        <v>5</v>
      </c>
      <c r="B1611">
        <v>10413030</v>
      </c>
      <c r="C1611" t="s">
        <v>25</v>
      </c>
      <c r="D1611" t="s">
        <v>243</v>
      </c>
      <c r="E1611" t="s">
        <v>27</v>
      </c>
      <c r="F1611" s="5" t="s">
        <v>28</v>
      </c>
      <c r="G1611" s="5" t="e">
        <v>#N/A</v>
      </c>
      <c r="H1611" t="e">
        <f>IF(Tabla1[[#This Row],[Cruce Pago]]="","Inactivo","Pago")</f>
        <v>#N/A</v>
      </c>
      <c r="I1611" t="str">
        <f>IF(Tabla1[[#This Row],[Cruce AR]]="Alto riesgo académico","inactivo","Actividad")</f>
        <v>inactivo</v>
      </c>
    </row>
    <row r="1612" spans="1:9" x14ac:dyDescent="0.25">
      <c r="A1612" t="s">
        <v>5</v>
      </c>
      <c r="B1612">
        <v>10437885</v>
      </c>
      <c r="C1612" t="s">
        <v>25</v>
      </c>
      <c r="D1612" t="s">
        <v>244</v>
      </c>
      <c r="E1612" t="s">
        <v>40</v>
      </c>
      <c r="F1612" s="5" t="s">
        <v>28</v>
      </c>
      <c r="G1612" s="5" t="e">
        <v>#N/A</v>
      </c>
      <c r="H1612" t="e">
        <f>IF(Tabla1[[#This Row],[Cruce Pago]]="","Inactivo","Pago")</f>
        <v>#N/A</v>
      </c>
      <c r="I1612" t="str">
        <f>IF(Tabla1[[#This Row],[Cruce AR]]="Alto riesgo académico","inactivo","Actividad")</f>
        <v>inactivo</v>
      </c>
    </row>
    <row r="1613" spans="1:9" x14ac:dyDescent="0.25">
      <c r="A1613" t="s">
        <v>5</v>
      </c>
      <c r="B1613">
        <v>10439587</v>
      </c>
      <c r="C1613" t="s">
        <v>25</v>
      </c>
      <c r="D1613" t="s">
        <v>245</v>
      </c>
      <c r="E1613" t="s">
        <v>27</v>
      </c>
      <c r="F1613" s="5" t="s">
        <v>28</v>
      </c>
      <c r="G1613" s="5" t="e">
        <v>#N/A</v>
      </c>
      <c r="H1613" t="e">
        <f>IF(Tabla1[[#This Row],[Cruce Pago]]="","Inactivo","Pago")</f>
        <v>#N/A</v>
      </c>
      <c r="I1613" t="str">
        <f>IF(Tabla1[[#This Row],[Cruce AR]]="Alto riesgo académico","inactivo","Actividad")</f>
        <v>inactivo</v>
      </c>
    </row>
    <row r="1614" spans="1:9" x14ac:dyDescent="0.25">
      <c r="A1614" t="s">
        <v>5</v>
      </c>
      <c r="B1614">
        <v>10443983</v>
      </c>
      <c r="C1614" t="s">
        <v>25</v>
      </c>
      <c r="D1614" t="s">
        <v>246</v>
      </c>
      <c r="E1614" t="s">
        <v>40</v>
      </c>
      <c r="F1614" s="5" t="s">
        <v>28</v>
      </c>
      <c r="G1614" s="5" t="e">
        <v>#N/A</v>
      </c>
      <c r="H1614" t="e">
        <f>IF(Tabla1[[#This Row],[Cruce Pago]]="","Inactivo","Pago")</f>
        <v>#N/A</v>
      </c>
      <c r="I1614" t="str">
        <f>IF(Tabla1[[#This Row],[Cruce AR]]="Alto riesgo académico","inactivo","Actividad")</f>
        <v>inactivo</v>
      </c>
    </row>
    <row r="1615" spans="1:9" x14ac:dyDescent="0.25">
      <c r="A1615" t="s">
        <v>5</v>
      </c>
      <c r="B1615">
        <v>10446073</v>
      </c>
      <c r="C1615" t="s">
        <v>25</v>
      </c>
      <c r="D1615" t="s">
        <v>247</v>
      </c>
      <c r="E1615" t="s">
        <v>27</v>
      </c>
      <c r="F1615" s="5" t="s">
        <v>28</v>
      </c>
      <c r="G1615" s="5" t="e">
        <v>#N/A</v>
      </c>
      <c r="H1615" t="e">
        <f>IF(Tabla1[[#This Row],[Cruce Pago]]="","Inactivo","Pago")</f>
        <v>#N/A</v>
      </c>
      <c r="I1615" t="str">
        <f>IF(Tabla1[[#This Row],[Cruce AR]]="Alto riesgo académico","inactivo","Actividad")</f>
        <v>inactivo</v>
      </c>
    </row>
    <row r="1616" spans="1:9" x14ac:dyDescent="0.25">
      <c r="A1616" t="s">
        <v>5</v>
      </c>
      <c r="B1616">
        <v>10450960</v>
      </c>
      <c r="C1616" t="s">
        <v>25</v>
      </c>
      <c r="D1616" t="s">
        <v>248</v>
      </c>
      <c r="E1616" t="s">
        <v>40</v>
      </c>
      <c r="F1616" s="5" t="s">
        <v>28</v>
      </c>
      <c r="G1616" s="5" t="e">
        <v>#N/A</v>
      </c>
      <c r="H1616" t="e">
        <f>IF(Tabla1[[#This Row],[Cruce Pago]]="","Inactivo","Pago")</f>
        <v>#N/A</v>
      </c>
      <c r="I1616" t="str">
        <f>IF(Tabla1[[#This Row],[Cruce AR]]="Alto riesgo académico","inactivo","Actividad")</f>
        <v>inactivo</v>
      </c>
    </row>
    <row r="1617" spans="1:9" x14ac:dyDescent="0.25">
      <c r="A1617" t="s">
        <v>5</v>
      </c>
      <c r="B1617">
        <v>10451084</v>
      </c>
      <c r="C1617" t="s">
        <v>25</v>
      </c>
      <c r="D1617" t="s">
        <v>249</v>
      </c>
      <c r="E1617" t="s">
        <v>27</v>
      </c>
      <c r="F1617" s="5" t="s">
        <v>28</v>
      </c>
      <c r="G1617" s="5" t="e">
        <v>#N/A</v>
      </c>
      <c r="H1617" t="e">
        <f>IF(Tabla1[[#This Row],[Cruce Pago]]="","Inactivo","Pago")</f>
        <v>#N/A</v>
      </c>
      <c r="I1617" t="str">
        <f>IF(Tabla1[[#This Row],[Cruce AR]]="Alto riesgo académico","inactivo","Actividad")</f>
        <v>inactivo</v>
      </c>
    </row>
    <row r="1618" spans="1:9" x14ac:dyDescent="0.25">
      <c r="A1618" t="s">
        <v>5</v>
      </c>
      <c r="B1618">
        <v>10471609</v>
      </c>
      <c r="C1618" t="s">
        <v>25</v>
      </c>
      <c r="D1618" t="s">
        <v>250</v>
      </c>
      <c r="E1618" t="s">
        <v>40</v>
      </c>
      <c r="F1618" s="5" t="s">
        <v>28</v>
      </c>
      <c r="G1618" s="5" t="e">
        <v>#N/A</v>
      </c>
      <c r="H1618" t="e">
        <f>IF(Tabla1[[#This Row],[Cruce Pago]]="","Inactivo","Pago")</f>
        <v>#N/A</v>
      </c>
      <c r="I1618" t="str">
        <f>IF(Tabla1[[#This Row],[Cruce AR]]="Alto riesgo académico","inactivo","Actividad")</f>
        <v>inactivo</v>
      </c>
    </row>
    <row r="1619" spans="1:9" x14ac:dyDescent="0.25">
      <c r="A1619" t="s">
        <v>5</v>
      </c>
      <c r="B1619">
        <v>10588200</v>
      </c>
      <c r="C1619" t="s">
        <v>25</v>
      </c>
      <c r="D1619" t="s">
        <v>251</v>
      </c>
      <c r="E1619" t="s">
        <v>27</v>
      </c>
      <c r="F1619" s="5" t="s">
        <v>28</v>
      </c>
      <c r="G1619" s="5" t="e">
        <v>#N/A</v>
      </c>
      <c r="H1619" t="e">
        <f>IF(Tabla1[[#This Row],[Cruce Pago]]="","Inactivo","Pago")</f>
        <v>#N/A</v>
      </c>
      <c r="I1619" t="str">
        <f>IF(Tabla1[[#This Row],[Cruce AR]]="Alto riesgo académico","inactivo","Actividad")</f>
        <v>inactivo</v>
      </c>
    </row>
    <row r="1620" spans="1:9" x14ac:dyDescent="0.25">
      <c r="A1620" t="s">
        <v>5</v>
      </c>
      <c r="B1620">
        <v>10003945</v>
      </c>
      <c r="C1620" t="s">
        <v>68</v>
      </c>
      <c r="D1620" t="s">
        <v>252</v>
      </c>
      <c r="E1620" t="s">
        <v>40</v>
      </c>
      <c r="F1620" s="5" t="s">
        <v>28</v>
      </c>
      <c r="G1620" s="5" t="e">
        <v>#N/A</v>
      </c>
      <c r="H1620" t="e">
        <f>IF(Tabla1[[#This Row],[Cruce Pago]]="","Inactivo","Pago")</f>
        <v>#N/A</v>
      </c>
      <c r="I1620" t="str">
        <f>IF(Tabla1[[#This Row],[Cruce AR]]="Alto riesgo académico","inactivo","Actividad")</f>
        <v>inactivo</v>
      </c>
    </row>
    <row r="1621" spans="1:9" x14ac:dyDescent="0.25">
      <c r="A1621" t="s">
        <v>5</v>
      </c>
      <c r="B1621">
        <v>10006708</v>
      </c>
      <c r="C1621" t="s">
        <v>68</v>
      </c>
      <c r="D1621" t="s">
        <v>253</v>
      </c>
      <c r="E1621" t="s">
        <v>27</v>
      </c>
      <c r="F1621" s="5" t="s">
        <v>28</v>
      </c>
      <c r="G1621" s="5" t="e">
        <v>#N/A</v>
      </c>
      <c r="H1621" t="e">
        <f>IF(Tabla1[[#This Row],[Cruce Pago]]="","Inactivo","Pago")</f>
        <v>#N/A</v>
      </c>
      <c r="I1621" t="str">
        <f>IF(Tabla1[[#This Row],[Cruce AR]]="Alto riesgo académico","inactivo","Actividad")</f>
        <v>inactivo</v>
      </c>
    </row>
    <row r="1622" spans="1:9" x14ac:dyDescent="0.25">
      <c r="A1622" t="s">
        <v>5</v>
      </c>
      <c r="B1622">
        <v>10118909</v>
      </c>
      <c r="C1622" t="s">
        <v>68</v>
      </c>
      <c r="D1622" t="s">
        <v>254</v>
      </c>
      <c r="E1622" t="s">
        <v>40</v>
      </c>
      <c r="F1622" s="5" t="s">
        <v>28</v>
      </c>
      <c r="G1622" s="5" t="e">
        <v>#N/A</v>
      </c>
      <c r="H1622" t="e">
        <f>IF(Tabla1[[#This Row],[Cruce Pago]]="","Inactivo","Pago")</f>
        <v>#N/A</v>
      </c>
      <c r="I1622" t="str">
        <f>IF(Tabla1[[#This Row],[Cruce AR]]="Alto riesgo académico","inactivo","Actividad")</f>
        <v>inactivo</v>
      </c>
    </row>
    <row r="1623" spans="1:9" x14ac:dyDescent="0.25">
      <c r="A1623" t="s">
        <v>5</v>
      </c>
      <c r="B1623">
        <v>10128775</v>
      </c>
      <c r="C1623" t="s">
        <v>68</v>
      </c>
      <c r="D1623" t="s">
        <v>255</v>
      </c>
      <c r="E1623" t="s">
        <v>27</v>
      </c>
      <c r="F1623" s="5" t="s">
        <v>28</v>
      </c>
      <c r="G1623" s="5" t="e">
        <v>#N/A</v>
      </c>
      <c r="H1623" t="e">
        <f>IF(Tabla1[[#This Row],[Cruce Pago]]="","Inactivo","Pago")</f>
        <v>#N/A</v>
      </c>
      <c r="I1623" t="str">
        <f>IF(Tabla1[[#This Row],[Cruce AR]]="Alto riesgo académico","inactivo","Actividad")</f>
        <v>inactivo</v>
      </c>
    </row>
    <row r="1624" spans="1:9" x14ac:dyDescent="0.25">
      <c r="A1624" t="s">
        <v>5</v>
      </c>
      <c r="B1624">
        <v>10134852</v>
      </c>
      <c r="C1624" t="s">
        <v>68</v>
      </c>
      <c r="D1624" t="s">
        <v>256</v>
      </c>
      <c r="E1624" t="s">
        <v>40</v>
      </c>
      <c r="F1624" s="5" t="s">
        <v>28</v>
      </c>
      <c r="G1624" s="5" t="e">
        <v>#N/A</v>
      </c>
      <c r="H1624" t="e">
        <f>IF(Tabla1[[#This Row],[Cruce Pago]]="","Inactivo","Pago")</f>
        <v>#N/A</v>
      </c>
      <c r="I1624" t="str">
        <f>IF(Tabla1[[#This Row],[Cruce AR]]="Alto riesgo académico","inactivo","Actividad")</f>
        <v>inactivo</v>
      </c>
    </row>
    <row r="1625" spans="1:9" x14ac:dyDescent="0.25">
      <c r="A1625" t="s">
        <v>5</v>
      </c>
      <c r="B1625">
        <v>10135775</v>
      </c>
      <c r="C1625" t="s">
        <v>68</v>
      </c>
      <c r="D1625" t="s">
        <v>257</v>
      </c>
      <c r="E1625" t="s">
        <v>27</v>
      </c>
      <c r="F1625" s="5" t="s">
        <v>28</v>
      </c>
      <c r="G1625" s="5" t="e">
        <v>#N/A</v>
      </c>
      <c r="H1625" t="e">
        <f>IF(Tabla1[[#This Row],[Cruce Pago]]="","Inactivo","Pago")</f>
        <v>#N/A</v>
      </c>
      <c r="I1625" t="str">
        <f>IF(Tabla1[[#This Row],[Cruce AR]]="Alto riesgo académico","inactivo","Actividad")</f>
        <v>inactivo</v>
      </c>
    </row>
    <row r="1626" spans="1:9" x14ac:dyDescent="0.25">
      <c r="A1626" t="s">
        <v>5</v>
      </c>
      <c r="B1626">
        <v>10144248</v>
      </c>
      <c r="C1626" t="s">
        <v>68</v>
      </c>
      <c r="D1626" t="s">
        <v>258</v>
      </c>
      <c r="E1626" t="s">
        <v>40</v>
      </c>
      <c r="F1626" s="5" t="s">
        <v>28</v>
      </c>
      <c r="G1626" s="5" t="e">
        <v>#N/A</v>
      </c>
      <c r="H1626" t="e">
        <f>IF(Tabla1[[#This Row],[Cruce Pago]]="","Inactivo","Pago")</f>
        <v>#N/A</v>
      </c>
      <c r="I1626" t="str">
        <f>IF(Tabla1[[#This Row],[Cruce AR]]="Alto riesgo académico","inactivo","Actividad")</f>
        <v>inactivo</v>
      </c>
    </row>
    <row r="1627" spans="1:9" x14ac:dyDescent="0.25">
      <c r="A1627" t="s">
        <v>5</v>
      </c>
      <c r="B1627">
        <v>10169517</v>
      </c>
      <c r="C1627" t="s">
        <v>68</v>
      </c>
      <c r="D1627" t="s">
        <v>259</v>
      </c>
      <c r="E1627" t="s">
        <v>27</v>
      </c>
      <c r="F1627" s="5" t="s">
        <v>28</v>
      </c>
      <c r="G1627" s="5" t="e">
        <v>#N/A</v>
      </c>
      <c r="H1627" t="e">
        <f>IF(Tabla1[[#This Row],[Cruce Pago]]="","Inactivo","Pago")</f>
        <v>#N/A</v>
      </c>
      <c r="I1627" t="str">
        <f>IF(Tabla1[[#This Row],[Cruce AR]]="Alto riesgo académico","inactivo","Actividad")</f>
        <v>inactivo</v>
      </c>
    </row>
    <row r="1628" spans="1:9" x14ac:dyDescent="0.25">
      <c r="A1628" t="s">
        <v>5</v>
      </c>
      <c r="B1628">
        <v>10174468</v>
      </c>
      <c r="C1628" t="s">
        <v>68</v>
      </c>
      <c r="D1628" t="s">
        <v>260</v>
      </c>
      <c r="E1628" t="s">
        <v>40</v>
      </c>
      <c r="F1628" s="5" t="s">
        <v>28</v>
      </c>
      <c r="G1628" s="5" t="e">
        <v>#N/A</v>
      </c>
      <c r="H1628" t="e">
        <f>IF(Tabla1[[#This Row],[Cruce Pago]]="","Inactivo","Pago")</f>
        <v>#N/A</v>
      </c>
      <c r="I1628" t="str">
        <f>IF(Tabla1[[#This Row],[Cruce AR]]="Alto riesgo académico","inactivo","Actividad")</f>
        <v>inactivo</v>
      </c>
    </row>
    <row r="1629" spans="1:9" x14ac:dyDescent="0.25">
      <c r="A1629" t="s">
        <v>5</v>
      </c>
      <c r="B1629">
        <v>10183447</v>
      </c>
      <c r="C1629" t="s">
        <v>68</v>
      </c>
      <c r="D1629" t="s">
        <v>261</v>
      </c>
      <c r="E1629" t="s">
        <v>27</v>
      </c>
      <c r="F1629" s="5" t="s">
        <v>28</v>
      </c>
      <c r="G1629" s="5" t="e">
        <v>#N/A</v>
      </c>
      <c r="H1629" t="e">
        <f>IF(Tabla1[[#This Row],[Cruce Pago]]="","Inactivo","Pago")</f>
        <v>#N/A</v>
      </c>
      <c r="I1629" t="str">
        <f>IF(Tabla1[[#This Row],[Cruce AR]]="Alto riesgo académico","inactivo","Actividad")</f>
        <v>inactivo</v>
      </c>
    </row>
    <row r="1630" spans="1:9" x14ac:dyDescent="0.25">
      <c r="A1630" t="s">
        <v>5</v>
      </c>
      <c r="B1630">
        <v>10212675</v>
      </c>
      <c r="C1630" t="s">
        <v>68</v>
      </c>
      <c r="D1630" t="s">
        <v>262</v>
      </c>
      <c r="E1630" t="s">
        <v>40</v>
      </c>
      <c r="F1630" s="5" t="s">
        <v>28</v>
      </c>
      <c r="G1630" s="5" t="e">
        <v>#N/A</v>
      </c>
      <c r="H1630" t="e">
        <f>IF(Tabla1[[#This Row],[Cruce Pago]]="","Inactivo","Pago")</f>
        <v>#N/A</v>
      </c>
      <c r="I1630" t="str">
        <f>IF(Tabla1[[#This Row],[Cruce AR]]="Alto riesgo académico","inactivo","Actividad")</f>
        <v>inactivo</v>
      </c>
    </row>
    <row r="1631" spans="1:9" x14ac:dyDescent="0.25">
      <c r="A1631" t="s">
        <v>5</v>
      </c>
      <c r="B1631">
        <v>10215982</v>
      </c>
      <c r="C1631" t="s">
        <v>68</v>
      </c>
      <c r="D1631" t="s">
        <v>263</v>
      </c>
      <c r="E1631" t="s">
        <v>27</v>
      </c>
      <c r="F1631" s="5" t="s">
        <v>28</v>
      </c>
      <c r="G1631" s="5" t="e">
        <v>#N/A</v>
      </c>
      <c r="H1631" t="e">
        <f>IF(Tabla1[[#This Row],[Cruce Pago]]="","Inactivo","Pago")</f>
        <v>#N/A</v>
      </c>
      <c r="I1631" t="str">
        <f>IF(Tabla1[[#This Row],[Cruce AR]]="Alto riesgo académico","inactivo","Actividad")</f>
        <v>inactivo</v>
      </c>
    </row>
    <row r="1632" spans="1:9" x14ac:dyDescent="0.25">
      <c r="A1632" t="s">
        <v>5</v>
      </c>
      <c r="B1632">
        <v>10230793</v>
      </c>
      <c r="C1632" t="s">
        <v>68</v>
      </c>
      <c r="D1632" t="s">
        <v>264</v>
      </c>
      <c r="E1632" t="s">
        <v>40</v>
      </c>
      <c r="F1632" s="5" t="s">
        <v>28</v>
      </c>
      <c r="G1632" s="5" t="e">
        <v>#N/A</v>
      </c>
      <c r="H1632" t="e">
        <f>IF(Tabla1[[#This Row],[Cruce Pago]]="","Inactivo","Pago")</f>
        <v>#N/A</v>
      </c>
      <c r="I1632" t="str">
        <f>IF(Tabla1[[#This Row],[Cruce AR]]="Alto riesgo académico","inactivo","Actividad")</f>
        <v>inactivo</v>
      </c>
    </row>
    <row r="1633" spans="1:9" x14ac:dyDescent="0.25">
      <c r="A1633" t="s">
        <v>5</v>
      </c>
      <c r="B1633">
        <v>10233960</v>
      </c>
      <c r="C1633" t="s">
        <v>68</v>
      </c>
      <c r="D1633" t="s">
        <v>265</v>
      </c>
      <c r="E1633" t="s">
        <v>27</v>
      </c>
      <c r="F1633" s="5" t="s">
        <v>28</v>
      </c>
      <c r="G1633" s="5" t="e">
        <v>#N/A</v>
      </c>
      <c r="H1633" t="e">
        <f>IF(Tabla1[[#This Row],[Cruce Pago]]="","Inactivo","Pago")</f>
        <v>#N/A</v>
      </c>
      <c r="I1633" t="str">
        <f>IF(Tabla1[[#This Row],[Cruce AR]]="Alto riesgo académico","inactivo","Actividad")</f>
        <v>inactivo</v>
      </c>
    </row>
    <row r="1634" spans="1:9" x14ac:dyDescent="0.25">
      <c r="A1634" t="s">
        <v>5</v>
      </c>
      <c r="B1634">
        <v>10246369</v>
      </c>
      <c r="C1634" t="s">
        <v>68</v>
      </c>
      <c r="D1634" t="s">
        <v>265</v>
      </c>
      <c r="E1634" t="s">
        <v>40</v>
      </c>
      <c r="F1634" s="5" t="s">
        <v>28</v>
      </c>
      <c r="G1634" s="5" t="e">
        <v>#N/A</v>
      </c>
      <c r="H1634" t="e">
        <f>IF(Tabla1[[#This Row],[Cruce Pago]]="","Inactivo","Pago")</f>
        <v>#N/A</v>
      </c>
      <c r="I1634" t="str">
        <f>IF(Tabla1[[#This Row],[Cruce AR]]="Alto riesgo académico","inactivo","Actividad")</f>
        <v>inactivo</v>
      </c>
    </row>
    <row r="1635" spans="1:9" x14ac:dyDescent="0.25">
      <c r="A1635" t="s">
        <v>5</v>
      </c>
      <c r="B1635">
        <v>10250408</v>
      </c>
      <c r="C1635" t="s">
        <v>68</v>
      </c>
      <c r="D1635" t="s">
        <v>266</v>
      </c>
      <c r="E1635" t="s">
        <v>27</v>
      </c>
      <c r="F1635" s="5" t="s">
        <v>28</v>
      </c>
      <c r="G1635" s="5" t="e">
        <v>#N/A</v>
      </c>
      <c r="H1635" t="e">
        <f>IF(Tabla1[[#This Row],[Cruce Pago]]="","Inactivo","Pago")</f>
        <v>#N/A</v>
      </c>
      <c r="I1635" t="str">
        <f>IF(Tabla1[[#This Row],[Cruce AR]]="Alto riesgo académico","inactivo","Actividad")</f>
        <v>inactivo</v>
      </c>
    </row>
    <row r="1636" spans="1:9" x14ac:dyDescent="0.25">
      <c r="A1636" t="s">
        <v>5</v>
      </c>
      <c r="B1636">
        <v>10251785</v>
      </c>
      <c r="C1636" t="s">
        <v>68</v>
      </c>
      <c r="D1636" t="s">
        <v>266</v>
      </c>
      <c r="E1636" t="s">
        <v>40</v>
      </c>
      <c r="F1636" s="5" t="s">
        <v>28</v>
      </c>
      <c r="G1636" s="5" t="e">
        <v>#N/A</v>
      </c>
      <c r="H1636" t="e">
        <f>IF(Tabla1[[#This Row],[Cruce Pago]]="","Inactivo","Pago")</f>
        <v>#N/A</v>
      </c>
      <c r="I1636" t="str">
        <f>IF(Tabla1[[#This Row],[Cruce AR]]="Alto riesgo académico","inactivo","Actividad")</f>
        <v>inactivo</v>
      </c>
    </row>
    <row r="1637" spans="1:9" x14ac:dyDescent="0.25">
      <c r="A1637" t="s">
        <v>5</v>
      </c>
      <c r="B1637">
        <v>10263768</v>
      </c>
      <c r="C1637" t="s">
        <v>68</v>
      </c>
      <c r="D1637" t="s">
        <v>267</v>
      </c>
      <c r="E1637" t="s">
        <v>27</v>
      </c>
      <c r="F1637" s="5" t="s">
        <v>28</v>
      </c>
      <c r="G1637" s="5" t="e">
        <v>#N/A</v>
      </c>
      <c r="H1637" t="e">
        <f>IF(Tabla1[[#This Row],[Cruce Pago]]="","Inactivo","Pago")</f>
        <v>#N/A</v>
      </c>
      <c r="I1637" t="str">
        <f>IF(Tabla1[[#This Row],[Cruce AR]]="Alto riesgo académico","inactivo","Actividad")</f>
        <v>inactivo</v>
      </c>
    </row>
    <row r="1638" spans="1:9" x14ac:dyDescent="0.25">
      <c r="A1638" t="s">
        <v>5</v>
      </c>
      <c r="B1638">
        <v>10272692</v>
      </c>
      <c r="C1638" t="s">
        <v>68</v>
      </c>
      <c r="D1638" t="s">
        <v>267</v>
      </c>
      <c r="E1638" t="s">
        <v>40</v>
      </c>
      <c r="F1638" s="5" t="s">
        <v>28</v>
      </c>
      <c r="G1638" s="5" t="e">
        <v>#N/A</v>
      </c>
      <c r="H1638" t="e">
        <f>IF(Tabla1[[#This Row],[Cruce Pago]]="","Inactivo","Pago")</f>
        <v>#N/A</v>
      </c>
      <c r="I1638" t="str">
        <f>IF(Tabla1[[#This Row],[Cruce AR]]="Alto riesgo académico","inactivo","Actividad")</f>
        <v>inactivo</v>
      </c>
    </row>
    <row r="1639" spans="1:9" x14ac:dyDescent="0.25">
      <c r="A1639" t="s">
        <v>5</v>
      </c>
      <c r="B1639">
        <v>10300914</v>
      </c>
      <c r="C1639" t="s">
        <v>68</v>
      </c>
      <c r="D1639" t="s">
        <v>243</v>
      </c>
      <c r="E1639" t="s">
        <v>27</v>
      </c>
      <c r="F1639" s="5" t="s">
        <v>28</v>
      </c>
      <c r="G1639" s="5" t="e">
        <v>#N/A</v>
      </c>
      <c r="H1639" t="e">
        <f>IF(Tabla1[[#This Row],[Cruce Pago]]="","Inactivo","Pago")</f>
        <v>#N/A</v>
      </c>
      <c r="I1639" t="str">
        <f>IF(Tabla1[[#This Row],[Cruce AR]]="Alto riesgo académico","inactivo","Actividad")</f>
        <v>inactivo</v>
      </c>
    </row>
    <row r="1640" spans="1:9" x14ac:dyDescent="0.25">
      <c r="A1640" t="s">
        <v>5</v>
      </c>
      <c r="B1640">
        <v>10331050</v>
      </c>
      <c r="C1640" t="s">
        <v>68</v>
      </c>
      <c r="D1640" t="s">
        <v>244</v>
      </c>
      <c r="E1640" t="s">
        <v>40</v>
      </c>
      <c r="F1640" s="5" t="s">
        <v>28</v>
      </c>
      <c r="G1640" s="5" t="e">
        <v>#N/A</v>
      </c>
      <c r="H1640" t="e">
        <f>IF(Tabla1[[#This Row],[Cruce Pago]]="","Inactivo","Pago")</f>
        <v>#N/A</v>
      </c>
      <c r="I1640" t="str">
        <f>IF(Tabla1[[#This Row],[Cruce AR]]="Alto riesgo académico","inactivo","Actividad")</f>
        <v>inactivo</v>
      </c>
    </row>
    <row r="1641" spans="1:9" x14ac:dyDescent="0.25">
      <c r="A1641" t="s">
        <v>5</v>
      </c>
      <c r="B1641">
        <v>10332152</v>
      </c>
      <c r="C1641" t="s">
        <v>68</v>
      </c>
      <c r="D1641" t="s">
        <v>245</v>
      </c>
      <c r="E1641" t="s">
        <v>27</v>
      </c>
      <c r="F1641" s="5" t="s">
        <v>28</v>
      </c>
      <c r="G1641" s="5" t="e">
        <v>#N/A</v>
      </c>
      <c r="H1641" t="e">
        <f>IF(Tabla1[[#This Row],[Cruce Pago]]="","Inactivo","Pago")</f>
        <v>#N/A</v>
      </c>
      <c r="I1641" t="str">
        <f>IF(Tabla1[[#This Row],[Cruce AR]]="Alto riesgo académico","inactivo","Actividad")</f>
        <v>inactivo</v>
      </c>
    </row>
    <row r="1642" spans="1:9" x14ac:dyDescent="0.25">
      <c r="A1642" t="s">
        <v>5</v>
      </c>
      <c r="B1642">
        <v>10344147</v>
      </c>
      <c r="C1642" t="s">
        <v>68</v>
      </c>
      <c r="D1642" t="s">
        <v>246</v>
      </c>
      <c r="E1642" t="s">
        <v>40</v>
      </c>
      <c r="F1642" s="5" t="s">
        <v>28</v>
      </c>
      <c r="G1642" s="5" t="e">
        <v>#N/A</v>
      </c>
      <c r="H1642" t="e">
        <f>IF(Tabla1[[#This Row],[Cruce Pago]]="","Inactivo","Pago")</f>
        <v>#N/A</v>
      </c>
      <c r="I1642" t="str">
        <f>IF(Tabla1[[#This Row],[Cruce AR]]="Alto riesgo académico","inactivo","Actividad")</f>
        <v>inactivo</v>
      </c>
    </row>
    <row r="1643" spans="1:9" x14ac:dyDescent="0.25">
      <c r="A1643" t="s">
        <v>5</v>
      </c>
      <c r="B1643">
        <v>10351428</v>
      </c>
      <c r="C1643" t="s">
        <v>68</v>
      </c>
      <c r="D1643" t="s">
        <v>247</v>
      </c>
      <c r="E1643" t="s">
        <v>27</v>
      </c>
      <c r="F1643" s="5" t="s">
        <v>28</v>
      </c>
      <c r="G1643" s="5" t="e">
        <v>#N/A</v>
      </c>
      <c r="H1643" t="e">
        <f>IF(Tabla1[[#This Row],[Cruce Pago]]="","Inactivo","Pago")</f>
        <v>#N/A</v>
      </c>
      <c r="I1643" t="str">
        <f>IF(Tabla1[[#This Row],[Cruce AR]]="Alto riesgo académico","inactivo","Actividad")</f>
        <v>inactivo</v>
      </c>
    </row>
    <row r="1644" spans="1:9" x14ac:dyDescent="0.25">
      <c r="A1644" t="s">
        <v>5</v>
      </c>
      <c r="B1644">
        <v>10358330</v>
      </c>
      <c r="C1644" t="s">
        <v>68</v>
      </c>
      <c r="D1644" t="s">
        <v>248</v>
      </c>
      <c r="E1644" t="s">
        <v>40</v>
      </c>
      <c r="F1644" s="5" t="s">
        <v>28</v>
      </c>
      <c r="G1644" s="5" t="e">
        <v>#N/A</v>
      </c>
      <c r="H1644" t="e">
        <f>IF(Tabla1[[#This Row],[Cruce Pago]]="","Inactivo","Pago")</f>
        <v>#N/A</v>
      </c>
      <c r="I1644" t="str">
        <f>IF(Tabla1[[#This Row],[Cruce AR]]="Alto riesgo académico","inactivo","Actividad")</f>
        <v>inactivo</v>
      </c>
    </row>
    <row r="1645" spans="1:9" x14ac:dyDescent="0.25">
      <c r="A1645" t="s">
        <v>5</v>
      </c>
      <c r="B1645">
        <v>10371581</v>
      </c>
      <c r="C1645" t="s">
        <v>68</v>
      </c>
      <c r="D1645" t="s">
        <v>249</v>
      </c>
      <c r="E1645" t="s">
        <v>27</v>
      </c>
      <c r="F1645" s="5" t="s">
        <v>28</v>
      </c>
      <c r="G1645" s="5" t="e">
        <v>#N/A</v>
      </c>
      <c r="H1645" t="e">
        <f>IF(Tabla1[[#This Row],[Cruce Pago]]="","Inactivo","Pago")</f>
        <v>#N/A</v>
      </c>
      <c r="I1645" t="str">
        <f>IF(Tabla1[[#This Row],[Cruce AR]]="Alto riesgo académico","inactivo","Actividad")</f>
        <v>inactivo</v>
      </c>
    </row>
    <row r="1646" spans="1:9" x14ac:dyDescent="0.25">
      <c r="A1646" t="s">
        <v>5</v>
      </c>
      <c r="B1646">
        <v>10376941</v>
      </c>
      <c r="C1646" t="s">
        <v>68</v>
      </c>
      <c r="D1646" t="s">
        <v>250</v>
      </c>
      <c r="E1646" t="s">
        <v>40</v>
      </c>
      <c r="F1646" s="5" t="s">
        <v>28</v>
      </c>
      <c r="G1646" s="5" t="e">
        <v>#N/A</v>
      </c>
      <c r="H1646" t="e">
        <f>IF(Tabla1[[#This Row],[Cruce Pago]]="","Inactivo","Pago")</f>
        <v>#N/A</v>
      </c>
      <c r="I1646" t="str">
        <f>IF(Tabla1[[#This Row],[Cruce AR]]="Alto riesgo académico","inactivo","Actividad")</f>
        <v>inactivo</v>
      </c>
    </row>
    <row r="1647" spans="1:9" x14ac:dyDescent="0.25">
      <c r="A1647" t="s">
        <v>5</v>
      </c>
      <c r="B1647">
        <v>10379951</v>
      </c>
      <c r="C1647" t="s">
        <v>68</v>
      </c>
      <c r="D1647" t="s">
        <v>251</v>
      </c>
      <c r="E1647" t="s">
        <v>27</v>
      </c>
      <c r="F1647" s="5" t="s">
        <v>28</v>
      </c>
      <c r="G1647" s="5" t="e">
        <v>#N/A</v>
      </c>
      <c r="H1647" t="e">
        <f>IF(Tabla1[[#This Row],[Cruce Pago]]="","Inactivo","Pago")</f>
        <v>#N/A</v>
      </c>
      <c r="I1647" t="str">
        <f>IF(Tabla1[[#This Row],[Cruce AR]]="Alto riesgo académico","inactivo","Actividad")</f>
        <v>inactivo</v>
      </c>
    </row>
    <row r="1648" spans="1:9" x14ac:dyDescent="0.25">
      <c r="A1648" t="s">
        <v>5</v>
      </c>
      <c r="B1648">
        <v>10380059</v>
      </c>
      <c r="C1648" t="s">
        <v>68</v>
      </c>
      <c r="D1648" t="s">
        <v>252</v>
      </c>
      <c r="E1648" t="s">
        <v>40</v>
      </c>
      <c r="F1648" s="5" t="s">
        <v>28</v>
      </c>
      <c r="G1648" s="5" t="e">
        <v>#N/A</v>
      </c>
      <c r="H1648" t="e">
        <f>IF(Tabla1[[#This Row],[Cruce Pago]]="","Inactivo","Pago")</f>
        <v>#N/A</v>
      </c>
      <c r="I1648" t="str">
        <f>IF(Tabla1[[#This Row],[Cruce AR]]="Alto riesgo académico","inactivo","Actividad")</f>
        <v>inactivo</v>
      </c>
    </row>
    <row r="1649" spans="1:9" x14ac:dyDescent="0.25">
      <c r="A1649" t="s">
        <v>5</v>
      </c>
      <c r="B1649">
        <v>10380402</v>
      </c>
      <c r="C1649" t="s">
        <v>68</v>
      </c>
      <c r="D1649" t="s">
        <v>253</v>
      </c>
      <c r="E1649" t="s">
        <v>27</v>
      </c>
      <c r="F1649" s="5" t="s">
        <v>28</v>
      </c>
      <c r="G1649" s="5" t="e">
        <v>#N/A</v>
      </c>
      <c r="H1649" t="e">
        <f>IF(Tabla1[[#This Row],[Cruce Pago]]="","Inactivo","Pago")</f>
        <v>#N/A</v>
      </c>
      <c r="I1649" t="str">
        <f>IF(Tabla1[[#This Row],[Cruce AR]]="Alto riesgo académico","inactivo","Actividad")</f>
        <v>inactivo</v>
      </c>
    </row>
    <row r="1650" spans="1:9" x14ac:dyDescent="0.25">
      <c r="A1650" t="s">
        <v>5</v>
      </c>
      <c r="B1650">
        <v>10384469</v>
      </c>
      <c r="C1650" t="s">
        <v>68</v>
      </c>
      <c r="D1650" t="s">
        <v>254</v>
      </c>
      <c r="E1650" t="s">
        <v>40</v>
      </c>
      <c r="F1650" s="5" t="s">
        <v>28</v>
      </c>
      <c r="G1650" s="5" t="e">
        <v>#N/A</v>
      </c>
      <c r="H1650" t="e">
        <f>IF(Tabla1[[#This Row],[Cruce Pago]]="","Inactivo","Pago")</f>
        <v>#N/A</v>
      </c>
      <c r="I1650" t="str">
        <f>IF(Tabla1[[#This Row],[Cruce AR]]="Alto riesgo académico","inactivo","Actividad")</f>
        <v>inactivo</v>
      </c>
    </row>
    <row r="1651" spans="1:9" x14ac:dyDescent="0.25">
      <c r="A1651" t="s">
        <v>5</v>
      </c>
      <c r="B1651">
        <v>10387250</v>
      </c>
      <c r="C1651" t="s">
        <v>68</v>
      </c>
      <c r="D1651" t="s">
        <v>255</v>
      </c>
      <c r="E1651" t="s">
        <v>27</v>
      </c>
      <c r="F1651" s="5" t="s">
        <v>28</v>
      </c>
      <c r="G1651" s="5" t="e">
        <v>#N/A</v>
      </c>
      <c r="H1651" t="e">
        <f>IF(Tabla1[[#This Row],[Cruce Pago]]="","Inactivo","Pago")</f>
        <v>#N/A</v>
      </c>
      <c r="I1651" t="str">
        <f>IF(Tabla1[[#This Row],[Cruce AR]]="Alto riesgo académico","inactivo","Actividad")</f>
        <v>inactivo</v>
      </c>
    </row>
    <row r="1652" spans="1:9" x14ac:dyDescent="0.25">
      <c r="A1652" t="s">
        <v>5</v>
      </c>
      <c r="B1652">
        <v>10392915</v>
      </c>
      <c r="C1652" t="s">
        <v>68</v>
      </c>
      <c r="D1652" t="s">
        <v>256</v>
      </c>
      <c r="E1652" t="s">
        <v>40</v>
      </c>
      <c r="F1652" s="5" t="s">
        <v>28</v>
      </c>
      <c r="G1652" s="5" t="e">
        <v>#N/A</v>
      </c>
      <c r="H1652" t="e">
        <f>IF(Tabla1[[#This Row],[Cruce Pago]]="","Inactivo","Pago")</f>
        <v>#N/A</v>
      </c>
      <c r="I1652" t="str">
        <f>IF(Tabla1[[#This Row],[Cruce AR]]="Alto riesgo académico","inactivo","Actividad")</f>
        <v>inactivo</v>
      </c>
    </row>
    <row r="1653" spans="1:9" x14ac:dyDescent="0.25">
      <c r="A1653" t="s">
        <v>5</v>
      </c>
      <c r="B1653">
        <v>10397201</v>
      </c>
      <c r="C1653" t="s">
        <v>68</v>
      </c>
      <c r="D1653" t="s">
        <v>257</v>
      </c>
      <c r="E1653" t="s">
        <v>27</v>
      </c>
      <c r="F1653" s="5" t="s">
        <v>28</v>
      </c>
      <c r="G1653" s="5" t="e">
        <v>#N/A</v>
      </c>
      <c r="H1653" t="e">
        <f>IF(Tabla1[[#This Row],[Cruce Pago]]="","Inactivo","Pago")</f>
        <v>#N/A</v>
      </c>
      <c r="I1653" t="str">
        <f>IF(Tabla1[[#This Row],[Cruce AR]]="Alto riesgo académico","inactivo","Actividad")</f>
        <v>inactivo</v>
      </c>
    </row>
    <row r="1654" spans="1:9" x14ac:dyDescent="0.25">
      <c r="A1654" t="s">
        <v>5</v>
      </c>
      <c r="B1654">
        <v>10400235</v>
      </c>
      <c r="C1654" t="s">
        <v>68</v>
      </c>
      <c r="D1654" t="s">
        <v>258</v>
      </c>
      <c r="E1654" t="s">
        <v>40</v>
      </c>
      <c r="F1654" s="5" t="s">
        <v>28</v>
      </c>
      <c r="G1654" s="5" t="e">
        <v>#N/A</v>
      </c>
      <c r="H1654" t="e">
        <f>IF(Tabla1[[#This Row],[Cruce Pago]]="","Inactivo","Pago")</f>
        <v>#N/A</v>
      </c>
      <c r="I1654" t="str">
        <f>IF(Tabla1[[#This Row],[Cruce AR]]="Alto riesgo académico","inactivo","Actividad")</f>
        <v>inactivo</v>
      </c>
    </row>
    <row r="1655" spans="1:9" x14ac:dyDescent="0.25">
      <c r="A1655" t="s">
        <v>5</v>
      </c>
      <c r="B1655">
        <v>10400460</v>
      </c>
      <c r="C1655" t="s">
        <v>68</v>
      </c>
      <c r="D1655" t="s">
        <v>259</v>
      </c>
      <c r="E1655" t="s">
        <v>27</v>
      </c>
      <c r="F1655" s="5" t="s">
        <v>28</v>
      </c>
      <c r="G1655" s="5" t="e">
        <v>#N/A</v>
      </c>
      <c r="H1655" t="e">
        <f>IF(Tabla1[[#This Row],[Cruce Pago]]="","Inactivo","Pago")</f>
        <v>#N/A</v>
      </c>
      <c r="I1655" t="str">
        <f>IF(Tabla1[[#This Row],[Cruce AR]]="Alto riesgo académico","inactivo","Actividad")</f>
        <v>inactivo</v>
      </c>
    </row>
    <row r="1656" spans="1:9" x14ac:dyDescent="0.25">
      <c r="A1656" t="s">
        <v>5</v>
      </c>
      <c r="B1656">
        <v>10400735</v>
      </c>
      <c r="C1656" t="s">
        <v>68</v>
      </c>
      <c r="D1656" t="s">
        <v>260</v>
      </c>
      <c r="E1656" t="s">
        <v>40</v>
      </c>
      <c r="F1656" s="5" t="s">
        <v>28</v>
      </c>
      <c r="G1656" s="5" t="e">
        <v>#N/A</v>
      </c>
      <c r="H1656" t="e">
        <f>IF(Tabla1[[#This Row],[Cruce Pago]]="","Inactivo","Pago")</f>
        <v>#N/A</v>
      </c>
      <c r="I1656" t="str">
        <f>IF(Tabla1[[#This Row],[Cruce AR]]="Alto riesgo académico","inactivo","Actividad")</f>
        <v>inactivo</v>
      </c>
    </row>
    <row r="1657" spans="1:9" x14ac:dyDescent="0.25">
      <c r="A1657" t="s">
        <v>5</v>
      </c>
      <c r="B1657">
        <v>10402348</v>
      </c>
      <c r="C1657" t="s">
        <v>68</v>
      </c>
      <c r="D1657" t="s">
        <v>261</v>
      </c>
      <c r="E1657" t="s">
        <v>27</v>
      </c>
      <c r="F1657" s="5" t="s">
        <v>28</v>
      </c>
      <c r="G1657" s="5" t="e">
        <v>#N/A</v>
      </c>
      <c r="H1657" t="e">
        <f>IF(Tabla1[[#This Row],[Cruce Pago]]="","Inactivo","Pago")</f>
        <v>#N/A</v>
      </c>
      <c r="I1657" t="str">
        <f>IF(Tabla1[[#This Row],[Cruce AR]]="Alto riesgo académico","inactivo","Actividad")</f>
        <v>inactivo</v>
      </c>
    </row>
    <row r="1658" spans="1:9" x14ac:dyDescent="0.25">
      <c r="A1658" t="s">
        <v>5</v>
      </c>
      <c r="B1658">
        <v>10402774</v>
      </c>
      <c r="C1658" t="s">
        <v>68</v>
      </c>
      <c r="D1658" t="s">
        <v>262</v>
      </c>
      <c r="E1658" t="s">
        <v>40</v>
      </c>
      <c r="F1658" s="5" t="s">
        <v>28</v>
      </c>
      <c r="G1658" s="5" t="e">
        <v>#N/A</v>
      </c>
      <c r="H1658" t="e">
        <f>IF(Tabla1[[#This Row],[Cruce Pago]]="","Inactivo","Pago")</f>
        <v>#N/A</v>
      </c>
      <c r="I1658" t="str">
        <f>IF(Tabla1[[#This Row],[Cruce AR]]="Alto riesgo académico","inactivo","Actividad")</f>
        <v>inactivo</v>
      </c>
    </row>
    <row r="1659" spans="1:9" x14ac:dyDescent="0.25">
      <c r="A1659" t="s">
        <v>5</v>
      </c>
      <c r="B1659">
        <v>10403918</v>
      </c>
      <c r="C1659" t="s">
        <v>68</v>
      </c>
      <c r="D1659" t="s">
        <v>263</v>
      </c>
      <c r="E1659" t="s">
        <v>27</v>
      </c>
      <c r="F1659" s="5" t="s">
        <v>28</v>
      </c>
      <c r="G1659" s="5" t="e">
        <v>#N/A</v>
      </c>
      <c r="H1659" t="e">
        <f>IF(Tabla1[[#This Row],[Cruce Pago]]="","Inactivo","Pago")</f>
        <v>#N/A</v>
      </c>
      <c r="I1659" t="str">
        <f>IF(Tabla1[[#This Row],[Cruce AR]]="Alto riesgo académico","inactivo","Actividad")</f>
        <v>inactivo</v>
      </c>
    </row>
    <row r="1660" spans="1:9" x14ac:dyDescent="0.25">
      <c r="A1660" t="s">
        <v>5</v>
      </c>
      <c r="B1660">
        <v>10408624</v>
      </c>
      <c r="C1660" t="s">
        <v>68</v>
      </c>
      <c r="D1660" t="s">
        <v>264</v>
      </c>
      <c r="E1660" t="s">
        <v>40</v>
      </c>
      <c r="F1660" s="5" t="s">
        <v>28</v>
      </c>
      <c r="G1660" s="5" t="e">
        <v>#N/A</v>
      </c>
      <c r="H1660" t="e">
        <f>IF(Tabla1[[#This Row],[Cruce Pago]]="","Inactivo","Pago")</f>
        <v>#N/A</v>
      </c>
      <c r="I1660" t="str">
        <f>IF(Tabla1[[#This Row],[Cruce AR]]="Alto riesgo académico","inactivo","Actividad")</f>
        <v>inactivo</v>
      </c>
    </row>
    <row r="1661" spans="1:9" x14ac:dyDescent="0.25">
      <c r="A1661" t="s">
        <v>5</v>
      </c>
      <c r="B1661">
        <v>10409547</v>
      </c>
      <c r="C1661" t="s">
        <v>68</v>
      </c>
      <c r="D1661" t="s">
        <v>265</v>
      </c>
      <c r="E1661" t="s">
        <v>27</v>
      </c>
      <c r="F1661" s="5" t="s">
        <v>28</v>
      </c>
      <c r="G1661" s="5" t="e">
        <v>#N/A</v>
      </c>
      <c r="H1661" t="e">
        <f>IF(Tabla1[[#This Row],[Cruce Pago]]="","Inactivo","Pago")</f>
        <v>#N/A</v>
      </c>
      <c r="I1661" t="str">
        <f>IF(Tabla1[[#This Row],[Cruce AR]]="Alto riesgo académico","inactivo","Actividad")</f>
        <v>inactivo</v>
      </c>
    </row>
    <row r="1662" spans="1:9" x14ac:dyDescent="0.25">
      <c r="A1662" t="s">
        <v>5</v>
      </c>
      <c r="B1662">
        <v>10409876</v>
      </c>
      <c r="C1662" t="s">
        <v>68</v>
      </c>
      <c r="D1662" t="s">
        <v>265</v>
      </c>
      <c r="E1662" t="s">
        <v>40</v>
      </c>
      <c r="F1662" s="5" t="s">
        <v>28</v>
      </c>
      <c r="G1662" s="5" t="e">
        <v>#N/A</v>
      </c>
      <c r="H1662" t="e">
        <f>IF(Tabla1[[#This Row],[Cruce Pago]]="","Inactivo","Pago")</f>
        <v>#N/A</v>
      </c>
      <c r="I1662" t="str">
        <f>IF(Tabla1[[#This Row],[Cruce AR]]="Alto riesgo académico","inactivo","Actividad")</f>
        <v>inactivo</v>
      </c>
    </row>
    <row r="1663" spans="1:9" x14ac:dyDescent="0.25">
      <c r="A1663" t="s">
        <v>5</v>
      </c>
      <c r="B1663">
        <v>10410461</v>
      </c>
      <c r="C1663" t="s">
        <v>68</v>
      </c>
      <c r="D1663" t="s">
        <v>266</v>
      </c>
      <c r="E1663" t="s">
        <v>27</v>
      </c>
      <c r="F1663" s="5" t="s">
        <v>28</v>
      </c>
      <c r="G1663" s="5" t="e">
        <v>#N/A</v>
      </c>
      <c r="H1663" t="e">
        <f>IF(Tabla1[[#This Row],[Cruce Pago]]="","Inactivo","Pago")</f>
        <v>#N/A</v>
      </c>
      <c r="I1663" t="str">
        <f>IF(Tabla1[[#This Row],[Cruce AR]]="Alto riesgo académico","inactivo","Actividad")</f>
        <v>inactivo</v>
      </c>
    </row>
    <row r="1664" spans="1:9" x14ac:dyDescent="0.25">
      <c r="A1664" t="s">
        <v>5</v>
      </c>
      <c r="B1664">
        <v>10411563</v>
      </c>
      <c r="C1664" t="s">
        <v>68</v>
      </c>
      <c r="D1664" t="s">
        <v>266</v>
      </c>
      <c r="E1664" t="s">
        <v>40</v>
      </c>
      <c r="F1664" s="5" t="s">
        <v>28</v>
      </c>
      <c r="G1664" s="5" t="e">
        <v>#N/A</v>
      </c>
      <c r="H1664" t="e">
        <f>IF(Tabla1[[#This Row],[Cruce Pago]]="","Inactivo","Pago")</f>
        <v>#N/A</v>
      </c>
      <c r="I1664" t="str">
        <f>IF(Tabla1[[#This Row],[Cruce AR]]="Alto riesgo académico","inactivo","Actividad")</f>
        <v>inactivo</v>
      </c>
    </row>
    <row r="1665" spans="1:9" x14ac:dyDescent="0.25">
      <c r="A1665" t="s">
        <v>5</v>
      </c>
      <c r="B1665">
        <v>10412578</v>
      </c>
      <c r="C1665" t="s">
        <v>68</v>
      </c>
      <c r="D1665" t="s">
        <v>267</v>
      </c>
      <c r="E1665" t="s">
        <v>27</v>
      </c>
      <c r="F1665" s="5" t="s">
        <v>28</v>
      </c>
      <c r="G1665" s="5" t="e">
        <v>#N/A</v>
      </c>
      <c r="H1665" t="e">
        <f>IF(Tabla1[[#This Row],[Cruce Pago]]="","Inactivo","Pago")</f>
        <v>#N/A</v>
      </c>
      <c r="I1665" t="str">
        <f>IF(Tabla1[[#This Row],[Cruce AR]]="Alto riesgo académico","inactivo","Actividad")</f>
        <v>inactivo</v>
      </c>
    </row>
    <row r="1666" spans="1:9" x14ac:dyDescent="0.25">
      <c r="A1666" t="s">
        <v>5</v>
      </c>
      <c r="B1666">
        <v>10412730</v>
      </c>
      <c r="C1666" t="s">
        <v>68</v>
      </c>
      <c r="D1666" t="s">
        <v>267</v>
      </c>
      <c r="E1666" t="s">
        <v>40</v>
      </c>
      <c r="F1666" s="5" t="s">
        <v>28</v>
      </c>
      <c r="G1666" s="5" t="e">
        <v>#N/A</v>
      </c>
      <c r="H1666" t="e">
        <f>IF(Tabla1[[#This Row],[Cruce Pago]]="","Inactivo","Pago")</f>
        <v>#N/A</v>
      </c>
      <c r="I1666" t="str">
        <f>IF(Tabla1[[#This Row],[Cruce AR]]="Alto riesgo académico","inactivo","Actividad")</f>
        <v>inactivo</v>
      </c>
    </row>
    <row r="1667" spans="1:9" x14ac:dyDescent="0.25">
      <c r="A1667" t="s">
        <v>5</v>
      </c>
      <c r="B1667">
        <v>10414587</v>
      </c>
      <c r="C1667" t="s">
        <v>68</v>
      </c>
      <c r="D1667" t="s">
        <v>243</v>
      </c>
      <c r="E1667" t="s">
        <v>27</v>
      </c>
      <c r="F1667" s="5" t="s">
        <v>28</v>
      </c>
      <c r="G1667" s="5" t="e">
        <v>#N/A</v>
      </c>
      <c r="H1667" t="e">
        <f>IF(Tabla1[[#This Row],[Cruce Pago]]="","Inactivo","Pago")</f>
        <v>#N/A</v>
      </c>
      <c r="I1667" t="str">
        <f>IF(Tabla1[[#This Row],[Cruce AR]]="Alto riesgo académico","inactivo","Actividad")</f>
        <v>inactivo</v>
      </c>
    </row>
    <row r="1668" spans="1:9" x14ac:dyDescent="0.25">
      <c r="A1668" t="s">
        <v>5</v>
      </c>
      <c r="B1668">
        <v>10414683</v>
      </c>
      <c r="C1668" t="s">
        <v>68</v>
      </c>
      <c r="D1668" t="s">
        <v>244</v>
      </c>
      <c r="E1668" t="s">
        <v>40</v>
      </c>
      <c r="F1668" s="5" t="s">
        <v>28</v>
      </c>
      <c r="G1668" s="5" t="e">
        <v>#N/A</v>
      </c>
      <c r="H1668" t="e">
        <f>IF(Tabla1[[#This Row],[Cruce Pago]]="","Inactivo","Pago")</f>
        <v>#N/A</v>
      </c>
      <c r="I1668" t="str">
        <f>IF(Tabla1[[#This Row],[Cruce AR]]="Alto riesgo académico","inactivo","Actividad")</f>
        <v>inactivo</v>
      </c>
    </row>
    <row r="1669" spans="1:9" x14ac:dyDescent="0.25">
      <c r="A1669" t="s">
        <v>5</v>
      </c>
      <c r="B1669">
        <v>10414712</v>
      </c>
      <c r="C1669" t="s">
        <v>68</v>
      </c>
      <c r="D1669" t="s">
        <v>245</v>
      </c>
      <c r="E1669" t="s">
        <v>27</v>
      </c>
      <c r="F1669" s="5" t="s">
        <v>28</v>
      </c>
      <c r="G1669" s="5" t="e">
        <v>#N/A</v>
      </c>
      <c r="H1669" t="e">
        <f>IF(Tabla1[[#This Row],[Cruce Pago]]="","Inactivo","Pago")</f>
        <v>#N/A</v>
      </c>
      <c r="I1669" t="str">
        <f>IF(Tabla1[[#This Row],[Cruce AR]]="Alto riesgo académico","inactivo","Actividad")</f>
        <v>inactivo</v>
      </c>
    </row>
    <row r="1670" spans="1:9" x14ac:dyDescent="0.25">
      <c r="A1670" t="s">
        <v>5</v>
      </c>
      <c r="B1670">
        <v>10414987</v>
      </c>
      <c r="C1670" t="s">
        <v>68</v>
      </c>
      <c r="D1670" t="s">
        <v>246</v>
      </c>
      <c r="E1670" t="s">
        <v>40</v>
      </c>
      <c r="F1670" s="5" t="s">
        <v>28</v>
      </c>
      <c r="G1670" s="5" t="e">
        <v>#N/A</v>
      </c>
      <c r="H1670" t="e">
        <f>IF(Tabla1[[#This Row],[Cruce Pago]]="","Inactivo","Pago")</f>
        <v>#N/A</v>
      </c>
      <c r="I1670" t="str">
        <f>IF(Tabla1[[#This Row],[Cruce AR]]="Alto riesgo académico","inactivo","Actividad")</f>
        <v>inactivo</v>
      </c>
    </row>
    <row r="1671" spans="1:9" x14ac:dyDescent="0.25">
      <c r="A1671" t="s">
        <v>5</v>
      </c>
      <c r="B1671">
        <v>10415710</v>
      </c>
      <c r="C1671" t="s">
        <v>68</v>
      </c>
      <c r="D1671" t="s">
        <v>247</v>
      </c>
      <c r="E1671" t="s">
        <v>27</v>
      </c>
      <c r="F1671" s="5" t="s">
        <v>28</v>
      </c>
      <c r="G1671" s="5" t="e">
        <v>#N/A</v>
      </c>
      <c r="H1671" t="e">
        <f>IF(Tabla1[[#This Row],[Cruce Pago]]="","Inactivo","Pago")</f>
        <v>#N/A</v>
      </c>
      <c r="I1671" t="str">
        <f>IF(Tabla1[[#This Row],[Cruce AR]]="Alto riesgo académico","inactivo","Actividad")</f>
        <v>inactivo</v>
      </c>
    </row>
    <row r="1672" spans="1:9" x14ac:dyDescent="0.25">
      <c r="A1672" t="s">
        <v>5</v>
      </c>
      <c r="B1672">
        <v>10415843</v>
      </c>
      <c r="C1672" t="s">
        <v>68</v>
      </c>
      <c r="D1672" t="s">
        <v>248</v>
      </c>
      <c r="E1672" t="s">
        <v>40</v>
      </c>
      <c r="F1672" s="5" t="s">
        <v>28</v>
      </c>
      <c r="G1672" s="5" t="e">
        <v>#N/A</v>
      </c>
      <c r="H1672" t="e">
        <f>IF(Tabla1[[#This Row],[Cruce Pago]]="","Inactivo","Pago")</f>
        <v>#N/A</v>
      </c>
      <c r="I1672" t="str">
        <f>IF(Tabla1[[#This Row],[Cruce AR]]="Alto riesgo académico","inactivo","Actividad")</f>
        <v>inactivo</v>
      </c>
    </row>
    <row r="1673" spans="1:9" x14ac:dyDescent="0.25">
      <c r="A1673" t="s">
        <v>5</v>
      </c>
      <c r="B1673">
        <v>10416132</v>
      </c>
      <c r="C1673" t="s">
        <v>68</v>
      </c>
      <c r="D1673" t="s">
        <v>249</v>
      </c>
      <c r="E1673" t="s">
        <v>27</v>
      </c>
      <c r="F1673" s="5" t="s">
        <v>28</v>
      </c>
      <c r="G1673" s="5" t="e">
        <v>#N/A</v>
      </c>
      <c r="H1673" t="e">
        <f>IF(Tabla1[[#This Row],[Cruce Pago]]="","Inactivo","Pago")</f>
        <v>#N/A</v>
      </c>
      <c r="I1673" t="str">
        <f>IF(Tabla1[[#This Row],[Cruce AR]]="Alto riesgo académico","inactivo","Actividad")</f>
        <v>inactivo</v>
      </c>
    </row>
    <row r="1674" spans="1:9" x14ac:dyDescent="0.25">
      <c r="A1674" t="s">
        <v>5</v>
      </c>
      <c r="B1674">
        <v>10417255</v>
      </c>
      <c r="C1674" t="s">
        <v>68</v>
      </c>
      <c r="D1674" t="s">
        <v>250</v>
      </c>
      <c r="E1674" t="s">
        <v>40</v>
      </c>
      <c r="F1674" s="5" t="s">
        <v>28</v>
      </c>
      <c r="G1674" s="5" t="e">
        <v>#N/A</v>
      </c>
      <c r="H1674" t="e">
        <f>IF(Tabla1[[#This Row],[Cruce Pago]]="","Inactivo","Pago")</f>
        <v>#N/A</v>
      </c>
      <c r="I1674" t="str">
        <f>IF(Tabla1[[#This Row],[Cruce AR]]="Alto riesgo académico","inactivo","Actividad")</f>
        <v>inactivo</v>
      </c>
    </row>
    <row r="1675" spans="1:9" x14ac:dyDescent="0.25">
      <c r="A1675" t="s">
        <v>5</v>
      </c>
      <c r="B1675">
        <v>10417941</v>
      </c>
      <c r="C1675" t="s">
        <v>68</v>
      </c>
      <c r="D1675" t="s">
        <v>251</v>
      </c>
      <c r="E1675" t="s">
        <v>27</v>
      </c>
      <c r="F1675" s="5" t="s">
        <v>28</v>
      </c>
      <c r="G1675" s="5" t="e">
        <v>#N/A</v>
      </c>
      <c r="H1675" t="e">
        <f>IF(Tabla1[[#This Row],[Cruce Pago]]="","Inactivo","Pago")</f>
        <v>#N/A</v>
      </c>
      <c r="I1675" t="str">
        <f>IF(Tabla1[[#This Row],[Cruce AR]]="Alto riesgo académico","inactivo","Actividad")</f>
        <v>inactivo</v>
      </c>
    </row>
    <row r="1676" spans="1:9" x14ac:dyDescent="0.25">
      <c r="A1676" t="s">
        <v>5</v>
      </c>
      <c r="B1676">
        <v>10419730</v>
      </c>
      <c r="C1676" t="s">
        <v>68</v>
      </c>
      <c r="D1676" t="s">
        <v>252</v>
      </c>
      <c r="E1676" t="s">
        <v>40</v>
      </c>
      <c r="F1676" s="5" t="s">
        <v>28</v>
      </c>
      <c r="G1676" s="5" t="e">
        <v>#N/A</v>
      </c>
      <c r="H1676" t="e">
        <f>IF(Tabla1[[#This Row],[Cruce Pago]]="","Inactivo","Pago")</f>
        <v>#N/A</v>
      </c>
      <c r="I1676" t="str">
        <f>IF(Tabla1[[#This Row],[Cruce AR]]="Alto riesgo académico","inactivo","Actividad")</f>
        <v>inactivo</v>
      </c>
    </row>
    <row r="1677" spans="1:9" x14ac:dyDescent="0.25">
      <c r="A1677" t="s">
        <v>5</v>
      </c>
      <c r="B1677">
        <v>10419757</v>
      </c>
      <c r="C1677" t="s">
        <v>68</v>
      </c>
      <c r="D1677" t="s">
        <v>253</v>
      </c>
      <c r="E1677" t="s">
        <v>27</v>
      </c>
      <c r="F1677" s="5" t="s">
        <v>28</v>
      </c>
      <c r="G1677" s="5" t="e">
        <v>#N/A</v>
      </c>
      <c r="H1677" t="e">
        <f>IF(Tabla1[[#This Row],[Cruce Pago]]="","Inactivo","Pago")</f>
        <v>#N/A</v>
      </c>
      <c r="I1677" t="str">
        <f>IF(Tabla1[[#This Row],[Cruce AR]]="Alto riesgo académico","inactivo","Actividad")</f>
        <v>inactivo</v>
      </c>
    </row>
    <row r="1678" spans="1:9" x14ac:dyDescent="0.25">
      <c r="A1678" t="s">
        <v>5</v>
      </c>
      <c r="B1678">
        <v>10420509</v>
      </c>
      <c r="C1678" t="s">
        <v>68</v>
      </c>
      <c r="D1678" t="s">
        <v>254</v>
      </c>
      <c r="E1678" t="s">
        <v>40</v>
      </c>
      <c r="F1678" s="5" t="s">
        <v>28</v>
      </c>
      <c r="G1678" s="5" t="e">
        <v>#N/A</v>
      </c>
      <c r="H1678" t="e">
        <f>IF(Tabla1[[#This Row],[Cruce Pago]]="","Inactivo","Pago")</f>
        <v>#N/A</v>
      </c>
      <c r="I1678" t="str">
        <f>IF(Tabla1[[#This Row],[Cruce AR]]="Alto riesgo académico","inactivo","Actividad")</f>
        <v>inactivo</v>
      </c>
    </row>
    <row r="1679" spans="1:9" x14ac:dyDescent="0.25">
      <c r="A1679" t="s">
        <v>5</v>
      </c>
      <c r="B1679">
        <v>10420648</v>
      </c>
      <c r="C1679" t="s">
        <v>68</v>
      </c>
      <c r="D1679" t="s">
        <v>255</v>
      </c>
      <c r="E1679" t="s">
        <v>27</v>
      </c>
      <c r="F1679" s="5" t="s">
        <v>28</v>
      </c>
      <c r="G1679" s="5" t="e">
        <v>#N/A</v>
      </c>
      <c r="H1679" t="e">
        <f>IF(Tabla1[[#This Row],[Cruce Pago]]="","Inactivo","Pago")</f>
        <v>#N/A</v>
      </c>
      <c r="I1679" t="str">
        <f>IF(Tabla1[[#This Row],[Cruce AR]]="Alto riesgo académico","inactivo","Actividad")</f>
        <v>inactivo</v>
      </c>
    </row>
    <row r="1680" spans="1:9" x14ac:dyDescent="0.25">
      <c r="A1680" t="s">
        <v>5</v>
      </c>
      <c r="B1680">
        <v>10420869</v>
      </c>
      <c r="C1680" t="s">
        <v>68</v>
      </c>
      <c r="D1680" t="s">
        <v>256</v>
      </c>
      <c r="E1680" t="s">
        <v>40</v>
      </c>
      <c r="F1680" s="5" t="s">
        <v>28</v>
      </c>
      <c r="G1680" s="5" t="e">
        <v>#N/A</v>
      </c>
      <c r="H1680" t="e">
        <f>IF(Tabla1[[#This Row],[Cruce Pago]]="","Inactivo","Pago")</f>
        <v>#N/A</v>
      </c>
      <c r="I1680" t="str">
        <f>IF(Tabla1[[#This Row],[Cruce AR]]="Alto riesgo académico","inactivo","Actividad")</f>
        <v>inactivo</v>
      </c>
    </row>
    <row r="1681" spans="1:9" x14ac:dyDescent="0.25">
      <c r="A1681" t="s">
        <v>5</v>
      </c>
      <c r="B1681">
        <v>10421477</v>
      </c>
      <c r="C1681" t="s">
        <v>68</v>
      </c>
      <c r="D1681" t="s">
        <v>257</v>
      </c>
      <c r="E1681" t="s">
        <v>27</v>
      </c>
      <c r="F1681" s="5" t="s">
        <v>28</v>
      </c>
      <c r="G1681" s="5" t="e">
        <v>#N/A</v>
      </c>
      <c r="H1681" t="e">
        <f>IF(Tabla1[[#This Row],[Cruce Pago]]="","Inactivo","Pago")</f>
        <v>#N/A</v>
      </c>
      <c r="I1681" t="str">
        <f>IF(Tabla1[[#This Row],[Cruce AR]]="Alto riesgo académico","inactivo","Actividad")</f>
        <v>inactivo</v>
      </c>
    </row>
    <row r="1682" spans="1:9" x14ac:dyDescent="0.25">
      <c r="A1682" t="s">
        <v>5</v>
      </c>
      <c r="B1682">
        <v>10421716</v>
      </c>
      <c r="C1682" t="s">
        <v>68</v>
      </c>
      <c r="D1682" t="s">
        <v>258</v>
      </c>
      <c r="E1682" t="s">
        <v>40</v>
      </c>
      <c r="F1682" s="5" t="s">
        <v>28</v>
      </c>
      <c r="G1682" s="5" t="e">
        <v>#N/A</v>
      </c>
      <c r="H1682" t="e">
        <f>IF(Tabla1[[#This Row],[Cruce Pago]]="","Inactivo","Pago")</f>
        <v>#N/A</v>
      </c>
      <c r="I1682" t="str">
        <f>IF(Tabla1[[#This Row],[Cruce AR]]="Alto riesgo académico","inactivo","Actividad")</f>
        <v>inactivo</v>
      </c>
    </row>
    <row r="1683" spans="1:9" x14ac:dyDescent="0.25">
      <c r="A1683" t="s">
        <v>5</v>
      </c>
      <c r="B1683">
        <v>10421835</v>
      </c>
      <c r="C1683" t="s">
        <v>68</v>
      </c>
      <c r="D1683" t="s">
        <v>259</v>
      </c>
      <c r="E1683" t="s">
        <v>27</v>
      </c>
      <c r="F1683" s="5" t="s">
        <v>28</v>
      </c>
      <c r="G1683" s="5" t="e">
        <v>#N/A</v>
      </c>
      <c r="H1683" t="e">
        <f>IF(Tabla1[[#This Row],[Cruce Pago]]="","Inactivo","Pago")</f>
        <v>#N/A</v>
      </c>
      <c r="I1683" t="str">
        <f>IF(Tabla1[[#This Row],[Cruce AR]]="Alto riesgo académico","inactivo","Actividad")</f>
        <v>inactivo</v>
      </c>
    </row>
    <row r="1684" spans="1:9" x14ac:dyDescent="0.25">
      <c r="A1684" t="s">
        <v>5</v>
      </c>
      <c r="B1684">
        <v>10422374</v>
      </c>
      <c r="C1684" t="s">
        <v>68</v>
      </c>
      <c r="D1684" t="s">
        <v>260</v>
      </c>
      <c r="E1684" t="s">
        <v>40</v>
      </c>
      <c r="F1684" s="5" t="s">
        <v>28</v>
      </c>
      <c r="G1684" s="5" t="e">
        <v>#N/A</v>
      </c>
      <c r="H1684" t="e">
        <f>IF(Tabla1[[#This Row],[Cruce Pago]]="","Inactivo","Pago")</f>
        <v>#N/A</v>
      </c>
      <c r="I1684" t="str">
        <f>IF(Tabla1[[#This Row],[Cruce AR]]="Alto riesgo académico","inactivo","Actividad")</f>
        <v>inactivo</v>
      </c>
    </row>
    <row r="1685" spans="1:9" x14ac:dyDescent="0.25">
      <c r="A1685" t="s">
        <v>5</v>
      </c>
      <c r="B1685">
        <v>10422487</v>
      </c>
      <c r="C1685" t="s">
        <v>68</v>
      </c>
      <c r="D1685" t="s">
        <v>261</v>
      </c>
      <c r="E1685" t="s">
        <v>27</v>
      </c>
      <c r="F1685" s="5" t="s">
        <v>28</v>
      </c>
      <c r="G1685" s="5" t="e">
        <v>#N/A</v>
      </c>
      <c r="H1685" t="e">
        <f>IF(Tabla1[[#This Row],[Cruce Pago]]="","Inactivo","Pago")</f>
        <v>#N/A</v>
      </c>
      <c r="I1685" t="str">
        <f>IF(Tabla1[[#This Row],[Cruce AR]]="Alto riesgo académico","inactivo","Actividad")</f>
        <v>inactivo</v>
      </c>
    </row>
    <row r="1686" spans="1:9" x14ac:dyDescent="0.25">
      <c r="A1686" t="s">
        <v>5</v>
      </c>
      <c r="B1686">
        <v>10423111</v>
      </c>
      <c r="C1686" t="s">
        <v>68</v>
      </c>
      <c r="D1686" t="s">
        <v>262</v>
      </c>
      <c r="E1686" t="s">
        <v>40</v>
      </c>
      <c r="F1686" s="5" t="s">
        <v>28</v>
      </c>
      <c r="G1686" s="5" t="e">
        <v>#N/A</v>
      </c>
      <c r="H1686" t="e">
        <f>IF(Tabla1[[#This Row],[Cruce Pago]]="","Inactivo","Pago")</f>
        <v>#N/A</v>
      </c>
      <c r="I1686" t="str">
        <f>IF(Tabla1[[#This Row],[Cruce AR]]="Alto riesgo académico","inactivo","Actividad")</f>
        <v>inactivo</v>
      </c>
    </row>
    <row r="1687" spans="1:9" x14ac:dyDescent="0.25">
      <c r="A1687" t="s">
        <v>5</v>
      </c>
      <c r="B1687">
        <v>10423651</v>
      </c>
      <c r="C1687" t="s">
        <v>68</v>
      </c>
      <c r="D1687" t="s">
        <v>263</v>
      </c>
      <c r="E1687" t="s">
        <v>27</v>
      </c>
      <c r="F1687" s="5" t="s">
        <v>28</v>
      </c>
      <c r="G1687" s="5" t="e">
        <v>#N/A</v>
      </c>
      <c r="H1687" t="e">
        <f>IF(Tabla1[[#This Row],[Cruce Pago]]="","Inactivo","Pago")</f>
        <v>#N/A</v>
      </c>
      <c r="I1687" t="str">
        <f>IF(Tabla1[[#This Row],[Cruce AR]]="Alto riesgo académico","inactivo","Actividad")</f>
        <v>inactivo</v>
      </c>
    </row>
    <row r="1688" spans="1:9" x14ac:dyDescent="0.25">
      <c r="A1688" t="s">
        <v>5</v>
      </c>
      <c r="B1688">
        <v>10424225</v>
      </c>
      <c r="C1688" t="s">
        <v>68</v>
      </c>
      <c r="D1688" t="s">
        <v>264</v>
      </c>
      <c r="E1688" t="s">
        <v>40</v>
      </c>
      <c r="F1688" s="5" t="s">
        <v>28</v>
      </c>
      <c r="G1688" s="5" t="e">
        <v>#N/A</v>
      </c>
      <c r="H1688" t="e">
        <f>IF(Tabla1[[#This Row],[Cruce Pago]]="","Inactivo","Pago")</f>
        <v>#N/A</v>
      </c>
      <c r="I1688" t="str">
        <f>IF(Tabla1[[#This Row],[Cruce AR]]="Alto riesgo académico","inactivo","Actividad")</f>
        <v>inactivo</v>
      </c>
    </row>
    <row r="1689" spans="1:9" x14ac:dyDescent="0.25">
      <c r="A1689" t="s">
        <v>5</v>
      </c>
      <c r="B1689">
        <v>10424238</v>
      </c>
      <c r="C1689" t="s">
        <v>68</v>
      </c>
      <c r="D1689" t="s">
        <v>265</v>
      </c>
      <c r="E1689" t="s">
        <v>27</v>
      </c>
      <c r="F1689" s="5" t="s">
        <v>28</v>
      </c>
      <c r="G1689" s="5" t="e">
        <v>#N/A</v>
      </c>
      <c r="H1689" t="e">
        <f>IF(Tabla1[[#This Row],[Cruce Pago]]="","Inactivo","Pago")</f>
        <v>#N/A</v>
      </c>
      <c r="I1689" t="str">
        <f>IF(Tabla1[[#This Row],[Cruce AR]]="Alto riesgo académico","inactivo","Actividad")</f>
        <v>inactivo</v>
      </c>
    </row>
    <row r="1690" spans="1:9" x14ac:dyDescent="0.25">
      <c r="A1690" t="s">
        <v>5</v>
      </c>
      <c r="B1690">
        <v>10424620</v>
      </c>
      <c r="C1690" t="s">
        <v>68</v>
      </c>
      <c r="D1690" t="s">
        <v>265</v>
      </c>
      <c r="E1690" t="s">
        <v>40</v>
      </c>
      <c r="F1690" s="5" t="s">
        <v>28</v>
      </c>
      <c r="G1690" s="5" t="e">
        <v>#N/A</v>
      </c>
      <c r="H1690" t="e">
        <f>IF(Tabla1[[#This Row],[Cruce Pago]]="","Inactivo","Pago")</f>
        <v>#N/A</v>
      </c>
      <c r="I1690" t="str">
        <f>IF(Tabla1[[#This Row],[Cruce AR]]="Alto riesgo académico","inactivo","Actividad")</f>
        <v>inactivo</v>
      </c>
    </row>
    <row r="1691" spans="1:9" x14ac:dyDescent="0.25">
      <c r="A1691" t="s">
        <v>5</v>
      </c>
      <c r="B1691">
        <v>10425129</v>
      </c>
      <c r="C1691" t="s">
        <v>68</v>
      </c>
      <c r="D1691" t="s">
        <v>266</v>
      </c>
      <c r="E1691" t="s">
        <v>27</v>
      </c>
      <c r="F1691" s="5" t="s">
        <v>28</v>
      </c>
      <c r="G1691" s="5" t="e">
        <v>#N/A</v>
      </c>
      <c r="H1691" t="e">
        <f>IF(Tabla1[[#This Row],[Cruce Pago]]="","Inactivo","Pago")</f>
        <v>#N/A</v>
      </c>
      <c r="I1691" t="str">
        <f>IF(Tabla1[[#This Row],[Cruce AR]]="Alto riesgo académico","inactivo","Actividad")</f>
        <v>inactivo</v>
      </c>
    </row>
    <row r="1692" spans="1:9" x14ac:dyDescent="0.25">
      <c r="A1692" t="s">
        <v>5</v>
      </c>
      <c r="B1692">
        <v>10425171</v>
      </c>
      <c r="C1692" t="s">
        <v>68</v>
      </c>
      <c r="D1692" t="s">
        <v>266</v>
      </c>
      <c r="E1692" t="s">
        <v>40</v>
      </c>
      <c r="F1692" s="5" t="s">
        <v>28</v>
      </c>
      <c r="G1692" s="5" t="e">
        <v>#N/A</v>
      </c>
      <c r="H1692" t="e">
        <f>IF(Tabla1[[#This Row],[Cruce Pago]]="","Inactivo","Pago")</f>
        <v>#N/A</v>
      </c>
      <c r="I1692" t="str">
        <f>IF(Tabla1[[#This Row],[Cruce AR]]="Alto riesgo académico","inactivo","Actividad")</f>
        <v>inactivo</v>
      </c>
    </row>
    <row r="1693" spans="1:9" x14ac:dyDescent="0.25">
      <c r="A1693" t="s">
        <v>5</v>
      </c>
      <c r="B1693">
        <v>10425362</v>
      </c>
      <c r="C1693" t="s">
        <v>68</v>
      </c>
      <c r="D1693" t="s">
        <v>267</v>
      </c>
      <c r="E1693" t="s">
        <v>27</v>
      </c>
      <c r="F1693" s="5" t="s">
        <v>28</v>
      </c>
      <c r="G1693" s="5" t="e">
        <v>#N/A</v>
      </c>
      <c r="H1693" t="e">
        <f>IF(Tabla1[[#This Row],[Cruce Pago]]="","Inactivo","Pago")</f>
        <v>#N/A</v>
      </c>
      <c r="I1693" t="str">
        <f>IF(Tabla1[[#This Row],[Cruce AR]]="Alto riesgo académico","inactivo","Actividad")</f>
        <v>inactivo</v>
      </c>
    </row>
    <row r="1694" spans="1:9" x14ac:dyDescent="0.25">
      <c r="A1694" t="s">
        <v>5</v>
      </c>
      <c r="B1694">
        <v>10425500</v>
      </c>
      <c r="C1694" t="s">
        <v>68</v>
      </c>
      <c r="D1694" t="s">
        <v>267</v>
      </c>
      <c r="E1694" t="s">
        <v>40</v>
      </c>
      <c r="F1694" s="5" t="s">
        <v>28</v>
      </c>
      <c r="G1694" s="5" t="e">
        <v>#N/A</v>
      </c>
      <c r="H1694" t="e">
        <f>IF(Tabla1[[#This Row],[Cruce Pago]]="","Inactivo","Pago")</f>
        <v>#N/A</v>
      </c>
      <c r="I1694" t="str">
        <f>IF(Tabla1[[#This Row],[Cruce AR]]="Alto riesgo académico","inactivo","Actividad")</f>
        <v>inactivo</v>
      </c>
    </row>
    <row r="1695" spans="1:9" x14ac:dyDescent="0.25">
      <c r="A1695" t="s">
        <v>5</v>
      </c>
      <c r="B1695">
        <v>10425718</v>
      </c>
      <c r="C1695" t="s">
        <v>68</v>
      </c>
      <c r="D1695" t="s">
        <v>243</v>
      </c>
      <c r="E1695" t="s">
        <v>27</v>
      </c>
      <c r="F1695" s="5" t="s">
        <v>28</v>
      </c>
      <c r="G1695" s="5" t="e">
        <v>#N/A</v>
      </c>
      <c r="H1695" t="e">
        <f>IF(Tabla1[[#This Row],[Cruce Pago]]="","Inactivo","Pago")</f>
        <v>#N/A</v>
      </c>
      <c r="I1695" t="str">
        <f>IF(Tabla1[[#This Row],[Cruce AR]]="Alto riesgo académico","inactivo","Actividad")</f>
        <v>inactivo</v>
      </c>
    </row>
    <row r="1696" spans="1:9" x14ac:dyDescent="0.25">
      <c r="A1696" t="s">
        <v>5</v>
      </c>
      <c r="B1696">
        <v>10425777</v>
      </c>
      <c r="C1696" t="s">
        <v>68</v>
      </c>
      <c r="D1696" t="s">
        <v>244</v>
      </c>
      <c r="E1696" t="s">
        <v>40</v>
      </c>
      <c r="F1696" s="5" t="s">
        <v>28</v>
      </c>
      <c r="G1696" s="5" t="e">
        <v>#N/A</v>
      </c>
      <c r="H1696" t="e">
        <f>IF(Tabla1[[#This Row],[Cruce Pago]]="","Inactivo","Pago")</f>
        <v>#N/A</v>
      </c>
      <c r="I1696" t="str">
        <f>IF(Tabla1[[#This Row],[Cruce AR]]="Alto riesgo académico","inactivo","Actividad")</f>
        <v>inactivo</v>
      </c>
    </row>
    <row r="1697" spans="1:9" x14ac:dyDescent="0.25">
      <c r="A1697" t="s">
        <v>5</v>
      </c>
      <c r="B1697">
        <v>10425778</v>
      </c>
      <c r="C1697" t="s">
        <v>68</v>
      </c>
      <c r="D1697" t="s">
        <v>245</v>
      </c>
      <c r="E1697" t="s">
        <v>27</v>
      </c>
      <c r="F1697" s="5" t="s">
        <v>28</v>
      </c>
      <c r="G1697" s="5" t="e">
        <v>#N/A</v>
      </c>
      <c r="H1697" t="e">
        <f>IF(Tabla1[[#This Row],[Cruce Pago]]="","Inactivo","Pago")</f>
        <v>#N/A</v>
      </c>
      <c r="I1697" t="str">
        <f>IF(Tabla1[[#This Row],[Cruce AR]]="Alto riesgo académico","inactivo","Actividad")</f>
        <v>inactivo</v>
      </c>
    </row>
    <row r="1698" spans="1:9" x14ac:dyDescent="0.25">
      <c r="A1698" t="s">
        <v>5</v>
      </c>
      <c r="B1698">
        <v>10426268</v>
      </c>
      <c r="C1698" t="s">
        <v>68</v>
      </c>
      <c r="D1698" t="s">
        <v>246</v>
      </c>
      <c r="E1698" t="s">
        <v>40</v>
      </c>
      <c r="F1698" s="5" t="s">
        <v>28</v>
      </c>
      <c r="G1698" s="5" t="e">
        <v>#N/A</v>
      </c>
      <c r="H1698" t="e">
        <f>IF(Tabla1[[#This Row],[Cruce Pago]]="","Inactivo","Pago")</f>
        <v>#N/A</v>
      </c>
      <c r="I1698" t="str">
        <f>IF(Tabla1[[#This Row],[Cruce AR]]="Alto riesgo académico","inactivo","Actividad")</f>
        <v>inactivo</v>
      </c>
    </row>
    <row r="1699" spans="1:9" x14ac:dyDescent="0.25">
      <c r="A1699" t="s">
        <v>5</v>
      </c>
      <c r="B1699">
        <v>10426398</v>
      </c>
      <c r="C1699" t="s">
        <v>68</v>
      </c>
      <c r="D1699" t="s">
        <v>247</v>
      </c>
      <c r="E1699" t="s">
        <v>27</v>
      </c>
      <c r="F1699" s="5" t="s">
        <v>28</v>
      </c>
      <c r="G1699" s="5" t="e">
        <v>#N/A</v>
      </c>
      <c r="H1699" t="e">
        <f>IF(Tabla1[[#This Row],[Cruce Pago]]="","Inactivo","Pago")</f>
        <v>#N/A</v>
      </c>
      <c r="I1699" t="str">
        <f>IF(Tabla1[[#This Row],[Cruce AR]]="Alto riesgo académico","inactivo","Actividad")</f>
        <v>inactivo</v>
      </c>
    </row>
    <row r="1700" spans="1:9" x14ac:dyDescent="0.25">
      <c r="A1700" t="s">
        <v>5</v>
      </c>
      <c r="B1700">
        <v>10426542</v>
      </c>
      <c r="C1700" t="s">
        <v>68</v>
      </c>
      <c r="D1700" t="s">
        <v>248</v>
      </c>
      <c r="E1700" t="s">
        <v>40</v>
      </c>
      <c r="F1700" s="5" t="s">
        <v>28</v>
      </c>
      <c r="G1700" s="5" t="e">
        <v>#N/A</v>
      </c>
      <c r="H1700" t="e">
        <f>IF(Tabla1[[#This Row],[Cruce Pago]]="","Inactivo","Pago")</f>
        <v>#N/A</v>
      </c>
      <c r="I1700" t="str">
        <f>IF(Tabla1[[#This Row],[Cruce AR]]="Alto riesgo académico","inactivo","Actividad")</f>
        <v>inactivo</v>
      </c>
    </row>
    <row r="1701" spans="1:9" x14ac:dyDescent="0.25">
      <c r="A1701" t="s">
        <v>5</v>
      </c>
      <c r="B1701">
        <v>10426543</v>
      </c>
      <c r="C1701" t="s">
        <v>68</v>
      </c>
      <c r="D1701" t="s">
        <v>249</v>
      </c>
      <c r="E1701" t="s">
        <v>27</v>
      </c>
      <c r="F1701" s="5" t="s">
        <v>28</v>
      </c>
      <c r="G1701" s="5" t="e">
        <v>#N/A</v>
      </c>
      <c r="H1701" t="e">
        <f>IF(Tabla1[[#This Row],[Cruce Pago]]="","Inactivo","Pago")</f>
        <v>#N/A</v>
      </c>
      <c r="I1701" t="str">
        <f>IF(Tabla1[[#This Row],[Cruce AR]]="Alto riesgo académico","inactivo","Actividad")</f>
        <v>inactivo</v>
      </c>
    </row>
    <row r="1702" spans="1:9" x14ac:dyDescent="0.25">
      <c r="A1702" t="s">
        <v>5</v>
      </c>
      <c r="B1702">
        <v>10426729</v>
      </c>
      <c r="C1702" t="s">
        <v>68</v>
      </c>
      <c r="D1702" t="s">
        <v>250</v>
      </c>
      <c r="E1702" t="s">
        <v>40</v>
      </c>
      <c r="F1702" s="5" t="s">
        <v>28</v>
      </c>
      <c r="G1702" s="5" t="e">
        <v>#N/A</v>
      </c>
      <c r="H1702" t="e">
        <f>IF(Tabla1[[#This Row],[Cruce Pago]]="","Inactivo","Pago")</f>
        <v>#N/A</v>
      </c>
      <c r="I1702" t="str">
        <f>IF(Tabla1[[#This Row],[Cruce AR]]="Alto riesgo académico","inactivo","Actividad")</f>
        <v>inactivo</v>
      </c>
    </row>
    <row r="1703" spans="1:9" x14ac:dyDescent="0.25">
      <c r="A1703" t="s">
        <v>5</v>
      </c>
      <c r="B1703">
        <v>10427037</v>
      </c>
      <c r="C1703" t="s">
        <v>68</v>
      </c>
      <c r="D1703" t="s">
        <v>251</v>
      </c>
      <c r="E1703" t="s">
        <v>27</v>
      </c>
      <c r="F1703" s="5" t="s">
        <v>28</v>
      </c>
      <c r="G1703" s="5" t="e">
        <v>#N/A</v>
      </c>
      <c r="H1703" t="e">
        <f>IF(Tabla1[[#This Row],[Cruce Pago]]="","Inactivo","Pago")</f>
        <v>#N/A</v>
      </c>
      <c r="I1703" t="str">
        <f>IF(Tabla1[[#This Row],[Cruce AR]]="Alto riesgo académico","inactivo","Actividad")</f>
        <v>inactivo</v>
      </c>
    </row>
    <row r="1704" spans="1:9" x14ac:dyDescent="0.25">
      <c r="A1704" t="s">
        <v>5</v>
      </c>
      <c r="B1704">
        <v>10427498</v>
      </c>
      <c r="C1704" t="s">
        <v>68</v>
      </c>
      <c r="D1704" t="s">
        <v>252</v>
      </c>
      <c r="E1704" t="s">
        <v>40</v>
      </c>
      <c r="F1704" s="5" t="s">
        <v>28</v>
      </c>
      <c r="G1704" s="5" t="e">
        <v>#N/A</v>
      </c>
      <c r="H1704" t="e">
        <f>IF(Tabla1[[#This Row],[Cruce Pago]]="","Inactivo","Pago")</f>
        <v>#N/A</v>
      </c>
      <c r="I1704" t="str">
        <f>IF(Tabla1[[#This Row],[Cruce AR]]="Alto riesgo académico","inactivo","Actividad")</f>
        <v>inactivo</v>
      </c>
    </row>
    <row r="1705" spans="1:9" x14ac:dyDescent="0.25">
      <c r="A1705" t="s">
        <v>5</v>
      </c>
      <c r="B1705">
        <v>10427516</v>
      </c>
      <c r="C1705" t="s">
        <v>68</v>
      </c>
      <c r="D1705" t="s">
        <v>253</v>
      </c>
      <c r="E1705" t="s">
        <v>27</v>
      </c>
      <c r="F1705" s="5" t="s">
        <v>28</v>
      </c>
      <c r="G1705" s="5" t="e">
        <v>#N/A</v>
      </c>
      <c r="H1705" t="e">
        <f>IF(Tabla1[[#This Row],[Cruce Pago]]="","Inactivo","Pago")</f>
        <v>#N/A</v>
      </c>
      <c r="I1705" t="str">
        <f>IF(Tabla1[[#This Row],[Cruce AR]]="Alto riesgo académico","inactivo","Actividad")</f>
        <v>inactivo</v>
      </c>
    </row>
    <row r="1706" spans="1:9" x14ac:dyDescent="0.25">
      <c r="A1706" t="s">
        <v>5</v>
      </c>
      <c r="B1706">
        <v>10427656</v>
      </c>
      <c r="C1706" t="s">
        <v>68</v>
      </c>
      <c r="D1706" t="s">
        <v>254</v>
      </c>
      <c r="E1706" t="s">
        <v>40</v>
      </c>
      <c r="F1706" s="5" t="s">
        <v>28</v>
      </c>
      <c r="G1706" s="5" t="e">
        <v>#N/A</v>
      </c>
      <c r="H1706" t="e">
        <f>IF(Tabla1[[#This Row],[Cruce Pago]]="","Inactivo","Pago")</f>
        <v>#N/A</v>
      </c>
      <c r="I1706" t="str">
        <f>IF(Tabla1[[#This Row],[Cruce AR]]="Alto riesgo académico","inactivo","Actividad")</f>
        <v>inactivo</v>
      </c>
    </row>
    <row r="1707" spans="1:9" x14ac:dyDescent="0.25">
      <c r="A1707" t="s">
        <v>5</v>
      </c>
      <c r="B1707">
        <v>10428080</v>
      </c>
      <c r="C1707" t="s">
        <v>68</v>
      </c>
      <c r="D1707" t="s">
        <v>255</v>
      </c>
      <c r="E1707" t="s">
        <v>27</v>
      </c>
      <c r="F1707" s="5" t="s">
        <v>28</v>
      </c>
      <c r="G1707" s="5" t="e">
        <v>#N/A</v>
      </c>
      <c r="H1707" t="e">
        <f>IF(Tabla1[[#This Row],[Cruce Pago]]="","Inactivo","Pago")</f>
        <v>#N/A</v>
      </c>
      <c r="I1707" t="str">
        <f>IF(Tabla1[[#This Row],[Cruce AR]]="Alto riesgo académico","inactivo","Actividad")</f>
        <v>inactivo</v>
      </c>
    </row>
    <row r="1708" spans="1:9" x14ac:dyDescent="0.25">
      <c r="A1708" t="s">
        <v>5</v>
      </c>
      <c r="B1708">
        <v>10428409</v>
      </c>
      <c r="C1708" t="s">
        <v>68</v>
      </c>
      <c r="D1708" t="s">
        <v>256</v>
      </c>
      <c r="E1708" t="s">
        <v>40</v>
      </c>
      <c r="F1708" s="5" t="s">
        <v>28</v>
      </c>
      <c r="G1708" s="5" t="e">
        <v>#N/A</v>
      </c>
      <c r="H1708" t="e">
        <f>IF(Tabla1[[#This Row],[Cruce Pago]]="","Inactivo","Pago")</f>
        <v>#N/A</v>
      </c>
      <c r="I1708" t="str">
        <f>IF(Tabla1[[#This Row],[Cruce AR]]="Alto riesgo académico","inactivo","Actividad")</f>
        <v>inactivo</v>
      </c>
    </row>
    <row r="1709" spans="1:9" x14ac:dyDescent="0.25">
      <c r="A1709" t="s">
        <v>5</v>
      </c>
      <c r="B1709">
        <v>10428447</v>
      </c>
      <c r="C1709" t="s">
        <v>68</v>
      </c>
      <c r="D1709" t="s">
        <v>257</v>
      </c>
      <c r="E1709" t="s">
        <v>27</v>
      </c>
      <c r="F1709" s="5" t="s">
        <v>28</v>
      </c>
      <c r="G1709" s="5" t="e">
        <v>#N/A</v>
      </c>
      <c r="H1709" t="e">
        <f>IF(Tabla1[[#This Row],[Cruce Pago]]="","Inactivo","Pago")</f>
        <v>#N/A</v>
      </c>
      <c r="I1709" t="str">
        <f>IF(Tabla1[[#This Row],[Cruce AR]]="Alto riesgo académico","inactivo","Actividad")</f>
        <v>inactivo</v>
      </c>
    </row>
    <row r="1710" spans="1:9" x14ac:dyDescent="0.25">
      <c r="A1710" t="s">
        <v>5</v>
      </c>
      <c r="B1710">
        <v>10428465</v>
      </c>
      <c r="C1710" t="s">
        <v>68</v>
      </c>
      <c r="D1710" t="s">
        <v>258</v>
      </c>
      <c r="E1710" t="s">
        <v>40</v>
      </c>
      <c r="F1710" s="5" t="s">
        <v>28</v>
      </c>
      <c r="G1710" s="5" t="e">
        <v>#N/A</v>
      </c>
      <c r="H1710" t="e">
        <f>IF(Tabla1[[#This Row],[Cruce Pago]]="","Inactivo","Pago")</f>
        <v>#N/A</v>
      </c>
      <c r="I1710" t="str">
        <f>IF(Tabla1[[#This Row],[Cruce AR]]="Alto riesgo académico","inactivo","Actividad")</f>
        <v>inactivo</v>
      </c>
    </row>
    <row r="1711" spans="1:9" x14ac:dyDescent="0.25">
      <c r="A1711" t="s">
        <v>5</v>
      </c>
      <c r="B1711">
        <v>10428498</v>
      </c>
      <c r="C1711" t="s">
        <v>68</v>
      </c>
      <c r="D1711" t="s">
        <v>259</v>
      </c>
      <c r="E1711" t="s">
        <v>27</v>
      </c>
      <c r="F1711" s="5" t="s">
        <v>28</v>
      </c>
      <c r="G1711" s="5" t="e">
        <v>#N/A</v>
      </c>
      <c r="H1711" t="e">
        <f>IF(Tabla1[[#This Row],[Cruce Pago]]="","Inactivo","Pago")</f>
        <v>#N/A</v>
      </c>
      <c r="I1711" t="str">
        <f>IF(Tabla1[[#This Row],[Cruce AR]]="Alto riesgo académico","inactivo","Actividad")</f>
        <v>inactivo</v>
      </c>
    </row>
    <row r="1712" spans="1:9" x14ac:dyDescent="0.25">
      <c r="A1712" t="s">
        <v>5</v>
      </c>
      <c r="B1712">
        <v>10428574</v>
      </c>
      <c r="C1712" t="s">
        <v>68</v>
      </c>
      <c r="D1712" t="s">
        <v>260</v>
      </c>
      <c r="E1712" t="s">
        <v>40</v>
      </c>
      <c r="F1712" s="5" t="s">
        <v>28</v>
      </c>
      <c r="G1712" s="5" t="e">
        <v>#N/A</v>
      </c>
      <c r="H1712" t="e">
        <f>IF(Tabla1[[#This Row],[Cruce Pago]]="","Inactivo","Pago")</f>
        <v>#N/A</v>
      </c>
      <c r="I1712" t="str">
        <f>IF(Tabla1[[#This Row],[Cruce AR]]="Alto riesgo académico","inactivo","Actividad")</f>
        <v>inactivo</v>
      </c>
    </row>
    <row r="1713" spans="1:9" x14ac:dyDescent="0.25">
      <c r="A1713" t="s">
        <v>5</v>
      </c>
      <c r="B1713">
        <v>10428604</v>
      </c>
      <c r="C1713" t="s">
        <v>68</v>
      </c>
      <c r="D1713" t="s">
        <v>261</v>
      </c>
      <c r="E1713" t="s">
        <v>27</v>
      </c>
      <c r="F1713" s="5" t="s">
        <v>28</v>
      </c>
      <c r="G1713" s="5" t="e">
        <v>#N/A</v>
      </c>
      <c r="H1713" t="e">
        <f>IF(Tabla1[[#This Row],[Cruce Pago]]="","Inactivo","Pago")</f>
        <v>#N/A</v>
      </c>
      <c r="I1713" t="str">
        <f>IF(Tabla1[[#This Row],[Cruce AR]]="Alto riesgo académico","inactivo","Actividad")</f>
        <v>inactivo</v>
      </c>
    </row>
    <row r="1714" spans="1:9" x14ac:dyDescent="0.25">
      <c r="A1714" t="s">
        <v>5</v>
      </c>
      <c r="B1714">
        <v>10429076</v>
      </c>
      <c r="C1714" t="s">
        <v>68</v>
      </c>
      <c r="D1714" t="s">
        <v>262</v>
      </c>
      <c r="E1714" t="s">
        <v>40</v>
      </c>
      <c r="F1714" s="5" t="s">
        <v>28</v>
      </c>
      <c r="G1714" s="5" t="e">
        <v>#N/A</v>
      </c>
      <c r="H1714" t="e">
        <f>IF(Tabla1[[#This Row],[Cruce Pago]]="","Inactivo","Pago")</f>
        <v>#N/A</v>
      </c>
      <c r="I1714" t="str">
        <f>IF(Tabla1[[#This Row],[Cruce AR]]="Alto riesgo académico","inactivo","Actividad")</f>
        <v>inactivo</v>
      </c>
    </row>
    <row r="1715" spans="1:9" x14ac:dyDescent="0.25">
      <c r="A1715" t="s">
        <v>5</v>
      </c>
      <c r="B1715">
        <v>10429168</v>
      </c>
      <c r="C1715" t="s">
        <v>68</v>
      </c>
      <c r="D1715" t="s">
        <v>263</v>
      </c>
      <c r="E1715" t="s">
        <v>27</v>
      </c>
      <c r="F1715" s="5" t="s">
        <v>28</v>
      </c>
      <c r="G1715" s="5" t="e">
        <v>#N/A</v>
      </c>
      <c r="H1715" t="e">
        <f>IF(Tabla1[[#This Row],[Cruce Pago]]="","Inactivo","Pago")</f>
        <v>#N/A</v>
      </c>
      <c r="I1715" t="str">
        <f>IF(Tabla1[[#This Row],[Cruce AR]]="Alto riesgo académico","inactivo","Actividad")</f>
        <v>inactivo</v>
      </c>
    </row>
    <row r="1716" spans="1:9" x14ac:dyDescent="0.25">
      <c r="A1716" t="s">
        <v>5</v>
      </c>
      <c r="B1716">
        <v>10429238</v>
      </c>
      <c r="C1716" t="s">
        <v>68</v>
      </c>
      <c r="D1716" t="s">
        <v>264</v>
      </c>
      <c r="E1716" t="s">
        <v>40</v>
      </c>
      <c r="F1716" s="5" t="s">
        <v>28</v>
      </c>
      <c r="G1716" s="5" t="e">
        <v>#N/A</v>
      </c>
      <c r="H1716" t="e">
        <f>IF(Tabla1[[#This Row],[Cruce Pago]]="","Inactivo","Pago")</f>
        <v>#N/A</v>
      </c>
      <c r="I1716" t="str">
        <f>IF(Tabla1[[#This Row],[Cruce AR]]="Alto riesgo académico","inactivo","Actividad")</f>
        <v>inactivo</v>
      </c>
    </row>
    <row r="1717" spans="1:9" x14ac:dyDescent="0.25">
      <c r="A1717" t="s">
        <v>5</v>
      </c>
      <c r="B1717">
        <v>10429598</v>
      </c>
      <c r="C1717" t="s">
        <v>68</v>
      </c>
      <c r="D1717" t="s">
        <v>265</v>
      </c>
      <c r="E1717" t="s">
        <v>27</v>
      </c>
      <c r="F1717" s="5" t="s">
        <v>28</v>
      </c>
      <c r="G1717" s="5" t="e">
        <v>#N/A</v>
      </c>
      <c r="H1717" t="e">
        <f>IF(Tabla1[[#This Row],[Cruce Pago]]="","Inactivo","Pago")</f>
        <v>#N/A</v>
      </c>
      <c r="I1717" t="str">
        <f>IF(Tabla1[[#This Row],[Cruce AR]]="Alto riesgo académico","inactivo","Actividad")</f>
        <v>inactivo</v>
      </c>
    </row>
    <row r="1718" spans="1:9" x14ac:dyDescent="0.25">
      <c r="A1718" t="s">
        <v>5</v>
      </c>
      <c r="B1718">
        <v>10429630</v>
      </c>
      <c r="C1718" t="s">
        <v>68</v>
      </c>
      <c r="D1718" t="s">
        <v>265</v>
      </c>
      <c r="E1718" t="s">
        <v>40</v>
      </c>
      <c r="F1718" s="5" t="s">
        <v>28</v>
      </c>
      <c r="G1718" s="5" t="e">
        <v>#N/A</v>
      </c>
      <c r="H1718" t="e">
        <f>IF(Tabla1[[#This Row],[Cruce Pago]]="","Inactivo","Pago")</f>
        <v>#N/A</v>
      </c>
      <c r="I1718" t="str">
        <f>IF(Tabla1[[#This Row],[Cruce AR]]="Alto riesgo académico","inactivo","Actividad")</f>
        <v>inactivo</v>
      </c>
    </row>
    <row r="1719" spans="1:9" x14ac:dyDescent="0.25">
      <c r="A1719" t="s">
        <v>5</v>
      </c>
      <c r="B1719">
        <v>10430008</v>
      </c>
      <c r="C1719" t="s">
        <v>68</v>
      </c>
      <c r="D1719" t="s">
        <v>266</v>
      </c>
      <c r="E1719" t="s">
        <v>27</v>
      </c>
      <c r="F1719" s="5" t="s">
        <v>28</v>
      </c>
      <c r="G1719" s="5" t="e">
        <v>#N/A</v>
      </c>
      <c r="H1719" t="e">
        <f>IF(Tabla1[[#This Row],[Cruce Pago]]="","Inactivo","Pago")</f>
        <v>#N/A</v>
      </c>
      <c r="I1719" t="str">
        <f>IF(Tabla1[[#This Row],[Cruce AR]]="Alto riesgo académico","inactivo","Actividad")</f>
        <v>inactivo</v>
      </c>
    </row>
    <row r="1720" spans="1:9" x14ac:dyDescent="0.25">
      <c r="A1720" t="s">
        <v>5</v>
      </c>
      <c r="B1720">
        <v>10430048</v>
      </c>
      <c r="C1720" t="s">
        <v>68</v>
      </c>
      <c r="D1720" t="s">
        <v>266</v>
      </c>
      <c r="E1720" t="s">
        <v>40</v>
      </c>
      <c r="F1720" s="5" t="s">
        <v>28</v>
      </c>
      <c r="G1720" s="5" t="e">
        <v>#N/A</v>
      </c>
      <c r="H1720" t="e">
        <f>IF(Tabla1[[#This Row],[Cruce Pago]]="","Inactivo","Pago")</f>
        <v>#N/A</v>
      </c>
      <c r="I1720" t="str">
        <f>IF(Tabla1[[#This Row],[Cruce AR]]="Alto riesgo académico","inactivo","Actividad")</f>
        <v>inactivo</v>
      </c>
    </row>
    <row r="1721" spans="1:9" x14ac:dyDescent="0.25">
      <c r="A1721" t="s">
        <v>5</v>
      </c>
      <c r="B1721">
        <v>10430187</v>
      </c>
      <c r="C1721" t="s">
        <v>68</v>
      </c>
      <c r="D1721" t="s">
        <v>267</v>
      </c>
      <c r="E1721" t="s">
        <v>27</v>
      </c>
      <c r="F1721" s="5" t="s">
        <v>28</v>
      </c>
      <c r="G1721" s="5" t="e">
        <v>#N/A</v>
      </c>
      <c r="H1721" t="e">
        <f>IF(Tabla1[[#This Row],[Cruce Pago]]="","Inactivo","Pago")</f>
        <v>#N/A</v>
      </c>
      <c r="I1721" t="str">
        <f>IF(Tabla1[[#This Row],[Cruce AR]]="Alto riesgo académico","inactivo","Actividad")</f>
        <v>inactivo</v>
      </c>
    </row>
    <row r="1722" spans="1:9" x14ac:dyDescent="0.25">
      <c r="A1722" t="s">
        <v>5</v>
      </c>
      <c r="B1722">
        <v>10430733</v>
      </c>
      <c r="C1722" t="s">
        <v>68</v>
      </c>
      <c r="D1722" t="s">
        <v>267</v>
      </c>
      <c r="E1722" t="s">
        <v>40</v>
      </c>
      <c r="F1722" s="5" t="s">
        <v>28</v>
      </c>
      <c r="G1722" s="5" t="e">
        <v>#N/A</v>
      </c>
      <c r="H1722" t="e">
        <f>IF(Tabla1[[#This Row],[Cruce Pago]]="","Inactivo","Pago")</f>
        <v>#N/A</v>
      </c>
      <c r="I1722" t="str">
        <f>IF(Tabla1[[#This Row],[Cruce AR]]="Alto riesgo académico","inactivo","Actividad")</f>
        <v>inactivo</v>
      </c>
    </row>
    <row r="1723" spans="1:9" x14ac:dyDescent="0.25">
      <c r="A1723" t="s">
        <v>5</v>
      </c>
      <c r="B1723">
        <v>10430811</v>
      </c>
      <c r="C1723" t="s">
        <v>68</v>
      </c>
      <c r="D1723" t="s">
        <v>243</v>
      </c>
      <c r="E1723" t="s">
        <v>27</v>
      </c>
      <c r="F1723" s="5" t="s">
        <v>28</v>
      </c>
      <c r="G1723" s="5" t="e">
        <v>#N/A</v>
      </c>
      <c r="H1723" t="e">
        <f>IF(Tabla1[[#This Row],[Cruce Pago]]="","Inactivo","Pago")</f>
        <v>#N/A</v>
      </c>
      <c r="I1723" t="str">
        <f>IF(Tabla1[[#This Row],[Cruce AR]]="Alto riesgo académico","inactivo","Actividad")</f>
        <v>inactivo</v>
      </c>
    </row>
    <row r="1724" spans="1:9" x14ac:dyDescent="0.25">
      <c r="A1724" t="s">
        <v>5</v>
      </c>
      <c r="B1724">
        <v>10430813</v>
      </c>
      <c r="C1724" t="s">
        <v>68</v>
      </c>
      <c r="D1724" t="s">
        <v>244</v>
      </c>
      <c r="E1724" t="s">
        <v>40</v>
      </c>
      <c r="F1724" s="5" t="s">
        <v>28</v>
      </c>
      <c r="G1724" s="5" t="e">
        <v>#N/A</v>
      </c>
      <c r="H1724" t="e">
        <f>IF(Tabla1[[#This Row],[Cruce Pago]]="","Inactivo","Pago")</f>
        <v>#N/A</v>
      </c>
      <c r="I1724" t="str">
        <f>IF(Tabla1[[#This Row],[Cruce AR]]="Alto riesgo académico","inactivo","Actividad")</f>
        <v>inactivo</v>
      </c>
    </row>
    <row r="1725" spans="1:9" x14ac:dyDescent="0.25">
      <c r="A1725" t="s">
        <v>5</v>
      </c>
      <c r="B1725">
        <v>10430831</v>
      </c>
      <c r="C1725" t="s">
        <v>68</v>
      </c>
      <c r="D1725" t="s">
        <v>245</v>
      </c>
      <c r="E1725" t="s">
        <v>27</v>
      </c>
      <c r="F1725" s="5" t="s">
        <v>28</v>
      </c>
      <c r="G1725" s="5" t="e">
        <v>#N/A</v>
      </c>
      <c r="H1725" t="e">
        <f>IF(Tabla1[[#This Row],[Cruce Pago]]="","Inactivo","Pago")</f>
        <v>#N/A</v>
      </c>
      <c r="I1725" t="str">
        <f>IF(Tabla1[[#This Row],[Cruce AR]]="Alto riesgo académico","inactivo","Actividad")</f>
        <v>inactivo</v>
      </c>
    </row>
    <row r="1726" spans="1:9" x14ac:dyDescent="0.25">
      <c r="A1726" t="s">
        <v>5</v>
      </c>
      <c r="B1726">
        <v>10430874</v>
      </c>
      <c r="C1726" t="s">
        <v>68</v>
      </c>
      <c r="D1726" t="s">
        <v>246</v>
      </c>
      <c r="E1726" t="s">
        <v>40</v>
      </c>
      <c r="F1726" s="5" t="s">
        <v>28</v>
      </c>
      <c r="G1726" s="5" t="e">
        <v>#N/A</v>
      </c>
      <c r="H1726" t="e">
        <f>IF(Tabla1[[#This Row],[Cruce Pago]]="","Inactivo","Pago")</f>
        <v>#N/A</v>
      </c>
      <c r="I1726" t="str">
        <f>IF(Tabla1[[#This Row],[Cruce AR]]="Alto riesgo académico","inactivo","Actividad")</f>
        <v>inactivo</v>
      </c>
    </row>
    <row r="1727" spans="1:9" x14ac:dyDescent="0.25">
      <c r="A1727" t="s">
        <v>5</v>
      </c>
      <c r="B1727">
        <v>10430945</v>
      </c>
      <c r="C1727" t="s">
        <v>68</v>
      </c>
      <c r="D1727" t="s">
        <v>247</v>
      </c>
      <c r="E1727" t="s">
        <v>27</v>
      </c>
      <c r="F1727" s="5" t="s">
        <v>28</v>
      </c>
      <c r="G1727" s="5" t="e">
        <v>#N/A</v>
      </c>
      <c r="H1727" t="e">
        <f>IF(Tabla1[[#This Row],[Cruce Pago]]="","Inactivo","Pago")</f>
        <v>#N/A</v>
      </c>
      <c r="I1727" t="str">
        <f>IF(Tabla1[[#This Row],[Cruce AR]]="Alto riesgo académico","inactivo","Actividad")</f>
        <v>inactivo</v>
      </c>
    </row>
    <row r="1728" spans="1:9" x14ac:dyDescent="0.25">
      <c r="A1728" t="s">
        <v>5</v>
      </c>
      <c r="B1728">
        <v>10431014</v>
      </c>
      <c r="C1728" t="s">
        <v>68</v>
      </c>
      <c r="D1728" t="s">
        <v>248</v>
      </c>
      <c r="E1728" t="s">
        <v>40</v>
      </c>
      <c r="F1728" s="5" t="s">
        <v>28</v>
      </c>
      <c r="G1728" s="5" t="e">
        <v>#N/A</v>
      </c>
      <c r="H1728" t="e">
        <f>IF(Tabla1[[#This Row],[Cruce Pago]]="","Inactivo","Pago")</f>
        <v>#N/A</v>
      </c>
      <c r="I1728" t="str">
        <f>IF(Tabla1[[#This Row],[Cruce AR]]="Alto riesgo académico","inactivo","Actividad")</f>
        <v>inactivo</v>
      </c>
    </row>
    <row r="1729" spans="1:9" x14ac:dyDescent="0.25">
      <c r="A1729" t="s">
        <v>5</v>
      </c>
      <c r="B1729">
        <v>10431225</v>
      </c>
      <c r="C1729" t="s">
        <v>68</v>
      </c>
      <c r="D1729" t="s">
        <v>249</v>
      </c>
      <c r="E1729" t="s">
        <v>27</v>
      </c>
      <c r="F1729" s="5" t="s">
        <v>28</v>
      </c>
      <c r="G1729" s="5" t="e">
        <v>#N/A</v>
      </c>
      <c r="H1729" t="e">
        <f>IF(Tabla1[[#This Row],[Cruce Pago]]="","Inactivo","Pago")</f>
        <v>#N/A</v>
      </c>
      <c r="I1729" t="str">
        <f>IF(Tabla1[[#This Row],[Cruce AR]]="Alto riesgo académico","inactivo","Actividad")</f>
        <v>inactivo</v>
      </c>
    </row>
    <row r="1730" spans="1:9" x14ac:dyDescent="0.25">
      <c r="A1730" t="s">
        <v>5</v>
      </c>
      <c r="B1730">
        <v>10431375</v>
      </c>
      <c r="C1730" t="s">
        <v>68</v>
      </c>
      <c r="D1730" t="s">
        <v>250</v>
      </c>
      <c r="E1730" t="s">
        <v>40</v>
      </c>
      <c r="F1730" s="5" t="s">
        <v>28</v>
      </c>
      <c r="G1730" s="5" t="e">
        <v>#N/A</v>
      </c>
      <c r="H1730" t="e">
        <f>IF(Tabla1[[#This Row],[Cruce Pago]]="","Inactivo","Pago")</f>
        <v>#N/A</v>
      </c>
      <c r="I1730" t="str">
        <f>IF(Tabla1[[#This Row],[Cruce AR]]="Alto riesgo académico","inactivo","Actividad")</f>
        <v>inactivo</v>
      </c>
    </row>
    <row r="1731" spans="1:9" x14ac:dyDescent="0.25">
      <c r="A1731" t="s">
        <v>5</v>
      </c>
      <c r="B1731">
        <v>10431385</v>
      </c>
      <c r="C1731" t="s">
        <v>68</v>
      </c>
      <c r="D1731" t="s">
        <v>251</v>
      </c>
      <c r="E1731" t="s">
        <v>27</v>
      </c>
      <c r="F1731" s="5" t="s">
        <v>28</v>
      </c>
      <c r="G1731" s="5" t="e">
        <v>#N/A</v>
      </c>
      <c r="H1731" t="e">
        <f>IF(Tabla1[[#This Row],[Cruce Pago]]="","Inactivo","Pago")</f>
        <v>#N/A</v>
      </c>
      <c r="I1731" t="str">
        <f>IF(Tabla1[[#This Row],[Cruce AR]]="Alto riesgo académico","inactivo","Actividad")</f>
        <v>inactivo</v>
      </c>
    </row>
    <row r="1732" spans="1:9" x14ac:dyDescent="0.25">
      <c r="A1732" t="s">
        <v>5</v>
      </c>
      <c r="B1732">
        <v>10431555</v>
      </c>
      <c r="C1732" t="s">
        <v>68</v>
      </c>
      <c r="D1732" t="s">
        <v>252</v>
      </c>
      <c r="E1732" t="s">
        <v>40</v>
      </c>
      <c r="F1732" s="5" t="s">
        <v>28</v>
      </c>
      <c r="G1732" s="5" t="e">
        <v>#N/A</v>
      </c>
      <c r="H1732" t="e">
        <f>IF(Tabla1[[#This Row],[Cruce Pago]]="","Inactivo","Pago")</f>
        <v>#N/A</v>
      </c>
      <c r="I1732" t="str">
        <f>IF(Tabla1[[#This Row],[Cruce AR]]="Alto riesgo académico","inactivo","Actividad")</f>
        <v>inactivo</v>
      </c>
    </row>
    <row r="1733" spans="1:9" x14ac:dyDescent="0.25">
      <c r="A1733" t="s">
        <v>5</v>
      </c>
      <c r="B1733">
        <v>10431580</v>
      </c>
      <c r="C1733" t="s">
        <v>68</v>
      </c>
      <c r="D1733" t="s">
        <v>253</v>
      </c>
      <c r="E1733" t="s">
        <v>27</v>
      </c>
      <c r="F1733" s="5" t="s">
        <v>28</v>
      </c>
      <c r="G1733" s="5" t="e">
        <v>#N/A</v>
      </c>
      <c r="H1733" t="e">
        <f>IF(Tabla1[[#This Row],[Cruce Pago]]="","Inactivo","Pago")</f>
        <v>#N/A</v>
      </c>
      <c r="I1733" t="str">
        <f>IF(Tabla1[[#This Row],[Cruce AR]]="Alto riesgo académico","inactivo","Actividad")</f>
        <v>inactivo</v>
      </c>
    </row>
    <row r="1734" spans="1:9" x14ac:dyDescent="0.25">
      <c r="A1734" t="s">
        <v>5</v>
      </c>
      <c r="B1734">
        <v>10431658</v>
      </c>
      <c r="C1734" t="s">
        <v>68</v>
      </c>
      <c r="D1734" t="s">
        <v>254</v>
      </c>
      <c r="E1734" t="s">
        <v>40</v>
      </c>
      <c r="F1734" s="5" t="s">
        <v>28</v>
      </c>
      <c r="G1734" s="5" t="e">
        <v>#N/A</v>
      </c>
      <c r="H1734" t="e">
        <f>IF(Tabla1[[#This Row],[Cruce Pago]]="","Inactivo","Pago")</f>
        <v>#N/A</v>
      </c>
      <c r="I1734" t="str">
        <f>IF(Tabla1[[#This Row],[Cruce AR]]="Alto riesgo académico","inactivo","Actividad")</f>
        <v>inactivo</v>
      </c>
    </row>
    <row r="1735" spans="1:9" x14ac:dyDescent="0.25">
      <c r="A1735" t="s">
        <v>5</v>
      </c>
      <c r="B1735">
        <v>10431701</v>
      </c>
      <c r="C1735" t="s">
        <v>68</v>
      </c>
      <c r="D1735" t="s">
        <v>255</v>
      </c>
      <c r="E1735" t="s">
        <v>27</v>
      </c>
      <c r="F1735" s="5" t="s">
        <v>28</v>
      </c>
      <c r="G1735" s="5" t="e">
        <v>#N/A</v>
      </c>
      <c r="H1735" t="e">
        <f>IF(Tabla1[[#This Row],[Cruce Pago]]="","Inactivo","Pago")</f>
        <v>#N/A</v>
      </c>
      <c r="I1735" t="str">
        <f>IF(Tabla1[[#This Row],[Cruce AR]]="Alto riesgo académico","inactivo","Actividad")</f>
        <v>inactivo</v>
      </c>
    </row>
    <row r="1736" spans="1:9" x14ac:dyDescent="0.25">
      <c r="A1736" t="s">
        <v>5</v>
      </c>
      <c r="B1736">
        <v>10431739</v>
      </c>
      <c r="C1736" t="s">
        <v>68</v>
      </c>
      <c r="D1736" t="s">
        <v>256</v>
      </c>
      <c r="E1736" t="s">
        <v>40</v>
      </c>
      <c r="F1736" s="5" t="s">
        <v>28</v>
      </c>
      <c r="G1736" s="5" t="e">
        <v>#N/A</v>
      </c>
      <c r="H1736" t="e">
        <f>IF(Tabla1[[#This Row],[Cruce Pago]]="","Inactivo","Pago")</f>
        <v>#N/A</v>
      </c>
      <c r="I1736" t="str">
        <f>IF(Tabla1[[#This Row],[Cruce AR]]="Alto riesgo académico","inactivo","Actividad")</f>
        <v>inactivo</v>
      </c>
    </row>
    <row r="1737" spans="1:9" x14ac:dyDescent="0.25">
      <c r="A1737" t="s">
        <v>5</v>
      </c>
      <c r="B1737">
        <v>10431933</v>
      </c>
      <c r="C1737" t="s">
        <v>68</v>
      </c>
      <c r="D1737" t="s">
        <v>257</v>
      </c>
      <c r="E1737" t="s">
        <v>27</v>
      </c>
      <c r="F1737" s="5" t="s">
        <v>28</v>
      </c>
      <c r="G1737" s="5" t="e">
        <v>#N/A</v>
      </c>
      <c r="H1737" t="e">
        <f>IF(Tabla1[[#This Row],[Cruce Pago]]="","Inactivo","Pago")</f>
        <v>#N/A</v>
      </c>
      <c r="I1737" t="str">
        <f>IF(Tabla1[[#This Row],[Cruce AR]]="Alto riesgo académico","inactivo","Actividad")</f>
        <v>inactivo</v>
      </c>
    </row>
    <row r="1738" spans="1:9" x14ac:dyDescent="0.25">
      <c r="A1738" t="s">
        <v>5</v>
      </c>
      <c r="B1738">
        <v>10432146</v>
      </c>
      <c r="C1738" t="s">
        <v>68</v>
      </c>
      <c r="D1738" t="s">
        <v>258</v>
      </c>
      <c r="E1738" t="s">
        <v>40</v>
      </c>
      <c r="F1738" s="5" t="s">
        <v>28</v>
      </c>
      <c r="G1738" s="5" t="e">
        <v>#N/A</v>
      </c>
      <c r="H1738" t="e">
        <f>IF(Tabla1[[#This Row],[Cruce Pago]]="","Inactivo","Pago")</f>
        <v>#N/A</v>
      </c>
      <c r="I1738" t="str">
        <f>IF(Tabla1[[#This Row],[Cruce AR]]="Alto riesgo académico","inactivo","Actividad")</f>
        <v>inactivo</v>
      </c>
    </row>
    <row r="1739" spans="1:9" x14ac:dyDescent="0.25">
      <c r="A1739" t="s">
        <v>5</v>
      </c>
      <c r="B1739">
        <v>10432209</v>
      </c>
      <c r="C1739" t="s">
        <v>68</v>
      </c>
      <c r="D1739" t="s">
        <v>259</v>
      </c>
      <c r="E1739" t="s">
        <v>27</v>
      </c>
      <c r="F1739" s="5" t="s">
        <v>28</v>
      </c>
      <c r="G1739" s="5" t="e">
        <v>#N/A</v>
      </c>
      <c r="H1739" t="e">
        <f>IF(Tabla1[[#This Row],[Cruce Pago]]="","Inactivo","Pago")</f>
        <v>#N/A</v>
      </c>
      <c r="I1739" t="str">
        <f>IF(Tabla1[[#This Row],[Cruce AR]]="Alto riesgo académico","inactivo","Actividad")</f>
        <v>inactivo</v>
      </c>
    </row>
    <row r="1740" spans="1:9" x14ac:dyDescent="0.25">
      <c r="A1740" t="s">
        <v>5</v>
      </c>
      <c r="B1740">
        <v>10432338</v>
      </c>
      <c r="C1740" t="s">
        <v>68</v>
      </c>
      <c r="D1740" t="s">
        <v>260</v>
      </c>
      <c r="E1740" t="s">
        <v>40</v>
      </c>
      <c r="F1740" s="5" t="s">
        <v>28</v>
      </c>
      <c r="G1740" s="5" t="e">
        <v>#N/A</v>
      </c>
      <c r="H1740" t="e">
        <f>IF(Tabla1[[#This Row],[Cruce Pago]]="","Inactivo","Pago")</f>
        <v>#N/A</v>
      </c>
      <c r="I1740" t="str">
        <f>IF(Tabla1[[#This Row],[Cruce AR]]="Alto riesgo académico","inactivo","Actividad")</f>
        <v>inactivo</v>
      </c>
    </row>
    <row r="1741" spans="1:9" x14ac:dyDescent="0.25">
      <c r="A1741" t="s">
        <v>5</v>
      </c>
      <c r="B1741">
        <v>10432446</v>
      </c>
      <c r="C1741" t="s">
        <v>68</v>
      </c>
      <c r="D1741" t="s">
        <v>261</v>
      </c>
      <c r="E1741" t="s">
        <v>27</v>
      </c>
      <c r="F1741" s="5" t="s">
        <v>28</v>
      </c>
      <c r="G1741" s="5" t="e">
        <v>#N/A</v>
      </c>
      <c r="H1741" t="e">
        <f>IF(Tabla1[[#This Row],[Cruce Pago]]="","Inactivo","Pago")</f>
        <v>#N/A</v>
      </c>
      <c r="I1741" t="str">
        <f>IF(Tabla1[[#This Row],[Cruce AR]]="Alto riesgo académico","inactivo","Actividad")</f>
        <v>inactivo</v>
      </c>
    </row>
    <row r="1742" spans="1:9" x14ac:dyDescent="0.25">
      <c r="A1742" t="s">
        <v>5</v>
      </c>
      <c r="B1742">
        <v>10432456</v>
      </c>
      <c r="C1742" t="s">
        <v>68</v>
      </c>
      <c r="D1742" t="s">
        <v>262</v>
      </c>
      <c r="E1742" t="s">
        <v>40</v>
      </c>
      <c r="F1742" s="5" t="s">
        <v>28</v>
      </c>
      <c r="G1742" s="5" t="e">
        <v>#N/A</v>
      </c>
      <c r="H1742" t="e">
        <f>IF(Tabla1[[#This Row],[Cruce Pago]]="","Inactivo","Pago")</f>
        <v>#N/A</v>
      </c>
      <c r="I1742" t="str">
        <f>IF(Tabla1[[#This Row],[Cruce AR]]="Alto riesgo académico","inactivo","Actividad")</f>
        <v>inactivo</v>
      </c>
    </row>
    <row r="1743" spans="1:9" x14ac:dyDescent="0.25">
      <c r="A1743" t="s">
        <v>5</v>
      </c>
      <c r="B1743">
        <v>10432459</v>
      </c>
      <c r="C1743" t="s">
        <v>68</v>
      </c>
      <c r="D1743" t="s">
        <v>263</v>
      </c>
      <c r="E1743" t="s">
        <v>27</v>
      </c>
      <c r="F1743" s="5" t="s">
        <v>28</v>
      </c>
      <c r="G1743" s="5" t="e">
        <v>#N/A</v>
      </c>
      <c r="H1743" t="e">
        <f>IF(Tabla1[[#This Row],[Cruce Pago]]="","Inactivo","Pago")</f>
        <v>#N/A</v>
      </c>
      <c r="I1743" t="str">
        <f>IF(Tabla1[[#This Row],[Cruce AR]]="Alto riesgo académico","inactivo","Actividad")</f>
        <v>inactivo</v>
      </c>
    </row>
    <row r="1744" spans="1:9" x14ac:dyDescent="0.25">
      <c r="A1744" t="s">
        <v>5</v>
      </c>
      <c r="B1744">
        <v>10432506</v>
      </c>
      <c r="C1744" t="s">
        <v>68</v>
      </c>
      <c r="D1744" t="s">
        <v>264</v>
      </c>
      <c r="E1744" t="s">
        <v>40</v>
      </c>
      <c r="F1744" s="5" t="s">
        <v>28</v>
      </c>
      <c r="G1744" s="5" t="e">
        <v>#N/A</v>
      </c>
      <c r="H1744" t="e">
        <f>IF(Tabla1[[#This Row],[Cruce Pago]]="","Inactivo","Pago")</f>
        <v>#N/A</v>
      </c>
      <c r="I1744" t="str">
        <f>IF(Tabla1[[#This Row],[Cruce AR]]="Alto riesgo académico","inactivo","Actividad")</f>
        <v>inactivo</v>
      </c>
    </row>
    <row r="1745" spans="1:9" x14ac:dyDescent="0.25">
      <c r="A1745" t="s">
        <v>5</v>
      </c>
      <c r="B1745">
        <v>10432876</v>
      </c>
      <c r="C1745" t="s">
        <v>68</v>
      </c>
      <c r="D1745" t="s">
        <v>265</v>
      </c>
      <c r="E1745" t="s">
        <v>27</v>
      </c>
      <c r="F1745" s="5" t="s">
        <v>28</v>
      </c>
      <c r="G1745" s="5" t="e">
        <v>#N/A</v>
      </c>
      <c r="H1745" t="e">
        <f>IF(Tabla1[[#This Row],[Cruce Pago]]="","Inactivo","Pago")</f>
        <v>#N/A</v>
      </c>
      <c r="I1745" t="str">
        <f>IF(Tabla1[[#This Row],[Cruce AR]]="Alto riesgo académico","inactivo","Actividad")</f>
        <v>inactivo</v>
      </c>
    </row>
    <row r="1746" spans="1:9" x14ac:dyDescent="0.25">
      <c r="A1746" t="s">
        <v>5</v>
      </c>
      <c r="B1746">
        <v>10432877</v>
      </c>
      <c r="C1746" t="s">
        <v>68</v>
      </c>
      <c r="D1746" t="s">
        <v>265</v>
      </c>
      <c r="E1746" t="s">
        <v>40</v>
      </c>
      <c r="F1746" s="5" t="s">
        <v>28</v>
      </c>
      <c r="G1746" s="5" t="e">
        <v>#N/A</v>
      </c>
      <c r="H1746" t="e">
        <f>IF(Tabla1[[#This Row],[Cruce Pago]]="","Inactivo","Pago")</f>
        <v>#N/A</v>
      </c>
      <c r="I1746" t="str">
        <f>IF(Tabla1[[#This Row],[Cruce AR]]="Alto riesgo académico","inactivo","Actividad")</f>
        <v>inactivo</v>
      </c>
    </row>
    <row r="1747" spans="1:9" x14ac:dyDescent="0.25">
      <c r="A1747" t="s">
        <v>5</v>
      </c>
      <c r="B1747">
        <v>10433047</v>
      </c>
      <c r="C1747" t="s">
        <v>68</v>
      </c>
      <c r="D1747" t="s">
        <v>266</v>
      </c>
      <c r="E1747" t="s">
        <v>27</v>
      </c>
      <c r="F1747" s="5" t="s">
        <v>28</v>
      </c>
      <c r="G1747" s="5" t="e">
        <v>#N/A</v>
      </c>
      <c r="H1747" t="e">
        <f>IF(Tabla1[[#This Row],[Cruce Pago]]="","Inactivo","Pago")</f>
        <v>#N/A</v>
      </c>
      <c r="I1747" t="str">
        <f>IF(Tabla1[[#This Row],[Cruce AR]]="Alto riesgo académico","inactivo","Actividad")</f>
        <v>inactivo</v>
      </c>
    </row>
    <row r="1748" spans="1:9" x14ac:dyDescent="0.25">
      <c r="A1748" t="s">
        <v>5</v>
      </c>
      <c r="B1748">
        <v>10433056</v>
      </c>
      <c r="C1748" t="s">
        <v>68</v>
      </c>
      <c r="D1748" t="s">
        <v>266</v>
      </c>
      <c r="E1748" t="s">
        <v>40</v>
      </c>
      <c r="F1748" s="5" t="s">
        <v>28</v>
      </c>
      <c r="G1748" s="5" t="e">
        <v>#N/A</v>
      </c>
      <c r="H1748" t="e">
        <f>IF(Tabla1[[#This Row],[Cruce Pago]]="","Inactivo","Pago")</f>
        <v>#N/A</v>
      </c>
      <c r="I1748" t="str">
        <f>IF(Tabla1[[#This Row],[Cruce AR]]="Alto riesgo académico","inactivo","Actividad")</f>
        <v>inactivo</v>
      </c>
    </row>
    <row r="1749" spans="1:9" x14ac:dyDescent="0.25">
      <c r="A1749" t="s">
        <v>5</v>
      </c>
      <c r="B1749">
        <v>10433099</v>
      </c>
      <c r="C1749" t="s">
        <v>68</v>
      </c>
      <c r="D1749" t="s">
        <v>267</v>
      </c>
      <c r="E1749" t="s">
        <v>27</v>
      </c>
      <c r="F1749" s="5" t="s">
        <v>28</v>
      </c>
      <c r="G1749" s="5" t="e">
        <v>#N/A</v>
      </c>
      <c r="H1749" t="e">
        <f>IF(Tabla1[[#This Row],[Cruce Pago]]="","Inactivo","Pago")</f>
        <v>#N/A</v>
      </c>
      <c r="I1749" t="str">
        <f>IF(Tabla1[[#This Row],[Cruce AR]]="Alto riesgo académico","inactivo","Actividad")</f>
        <v>inactivo</v>
      </c>
    </row>
    <row r="1750" spans="1:9" x14ac:dyDescent="0.25">
      <c r="A1750" t="s">
        <v>5</v>
      </c>
      <c r="B1750">
        <v>10433131</v>
      </c>
      <c r="C1750" t="s">
        <v>68</v>
      </c>
      <c r="D1750" t="s">
        <v>267</v>
      </c>
      <c r="E1750" t="s">
        <v>40</v>
      </c>
      <c r="F1750" s="5" t="s">
        <v>28</v>
      </c>
      <c r="G1750" s="5" t="e">
        <v>#N/A</v>
      </c>
      <c r="H1750" t="e">
        <f>IF(Tabla1[[#This Row],[Cruce Pago]]="","Inactivo","Pago")</f>
        <v>#N/A</v>
      </c>
      <c r="I1750" t="str">
        <f>IF(Tabla1[[#This Row],[Cruce AR]]="Alto riesgo académico","inactivo","Actividad")</f>
        <v>inactivo</v>
      </c>
    </row>
    <row r="1751" spans="1:9" x14ac:dyDescent="0.25">
      <c r="A1751" t="s">
        <v>5</v>
      </c>
      <c r="B1751">
        <v>10433142</v>
      </c>
      <c r="C1751" t="s">
        <v>68</v>
      </c>
      <c r="D1751" t="s">
        <v>243</v>
      </c>
      <c r="E1751" t="s">
        <v>27</v>
      </c>
      <c r="F1751" s="5" t="s">
        <v>28</v>
      </c>
      <c r="G1751" s="5" t="e">
        <v>#N/A</v>
      </c>
      <c r="H1751" t="e">
        <f>IF(Tabla1[[#This Row],[Cruce Pago]]="","Inactivo","Pago")</f>
        <v>#N/A</v>
      </c>
      <c r="I1751" t="str">
        <f>IF(Tabla1[[#This Row],[Cruce AR]]="Alto riesgo académico","inactivo","Actividad")</f>
        <v>inactivo</v>
      </c>
    </row>
    <row r="1752" spans="1:9" x14ac:dyDescent="0.25">
      <c r="A1752" t="s">
        <v>5</v>
      </c>
      <c r="B1752">
        <v>10433274</v>
      </c>
      <c r="C1752" t="s">
        <v>68</v>
      </c>
      <c r="D1752" t="s">
        <v>244</v>
      </c>
      <c r="E1752" t="s">
        <v>40</v>
      </c>
      <c r="F1752" s="5" t="s">
        <v>28</v>
      </c>
      <c r="G1752" s="5" t="e">
        <v>#N/A</v>
      </c>
      <c r="H1752" t="e">
        <f>IF(Tabla1[[#This Row],[Cruce Pago]]="","Inactivo","Pago")</f>
        <v>#N/A</v>
      </c>
      <c r="I1752" t="str">
        <f>IF(Tabla1[[#This Row],[Cruce AR]]="Alto riesgo académico","inactivo","Actividad")</f>
        <v>inactivo</v>
      </c>
    </row>
    <row r="1753" spans="1:9" x14ac:dyDescent="0.25">
      <c r="A1753" t="s">
        <v>5</v>
      </c>
      <c r="B1753">
        <v>10433487</v>
      </c>
      <c r="C1753" t="s">
        <v>68</v>
      </c>
      <c r="D1753" t="s">
        <v>245</v>
      </c>
      <c r="E1753" t="s">
        <v>27</v>
      </c>
      <c r="F1753" s="5" t="s">
        <v>28</v>
      </c>
      <c r="G1753" s="5" t="e">
        <v>#N/A</v>
      </c>
      <c r="H1753" t="e">
        <f>IF(Tabla1[[#This Row],[Cruce Pago]]="","Inactivo","Pago")</f>
        <v>#N/A</v>
      </c>
      <c r="I1753" t="str">
        <f>IF(Tabla1[[#This Row],[Cruce AR]]="Alto riesgo académico","inactivo","Actividad")</f>
        <v>inactivo</v>
      </c>
    </row>
    <row r="1754" spans="1:9" x14ac:dyDescent="0.25">
      <c r="A1754" t="s">
        <v>5</v>
      </c>
      <c r="B1754">
        <v>10433492</v>
      </c>
      <c r="C1754" t="s">
        <v>68</v>
      </c>
      <c r="D1754" t="s">
        <v>246</v>
      </c>
      <c r="E1754" t="s">
        <v>40</v>
      </c>
      <c r="F1754" s="5" t="s">
        <v>28</v>
      </c>
      <c r="G1754" s="5" t="e">
        <v>#N/A</v>
      </c>
      <c r="H1754" t="e">
        <f>IF(Tabla1[[#This Row],[Cruce Pago]]="","Inactivo","Pago")</f>
        <v>#N/A</v>
      </c>
      <c r="I1754" t="str">
        <f>IF(Tabla1[[#This Row],[Cruce AR]]="Alto riesgo académico","inactivo","Actividad")</f>
        <v>inactivo</v>
      </c>
    </row>
    <row r="1755" spans="1:9" x14ac:dyDescent="0.25">
      <c r="A1755" t="s">
        <v>5</v>
      </c>
      <c r="B1755">
        <v>10433516</v>
      </c>
      <c r="C1755" t="s">
        <v>68</v>
      </c>
      <c r="D1755" t="s">
        <v>247</v>
      </c>
      <c r="E1755" t="s">
        <v>27</v>
      </c>
      <c r="F1755" s="5" t="s">
        <v>28</v>
      </c>
      <c r="G1755" s="5" t="e">
        <v>#N/A</v>
      </c>
      <c r="H1755" t="e">
        <f>IF(Tabla1[[#This Row],[Cruce Pago]]="","Inactivo","Pago")</f>
        <v>#N/A</v>
      </c>
      <c r="I1755" t="str">
        <f>IF(Tabla1[[#This Row],[Cruce AR]]="Alto riesgo académico","inactivo","Actividad")</f>
        <v>inactivo</v>
      </c>
    </row>
    <row r="1756" spans="1:9" x14ac:dyDescent="0.25">
      <c r="A1756" t="s">
        <v>5</v>
      </c>
      <c r="B1756">
        <v>10433520</v>
      </c>
      <c r="C1756" t="s">
        <v>68</v>
      </c>
      <c r="D1756" t="s">
        <v>248</v>
      </c>
      <c r="E1756" t="s">
        <v>40</v>
      </c>
      <c r="F1756" s="5" t="s">
        <v>28</v>
      </c>
      <c r="G1756" s="5" t="e">
        <v>#N/A</v>
      </c>
      <c r="H1756" t="e">
        <f>IF(Tabla1[[#This Row],[Cruce Pago]]="","Inactivo","Pago")</f>
        <v>#N/A</v>
      </c>
      <c r="I1756" t="str">
        <f>IF(Tabla1[[#This Row],[Cruce AR]]="Alto riesgo académico","inactivo","Actividad")</f>
        <v>inactivo</v>
      </c>
    </row>
    <row r="1757" spans="1:9" x14ac:dyDescent="0.25">
      <c r="A1757" t="s">
        <v>5</v>
      </c>
      <c r="B1757">
        <v>10433533</v>
      </c>
      <c r="C1757" t="s">
        <v>68</v>
      </c>
      <c r="D1757" t="s">
        <v>249</v>
      </c>
      <c r="E1757" t="s">
        <v>27</v>
      </c>
      <c r="F1757" s="5" t="s">
        <v>28</v>
      </c>
      <c r="G1757" s="5" t="e">
        <v>#N/A</v>
      </c>
      <c r="H1757" t="e">
        <f>IF(Tabla1[[#This Row],[Cruce Pago]]="","Inactivo","Pago")</f>
        <v>#N/A</v>
      </c>
      <c r="I1757" t="str">
        <f>IF(Tabla1[[#This Row],[Cruce AR]]="Alto riesgo académico","inactivo","Actividad")</f>
        <v>inactivo</v>
      </c>
    </row>
    <row r="1758" spans="1:9" x14ac:dyDescent="0.25">
      <c r="A1758" t="s">
        <v>5</v>
      </c>
      <c r="B1758">
        <v>10433551</v>
      </c>
      <c r="C1758" t="s">
        <v>68</v>
      </c>
      <c r="D1758" t="s">
        <v>250</v>
      </c>
      <c r="E1758" t="s">
        <v>40</v>
      </c>
      <c r="F1758" s="5" t="s">
        <v>28</v>
      </c>
      <c r="G1758" s="5" t="e">
        <v>#N/A</v>
      </c>
      <c r="H1758" t="e">
        <f>IF(Tabla1[[#This Row],[Cruce Pago]]="","Inactivo","Pago")</f>
        <v>#N/A</v>
      </c>
      <c r="I1758" t="str">
        <f>IF(Tabla1[[#This Row],[Cruce AR]]="Alto riesgo académico","inactivo","Actividad")</f>
        <v>inactivo</v>
      </c>
    </row>
    <row r="1759" spans="1:9" x14ac:dyDescent="0.25">
      <c r="A1759" t="s">
        <v>5</v>
      </c>
      <c r="B1759">
        <v>10433612</v>
      </c>
      <c r="C1759" t="s">
        <v>68</v>
      </c>
      <c r="D1759" t="s">
        <v>251</v>
      </c>
      <c r="E1759" t="s">
        <v>27</v>
      </c>
      <c r="F1759" s="5" t="s">
        <v>28</v>
      </c>
      <c r="G1759" s="5" t="e">
        <v>#N/A</v>
      </c>
      <c r="H1759" t="e">
        <f>IF(Tabla1[[#This Row],[Cruce Pago]]="","Inactivo","Pago")</f>
        <v>#N/A</v>
      </c>
      <c r="I1759" t="str">
        <f>IF(Tabla1[[#This Row],[Cruce AR]]="Alto riesgo académico","inactivo","Actividad")</f>
        <v>inactivo</v>
      </c>
    </row>
    <row r="1760" spans="1:9" x14ac:dyDescent="0.25">
      <c r="A1760" t="s">
        <v>5</v>
      </c>
      <c r="B1760">
        <v>10433616</v>
      </c>
      <c r="C1760" t="s">
        <v>68</v>
      </c>
      <c r="D1760" t="s">
        <v>252</v>
      </c>
      <c r="E1760" t="s">
        <v>40</v>
      </c>
      <c r="F1760" s="5" t="s">
        <v>28</v>
      </c>
      <c r="G1760" s="5" t="e">
        <v>#N/A</v>
      </c>
      <c r="H1760" t="e">
        <f>IF(Tabla1[[#This Row],[Cruce Pago]]="","Inactivo","Pago")</f>
        <v>#N/A</v>
      </c>
      <c r="I1760" t="str">
        <f>IF(Tabla1[[#This Row],[Cruce AR]]="Alto riesgo académico","inactivo","Actividad")</f>
        <v>inactivo</v>
      </c>
    </row>
    <row r="1761" spans="1:9" x14ac:dyDescent="0.25">
      <c r="A1761" t="s">
        <v>5</v>
      </c>
      <c r="B1761">
        <v>10433658</v>
      </c>
      <c r="C1761" t="s">
        <v>68</v>
      </c>
      <c r="D1761" t="s">
        <v>253</v>
      </c>
      <c r="E1761" t="s">
        <v>27</v>
      </c>
      <c r="F1761" s="5" t="s">
        <v>28</v>
      </c>
      <c r="G1761" s="5" t="e">
        <v>#N/A</v>
      </c>
      <c r="H1761" t="e">
        <f>IF(Tabla1[[#This Row],[Cruce Pago]]="","Inactivo","Pago")</f>
        <v>#N/A</v>
      </c>
      <c r="I1761" t="str">
        <f>IF(Tabla1[[#This Row],[Cruce AR]]="Alto riesgo académico","inactivo","Actividad")</f>
        <v>inactivo</v>
      </c>
    </row>
    <row r="1762" spans="1:9" x14ac:dyDescent="0.25">
      <c r="A1762" t="s">
        <v>5</v>
      </c>
      <c r="B1762">
        <v>10433762</v>
      </c>
      <c r="C1762" t="s">
        <v>68</v>
      </c>
      <c r="D1762" t="s">
        <v>254</v>
      </c>
      <c r="E1762" t="s">
        <v>40</v>
      </c>
      <c r="F1762" s="5" t="s">
        <v>28</v>
      </c>
      <c r="G1762" s="5" t="e">
        <v>#N/A</v>
      </c>
      <c r="H1762" t="e">
        <f>IF(Tabla1[[#This Row],[Cruce Pago]]="","Inactivo","Pago")</f>
        <v>#N/A</v>
      </c>
      <c r="I1762" t="str">
        <f>IF(Tabla1[[#This Row],[Cruce AR]]="Alto riesgo académico","inactivo","Actividad")</f>
        <v>inactivo</v>
      </c>
    </row>
    <row r="1763" spans="1:9" x14ac:dyDescent="0.25">
      <c r="A1763" t="s">
        <v>5</v>
      </c>
      <c r="B1763">
        <v>10433875</v>
      </c>
      <c r="C1763" t="s">
        <v>68</v>
      </c>
      <c r="D1763" t="s">
        <v>255</v>
      </c>
      <c r="E1763" t="s">
        <v>27</v>
      </c>
      <c r="F1763" s="5" t="s">
        <v>28</v>
      </c>
      <c r="G1763" s="5" t="e">
        <v>#N/A</v>
      </c>
      <c r="H1763" t="e">
        <f>IF(Tabla1[[#This Row],[Cruce Pago]]="","Inactivo","Pago")</f>
        <v>#N/A</v>
      </c>
      <c r="I1763" t="str">
        <f>IF(Tabla1[[#This Row],[Cruce AR]]="Alto riesgo académico","inactivo","Actividad")</f>
        <v>inactivo</v>
      </c>
    </row>
    <row r="1764" spans="1:9" x14ac:dyDescent="0.25">
      <c r="A1764" t="s">
        <v>5</v>
      </c>
      <c r="B1764">
        <v>10433908</v>
      </c>
      <c r="C1764" t="s">
        <v>68</v>
      </c>
      <c r="D1764" t="s">
        <v>256</v>
      </c>
      <c r="E1764" t="s">
        <v>40</v>
      </c>
      <c r="F1764" s="5" t="s">
        <v>28</v>
      </c>
      <c r="G1764" s="5" t="e">
        <v>#N/A</v>
      </c>
      <c r="H1764" t="e">
        <f>IF(Tabla1[[#This Row],[Cruce Pago]]="","Inactivo","Pago")</f>
        <v>#N/A</v>
      </c>
      <c r="I1764" t="str">
        <f>IF(Tabla1[[#This Row],[Cruce AR]]="Alto riesgo académico","inactivo","Actividad")</f>
        <v>inactivo</v>
      </c>
    </row>
    <row r="1765" spans="1:9" x14ac:dyDescent="0.25">
      <c r="A1765" t="s">
        <v>5</v>
      </c>
      <c r="B1765">
        <v>10433985</v>
      </c>
      <c r="C1765" t="s">
        <v>68</v>
      </c>
      <c r="D1765" t="s">
        <v>257</v>
      </c>
      <c r="E1765" t="s">
        <v>27</v>
      </c>
      <c r="F1765" s="5" t="s">
        <v>28</v>
      </c>
      <c r="G1765" s="5" t="e">
        <v>#N/A</v>
      </c>
      <c r="H1765" t="e">
        <f>IF(Tabla1[[#This Row],[Cruce Pago]]="","Inactivo","Pago")</f>
        <v>#N/A</v>
      </c>
      <c r="I1765" t="str">
        <f>IF(Tabla1[[#This Row],[Cruce AR]]="Alto riesgo académico","inactivo","Actividad")</f>
        <v>inactivo</v>
      </c>
    </row>
    <row r="1766" spans="1:9" x14ac:dyDescent="0.25">
      <c r="A1766" t="s">
        <v>5</v>
      </c>
      <c r="B1766">
        <v>10434016</v>
      </c>
      <c r="C1766" t="s">
        <v>68</v>
      </c>
      <c r="D1766" t="s">
        <v>258</v>
      </c>
      <c r="E1766" t="s">
        <v>40</v>
      </c>
      <c r="F1766" s="5" t="s">
        <v>28</v>
      </c>
      <c r="G1766" s="5" t="e">
        <v>#N/A</v>
      </c>
      <c r="H1766" t="e">
        <f>IF(Tabla1[[#This Row],[Cruce Pago]]="","Inactivo","Pago")</f>
        <v>#N/A</v>
      </c>
      <c r="I1766" t="str">
        <f>IF(Tabla1[[#This Row],[Cruce AR]]="Alto riesgo académico","inactivo","Actividad")</f>
        <v>inactivo</v>
      </c>
    </row>
    <row r="1767" spans="1:9" x14ac:dyDescent="0.25">
      <c r="A1767" t="s">
        <v>5</v>
      </c>
      <c r="B1767">
        <v>10434128</v>
      </c>
      <c r="C1767" t="s">
        <v>68</v>
      </c>
      <c r="D1767" t="s">
        <v>259</v>
      </c>
      <c r="E1767" t="s">
        <v>27</v>
      </c>
      <c r="F1767" s="5" t="s">
        <v>28</v>
      </c>
      <c r="G1767" s="5" t="e">
        <v>#N/A</v>
      </c>
      <c r="H1767" t="e">
        <f>IF(Tabla1[[#This Row],[Cruce Pago]]="","Inactivo","Pago")</f>
        <v>#N/A</v>
      </c>
      <c r="I1767" t="str">
        <f>IF(Tabla1[[#This Row],[Cruce AR]]="Alto riesgo académico","inactivo","Actividad")</f>
        <v>inactivo</v>
      </c>
    </row>
    <row r="1768" spans="1:9" x14ac:dyDescent="0.25">
      <c r="A1768" t="s">
        <v>5</v>
      </c>
      <c r="B1768">
        <v>10434225</v>
      </c>
      <c r="C1768" t="s">
        <v>68</v>
      </c>
      <c r="D1768" t="s">
        <v>260</v>
      </c>
      <c r="E1768" t="s">
        <v>40</v>
      </c>
      <c r="F1768" s="5" t="s">
        <v>28</v>
      </c>
      <c r="G1768" s="5" t="e">
        <v>#N/A</v>
      </c>
      <c r="H1768" t="e">
        <f>IF(Tabla1[[#This Row],[Cruce Pago]]="","Inactivo","Pago")</f>
        <v>#N/A</v>
      </c>
      <c r="I1768" t="str">
        <f>IF(Tabla1[[#This Row],[Cruce AR]]="Alto riesgo académico","inactivo","Actividad")</f>
        <v>inactivo</v>
      </c>
    </row>
    <row r="1769" spans="1:9" x14ac:dyDescent="0.25">
      <c r="A1769" t="s">
        <v>5</v>
      </c>
      <c r="B1769">
        <v>10434229</v>
      </c>
      <c r="C1769" t="s">
        <v>68</v>
      </c>
      <c r="D1769" t="s">
        <v>261</v>
      </c>
      <c r="E1769" t="s">
        <v>27</v>
      </c>
      <c r="F1769" s="5" t="s">
        <v>28</v>
      </c>
      <c r="G1769" s="5" t="e">
        <v>#N/A</v>
      </c>
      <c r="H1769" t="e">
        <f>IF(Tabla1[[#This Row],[Cruce Pago]]="","Inactivo","Pago")</f>
        <v>#N/A</v>
      </c>
      <c r="I1769" t="str">
        <f>IF(Tabla1[[#This Row],[Cruce AR]]="Alto riesgo académico","inactivo","Actividad")</f>
        <v>inactivo</v>
      </c>
    </row>
    <row r="1770" spans="1:9" x14ac:dyDescent="0.25">
      <c r="A1770" t="s">
        <v>5</v>
      </c>
      <c r="B1770">
        <v>10434307</v>
      </c>
      <c r="C1770" t="s">
        <v>68</v>
      </c>
      <c r="D1770" t="s">
        <v>262</v>
      </c>
      <c r="E1770" t="s">
        <v>40</v>
      </c>
      <c r="F1770" s="5" t="s">
        <v>28</v>
      </c>
      <c r="G1770" s="5" t="e">
        <v>#N/A</v>
      </c>
      <c r="H1770" t="e">
        <f>IF(Tabla1[[#This Row],[Cruce Pago]]="","Inactivo","Pago")</f>
        <v>#N/A</v>
      </c>
      <c r="I1770" t="str">
        <f>IF(Tabla1[[#This Row],[Cruce AR]]="Alto riesgo académico","inactivo","Actividad")</f>
        <v>inactivo</v>
      </c>
    </row>
    <row r="1771" spans="1:9" x14ac:dyDescent="0.25">
      <c r="A1771" t="s">
        <v>5</v>
      </c>
      <c r="B1771">
        <v>10434380</v>
      </c>
      <c r="C1771" t="s">
        <v>68</v>
      </c>
      <c r="D1771" t="s">
        <v>263</v>
      </c>
      <c r="E1771" t="s">
        <v>27</v>
      </c>
      <c r="F1771" s="5" t="s">
        <v>28</v>
      </c>
      <c r="G1771" s="5" t="e">
        <v>#N/A</v>
      </c>
      <c r="H1771" t="e">
        <f>IF(Tabla1[[#This Row],[Cruce Pago]]="","Inactivo","Pago")</f>
        <v>#N/A</v>
      </c>
      <c r="I1771" t="str">
        <f>IF(Tabla1[[#This Row],[Cruce AR]]="Alto riesgo académico","inactivo","Actividad")</f>
        <v>inactivo</v>
      </c>
    </row>
    <row r="1772" spans="1:9" x14ac:dyDescent="0.25">
      <c r="A1772" t="s">
        <v>5</v>
      </c>
      <c r="B1772">
        <v>10434403</v>
      </c>
      <c r="C1772" t="s">
        <v>68</v>
      </c>
      <c r="D1772" t="s">
        <v>264</v>
      </c>
      <c r="E1772" t="s">
        <v>40</v>
      </c>
      <c r="F1772" s="5" t="s">
        <v>28</v>
      </c>
      <c r="G1772" s="5" t="e">
        <v>#N/A</v>
      </c>
      <c r="H1772" t="e">
        <f>IF(Tabla1[[#This Row],[Cruce Pago]]="","Inactivo","Pago")</f>
        <v>#N/A</v>
      </c>
      <c r="I1772" t="str">
        <f>IF(Tabla1[[#This Row],[Cruce AR]]="Alto riesgo académico","inactivo","Actividad")</f>
        <v>inactivo</v>
      </c>
    </row>
    <row r="1773" spans="1:9" x14ac:dyDescent="0.25">
      <c r="A1773" t="s">
        <v>5</v>
      </c>
      <c r="B1773">
        <v>10434421</v>
      </c>
      <c r="C1773" t="s">
        <v>68</v>
      </c>
      <c r="D1773" t="s">
        <v>265</v>
      </c>
      <c r="E1773" t="s">
        <v>27</v>
      </c>
      <c r="F1773" s="5" t="s">
        <v>28</v>
      </c>
      <c r="G1773" s="5" t="e">
        <v>#N/A</v>
      </c>
      <c r="H1773" t="e">
        <f>IF(Tabla1[[#This Row],[Cruce Pago]]="","Inactivo","Pago")</f>
        <v>#N/A</v>
      </c>
      <c r="I1773" t="str">
        <f>IF(Tabla1[[#This Row],[Cruce AR]]="Alto riesgo académico","inactivo","Actividad")</f>
        <v>inactivo</v>
      </c>
    </row>
    <row r="1774" spans="1:9" x14ac:dyDescent="0.25">
      <c r="A1774" t="s">
        <v>5</v>
      </c>
      <c r="B1774">
        <v>10434430</v>
      </c>
      <c r="C1774" t="s">
        <v>68</v>
      </c>
      <c r="D1774" t="s">
        <v>265</v>
      </c>
      <c r="E1774" t="s">
        <v>40</v>
      </c>
      <c r="F1774" s="5" t="s">
        <v>28</v>
      </c>
      <c r="G1774" s="5" t="e">
        <v>#N/A</v>
      </c>
      <c r="H1774" t="e">
        <f>IF(Tabla1[[#This Row],[Cruce Pago]]="","Inactivo","Pago")</f>
        <v>#N/A</v>
      </c>
      <c r="I1774" t="str">
        <f>IF(Tabla1[[#This Row],[Cruce AR]]="Alto riesgo académico","inactivo","Actividad")</f>
        <v>inactivo</v>
      </c>
    </row>
    <row r="1775" spans="1:9" x14ac:dyDescent="0.25">
      <c r="A1775" t="s">
        <v>5</v>
      </c>
      <c r="B1775">
        <v>10434569</v>
      </c>
      <c r="C1775" t="s">
        <v>68</v>
      </c>
      <c r="D1775" t="s">
        <v>266</v>
      </c>
      <c r="E1775" t="s">
        <v>27</v>
      </c>
      <c r="F1775" s="5" t="s">
        <v>28</v>
      </c>
      <c r="G1775" s="5" t="e">
        <v>#N/A</v>
      </c>
      <c r="H1775" t="e">
        <f>IF(Tabla1[[#This Row],[Cruce Pago]]="","Inactivo","Pago")</f>
        <v>#N/A</v>
      </c>
      <c r="I1775" t="str">
        <f>IF(Tabla1[[#This Row],[Cruce AR]]="Alto riesgo académico","inactivo","Actividad")</f>
        <v>inactivo</v>
      </c>
    </row>
    <row r="1776" spans="1:9" x14ac:dyDescent="0.25">
      <c r="A1776" t="s">
        <v>5</v>
      </c>
      <c r="B1776">
        <v>10434628</v>
      </c>
      <c r="C1776" t="s">
        <v>68</v>
      </c>
      <c r="D1776" t="s">
        <v>266</v>
      </c>
      <c r="E1776" t="s">
        <v>40</v>
      </c>
      <c r="F1776" s="5" t="s">
        <v>28</v>
      </c>
      <c r="G1776" s="5" t="e">
        <v>#N/A</v>
      </c>
      <c r="H1776" t="e">
        <f>IF(Tabla1[[#This Row],[Cruce Pago]]="","Inactivo","Pago")</f>
        <v>#N/A</v>
      </c>
      <c r="I1776" t="str">
        <f>IF(Tabla1[[#This Row],[Cruce AR]]="Alto riesgo académico","inactivo","Actividad")</f>
        <v>inactivo</v>
      </c>
    </row>
    <row r="1777" spans="1:9" x14ac:dyDescent="0.25">
      <c r="A1777" t="s">
        <v>5</v>
      </c>
      <c r="B1777">
        <v>10434713</v>
      </c>
      <c r="C1777" t="s">
        <v>68</v>
      </c>
      <c r="D1777" t="s">
        <v>267</v>
      </c>
      <c r="E1777" t="s">
        <v>27</v>
      </c>
      <c r="F1777" s="5" t="s">
        <v>28</v>
      </c>
      <c r="G1777" s="5" t="e">
        <v>#N/A</v>
      </c>
      <c r="H1777" t="e">
        <f>IF(Tabla1[[#This Row],[Cruce Pago]]="","Inactivo","Pago")</f>
        <v>#N/A</v>
      </c>
      <c r="I1777" t="str">
        <f>IF(Tabla1[[#This Row],[Cruce AR]]="Alto riesgo académico","inactivo","Actividad")</f>
        <v>inactivo</v>
      </c>
    </row>
    <row r="1778" spans="1:9" x14ac:dyDescent="0.25">
      <c r="A1778" t="s">
        <v>5</v>
      </c>
      <c r="B1778">
        <v>10434767</v>
      </c>
      <c r="C1778" t="s">
        <v>68</v>
      </c>
      <c r="D1778" t="s">
        <v>267</v>
      </c>
      <c r="E1778" t="s">
        <v>40</v>
      </c>
      <c r="F1778" s="5" t="s">
        <v>28</v>
      </c>
      <c r="G1778" s="5" t="e">
        <v>#N/A</v>
      </c>
      <c r="H1778" t="e">
        <f>IF(Tabla1[[#This Row],[Cruce Pago]]="","Inactivo","Pago")</f>
        <v>#N/A</v>
      </c>
      <c r="I1778" t="str">
        <f>IF(Tabla1[[#This Row],[Cruce AR]]="Alto riesgo académico","inactivo","Actividad")</f>
        <v>inactivo</v>
      </c>
    </row>
    <row r="1779" spans="1:9" x14ac:dyDescent="0.25">
      <c r="A1779" t="s">
        <v>5</v>
      </c>
      <c r="B1779">
        <v>10434909</v>
      </c>
      <c r="C1779" t="s">
        <v>68</v>
      </c>
      <c r="D1779" t="s">
        <v>243</v>
      </c>
      <c r="E1779" t="s">
        <v>27</v>
      </c>
      <c r="F1779" s="5" t="s">
        <v>28</v>
      </c>
      <c r="G1779" s="5" t="e">
        <v>#N/A</v>
      </c>
      <c r="H1779" t="e">
        <f>IF(Tabla1[[#This Row],[Cruce Pago]]="","Inactivo","Pago")</f>
        <v>#N/A</v>
      </c>
      <c r="I1779" t="str">
        <f>IF(Tabla1[[#This Row],[Cruce AR]]="Alto riesgo académico","inactivo","Actividad")</f>
        <v>inactivo</v>
      </c>
    </row>
    <row r="1780" spans="1:9" x14ac:dyDescent="0.25">
      <c r="A1780" t="s">
        <v>5</v>
      </c>
      <c r="B1780">
        <v>10434969</v>
      </c>
      <c r="C1780" t="s">
        <v>68</v>
      </c>
      <c r="D1780" t="s">
        <v>244</v>
      </c>
      <c r="E1780" t="s">
        <v>40</v>
      </c>
      <c r="F1780" s="5" t="s">
        <v>67</v>
      </c>
      <c r="G1780" s="5" t="e">
        <v>#N/A</v>
      </c>
      <c r="H1780" t="e">
        <f>IF(Tabla1[[#This Row],[Cruce Pago]]="","Inactivo","Pago")</f>
        <v>#N/A</v>
      </c>
      <c r="I1780" t="str">
        <f>IF(Tabla1[[#This Row],[Cruce AR]]="Alto riesgo académico","inactivo","Actividad")</f>
        <v>Actividad</v>
      </c>
    </row>
    <row r="1781" spans="1:9" x14ac:dyDescent="0.25">
      <c r="A1781" t="s">
        <v>5</v>
      </c>
      <c r="B1781">
        <v>10434974</v>
      </c>
      <c r="C1781" t="s">
        <v>68</v>
      </c>
      <c r="D1781" t="s">
        <v>245</v>
      </c>
      <c r="E1781" t="s">
        <v>27</v>
      </c>
      <c r="F1781" s="5" t="s">
        <v>28</v>
      </c>
      <c r="G1781" s="5" t="e">
        <v>#N/A</v>
      </c>
      <c r="H1781" t="e">
        <f>IF(Tabla1[[#This Row],[Cruce Pago]]="","Inactivo","Pago")</f>
        <v>#N/A</v>
      </c>
      <c r="I1781" t="str">
        <f>IF(Tabla1[[#This Row],[Cruce AR]]="Alto riesgo académico","inactivo","Actividad")</f>
        <v>inactivo</v>
      </c>
    </row>
    <row r="1782" spans="1:9" x14ac:dyDescent="0.25">
      <c r="A1782" t="s">
        <v>5</v>
      </c>
      <c r="B1782">
        <v>10435037</v>
      </c>
      <c r="C1782" t="s">
        <v>68</v>
      </c>
      <c r="D1782" t="s">
        <v>246</v>
      </c>
      <c r="E1782" t="s">
        <v>40</v>
      </c>
      <c r="F1782" s="5" t="s">
        <v>28</v>
      </c>
      <c r="G1782" s="5" t="e">
        <v>#N/A</v>
      </c>
      <c r="H1782" t="e">
        <f>IF(Tabla1[[#This Row],[Cruce Pago]]="","Inactivo","Pago")</f>
        <v>#N/A</v>
      </c>
      <c r="I1782" t="str">
        <f>IF(Tabla1[[#This Row],[Cruce AR]]="Alto riesgo académico","inactivo","Actividad")</f>
        <v>inactivo</v>
      </c>
    </row>
    <row r="1783" spans="1:9" x14ac:dyDescent="0.25">
      <c r="A1783" t="s">
        <v>5</v>
      </c>
      <c r="B1783">
        <v>10435089</v>
      </c>
      <c r="C1783" t="s">
        <v>68</v>
      </c>
      <c r="D1783" t="s">
        <v>247</v>
      </c>
      <c r="E1783" t="s">
        <v>27</v>
      </c>
      <c r="F1783" s="5" t="s">
        <v>28</v>
      </c>
      <c r="G1783" s="5" t="e">
        <v>#N/A</v>
      </c>
      <c r="H1783" t="e">
        <f>IF(Tabla1[[#This Row],[Cruce Pago]]="","Inactivo","Pago")</f>
        <v>#N/A</v>
      </c>
      <c r="I1783" t="str">
        <f>IF(Tabla1[[#This Row],[Cruce AR]]="Alto riesgo académico","inactivo","Actividad")</f>
        <v>inactivo</v>
      </c>
    </row>
    <row r="1784" spans="1:9" x14ac:dyDescent="0.25">
      <c r="A1784" t="s">
        <v>5</v>
      </c>
      <c r="B1784">
        <v>10435107</v>
      </c>
      <c r="C1784" t="s">
        <v>68</v>
      </c>
      <c r="D1784" t="s">
        <v>248</v>
      </c>
      <c r="E1784" t="s">
        <v>40</v>
      </c>
      <c r="F1784" s="5" t="s">
        <v>28</v>
      </c>
      <c r="G1784" s="5" t="e">
        <v>#N/A</v>
      </c>
      <c r="H1784" t="e">
        <f>IF(Tabla1[[#This Row],[Cruce Pago]]="","Inactivo","Pago")</f>
        <v>#N/A</v>
      </c>
      <c r="I1784" t="str">
        <f>IF(Tabla1[[#This Row],[Cruce AR]]="Alto riesgo académico","inactivo","Actividad")</f>
        <v>inactivo</v>
      </c>
    </row>
    <row r="1785" spans="1:9" x14ac:dyDescent="0.25">
      <c r="A1785" t="s">
        <v>5</v>
      </c>
      <c r="B1785">
        <v>10435139</v>
      </c>
      <c r="C1785" t="s">
        <v>68</v>
      </c>
      <c r="D1785" t="s">
        <v>249</v>
      </c>
      <c r="E1785" t="s">
        <v>27</v>
      </c>
      <c r="F1785" s="5" t="s">
        <v>28</v>
      </c>
      <c r="G1785" s="5" t="e">
        <v>#N/A</v>
      </c>
      <c r="H1785" t="e">
        <f>IF(Tabla1[[#This Row],[Cruce Pago]]="","Inactivo","Pago")</f>
        <v>#N/A</v>
      </c>
      <c r="I1785" t="str">
        <f>IF(Tabla1[[#This Row],[Cruce AR]]="Alto riesgo académico","inactivo","Actividad")</f>
        <v>inactivo</v>
      </c>
    </row>
    <row r="1786" spans="1:9" x14ac:dyDescent="0.25">
      <c r="A1786" t="s">
        <v>5</v>
      </c>
      <c r="B1786">
        <v>10435229</v>
      </c>
      <c r="C1786" t="s">
        <v>68</v>
      </c>
      <c r="D1786" t="s">
        <v>250</v>
      </c>
      <c r="E1786" t="s">
        <v>40</v>
      </c>
      <c r="F1786" s="5" t="s">
        <v>28</v>
      </c>
      <c r="G1786" s="5" t="e">
        <v>#N/A</v>
      </c>
      <c r="H1786" t="e">
        <f>IF(Tabla1[[#This Row],[Cruce Pago]]="","Inactivo","Pago")</f>
        <v>#N/A</v>
      </c>
      <c r="I1786" t="str">
        <f>IF(Tabla1[[#This Row],[Cruce AR]]="Alto riesgo académico","inactivo","Actividad")</f>
        <v>inactivo</v>
      </c>
    </row>
    <row r="1787" spans="1:9" x14ac:dyDescent="0.25">
      <c r="A1787" t="s">
        <v>5</v>
      </c>
      <c r="B1787">
        <v>10435239</v>
      </c>
      <c r="C1787" t="s">
        <v>68</v>
      </c>
      <c r="D1787" t="s">
        <v>251</v>
      </c>
      <c r="E1787" t="s">
        <v>27</v>
      </c>
      <c r="F1787" s="5" t="s">
        <v>28</v>
      </c>
      <c r="G1787" s="5" t="e">
        <v>#N/A</v>
      </c>
      <c r="H1787" t="e">
        <f>IF(Tabla1[[#This Row],[Cruce Pago]]="","Inactivo","Pago")</f>
        <v>#N/A</v>
      </c>
      <c r="I1787" t="str">
        <f>IF(Tabla1[[#This Row],[Cruce AR]]="Alto riesgo académico","inactivo","Actividad")</f>
        <v>inactivo</v>
      </c>
    </row>
    <row r="1788" spans="1:9" x14ac:dyDescent="0.25">
      <c r="A1788" t="s">
        <v>5</v>
      </c>
      <c r="B1788">
        <v>10435373</v>
      </c>
      <c r="C1788" t="s">
        <v>68</v>
      </c>
      <c r="D1788" t="s">
        <v>252</v>
      </c>
      <c r="E1788" t="s">
        <v>40</v>
      </c>
      <c r="F1788" s="5" t="s">
        <v>28</v>
      </c>
      <c r="G1788" s="5" t="e">
        <v>#N/A</v>
      </c>
      <c r="H1788" t="e">
        <f>IF(Tabla1[[#This Row],[Cruce Pago]]="","Inactivo","Pago")</f>
        <v>#N/A</v>
      </c>
      <c r="I1788" t="str">
        <f>IF(Tabla1[[#This Row],[Cruce AR]]="Alto riesgo académico","inactivo","Actividad")</f>
        <v>inactivo</v>
      </c>
    </row>
    <row r="1789" spans="1:9" x14ac:dyDescent="0.25">
      <c r="A1789" t="s">
        <v>5</v>
      </c>
      <c r="B1789">
        <v>10435475</v>
      </c>
      <c r="C1789" t="s">
        <v>68</v>
      </c>
      <c r="D1789" t="s">
        <v>253</v>
      </c>
      <c r="E1789" t="s">
        <v>27</v>
      </c>
      <c r="F1789" s="5" t="s">
        <v>28</v>
      </c>
      <c r="G1789" s="5" t="e">
        <v>#N/A</v>
      </c>
      <c r="H1789" t="e">
        <f>IF(Tabla1[[#This Row],[Cruce Pago]]="","Inactivo","Pago")</f>
        <v>#N/A</v>
      </c>
      <c r="I1789" t="str">
        <f>IF(Tabla1[[#This Row],[Cruce AR]]="Alto riesgo académico","inactivo","Actividad")</f>
        <v>inactivo</v>
      </c>
    </row>
    <row r="1790" spans="1:9" x14ac:dyDescent="0.25">
      <c r="A1790" t="s">
        <v>5</v>
      </c>
      <c r="B1790">
        <v>10435483</v>
      </c>
      <c r="C1790" t="s">
        <v>68</v>
      </c>
      <c r="D1790" t="s">
        <v>254</v>
      </c>
      <c r="E1790" t="s">
        <v>40</v>
      </c>
      <c r="F1790" s="5" t="s">
        <v>28</v>
      </c>
      <c r="G1790" s="5" t="e">
        <v>#N/A</v>
      </c>
      <c r="H1790" t="e">
        <f>IF(Tabla1[[#This Row],[Cruce Pago]]="","Inactivo","Pago")</f>
        <v>#N/A</v>
      </c>
      <c r="I1790" t="str">
        <f>IF(Tabla1[[#This Row],[Cruce AR]]="Alto riesgo académico","inactivo","Actividad")</f>
        <v>inactivo</v>
      </c>
    </row>
    <row r="1791" spans="1:9" x14ac:dyDescent="0.25">
      <c r="A1791" t="s">
        <v>5</v>
      </c>
      <c r="B1791">
        <v>10435594</v>
      </c>
      <c r="C1791" t="s">
        <v>68</v>
      </c>
      <c r="D1791" t="s">
        <v>255</v>
      </c>
      <c r="E1791" t="s">
        <v>27</v>
      </c>
      <c r="F1791" s="5" t="s">
        <v>28</v>
      </c>
      <c r="G1791" s="5" t="e">
        <v>#N/A</v>
      </c>
      <c r="H1791" t="e">
        <f>IF(Tabla1[[#This Row],[Cruce Pago]]="","Inactivo","Pago")</f>
        <v>#N/A</v>
      </c>
      <c r="I1791" t="str">
        <f>IF(Tabla1[[#This Row],[Cruce AR]]="Alto riesgo académico","inactivo","Actividad")</f>
        <v>inactivo</v>
      </c>
    </row>
    <row r="1792" spans="1:9" x14ac:dyDescent="0.25">
      <c r="A1792" t="s">
        <v>5</v>
      </c>
      <c r="B1792">
        <v>10435608</v>
      </c>
      <c r="C1792" t="s">
        <v>68</v>
      </c>
      <c r="D1792" t="s">
        <v>256</v>
      </c>
      <c r="E1792" t="s">
        <v>40</v>
      </c>
      <c r="F1792" s="5" t="s">
        <v>28</v>
      </c>
      <c r="G1792" s="5" t="e">
        <v>#N/A</v>
      </c>
      <c r="H1792" t="e">
        <f>IF(Tabla1[[#This Row],[Cruce Pago]]="","Inactivo","Pago")</f>
        <v>#N/A</v>
      </c>
      <c r="I1792" t="str">
        <f>IF(Tabla1[[#This Row],[Cruce AR]]="Alto riesgo académico","inactivo","Actividad")</f>
        <v>inactivo</v>
      </c>
    </row>
    <row r="1793" spans="1:9" x14ac:dyDescent="0.25">
      <c r="A1793" t="s">
        <v>5</v>
      </c>
      <c r="B1793">
        <v>10435879</v>
      </c>
      <c r="C1793" t="s">
        <v>68</v>
      </c>
      <c r="D1793" t="s">
        <v>257</v>
      </c>
      <c r="E1793" t="s">
        <v>27</v>
      </c>
      <c r="F1793" s="5" t="s">
        <v>28</v>
      </c>
      <c r="G1793" s="5" t="e">
        <v>#N/A</v>
      </c>
      <c r="H1793" t="e">
        <f>IF(Tabla1[[#This Row],[Cruce Pago]]="","Inactivo","Pago")</f>
        <v>#N/A</v>
      </c>
      <c r="I1793" t="str">
        <f>IF(Tabla1[[#This Row],[Cruce AR]]="Alto riesgo académico","inactivo","Actividad")</f>
        <v>inactivo</v>
      </c>
    </row>
    <row r="1794" spans="1:9" x14ac:dyDescent="0.25">
      <c r="A1794" t="s">
        <v>5</v>
      </c>
      <c r="B1794">
        <v>10435969</v>
      </c>
      <c r="C1794" t="s">
        <v>68</v>
      </c>
      <c r="D1794" t="s">
        <v>258</v>
      </c>
      <c r="E1794" t="s">
        <v>40</v>
      </c>
      <c r="F1794" s="5" t="s">
        <v>28</v>
      </c>
      <c r="G1794" s="5" t="e">
        <v>#N/A</v>
      </c>
      <c r="H1794" t="e">
        <f>IF(Tabla1[[#This Row],[Cruce Pago]]="","Inactivo","Pago")</f>
        <v>#N/A</v>
      </c>
      <c r="I1794" t="str">
        <f>IF(Tabla1[[#This Row],[Cruce AR]]="Alto riesgo académico","inactivo","Actividad")</f>
        <v>inactivo</v>
      </c>
    </row>
    <row r="1795" spans="1:9" x14ac:dyDescent="0.25">
      <c r="A1795" t="s">
        <v>5</v>
      </c>
      <c r="B1795">
        <v>10435996</v>
      </c>
      <c r="C1795" t="s">
        <v>68</v>
      </c>
      <c r="D1795" t="s">
        <v>259</v>
      </c>
      <c r="E1795" t="s">
        <v>27</v>
      </c>
      <c r="F1795" s="5" t="s">
        <v>28</v>
      </c>
      <c r="G1795" s="5" t="e">
        <v>#N/A</v>
      </c>
      <c r="H1795" t="e">
        <f>IF(Tabla1[[#This Row],[Cruce Pago]]="","Inactivo","Pago")</f>
        <v>#N/A</v>
      </c>
      <c r="I1795" t="str">
        <f>IF(Tabla1[[#This Row],[Cruce AR]]="Alto riesgo académico","inactivo","Actividad")</f>
        <v>inactivo</v>
      </c>
    </row>
    <row r="1796" spans="1:9" x14ac:dyDescent="0.25">
      <c r="A1796" t="s">
        <v>5</v>
      </c>
      <c r="B1796">
        <v>10436019</v>
      </c>
      <c r="C1796" t="s">
        <v>68</v>
      </c>
      <c r="D1796" t="s">
        <v>260</v>
      </c>
      <c r="E1796" t="s">
        <v>40</v>
      </c>
      <c r="F1796" s="5" t="s">
        <v>28</v>
      </c>
      <c r="G1796" s="5" t="e">
        <v>#N/A</v>
      </c>
      <c r="H1796" t="e">
        <f>IF(Tabla1[[#This Row],[Cruce Pago]]="","Inactivo","Pago")</f>
        <v>#N/A</v>
      </c>
      <c r="I1796" t="str">
        <f>IF(Tabla1[[#This Row],[Cruce AR]]="Alto riesgo académico","inactivo","Actividad")</f>
        <v>inactivo</v>
      </c>
    </row>
    <row r="1797" spans="1:9" x14ac:dyDescent="0.25">
      <c r="A1797" t="s">
        <v>5</v>
      </c>
      <c r="B1797">
        <v>10436037</v>
      </c>
      <c r="C1797" t="s">
        <v>68</v>
      </c>
      <c r="D1797" t="s">
        <v>261</v>
      </c>
      <c r="E1797" t="s">
        <v>27</v>
      </c>
      <c r="F1797" s="5" t="s">
        <v>28</v>
      </c>
      <c r="G1797" s="5" t="e">
        <v>#N/A</v>
      </c>
      <c r="H1797" t="e">
        <f>IF(Tabla1[[#This Row],[Cruce Pago]]="","Inactivo","Pago")</f>
        <v>#N/A</v>
      </c>
      <c r="I1797" t="str">
        <f>IF(Tabla1[[#This Row],[Cruce AR]]="Alto riesgo académico","inactivo","Actividad")</f>
        <v>inactivo</v>
      </c>
    </row>
    <row r="1798" spans="1:9" x14ac:dyDescent="0.25">
      <c r="A1798" t="s">
        <v>5</v>
      </c>
      <c r="B1798">
        <v>10436041</v>
      </c>
      <c r="C1798" t="s">
        <v>68</v>
      </c>
      <c r="D1798" t="s">
        <v>262</v>
      </c>
      <c r="E1798" t="s">
        <v>40</v>
      </c>
      <c r="F1798" s="5" t="s">
        <v>28</v>
      </c>
      <c r="G1798" s="5" t="e">
        <v>#N/A</v>
      </c>
      <c r="H1798" t="e">
        <f>IF(Tabla1[[#This Row],[Cruce Pago]]="","Inactivo","Pago")</f>
        <v>#N/A</v>
      </c>
      <c r="I1798" t="str">
        <f>IF(Tabla1[[#This Row],[Cruce AR]]="Alto riesgo académico","inactivo","Actividad")</f>
        <v>inactivo</v>
      </c>
    </row>
    <row r="1799" spans="1:9" x14ac:dyDescent="0.25">
      <c r="A1799" t="s">
        <v>5</v>
      </c>
      <c r="B1799">
        <v>10436091</v>
      </c>
      <c r="C1799" t="s">
        <v>68</v>
      </c>
      <c r="D1799" t="s">
        <v>263</v>
      </c>
      <c r="E1799" t="s">
        <v>27</v>
      </c>
      <c r="F1799" s="5" t="s">
        <v>28</v>
      </c>
      <c r="G1799" s="5" t="e">
        <v>#N/A</v>
      </c>
      <c r="H1799" t="e">
        <f>IF(Tabla1[[#This Row],[Cruce Pago]]="","Inactivo","Pago")</f>
        <v>#N/A</v>
      </c>
      <c r="I1799" t="str">
        <f>IF(Tabla1[[#This Row],[Cruce AR]]="Alto riesgo académico","inactivo","Actividad")</f>
        <v>inactivo</v>
      </c>
    </row>
    <row r="1800" spans="1:9" x14ac:dyDescent="0.25">
      <c r="A1800" t="s">
        <v>5</v>
      </c>
      <c r="B1800">
        <v>10436303</v>
      </c>
      <c r="C1800" t="s">
        <v>68</v>
      </c>
      <c r="D1800" t="s">
        <v>264</v>
      </c>
      <c r="E1800" t="s">
        <v>40</v>
      </c>
      <c r="F1800" s="5" t="s">
        <v>28</v>
      </c>
      <c r="G1800" s="5" t="e">
        <v>#N/A</v>
      </c>
      <c r="H1800" t="e">
        <f>IF(Tabla1[[#This Row],[Cruce Pago]]="","Inactivo","Pago")</f>
        <v>#N/A</v>
      </c>
      <c r="I1800" t="str">
        <f>IF(Tabla1[[#This Row],[Cruce AR]]="Alto riesgo académico","inactivo","Actividad")</f>
        <v>inactivo</v>
      </c>
    </row>
    <row r="1801" spans="1:9" x14ac:dyDescent="0.25">
      <c r="A1801" t="s">
        <v>5</v>
      </c>
      <c r="B1801">
        <v>10436324</v>
      </c>
      <c r="C1801" t="s">
        <v>68</v>
      </c>
      <c r="D1801" t="s">
        <v>265</v>
      </c>
      <c r="E1801" t="s">
        <v>27</v>
      </c>
      <c r="F1801" s="5" t="s">
        <v>28</v>
      </c>
      <c r="G1801" s="5" t="e">
        <v>#N/A</v>
      </c>
      <c r="H1801" t="e">
        <f>IF(Tabla1[[#This Row],[Cruce Pago]]="","Inactivo","Pago")</f>
        <v>#N/A</v>
      </c>
      <c r="I1801" t="str">
        <f>IF(Tabla1[[#This Row],[Cruce AR]]="Alto riesgo académico","inactivo","Actividad")</f>
        <v>inactivo</v>
      </c>
    </row>
    <row r="1802" spans="1:9" x14ac:dyDescent="0.25">
      <c r="A1802" t="s">
        <v>5</v>
      </c>
      <c r="B1802">
        <v>10436332</v>
      </c>
      <c r="C1802" t="s">
        <v>68</v>
      </c>
      <c r="D1802" t="s">
        <v>265</v>
      </c>
      <c r="E1802" t="s">
        <v>40</v>
      </c>
      <c r="F1802" s="5" t="s">
        <v>28</v>
      </c>
      <c r="G1802" s="5" t="e">
        <v>#N/A</v>
      </c>
      <c r="H1802" t="e">
        <f>IF(Tabla1[[#This Row],[Cruce Pago]]="","Inactivo","Pago")</f>
        <v>#N/A</v>
      </c>
      <c r="I1802" t="str">
        <f>IF(Tabla1[[#This Row],[Cruce AR]]="Alto riesgo académico","inactivo","Actividad")</f>
        <v>inactivo</v>
      </c>
    </row>
    <row r="1803" spans="1:9" x14ac:dyDescent="0.25">
      <c r="A1803" t="s">
        <v>5</v>
      </c>
      <c r="B1803">
        <v>10436480</v>
      </c>
      <c r="C1803" t="s">
        <v>68</v>
      </c>
      <c r="D1803" t="s">
        <v>266</v>
      </c>
      <c r="E1803" t="s">
        <v>27</v>
      </c>
      <c r="F1803" s="5" t="s">
        <v>28</v>
      </c>
      <c r="G1803" s="5" t="e">
        <v>#N/A</v>
      </c>
      <c r="H1803" t="e">
        <f>IF(Tabla1[[#This Row],[Cruce Pago]]="","Inactivo","Pago")</f>
        <v>#N/A</v>
      </c>
      <c r="I1803" t="str">
        <f>IF(Tabla1[[#This Row],[Cruce AR]]="Alto riesgo académico","inactivo","Actividad")</f>
        <v>inactivo</v>
      </c>
    </row>
    <row r="1804" spans="1:9" x14ac:dyDescent="0.25">
      <c r="A1804" t="s">
        <v>5</v>
      </c>
      <c r="B1804">
        <v>10436481</v>
      </c>
      <c r="C1804" t="s">
        <v>68</v>
      </c>
      <c r="D1804" t="s">
        <v>266</v>
      </c>
      <c r="E1804" t="s">
        <v>40</v>
      </c>
      <c r="F1804" s="5" t="s">
        <v>28</v>
      </c>
      <c r="G1804" s="5" t="e">
        <v>#N/A</v>
      </c>
      <c r="H1804" t="e">
        <f>IF(Tabla1[[#This Row],[Cruce Pago]]="","Inactivo","Pago")</f>
        <v>#N/A</v>
      </c>
      <c r="I1804" t="str">
        <f>IF(Tabla1[[#This Row],[Cruce AR]]="Alto riesgo académico","inactivo","Actividad")</f>
        <v>inactivo</v>
      </c>
    </row>
    <row r="1805" spans="1:9" x14ac:dyDescent="0.25">
      <c r="A1805" t="s">
        <v>5</v>
      </c>
      <c r="B1805">
        <v>10436574</v>
      </c>
      <c r="C1805" t="s">
        <v>68</v>
      </c>
      <c r="D1805" t="s">
        <v>267</v>
      </c>
      <c r="E1805" t="s">
        <v>27</v>
      </c>
      <c r="F1805" s="5" t="s">
        <v>28</v>
      </c>
      <c r="G1805" s="5" t="e">
        <v>#N/A</v>
      </c>
      <c r="H1805" t="e">
        <f>IF(Tabla1[[#This Row],[Cruce Pago]]="","Inactivo","Pago")</f>
        <v>#N/A</v>
      </c>
      <c r="I1805" t="str">
        <f>IF(Tabla1[[#This Row],[Cruce AR]]="Alto riesgo académico","inactivo","Actividad")</f>
        <v>inactivo</v>
      </c>
    </row>
    <row r="1806" spans="1:9" x14ac:dyDescent="0.25">
      <c r="A1806" t="s">
        <v>5</v>
      </c>
      <c r="B1806">
        <v>10436739</v>
      </c>
      <c r="C1806" t="s">
        <v>68</v>
      </c>
      <c r="D1806" t="s">
        <v>267</v>
      </c>
      <c r="E1806" t="s">
        <v>40</v>
      </c>
      <c r="F1806" s="5" t="s">
        <v>28</v>
      </c>
      <c r="G1806" s="5" t="e">
        <v>#N/A</v>
      </c>
      <c r="H1806" t="e">
        <f>IF(Tabla1[[#This Row],[Cruce Pago]]="","Inactivo","Pago")</f>
        <v>#N/A</v>
      </c>
      <c r="I1806" t="str">
        <f>IF(Tabla1[[#This Row],[Cruce AR]]="Alto riesgo académico","inactivo","Actividad")</f>
        <v>inactivo</v>
      </c>
    </row>
    <row r="1807" spans="1:9" x14ac:dyDescent="0.25">
      <c r="A1807" t="s">
        <v>5</v>
      </c>
      <c r="B1807">
        <v>10436788</v>
      </c>
      <c r="C1807" t="s">
        <v>68</v>
      </c>
      <c r="D1807" t="s">
        <v>243</v>
      </c>
      <c r="E1807" t="s">
        <v>27</v>
      </c>
      <c r="F1807" s="5" t="s">
        <v>28</v>
      </c>
      <c r="G1807" s="5" t="e">
        <v>#N/A</v>
      </c>
      <c r="H1807" t="e">
        <f>IF(Tabla1[[#This Row],[Cruce Pago]]="","Inactivo","Pago")</f>
        <v>#N/A</v>
      </c>
      <c r="I1807" t="str">
        <f>IF(Tabla1[[#This Row],[Cruce AR]]="Alto riesgo académico","inactivo","Actividad")</f>
        <v>inactivo</v>
      </c>
    </row>
    <row r="1808" spans="1:9" x14ac:dyDescent="0.25">
      <c r="A1808" t="s">
        <v>5</v>
      </c>
      <c r="B1808">
        <v>10436918</v>
      </c>
      <c r="C1808" t="s">
        <v>68</v>
      </c>
      <c r="D1808" t="s">
        <v>244</v>
      </c>
      <c r="E1808" t="s">
        <v>40</v>
      </c>
      <c r="F1808" s="5" t="s">
        <v>28</v>
      </c>
      <c r="G1808" s="5" t="e">
        <v>#N/A</v>
      </c>
      <c r="H1808" t="e">
        <f>IF(Tabla1[[#This Row],[Cruce Pago]]="","Inactivo","Pago")</f>
        <v>#N/A</v>
      </c>
      <c r="I1808" t="str">
        <f>IF(Tabla1[[#This Row],[Cruce AR]]="Alto riesgo académico","inactivo","Actividad")</f>
        <v>inactivo</v>
      </c>
    </row>
    <row r="1809" spans="1:9" x14ac:dyDescent="0.25">
      <c r="A1809" t="s">
        <v>5</v>
      </c>
      <c r="B1809">
        <v>10436925</v>
      </c>
      <c r="C1809" t="s">
        <v>68</v>
      </c>
      <c r="D1809" t="s">
        <v>245</v>
      </c>
      <c r="E1809" t="s">
        <v>27</v>
      </c>
      <c r="F1809" s="5" t="s">
        <v>28</v>
      </c>
      <c r="G1809" s="5" t="e">
        <v>#N/A</v>
      </c>
      <c r="H1809" t="e">
        <f>IF(Tabla1[[#This Row],[Cruce Pago]]="","Inactivo","Pago")</f>
        <v>#N/A</v>
      </c>
      <c r="I1809" t="str">
        <f>IF(Tabla1[[#This Row],[Cruce AR]]="Alto riesgo académico","inactivo","Actividad")</f>
        <v>inactivo</v>
      </c>
    </row>
    <row r="1810" spans="1:9" x14ac:dyDescent="0.25">
      <c r="A1810" t="s">
        <v>5</v>
      </c>
      <c r="B1810">
        <v>10436935</v>
      </c>
      <c r="C1810" t="s">
        <v>68</v>
      </c>
      <c r="D1810" t="s">
        <v>246</v>
      </c>
      <c r="E1810" t="s">
        <v>40</v>
      </c>
      <c r="F1810" s="5" t="s">
        <v>28</v>
      </c>
      <c r="G1810" s="5" t="e">
        <v>#N/A</v>
      </c>
      <c r="H1810" t="e">
        <f>IF(Tabla1[[#This Row],[Cruce Pago]]="","Inactivo","Pago")</f>
        <v>#N/A</v>
      </c>
      <c r="I1810" t="str">
        <f>IF(Tabla1[[#This Row],[Cruce AR]]="Alto riesgo académico","inactivo","Actividad")</f>
        <v>inactivo</v>
      </c>
    </row>
    <row r="1811" spans="1:9" x14ac:dyDescent="0.25">
      <c r="A1811" t="s">
        <v>5</v>
      </c>
      <c r="B1811">
        <v>10436944</v>
      </c>
      <c r="C1811" t="s">
        <v>68</v>
      </c>
      <c r="D1811" t="s">
        <v>247</v>
      </c>
      <c r="E1811" t="s">
        <v>27</v>
      </c>
      <c r="F1811" s="5" t="s">
        <v>28</v>
      </c>
      <c r="G1811" s="5" t="e">
        <v>#N/A</v>
      </c>
      <c r="H1811" t="e">
        <f>IF(Tabla1[[#This Row],[Cruce Pago]]="","Inactivo","Pago")</f>
        <v>#N/A</v>
      </c>
      <c r="I1811" t="str">
        <f>IF(Tabla1[[#This Row],[Cruce AR]]="Alto riesgo académico","inactivo","Actividad")</f>
        <v>inactivo</v>
      </c>
    </row>
    <row r="1812" spans="1:9" x14ac:dyDescent="0.25">
      <c r="A1812" t="s">
        <v>5</v>
      </c>
      <c r="B1812">
        <v>10437019</v>
      </c>
      <c r="C1812" t="s">
        <v>68</v>
      </c>
      <c r="D1812" t="s">
        <v>248</v>
      </c>
      <c r="E1812" t="s">
        <v>40</v>
      </c>
      <c r="F1812" s="5" t="s">
        <v>28</v>
      </c>
      <c r="G1812" s="5" t="e">
        <v>#N/A</v>
      </c>
      <c r="H1812" t="e">
        <f>IF(Tabla1[[#This Row],[Cruce Pago]]="","Inactivo","Pago")</f>
        <v>#N/A</v>
      </c>
      <c r="I1812" t="str">
        <f>IF(Tabla1[[#This Row],[Cruce AR]]="Alto riesgo académico","inactivo","Actividad")</f>
        <v>inactivo</v>
      </c>
    </row>
    <row r="1813" spans="1:9" x14ac:dyDescent="0.25">
      <c r="A1813" t="s">
        <v>5</v>
      </c>
      <c r="B1813">
        <v>10437048</v>
      </c>
      <c r="C1813" t="s">
        <v>68</v>
      </c>
      <c r="D1813" t="s">
        <v>249</v>
      </c>
      <c r="E1813" t="s">
        <v>27</v>
      </c>
      <c r="F1813" s="5" t="s">
        <v>28</v>
      </c>
      <c r="G1813" s="5" t="e">
        <v>#N/A</v>
      </c>
      <c r="H1813" t="e">
        <f>IF(Tabla1[[#This Row],[Cruce Pago]]="","Inactivo","Pago")</f>
        <v>#N/A</v>
      </c>
      <c r="I1813" t="str">
        <f>IF(Tabla1[[#This Row],[Cruce AR]]="Alto riesgo académico","inactivo","Actividad")</f>
        <v>inactivo</v>
      </c>
    </row>
    <row r="1814" spans="1:9" x14ac:dyDescent="0.25">
      <c r="A1814" t="s">
        <v>5</v>
      </c>
      <c r="B1814">
        <v>10437055</v>
      </c>
      <c r="C1814" t="s">
        <v>68</v>
      </c>
      <c r="D1814" t="s">
        <v>250</v>
      </c>
      <c r="E1814" t="s">
        <v>40</v>
      </c>
      <c r="F1814" s="5" t="s">
        <v>28</v>
      </c>
      <c r="G1814" s="5" t="e">
        <v>#N/A</v>
      </c>
      <c r="H1814" t="e">
        <f>IF(Tabla1[[#This Row],[Cruce Pago]]="","Inactivo","Pago")</f>
        <v>#N/A</v>
      </c>
      <c r="I1814" t="str">
        <f>IF(Tabla1[[#This Row],[Cruce AR]]="Alto riesgo académico","inactivo","Actividad")</f>
        <v>inactivo</v>
      </c>
    </row>
    <row r="1815" spans="1:9" x14ac:dyDescent="0.25">
      <c r="A1815" t="s">
        <v>5</v>
      </c>
      <c r="B1815">
        <v>10437235</v>
      </c>
      <c r="C1815" t="s">
        <v>68</v>
      </c>
      <c r="D1815" t="s">
        <v>251</v>
      </c>
      <c r="E1815" t="s">
        <v>27</v>
      </c>
      <c r="F1815" s="5" t="s">
        <v>28</v>
      </c>
      <c r="G1815" s="5" t="e">
        <v>#N/A</v>
      </c>
      <c r="H1815" t="e">
        <f>IF(Tabla1[[#This Row],[Cruce Pago]]="","Inactivo","Pago")</f>
        <v>#N/A</v>
      </c>
      <c r="I1815" t="str">
        <f>IF(Tabla1[[#This Row],[Cruce AR]]="Alto riesgo académico","inactivo","Actividad")</f>
        <v>inactivo</v>
      </c>
    </row>
    <row r="1816" spans="1:9" x14ac:dyDescent="0.25">
      <c r="A1816" t="s">
        <v>5</v>
      </c>
      <c r="B1816">
        <v>10437289</v>
      </c>
      <c r="C1816" t="s">
        <v>68</v>
      </c>
      <c r="D1816" t="s">
        <v>252</v>
      </c>
      <c r="E1816" t="s">
        <v>40</v>
      </c>
      <c r="F1816" s="5" t="s">
        <v>28</v>
      </c>
      <c r="G1816" s="5" t="e">
        <v>#N/A</v>
      </c>
      <c r="H1816" t="e">
        <f>IF(Tabla1[[#This Row],[Cruce Pago]]="","Inactivo","Pago")</f>
        <v>#N/A</v>
      </c>
      <c r="I1816" t="str">
        <f>IF(Tabla1[[#This Row],[Cruce AR]]="Alto riesgo académico","inactivo","Actividad")</f>
        <v>inactivo</v>
      </c>
    </row>
    <row r="1817" spans="1:9" x14ac:dyDescent="0.25">
      <c r="A1817" t="s">
        <v>5</v>
      </c>
      <c r="B1817">
        <v>10437355</v>
      </c>
      <c r="C1817" t="s">
        <v>68</v>
      </c>
      <c r="D1817" t="s">
        <v>253</v>
      </c>
      <c r="E1817" t="s">
        <v>27</v>
      </c>
      <c r="F1817" s="5" t="s">
        <v>28</v>
      </c>
      <c r="G1817" s="5" t="e">
        <v>#N/A</v>
      </c>
      <c r="H1817" t="e">
        <f>IF(Tabla1[[#This Row],[Cruce Pago]]="","Inactivo","Pago")</f>
        <v>#N/A</v>
      </c>
      <c r="I1817" t="str">
        <f>IF(Tabla1[[#This Row],[Cruce AR]]="Alto riesgo académico","inactivo","Actividad")</f>
        <v>inactivo</v>
      </c>
    </row>
    <row r="1818" spans="1:9" x14ac:dyDescent="0.25">
      <c r="A1818" t="s">
        <v>5</v>
      </c>
      <c r="B1818">
        <v>10437393</v>
      </c>
      <c r="C1818" t="s">
        <v>68</v>
      </c>
      <c r="D1818" t="s">
        <v>254</v>
      </c>
      <c r="E1818" t="s">
        <v>40</v>
      </c>
      <c r="F1818" s="5" t="s">
        <v>28</v>
      </c>
      <c r="G1818" s="5" t="e">
        <v>#N/A</v>
      </c>
      <c r="H1818" t="e">
        <f>IF(Tabla1[[#This Row],[Cruce Pago]]="","Inactivo","Pago")</f>
        <v>#N/A</v>
      </c>
      <c r="I1818" t="str">
        <f>IF(Tabla1[[#This Row],[Cruce AR]]="Alto riesgo académico","inactivo","Actividad")</f>
        <v>inactivo</v>
      </c>
    </row>
    <row r="1819" spans="1:9" x14ac:dyDescent="0.25">
      <c r="A1819" t="s">
        <v>5</v>
      </c>
      <c r="B1819">
        <v>10437395</v>
      </c>
      <c r="C1819" t="s">
        <v>68</v>
      </c>
      <c r="D1819" t="s">
        <v>255</v>
      </c>
      <c r="E1819" t="s">
        <v>27</v>
      </c>
      <c r="F1819" s="5" t="s">
        <v>28</v>
      </c>
      <c r="G1819" s="5" t="e">
        <v>#N/A</v>
      </c>
      <c r="H1819" t="e">
        <f>IF(Tabla1[[#This Row],[Cruce Pago]]="","Inactivo","Pago")</f>
        <v>#N/A</v>
      </c>
      <c r="I1819" t="str">
        <f>IF(Tabla1[[#This Row],[Cruce AR]]="Alto riesgo académico","inactivo","Actividad")</f>
        <v>inactivo</v>
      </c>
    </row>
    <row r="1820" spans="1:9" x14ac:dyDescent="0.25">
      <c r="A1820" t="s">
        <v>5</v>
      </c>
      <c r="B1820">
        <v>10437436</v>
      </c>
      <c r="C1820" t="s">
        <v>68</v>
      </c>
      <c r="D1820" t="s">
        <v>256</v>
      </c>
      <c r="E1820" t="s">
        <v>40</v>
      </c>
      <c r="F1820" s="5" t="s">
        <v>28</v>
      </c>
      <c r="G1820" s="5" t="e">
        <v>#N/A</v>
      </c>
      <c r="H1820" t="e">
        <f>IF(Tabla1[[#This Row],[Cruce Pago]]="","Inactivo","Pago")</f>
        <v>#N/A</v>
      </c>
      <c r="I1820" t="str">
        <f>IF(Tabla1[[#This Row],[Cruce AR]]="Alto riesgo académico","inactivo","Actividad")</f>
        <v>inactivo</v>
      </c>
    </row>
    <row r="1821" spans="1:9" x14ac:dyDescent="0.25">
      <c r="A1821" t="s">
        <v>5</v>
      </c>
      <c r="B1821">
        <v>10437519</v>
      </c>
      <c r="C1821" t="s">
        <v>68</v>
      </c>
      <c r="D1821" t="s">
        <v>257</v>
      </c>
      <c r="E1821" t="s">
        <v>27</v>
      </c>
      <c r="F1821" s="5" t="s">
        <v>28</v>
      </c>
      <c r="G1821" s="5" t="e">
        <v>#N/A</v>
      </c>
      <c r="H1821" t="e">
        <f>IF(Tabla1[[#This Row],[Cruce Pago]]="","Inactivo","Pago")</f>
        <v>#N/A</v>
      </c>
      <c r="I1821" t="str">
        <f>IF(Tabla1[[#This Row],[Cruce AR]]="Alto riesgo académico","inactivo","Actividad")</f>
        <v>inactivo</v>
      </c>
    </row>
    <row r="1822" spans="1:9" x14ac:dyDescent="0.25">
      <c r="A1822" t="s">
        <v>5</v>
      </c>
      <c r="B1822">
        <v>10437732</v>
      </c>
      <c r="C1822" t="s">
        <v>68</v>
      </c>
      <c r="D1822" t="s">
        <v>258</v>
      </c>
      <c r="E1822" t="s">
        <v>40</v>
      </c>
      <c r="F1822" s="5" t="s">
        <v>28</v>
      </c>
      <c r="G1822" s="5" t="e">
        <v>#N/A</v>
      </c>
      <c r="H1822" t="e">
        <f>IF(Tabla1[[#This Row],[Cruce Pago]]="","Inactivo","Pago")</f>
        <v>#N/A</v>
      </c>
      <c r="I1822" t="str">
        <f>IF(Tabla1[[#This Row],[Cruce AR]]="Alto riesgo académico","inactivo","Actividad")</f>
        <v>inactivo</v>
      </c>
    </row>
    <row r="1823" spans="1:9" x14ac:dyDescent="0.25">
      <c r="A1823" t="s">
        <v>5</v>
      </c>
      <c r="B1823">
        <v>10437755</v>
      </c>
      <c r="C1823" t="s">
        <v>68</v>
      </c>
      <c r="D1823" t="s">
        <v>259</v>
      </c>
      <c r="E1823" t="s">
        <v>27</v>
      </c>
      <c r="F1823" s="5" t="s">
        <v>28</v>
      </c>
      <c r="G1823" s="5" t="e">
        <v>#N/A</v>
      </c>
      <c r="H1823" t="e">
        <f>IF(Tabla1[[#This Row],[Cruce Pago]]="","Inactivo","Pago")</f>
        <v>#N/A</v>
      </c>
      <c r="I1823" t="str">
        <f>IF(Tabla1[[#This Row],[Cruce AR]]="Alto riesgo académico","inactivo","Actividad")</f>
        <v>inactivo</v>
      </c>
    </row>
    <row r="1824" spans="1:9" x14ac:dyDescent="0.25">
      <c r="A1824" t="s">
        <v>5</v>
      </c>
      <c r="B1824">
        <v>10437844</v>
      </c>
      <c r="C1824" t="s">
        <v>68</v>
      </c>
      <c r="D1824" t="s">
        <v>260</v>
      </c>
      <c r="E1824" t="s">
        <v>40</v>
      </c>
      <c r="F1824" s="5" t="s">
        <v>28</v>
      </c>
      <c r="G1824" s="5" t="e">
        <v>#N/A</v>
      </c>
      <c r="H1824" t="e">
        <f>IF(Tabla1[[#This Row],[Cruce Pago]]="","Inactivo","Pago")</f>
        <v>#N/A</v>
      </c>
      <c r="I1824" t="str">
        <f>IF(Tabla1[[#This Row],[Cruce AR]]="Alto riesgo académico","inactivo","Actividad")</f>
        <v>inactivo</v>
      </c>
    </row>
    <row r="1825" spans="1:9" x14ac:dyDescent="0.25">
      <c r="A1825" t="s">
        <v>5</v>
      </c>
      <c r="B1825">
        <v>10437852</v>
      </c>
      <c r="C1825" t="s">
        <v>68</v>
      </c>
      <c r="D1825" t="s">
        <v>261</v>
      </c>
      <c r="E1825" t="s">
        <v>27</v>
      </c>
      <c r="F1825" s="5" t="s">
        <v>28</v>
      </c>
      <c r="G1825" s="5" t="e">
        <v>#N/A</v>
      </c>
      <c r="H1825" t="e">
        <f>IF(Tabla1[[#This Row],[Cruce Pago]]="","Inactivo","Pago")</f>
        <v>#N/A</v>
      </c>
      <c r="I1825" t="str">
        <f>IF(Tabla1[[#This Row],[Cruce AR]]="Alto riesgo académico","inactivo","Actividad")</f>
        <v>inactivo</v>
      </c>
    </row>
    <row r="1826" spans="1:9" x14ac:dyDescent="0.25">
      <c r="A1826" t="s">
        <v>5</v>
      </c>
      <c r="B1826">
        <v>10437948</v>
      </c>
      <c r="C1826" t="s">
        <v>68</v>
      </c>
      <c r="D1826" t="s">
        <v>262</v>
      </c>
      <c r="E1826" t="s">
        <v>40</v>
      </c>
      <c r="F1826" s="5" t="s">
        <v>28</v>
      </c>
      <c r="G1826" s="5" t="e">
        <v>#N/A</v>
      </c>
      <c r="H1826" t="e">
        <f>IF(Tabla1[[#This Row],[Cruce Pago]]="","Inactivo","Pago")</f>
        <v>#N/A</v>
      </c>
      <c r="I1826" t="str">
        <f>IF(Tabla1[[#This Row],[Cruce AR]]="Alto riesgo académico","inactivo","Actividad")</f>
        <v>inactivo</v>
      </c>
    </row>
    <row r="1827" spans="1:9" x14ac:dyDescent="0.25">
      <c r="A1827" t="s">
        <v>5</v>
      </c>
      <c r="B1827">
        <v>10437958</v>
      </c>
      <c r="C1827" t="s">
        <v>68</v>
      </c>
      <c r="D1827" t="s">
        <v>263</v>
      </c>
      <c r="E1827" t="s">
        <v>27</v>
      </c>
      <c r="F1827" s="5" t="s">
        <v>28</v>
      </c>
      <c r="G1827" s="5" t="e">
        <v>#N/A</v>
      </c>
      <c r="H1827" t="e">
        <f>IF(Tabla1[[#This Row],[Cruce Pago]]="","Inactivo","Pago")</f>
        <v>#N/A</v>
      </c>
      <c r="I1827" t="str">
        <f>IF(Tabla1[[#This Row],[Cruce AR]]="Alto riesgo académico","inactivo","Actividad")</f>
        <v>inactivo</v>
      </c>
    </row>
    <row r="1828" spans="1:9" x14ac:dyDescent="0.25">
      <c r="A1828" t="s">
        <v>5</v>
      </c>
      <c r="B1828">
        <v>10438040</v>
      </c>
      <c r="C1828" t="s">
        <v>68</v>
      </c>
      <c r="D1828" t="s">
        <v>264</v>
      </c>
      <c r="E1828" t="s">
        <v>40</v>
      </c>
      <c r="F1828" s="5" t="s">
        <v>28</v>
      </c>
      <c r="G1828" s="5" t="e">
        <v>#N/A</v>
      </c>
      <c r="H1828" t="e">
        <f>IF(Tabla1[[#This Row],[Cruce Pago]]="","Inactivo","Pago")</f>
        <v>#N/A</v>
      </c>
      <c r="I1828" t="str">
        <f>IF(Tabla1[[#This Row],[Cruce AR]]="Alto riesgo académico","inactivo","Actividad")</f>
        <v>inactivo</v>
      </c>
    </row>
    <row r="1829" spans="1:9" x14ac:dyDescent="0.25">
      <c r="A1829" t="s">
        <v>5</v>
      </c>
      <c r="B1829">
        <v>10438046</v>
      </c>
      <c r="C1829" t="s">
        <v>68</v>
      </c>
      <c r="D1829" t="s">
        <v>265</v>
      </c>
      <c r="E1829" t="s">
        <v>27</v>
      </c>
      <c r="F1829" s="5" t="s">
        <v>28</v>
      </c>
      <c r="G1829" s="5" t="e">
        <v>#N/A</v>
      </c>
      <c r="H1829" t="e">
        <f>IF(Tabla1[[#This Row],[Cruce Pago]]="","Inactivo","Pago")</f>
        <v>#N/A</v>
      </c>
      <c r="I1829" t="str">
        <f>IF(Tabla1[[#This Row],[Cruce AR]]="Alto riesgo académico","inactivo","Actividad")</f>
        <v>inactivo</v>
      </c>
    </row>
    <row r="1830" spans="1:9" x14ac:dyDescent="0.25">
      <c r="A1830" t="s">
        <v>5</v>
      </c>
      <c r="B1830">
        <v>10438165</v>
      </c>
      <c r="C1830" t="s">
        <v>68</v>
      </c>
      <c r="D1830" t="s">
        <v>265</v>
      </c>
      <c r="E1830" t="s">
        <v>40</v>
      </c>
      <c r="F1830" s="5" t="s">
        <v>28</v>
      </c>
      <c r="G1830" s="5" t="e">
        <v>#N/A</v>
      </c>
      <c r="H1830" t="e">
        <f>IF(Tabla1[[#This Row],[Cruce Pago]]="","Inactivo","Pago")</f>
        <v>#N/A</v>
      </c>
      <c r="I1830" t="str">
        <f>IF(Tabla1[[#This Row],[Cruce AR]]="Alto riesgo académico","inactivo","Actividad")</f>
        <v>inactivo</v>
      </c>
    </row>
    <row r="1831" spans="1:9" x14ac:dyDescent="0.25">
      <c r="A1831" t="s">
        <v>5</v>
      </c>
      <c r="B1831">
        <v>10438176</v>
      </c>
      <c r="C1831" t="s">
        <v>68</v>
      </c>
      <c r="D1831" t="s">
        <v>266</v>
      </c>
      <c r="E1831" t="s">
        <v>27</v>
      </c>
      <c r="F1831" s="5" t="s">
        <v>28</v>
      </c>
      <c r="G1831" s="5" t="e">
        <v>#N/A</v>
      </c>
      <c r="H1831" t="e">
        <f>IF(Tabla1[[#This Row],[Cruce Pago]]="","Inactivo","Pago")</f>
        <v>#N/A</v>
      </c>
      <c r="I1831" t="str">
        <f>IF(Tabla1[[#This Row],[Cruce AR]]="Alto riesgo académico","inactivo","Actividad")</f>
        <v>inactivo</v>
      </c>
    </row>
    <row r="1832" spans="1:9" x14ac:dyDescent="0.25">
      <c r="A1832" t="s">
        <v>5</v>
      </c>
      <c r="B1832">
        <v>10438186</v>
      </c>
      <c r="C1832" t="s">
        <v>68</v>
      </c>
      <c r="D1832" t="s">
        <v>266</v>
      </c>
      <c r="E1832" t="s">
        <v>40</v>
      </c>
      <c r="F1832" s="5" t="s">
        <v>28</v>
      </c>
      <c r="G1832" s="5" t="e">
        <v>#N/A</v>
      </c>
      <c r="H1832" t="e">
        <f>IF(Tabla1[[#This Row],[Cruce Pago]]="","Inactivo","Pago")</f>
        <v>#N/A</v>
      </c>
      <c r="I1832" t="str">
        <f>IF(Tabla1[[#This Row],[Cruce AR]]="Alto riesgo académico","inactivo","Actividad")</f>
        <v>inactivo</v>
      </c>
    </row>
    <row r="1833" spans="1:9" x14ac:dyDescent="0.25">
      <c r="A1833" t="s">
        <v>5</v>
      </c>
      <c r="B1833">
        <v>10438222</v>
      </c>
      <c r="C1833" t="s">
        <v>68</v>
      </c>
      <c r="D1833" t="s">
        <v>267</v>
      </c>
      <c r="E1833" t="s">
        <v>27</v>
      </c>
      <c r="F1833" s="5" t="s">
        <v>28</v>
      </c>
      <c r="G1833" s="5" t="e">
        <v>#N/A</v>
      </c>
      <c r="H1833" t="e">
        <f>IF(Tabla1[[#This Row],[Cruce Pago]]="","Inactivo","Pago")</f>
        <v>#N/A</v>
      </c>
      <c r="I1833" t="str">
        <f>IF(Tabla1[[#This Row],[Cruce AR]]="Alto riesgo académico","inactivo","Actividad")</f>
        <v>inactivo</v>
      </c>
    </row>
    <row r="1834" spans="1:9" x14ac:dyDescent="0.25">
      <c r="A1834" t="s">
        <v>5</v>
      </c>
      <c r="B1834">
        <v>10438312</v>
      </c>
      <c r="C1834" t="s">
        <v>68</v>
      </c>
      <c r="D1834" t="s">
        <v>267</v>
      </c>
      <c r="E1834" t="s">
        <v>40</v>
      </c>
      <c r="F1834" s="5" t="s">
        <v>28</v>
      </c>
      <c r="G1834" s="5" t="e">
        <v>#N/A</v>
      </c>
      <c r="H1834" t="e">
        <f>IF(Tabla1[[#This Row],[Cruce Pago]]="","Inactivo","Pago")</f>
        <v>#N/A</v>
      </c>
      <c r="I1834" t="str">
        <f>IF(Tabla1[[#This Row],[Cruce AR]]="Alto riesgo académico","inactivo","Actividad")</f>
        <v>inactivo</v>
      </c>
    </row>
    <row r="1835" spans="1:9" x14ac:dyDescent="0.25">
      <c r="A1835" t="s">
        <v>5</v>
      </c>
      <c r="B1835">
        <v>10438345</v>
      </c>
      <c r="C1835" t="s">
        <v>68</v>
      </c>
      <c r="D1835" t="s">
        <v>243</v>
      </c>
      <c r="E1835" t="s">
        <v>27</v>
      </c>
      <c r="F1835" s="5" t="s">
        <v>28</v>
      </c>
      <c r="G1835" s="5" t="e">
        <v>#N/A</v>
      </c>
      <c r="H1835" t="e">
        <f>IF(Tabla1[[#This Row],[Cruce Pago]]="","Inactivo","Pago")</f>
        <v>#N/A</v>
      </c>
      <c r="I1835" t="str">
        <f>IF(Tabla1[[#This Row],[Cruce AR]]="Alto riesgo académico","inactivo","Actividad")</f>
        <v>inactivo</v>
      </c>
    </row>
    <row r="1836" spans="1:9" x14ac:dyDescent="0.25">
      <c r="A1836" t="s">
        <v>5</v>
      </c>
      <c r="B1836">
        <v>10438357</v>
      </c>
      <c r="C1836" t="s">
        <v>68</v>
      </c>
      <c r="D1836" t="s">
        <v>244</v>
      </c>
      <c r="E1836" t="s">
        <v>40</v>
      </c>
      <c r="F1836" s="5" t="s">
        <v>28</v>
      </c>
      <c r="G1836" s="5" t="e">
        <v>#N/A</v>
      </c>
      <c r="H1836" t="e">
        <f>IF(Tabla1[[#This Row],[Cruce Pago]]="","Inactivo","Pago")</f>
        <v>#N/A</v>
      </c>
      <c r="I1836" t="str">
        <f>IF(Tabla1[[#This Row],[Cruce AR]]="Alto riesgo académico","inactivo","Actividad")</f>
        <v>inactivo</v>
      </c>
    </row>
    <row r="1837" spans="1:9" x14ac:dyDescent="0.25">
      <c r="A1837" t="s">
        <v>5</v>
      </c>
      <c r="B1837">
        <v>10438363</v>
      </c>
      <c r="C1837" t="s">
        <v>68</v>
      </c>
      <c r="D1837" t="s">
        <v>245</v>
      </c>
      <c r="E1837" t="s">
        <v>27</v>
      </c>
      <c r="F1837" s="5" t="s">
        <v>28</v>
      </c>
      <c r="G1837" s="5" t="e">
        <v>#N/A</v>
      </c>
      <c r="H1837" t="e">
        <f>IF(Tabla1[[#This Row],[Cruce Pago]]="","Inactivo","Pago")</f>
        <v>#N/A</v>
      </c>
      <c r="I1837" t="str">
        <f>IF(Tabla1[[#This Row],[Cruce AR]]="Alto riesgo académico","inactivo","Actividad")</f>
        <v>inactivo</v>
      </c>
    </row>
    <row r="1838" spans="1:9" x14ac:dyDescent="0.25">
      <c r="A1838" t="s">
        <v>5</v>
      </c>
      <c r="B1838">
        <v>10438439</v>
      </c>
      <c r="C1838" t="s">
        <v>68</v>
      </c>
      <c r="D1838" t="s">
        <v>246</v>
      </c>
      <c r="E1838" t="s">
        <v>40</v>
      </c>
      <c r="F1838" s="5" t="s">
        <v>28</v>
      </c>
      <c r="G1838" s="5" t="e">
        <v>#N/A</v>
      </c>
      <c r="H1838" t="e">
        <f>IF(Tabla1[[#This Row],[Cruce Pago]]="","Inactivo","Pago")</f>
        <v>#N/A</v>
      </c>
      <c r="I1838" t="str">
        <f>IF(Tabla1[[#This Row],[Cruce AR]]="Alto riesgo académico","inactivo","Actividad")</f>
        <v>inactivo</v>
      </c>
    </row>
    <row r="1839" spans="1:9" x14ac:dyDescent="0.25">
      <c r="A1839" t="s">
        <v>5</v>
      </c>
      <c r="B1839">
        <v>10438570</v>
      </c>
      <c r="C1839" t="s">
        <v>68</v>
      </c>
      <c r="D1839" t="s">
        <v>247</v>
      </c>
      <c r="E1839" t="s">
        <v>27</v>
      </c>
      <c r="F1839" s="5" t="s">
        <v>28</v>
      </c>
      <c r="G1839" s="5" t="e">
        <v>#N/A</v>
      </c>
      <c r="H1839" t="e">
        <f>IF(Tabla1[[#This Row],[Cruce Pago]]="","Inactivo","Pago")</f>
        <v>#N/A</v>
      </c>
      <c r="I1839" t="str">
        <f>IF(Tabla1[[#This Row],[Cruce AR]]="Alto riesgo académico","inactivo","Actividad")</f>
        <v>inactivo</v>
      </c>
    </row>
    <row r="1840" spans="1:9" x14ac:dyDescent="0.25">
      <c r="A1840" t="s">
        <v>5</v>
      </c>
      <c r="B1840">
        <v>10438597</v>
      </c>
      <c r="C1840" t="s">
        <v>68</v>
      </c>
      <c r="D1840" t="s">
        <v>248</v>
      </c>
      <c r="E1840" t="s">
        <v>40</v>
      </c>
      <c r="F1840" s="5" t="s">
        <v>28</v>
      </c>
      <c r="G1840" s="5" t="e">
        <v>#N/A</v>
      </c>
      <c r="H1840" t="e">
        <f>IF(Tabla1[[#This Row],[Cruce Pago]]="","Inactivo","Pago")</f>
        <v>#N/A</v>
      </c>
      <c r="I1840" t="str">
        <f>IF(Tabla1[[#This Row],[Cruce AR]]="Alto riesgo académico","inactivo","Actividad")</f>
        <v>inactivo</v>
      </c>
    </row>
    <row r="1841" spans="1:9" x14ac:dyDescent="0.25">
      <c r="A1841" t="s">
        <v>5</v>
      </c>
      <c r="B1841">
        <v>10438600</v>
      </c>
      <c r="C1841" t="s">
        <v>68</v>
      </c>
      <c r="D1841" t="s">
        <v>249</v>
      </c>
      <c r="E1841" t="s">
        <v>27</v>
      </c>
      <c r="F1841" s="5" t="s">
        <v>28</v>
      </c>
      <c r="G1841" s="5" t="e">
        <v>#N/A</v>
      </c>
      <c r="H1841" t="e">
        <f>IF(Tabla1[[#This Row],[Cruce Pago]]="","Inactivo","Pago")</f>
        <v>#N/A</v>
      </c>
      <c r="I1841" t="str">
        <f>IF(Tabla1[[#This Row],[Cruce AR]]="Alto riesgo académico","inactivo","Actividad")</f>
        <v>inactivo</v>
      </c>
    </row>
    <row r="1842" spans="1:9" x14ac:dyDescent="0.25">
      <c r="A1842" t="s">
        <v>5</v>
      </c>
      <c r="B1842">
        <v>10438616</v>
      </c>
      <c r="C1842" t="s">
        <v>68</v>
      </c>
      <c r="D1842" t="s">
        <v>250</v>
      </c>
      <c r="E1842" t="s">
        <v>40</v>
      </c>
      <c r="F1842" s="5" t="s">
        <v>28</v>
      </c>
      <c r="G1842" s="5" t="e">
        <v>#N/A</v>
      </c>
      <c r="H1842" t="e">
        <f>IF(Tabla1[[#This Row],[Cruce Pago]]="","Inactivo","Pago")</f>
        <v>#N/A</v>
      </c>
      <c r="I1842" t="str">
        <f>IF(Tabla1[[#This Row],[Cruce AR]]="Alto riesgo académico","inactivo","Actividad")</f>
        <v>inactivo</v>
      </c>
    </row>
    <row r="1843" spans="1:9" x14ac:dyDescent="0.25">
      <c r="A1843" t="s">
        <v>5</v>
      </c>
      <c r="B1843">
        <v>10438620</v>
      </c>
      <c r="C1843" t="s">
        <v>68</v>
      </c>
      <c r="D1843" t="s">
        <v>251</v>
      </c>
      <c r="E1843" t="s">
        <v>27</v>
      </c>
      <c r="F1843" s="5" t="s">
        <v>28</v>
      </c>
      <c r="G1843" s="5" t="e">
        <v>#N/A</v>
      </c>
      <c r="H1843" t="e">
        <f>IF(Tabla1[[#This Row],[Cruce Pago]]="","Inactivo","Pago")</f>
        <v>#N/A</v>
      </c>
      <c r="I1843" t="str">
        <f>IF(Tabla1[[#This Row],[Cruce AR]]="Alto riesgo académico","inactivo","Actividad")</f>
        <v>inactivo</v>
      </c>
    </row>
    <row r="1844" spans="1:9" x14ac:dyDescent="0.25">
      <c r="A1844" t="s">
        <v>5</v>
      </c>
      <c r="B1844">
        <v>10438621</v>
      </c>
      <c r="C1844" t="s">
        <v>68</v>
      </c>
      <c r="D1844" t="s">
        <v>252</v>
      </c>
      <c r="E1844" t="s">
        <v>40</v>
      </c>
      <c r="F1844" s="5" t="s">
        <v>28</v>
      </c>
      <c r="G1844" s="5" t="e">
        <v>#N/A</v>
      </c>
      <c r="H1844" t="e">
        <f>IF(Tabla1[[#This Row],[Cruce Pago]]="","Inactivo","Pago")</f>
        <v>#N/A</v>
      </c>
      <c r="I1844" t="str">
        <f>IF(Tabla1[[#This Row],[Cruce AR]]="Alto riesgo académico","inactivo","Actividad")</f>
        <v>inactivo</v>
      </c>
    </row>
    <row r="1845" spans="1:9" x14ac:dyDescent="0.25">
      <c r="A1845" t="s">
        <v>5</v>
      </c>
      <c r="B1845">
        <v>10438644</v>
      </c>
      <c r="C1845" t="s">
        <v>68</v>
      </c>
      <c r="D1845" t="s">
        <v>253</v>
      </c>
      <c r="E1845" t="s">
        <v>27</v>
      </c>
      <c r="F1845" s="5" t="s">
        <v>28</v>
      </c>
      <c r="G1845" s="5" t="e">
        <v>#N/A</v>
      </c>
      <c r="H1845" t="e">
        <f>IF(Tabla1[[#This Row],[Cruce Pago]]="","Inactivo","Pago")</f>
        <v>#N/A</v>
      </c>
      <c r="I1845" t="str">
        <f>IF(Tabla1[[#This Row],[Cruce AR]]="Alto riesgo académico","inactivo","Actividad")</f>
        <v>inactivo</v>
      </c>
    </row>
    <row r="1846" spans="1:9" x14ac:dyDescent="0.25">
      <c r="A1846" t="s">
        <v>5</v>
      </c>
      <c r="B1846">
        <v>10438662</v>
      </c>
      <c r="C1846" t="s">
        <v>68</v>
      </c>
      <c r="D1846" t="s">
        <v>254</v>
      </c>
      <c r="E1846" t="s">
        <v>40</v>
      </c>
      <c r="F1846" s="5" t="s">
        <v>28</v>
      </c>
      <c r="G1846" s="5" t="e">
        <v>#N/A</v>
      </c>
      <c r="H1846" t="e">
        <f>IF(Tabla1[[#This Row],[Cruce Pago]]="","Inactivo","Pago")</f>
        <v>#N/A</v>
      </c>
      <c r="I1846" t="str">
        <f>IF(Tabla1[[#This Row],[Cruce AR]]="Alto riesgo académico","inactivo","Actividad")</f>
        <v>inactivo</v>
      </c>
    </row>
    <row r="1847" spans="1:9" x14ac:dyDescent="0.25">
      <c r="A1847" t="s">
        <v>5</v>
      </c>
      <c r="B1847">
        <v>10438716</v>
      </c>
      <c r="C1847" t="s">
        <v>68</v>
      </c>
      <c r="D1847" t="s">
        <v>255</v>
      </c>
      <c r="E1847" t="s">
        <v>27</v>
      </c>
      <c r="F1847" s="5" t="s">
        <v>28</v>
      </c>
      <c r="G1847" s="5" t="e">
        <v>#N/A</v>
      </c>
      <c r="H1847" t="e">
        <f>IF(Tabla1[[#This Row],[Cruce Pago]]="","Inactivo","Pago")</f>
        <v>#N/A</v>
      </c>
      <c r="I1847" t="str">
        <f>IF(Tabla1[[#This Row],[Cruce AR]]="Alto riesgo académico","inactivo","Actividad")</f>
        <v>inactivo</v>
      </c>
    </row>
    <row r="1848" spans="1:9" x14ac:dyDescent="0.25">
      <c r="A1848" t="s">
        <v>5</v>
      </c>
      <c r="B1848">
        <v>10438811</v>
      </c>
      <c r="C1848" t="s">
        <v>68</v>
      </c>
      <c r="D1848" t="s">
        <v>256</v>
      </c>
      <c r="E1848" t="s">
        <v>40</v>
      </c>
      <c r="F1848" s="5" t="s">
        <v>28</v>
      </c>
      <c r="G1848" s="5" t="e">
        <v>#N/A</v>
      </c>
      <c r="H1848" t="e">
        <f>IF(Tabla1[[#This Row],[Cruce Pago]]="","Inactivo","Pago")</f>
        <v>#N/A</v>
      </c>
      <c r="I1848" t="str">
        <f>IF(Tabla1[[#This Row],[Cruce AR]]="Alto riesgo académico","inactivo","Actividad")</f>
        <v>inactivo</v>
      </c>
    </row>
    <row r="1849" spans="1:9" x14ac:dyDescent="0.25">
      <c r="A1849" t="s">
        <v>5</v>
      </c>
      <c r="B1849">
        <v>10438855</v>
      </c>
      <c r="C1849" t="s">
        <v>68</v>
      </c>
      <c r="D1849" t="s">
        <v>257</v>
      </c>
      <c r="E1849" t="s">
        <v>27</v>
      </c>
      <c r="F1849" s="5" t="s">
        <v>28</v>
      </c>
      <c r="G1849" s="5" t="e">
        <v>#N/A</v>
      </c>
      <c r="H1849" t="e">
        <f>IF(Tabla1[[#This Row],[Cruce Pago]]="","Inactivo","Pago")</f>
        <v>#N/A</v>
      </c>
      <c r="I1849" t="str">
        <f>IF(Tabla1[[#This Row],[Cruce AR]]="Alto riesgo académico","inactivo","Actividad")</f>
        <v>inactivo</v>
      </c>
    </row>
    <row r="1850" spans="1:9" x14ac:dyDescent="0.25">
      <c r="A1850" t="s">
        <v>5</v>
      </c>
      <c r="B1850">
        <v>10438873</v>
      </c>
      <c r="C1850" t="s">
        <v>68</v>
      </c>
      <c r="D1850" t="s">
        <v>258</v>
      </c>
      <c r="E1850" t="s">
        <v>40</v>
      </c>
      <c r="F1850" s="5" t="s">
        <v>28</v>
      </c>
      <c r="G1850" s="5" t="e">
        <v>#N/A</v>
      </c>
      <c r="H1850" t="e">
        <f>IF(Tabla1[[#This Row],[Cruce Pago]]="","Inactivo","Pago")</f>
        <v>#N/A</v>
      </c>
      <c r="I1850" t="str">
        <f>IF(Tabla1[[#This Row],[Cruce AR]]="Alto riesgo académico","inactivo","Actividad")</f>
        <v>inactivo</v>
      </c>
    </row>
    <row r="1851" spans="1:9" x14ac:dyDescent="0.25">
      <c r="A1851" t="s">
        <v>5</v>
      </c>
      <c r="B1851">
        <v>10438899</v>
      </c>
      <c r="C1851" t="s">
        <v>68</v>
      </c>
      <c r="D1851" t="s">
        <v>259</v>
      </c>
      <c r="E1851" t="s">
        <v>27</v>
      </c>
      <c r="F1851" s="5" t="s">
        <v>28</v>
      </c>
      <c r="G1851" s="5" t="e">
        <v>#N/A</v>
      </c>
      <c r="H1851" t="e">
        <f>IF(Tabla1[[#This Row],[Cruce Pago]]="","Inactivo","Pago")</f>
        <v>#N/A</v>
      </c>
      <c r="I1851" t="str">
        <f>IF(Tabla1[[#This Row],[Cruce AR]]="Alto riesgo académico","inactivo","Actividad")</f>
        <v>inactivo</v>
      </c>
    </row>
    <row r="1852" spans="1:9" x14ac:dyDescent="0.25">
      <c r="A1852" t="s">
        <v>5</v>
      </c>
      <c r="B1852">
        <v>10438926</v>
      </c>
      <c r="C1852" t="s">
        <v>68</v>
      </c>
      <c r="D1852" t="s">
        <v>260</v>
      </c>
      <c r="E1852" t="s">
        <v>40</v>
      </c>
      <c r="F1852" s="5" t="s">
        <v>28</v>
      </c>
      <c r="G1852" s="5" t="e">
        <v>#N/A</v>
      </c>
      <c r="H1852" t="e">
        <f>IF(Tabla1[[#This Row],[Cruce Pago]]="","Inactivo","Pago")</f>
        <v>#N/A</v>
      </c>
      <c r="I1852" t="str">
        <f>IF(Tabla1[[#This Row],[Cruce AR]]="Alto riesgo académico","inactivo","Actividad")</f>
        <v>inactivo</v>
      </c>
    </row>
    <row r="1853" spans="1:9" x14ac:dyDescent="0.25">
      <c r="A1853" t="s">
        <v>5</v>
      </c>
      <c r="B1853">
        <v>10438945</v>
      </c>
      <c r="C1853" t="s">
        <v>68</v>
      </c>
      <c r="D1853" t="s">
        <v>261</v>
      </c>
      <c r="E1853" t="s">
        <v>27</v>
      </c>
      <c r="F1853" s="5" t="s">
        <v>28</v>
      </c>
      <c r="G1853" s="5" t="e">
        <v>#N/A</v>
      </c>
      <c r="H1853" t="e">
        <f>IF(Tabla1[[#This Row],[Cruce Pago]]="","Inactivo","Pago")</f>
        <v>#N/A</v>
      </c>
      <c r="I1853" t="str">
        <f>IF(Tabla1[[#This Row],[Cruce AR]]="Alto riesgo académico","inactivo","Actividad")</f>
        <v>inactivo</v>
      </c>
    </row>
    <row r="1854" spans="1:9" x14ac:dyDescent="0.25">
      <c r="A1854" t="s">
        <v>5</v>
      </c>
      <c r="B1854">
        <v>10438975</v>
      </c>
      <c r="C1854" t="s">
        <v>68</v>
      </c>
      <c r="D1854" t="s">
        <v>262</v>
      </c>
      <c r="E1854" t="s">
        <v>40</v>
      </c>
      <c r="F1854" s="5" t="s">
        <v>28</v>
      </c>
      <c r="G1854" s="5" t="e">
        <v>#N/A</v>
      </c>
      <c r="H1854" t="e">
        <f>IF(Tabla1[[#This Row],[Cruce Pago]]="","Inactivo","Pago")</f>
        <v>#N/A</v>
      </c>
      <c r="I1854" t="str">
        <f>IF(Tabla1[[#This Row],[Cruce AR]]="Alto riesgo académico","inactivo","Actividad")</f>
        <v>inactivo</v>
      </c>
    </row>
    <row r="1855" spans="1:9" x14ac:dyDescent="0.25">
      <c r="A1855" t="s">
        <v>5</v>
      </c>
      <c r="B1855">
        <v>10439107</v>
      </c>
      <c r="C1855" t="s">
        <v>68</v>
      </c>
      <c r="D1855" t="s">
        <v>263</v>
      </c>
      <c r="E1855" t="s">
        <v>27</v>
      </c>
      <c r="F1855" s="5" t="s">
        <v>28</v>
      </c>
      <c r="G1855" s="5" t="e">
        <v>#N/A</v>
      </c>
      <c r="H1855" t="e">
        <f>IF(Tabla1[[#This Row],[Cruce Pago]]="","Inactivo","Pago")</f>
        <v>#N/A</v>
      </c>
      <c r="I1855" t="str">
        <f>IF(Tabla1[[#This Row],[Cruce AR]]="Alto riesgo académico","inactivo","Actividad")</f>
        <v>inactivo</v>
      </c>
    </row>
    <row r="1856" spans="1:9" x14ac:dyDescent="0.25">
      <c r="A1856" t="s">
        <v>5</v>
      </c>
      <c r="B1856">
        <v>10439175</v>
      </c>
      <c r="C1856" t="s">
        <v>68</v>
      </c>
      <c r="D1856" t="s">
        <v>264</v>
      </c>
      <c r="E1856" t="s">
        <v>40</v>
      </c>
      <c r="F1856" s="5" t="s">
        <v>28</v>
      </c>
      <c r="G1856" s="5" t="e">
        <v>#N/A</v>
      </c>
      <c r="H1856" t="e">
        <f>IF(Tabla1[[#This Row],[Cruce Pago]]="","Inactivo","Pago")</f>
        <v>#N/A</v>
      </c>
      <c r="I1856" t="str">
        <f>IF(Tabla1[[#This Row],[Cruce AR]]="Alto riesgo académico","inactivo","Actividad")</f>
        <v>inactivo</v>
      </c>
    </row>
    <row r="1857" spans="1:9" x14ac:dyDescent="0.25">
      <c r="A1857" t="s">
        <v>5</v>
      </c>
      <c r="B1857">
        <v>10439199</v>
      </c>
      <c r="C1857" t="s">
        <v>68</v>
      </c>
      <c r="D1857" t="s">
        <v>265</v>
      </c>
      <c r="E1857" t="s">
        <v>27</v>
      </c>
      <c r="F1857" s="5" t="s">
        <v>28</v>
      </c>
      <c r="G1857" s="5" t="e">
        <v>#N/A</v>
      </c>
      <c r="H1857" t="e">
        <f>IF(Tabla1[[#This Row],[Cruce Pago]]="","Inactivo","Pago")</f>
        <v>#N/A</v>
      </c>
      <c r="I1857" t="str">
        <f>IF(Tabla1[[#This Row],[Cruce AR]]="Alto riesgo académico","inactivo","Actividad")</f>
        <v>inactivo</v>
      </c>
    </row>
    <row r="1858" spans="1:9" x14ac:dyDescent="0.25">
      <c r="A1858" t="s">
        <v>5</v>
      </c>
      <c r="B1858">
        <v>10439213</v>
      </c>
      <c r="C1858" t="s">
        <v>68</v>
      </c>
      <c r="D1858" t="s">
        <v>265</v>
      </c>
      <c r="E1858" t="s">
        <v>40</v>
      </c>
      <c r="F1858" s="5" t="s">
        <v>28</v>
      </c>
      <c r="G1858" s="5" t="e">
        <v>#N/A</v>
      </c>
      <c r="H1858" t="e">
        <f>IF(Tabla1[[#This Row],[Cruce Pago]]="","Inactivo","Pago")</f>
        <v>#N/A</v>
      </c>
      <c r="I1858" t="str">
        <f>IF(Tabla1[[#This Row],[Cruce AR]]="Alto riesgo académico","inactivo","Actividad")</f>
        <v>inactivo</v>
      </c>
    </row>
    <row r="1859" spans="1:9" x14ac:dyDescent="0.25">
      <c r="A1859" t="s">
        <v>5</v>
      </c>
      <c r="B1859">
        <v>10439229</v>
      </c>
      <c r="C1859" t="s">
        <v>68</v>
      </c>
      <c r="D1859" t="s">
        <v>266</v>
      </c>
      <c r="E1859" t="s">
        <v>27</v>
      </c>
      <c r="F1859" s="5" t="s">
        <v>28</v>
      </c>
      <c r="G1859" s="5" t="e">
        <v>#N/A</v>
      </c>
      <c r="H1859" t="e">
        <f>IF(Tabla1[[#This Row],[Cruce Pago]]="","Inactivo","Pago")</f>
        <v>#N/A</v>
      </c>
      <c r="I1859" t="str">
        <f>IF(Tabla1[[#This Row],[Cruce AR]]="Alto riesgo académico","inactivo","Actividad")</f>
        <v>inactivo</v>
      </c>
    </row>
    <row r="1860" spans="1:9" x14ac:dyDescent="0.25">
      <c r="A1860" t="s">
        <v>5</v>
      </c>
      <c r="B1860">
        <v>10439238</v>
      </c>
      <c r="C1860" t="s">
        <v>68</v>
      </c>
      <c r="D1860" t="s">
        <v>266</v>
      </c>
      <c r="E1860" t="s">
        <v>40</v>
      </c>
      <c r="F1860" s="5" t="s">
        <v>28</v>
      </c>
      <c r="G1860" s="5" t="e">
        <v>#N/A</v>
      </c>
      <c r="H1860" t="e">
        <f>IF(Tabla1[[#This Row],[Cruce Pago]]="","Inactivo","Pago")</f>
        <v>#N/A</v>
      </c>
      <c r="I1860" t="str">
        <f>IF(Tabla1[[#This Row],[Cruce AR]]="Alto riesgo académico","inactivo","Actividad")</f>
        <v>inactivo</v>
      </c>
    </row>
    <row r="1861" spans="1:9" x14ac:dyDescent="0.25">
      <c r="A1861" t="s">
        <v>5</v>
      </c>
      <c r="B1861">
        <v>10439334</v>
      </c>
      <c r="C1861" t="s">
        <v>68</v>
      </c>
      <c r="D1861" t="s">
        <v>267</v>
      </c>
      <c r="E1861" t="s">
        <v>27</v>
      </c>
      <c r="F1861" s="5" t="s">
        <v>28</v>
      </c>
      <c r="G1861" s="5" t="e">
        <v>#N/A</v>
      </c>
      <c r="H1861" t="e">
        <f>IF(Tabla1[[#This Row],[Cruce Pago]]="","Inactivo","Pago")</f>
        <v>#N/A</v>
      </c>
      <c r="I1861" t="str">
        <f>IF(Tabla1[[#This Row],[Cruce AR]]="Alto riesgo académico","inactivo","Actividad")</f>
        <v>inactivo</v>
      </c>
    </row>
    <row r="1862" spans="1:9" x14ac:dyDescent="0.25">
      <c r="A1862" t="s">
        <v>5</v>
      </c>
      <c r="B1862">
        <v>10439337</v>
      </c>
      <c r="C1862" t="s">
        <v>68</v>
      </c>
      <c r="D1862" t="s">
        <v>267</v>
      </c>
      <c r="E1862" t="s">
        <v>40</v>
      </c>
      <c r="F1862" s="5" t="s">
        <v>28</v>
      </c>
      <c r="G1862" s="5" t="e">
        <v>#N/A</v>
      </c>
      <c r="H1862" t="e">
        <f>IF(Tabla1[[#This Row],[Cruce Pago]]="","Inactivo","Pago")</f>
        <v>#N/A</v>
      </c>
      <c r="I1862" t="str">
        <f>IF(Tabla1[[#This Row],[Cruce AR]]="Alto riesgo académico","inactivo","Actividad")</f>
        <v>inactivo</v>
      </c>
    </row>
    <row r="1863" spans="1:9" x14ac:dyDescent="0.25">
      <c r="A1863" t="s">
        <v>5</v>
      </c>
      <c r="B1863">
        <v>10439369</v>
      </c>
      <c r="C1863" t="s">
        <v>68</v>
      </c>
      <c r="D1863" t="s">
        <v>243</v>
      </c>
      <c r="E1863" t="s">
        <v>27</v>
      </c>
      <c r="F1863" s="5" t="s">
        <v>28</v>
      </c>
      <c r="G1863" s="5" t="e">
        <v>#N/A</v>
      </c>
      <c r="H1863" t="e">
        <f>IF(Tabla1[[#This Row],[Cruce Pago]]="","Inactivo","Pago")</f>
        <v>#N/A</v>
      </c>
      <c r="I1863" t="str">
        <f>IF(Tabla1[[#This Row],[Cruce AR]]="Alto riesgo académico","inactivo","Actividad")</f>
        <v>inactivo</v>
      </c>
    </row>
    <row r="1864" spans="1:9" x14ac:dyDescent="0.25">
      <c r="A1864" t="s">
        <v>5</v>
      </c>
      <c r="B1864">
        <v>10439395</v>
      </c>
      <c r="C1864" t="s">
        <v>68</v>
      </c>
      <c r="D1864" t="s">
        <v>244</v>
      </c>
      <c r="E1864" t="s">
        <v>40</v>
      </c>
      <c r="F1864" s="5" t="s">
        <v>28</v>
      </c>
      <c r="G1864" s="5" t="e">
        <v>#N/A</v>
      </c>
      <c r="H1864" t="e">
        <f>IF(Tabla1[[#This Row],[Cruce Pago]]="","Inactivo","Pago")</f>
        <v>#N/A</v>
      </c>
      <c r="I1864" t="str">
        <f>IF(Tabla1[[#This Row],[Cruce AR]]="Alto riesgo académico","inactivo","Actividad")</f>
        <v>inactivo</v>
      </c>
    </row>
    <row r="1865" spans="1:9" x14ac:dyDescent="0.25">
      <c r="A1865" t="s">
        <v>5</v>
      </c>
      <c r="B1865">
        <v>10439459</v>
      </c>
      <c r="C1865" t="s">
        <v>68</v>
      </c>
      <c r="D1865" t="s">
        <v>245</v>
      </c>
      <c r="E1865" t="s">
        <v>27</v>
      </c>
      <c r="F1865" s="5" t="s">
        <v>28</v>
      </c>
      <c r="G1865" s="5" t="e">
        <v>#N/A</v>
      </c>
      <c r="H1865" t="e">
        <f>IF(Tabla1[[#This Row],[Cruce Pago]]="","Inactivo","Pago")</f>
        <v>#N/A</v>
      </c>
      <c r="I1865" t="str">
        <f>IF(Tabla1[[#This Row],[Cruce AR]]="Alto riesgo académico","inactivo","Actividad")</f>
        <v>inactivo</v>
      </c>
    </row>
    <row r="1866" spans="1:9" x14ac:dyDescent="0.25">
      <c r="A1866" t="s">
        <v>5</v>
      </c>
      <c r="B1866">
        <v>10439487</v>
      </c>
      <c r="C1866" t="s">
        <v>68</v>
      </c>
      <c r="D1866" t="s">
        <v>246</v>
      </c>
      <c r="E1866" t="s">
        <v>40</v>
      </c>
      <c r="F1866" s="5" t="s">
        <v>67</v>
      </c>
      <c r="G1866" s="5" t="e">
        <v>#N/A</v>
      </c>
      <c r="H1866" t="e">
        <f>IF(Tabla1[[#This Row],[Cruce Pago]]="","Inactivo","Pago")</f>
        <v>#N/A</v>
      </c>
      <c r="I1866" t="str">
        <f>IF(Tabla1[[#This Row],[Cruce AR]]="Alto riesgo académico","inactivo","Actividad")</f>
        <v>Actividad</v>
      </c>
    </row>
    <row r="1867" spans="1:9" x14ac:dyDescent="0.25">
      <c r="A1867" t="s">
        <v>5</v>
      </c>
      <c r="B1867">
        <v>10439509</v>
      </c>
      <c r="C1867" t="s">
        <v>68</v>
      </c>
      <c r="D1867" t="s">
        <v>247</v>
      </c>
      <c r="E1867" t="s">
        <v>27</v>
      </c>
      <c r="F1867" s="5" t="s">
        <v>28</v>
      </c>
      <c r="G1867" s="5" t="e">
        <v>#N/A</v>
      </c>
      <c r="H1867" t="e">
        <f>IF(Tabla1[[#This Row],[Cruce Pago]]="","Inactivo","Pago")</f>
        <v>#N/A</v>
      </c>
      <c r="I1867" t="str">
        <f>IF(Tabla1[[#This Row],[Cruce AR]]="Alto riesgo académico","inactivo","Actividad")</f>
        <v>inactivo</v>
      </c>
    </row>
    <row r="1868" spans="1:9" x14ac:dyDescent="0.25">
      <c r="A1868" t="s">
        <v>5</v>
      </c>
      <c r="B1868">
        <v>10439521</v>
      </c>
      <c r="C1868" t="s">
        <v>68</v>
      </c>
      <c r="D1868" t="s">
        <v>248</v>
      </c>
      <c r="E1868" t="s">
        <v>40</v>
      </c>
      <c r="F1868" s="5" t="s">
        <v>28</v>
      </c>
      <c r="G1868" s="5" t="e">
        <v>#N/A</v>
      </c>
      <c r="H1868" t="e">
        <f>IF(Tabla1[[#This Row],[Cruce Pago]]="","Inactivo","Pago")</f>
        <v>#N/A</v>
      </c>
      <c r="I1868" t="str">
        <f>IF(Tabla1[[#This Row],[Cruce AR]]="Alto riesgo académico","inactivo","Actividad")</f>
        <v>inactivo</v>
      </c>
    </row>
    <row r="1869" spans="1:9" x14ac:dyDescent="0.25">
      <c r="A1869" t="s">
        <v>5</v>
      </c>
      <c r="B1869">
        <v>10439567</v>
      </c>
      <c r="C1869" t="s">
        <v>68</v>
      </c>
      <c r="D1869" t="s">
        <v>249</v>
      </c>
      <c r="E1869" t="s">
        <v>27</v>
      </c>
      <c r="F1869" s="5" t="s">
        <v>28</v>
      </c>
      <c r="G1869" s="5" t="e">
        <v>#N/A</v>
      </c>
      <c r="H1869" t="e">
        <f>IF(Tabla1[[#This Row],[Cruce Pago]]="","Inactivo","Pago")</f>
        <v>#N/A</v>
      </c>
      <c r="I1869" t="str">
        <f>IF(Tabla1[[#This Row],[Cruce AR]]="Alto riesgo académico","inactivo","Actividad")</f>
        <v>inactivo</v>
      </c>
    </row>
    <row r="1870" spans="1:9" x14ac:dyDescent="0.25">
      <c r="A1870" t="s">
        <v>5</v>
      </c>
      <c r="B1870">
        <v>10439571</v>
      </c>
      <c r="C1870" t="s">
        <v>68</v>
      </c>
      <c r="D1870" t="s">
        <v>250</v>
      </c>
      <c r="E1870" t="s">
        <v>40</v>
      </c>
      <c r="F1870" s="5" t="s">
        <v>28</v>
      </c>
      <c r="G1870" s="5" t="e">
        <v>#N/A</v>
      </c>
      <c r="H1870" t="e">
        <f>IF(Tabla1[[#This Row],[Cruce Pago]]="","Inactivo","Pago")</f>
        <v>#N/A</v>
      </c>
      <c r="I1870" t="str">
        <f>IF(Tabla1[[#This Row],[Cruce AR]]="Alto riesgo académico","inactivo","Actividad")</f>
        <v>inactivo</v>
      </c>
    </row>
    <row r="1871" spans="1:9" x14ac:dyDescent="0.25">
      <c r="A1871" t="s">
        <v>5</v>
      </c>
      <c r="B1871">
        <v>10439575</v>
      </c>
      <c r="C1871" t="s">
        <v>68</v>
      </c>
      <c r="D1871" t="s">
        <v>251</v>
      </c>
      <c r="E1871" t="s">
        <v>27</v>
      </c>
      <c r="F1871" s="5" t="s">
        <v>28</v>
      </c>
      <c r="G1871" s="5" t="e">
        <v>#N/A</v>
      </c>
      <c r="H1871" t="e">
        <f>IF(Tabla1[[#This Row],[Cruce Pago]]="","Inactivo","Pago")</f>
        <v>#N/A</v>
      </c>
      <c r="I1871" t="str">
        <f>IF(Tabla1[[#This Row],[Cruce AR]]="Alto riesgo académico","inactivo","Actividad")</f>
        <v>inactivo</v>
      </c>
    </row>
    <row r="1872" spans="1:9" x14ac:dyDescent="0.25">
      <c r="A1872" t="s">
        <v>5</v>
      </c>
      <c r="B1872">
        <v>10439643</v>
      </c>
      <c r="C1872" t="s">
        <v>68</v>
      </c>
      <c r="D1872" t="s">
        <v>252</v>
      </c>
      <c r="E1872" t="s">
        <v>40</v>
      </c>
      <c r="F1872" s="5" t="s">
        <v>28</v>
      </c>
      <c r="G1872" s="5" t="e">
        <v>#N/A</v>
      </c>
      <c r="H1872" t="e">
        <f>IF(Tabla1[[#This Row],[Cruce Pago]]="","Inactivo","Pago")</f>
        <v>#N/A</v>
      </c>
      <c r="I1872" t="str">
        <f>IF(Tabla1[[#This Row],[Cruce AR]]="Alto riesgo académico","inactivo","Actividad")</f>
        <v>inactivo</v>
      </c>
    </row>
    <row r="1873" spans="1:9" x14ac:dyDescent="0.25">
      <c r="A1873" t="s">
        <v>5</v>
      </c>
      <c r="B1873">
        <v>10439661</v>
      </c>
      <c r="C1873" t="s">
        <v>68</v>
      </c>
      <c r="D1873" t="s">
        <v>253</v>
      </c>
      <c r="E1873" t="s">
        <v>27</v>
      </c>
      <c r="F1873" s="5" t="s">
        <v>28</v>
      </c>
      <c r="G1873" s="5" t="e">
        <v>#N/A</v>
      </c>
      <c r="H1873" t="e">
        <f>IF(Tabla1[[#This Row],[Cruce Pago]]="","Inactivo","Pago")</f>
        <v>#N/A</v>
      </c>
      <c r="I1873" t="str">
        <f>IF(Tabla1[[#This Row],[Cruce AR]]="Alto riesgo académico","inactivo","Actividad")</f>
        <v>inactivo</v>
      </c>
    </row>
    <row r="1874" spans="1:9" x14ac:dyDescent="0.25">
      <c r="A1874" t="s">
        <v>5</v>
      </c>
      <c r="B1874">
        <v>10439679</v>
      </c>
      <c r="C1874" t="s">
        <v>68</v>
      </c>
      <c r="D1874" t="s">
        <v>254</v>
      </c>
      <c r="E1874" t="s">
        <v>40</v>
      </c>
      <c r="F1874" s="5" t="s">
        <v>28</v>
      </c>
      <c r="G1874" s="5" t="e">
        <v>#N/A</v>
      </c>
      <c r="H1874" t="e">
        <f>IF(Tabla1[[#This Row],[Cruce Pago]]="","Inactivo","Pago")</f>
        <v>#N/A</v>
      </c>
      <c r="I1874" t="str">
        <f>IF(Tabla1[[#This Row],[Cruce AR]]="Alto riesgo académico","inactivo","Actividad")</f>
        <v>inactivo</v>
      </c>
    </row>
    <row r="1875" spans="1:9" x14ac:dyDescent="0.25">
      <c r="A1875" t="s">
        <v>5</v>
      </c>
      <c r="B1875">
        <v>10439832</v>
      </c>
      <c r="C1875" t="s">
        <v>68</v>
      </c>
      <c r="D1875" t="s">
        <v>255</v>
      </c>
      <c r="E1875" t="s">
        <v>27</v>
      </c>
      <c r="F1875" s="5" t="s">
        <v>28</v>
      </c>
      <c r="G1875" s="5" t="e">
        <v>#N/A</v>
      </c>
      <c r="H1875" t="e">
        <f>IF(Tabla1[[#This Row],[Cruce Pago]]="","Inactivo","Pago")</f>
        <v>#N/A</v>
      </c>
      <c r="I1875" t="str">
        <f>IF(Tabla1[[#This Row],[Cruce AR]]="Alto riesgo académico","inactivo","Actividad")</f>
        <v>inactivo</v>
      </c>
    </row>
    <row r="1876" spans="1:9" x14ac:dyDescent="0.25">
      <c r="A1876" t="s">
        <v>5</v>
      </c>
      <c r="B1876">
        <v>10439935</v>
      </c>
      <c r="C1876" t="s">
        <v>68</v>
      </c>
      <c r="D1876" t="s">
        <v>256</v>
      </c>
      <c r="E1876" t="s">
        <v>40</v>
      </c>
      <c r="F1876" s="5" t="s">
        <v>28</v>
      </c>
      <c r="G1876" s="5" t="e">
        <v>#N/A</v>
      </c>
      <c r="H1876" t="e">
        <f>IF(Tabla1[[#This Row],[Cruce Pago]]="","Inactivo","Pago")</f>
        <v>#N/A</v>
      </c>
      <c r="I1876" t="str">
        <f>IF(Tabla1[[#This Row],[Cruce AR]]="Alto riesgo académico","inactivo","Actividad")</f>
        <v>inactivo</v>
      </c>
    </row>
    <row r="1877" spans="1:9" x14ac:dyDescent="0.25">
      <c r="A1877" t="s">
        <v>5</v>
      </c>
      <c r="B1877">
        <v>10439977</v>
      </c>
      <c r="C1877" t="s">
        <v>68</v>
      </c>
      <c r="D1877" t="s">
        <v>257</v>
      </c>
      <c r="E1877" t="s">
        <v>27</v>
      </c>
      <c r="F1877" s="5" t="s">
        <v>28</v>
      </c>
      <c r="G1877" s="5" t="e">
        <v>#N/A</v>
      </c>
      <c r="H1877" t="e">
        <f>IF(Tabla1[[#This Row],[Cruce Pago]]="","Inactivo","Pago")</f>
        <v>#N/A</v>
      </c>
      <c r="I1877" t="str">
        <f>IF(Tabla1[[#This Row],[Cruce AR]]="Alto riesgo académico","inactivo","Actividad")</f>
        <v>inactivo</v>
      </c>
    </row>
    <row r="1878" spans="1:9" x14ac:dyDescent="0.25">
      <c r="A1878" t="s">
        <v>5</v>
      </c>
      <c r="B1878">
        <v>10440024</v>
      </c>
      <c r="C1878" t="s">
        <v>68</v>
      </c>
      <c r="D1878" t="s">
        <v>258</v>
      </c>
      <c r="E1878" t="s">
        <v>40</v>
      </c>
      <c r="F1878" s="5" t="s">
        <v>28</v>
      </c>
      <c r="G1878" s="5" t="e">
        <v>#N/A</v>
      </c>
      <c r="H1878" t="e">
        <f>IF(Tabla1[[#This Row],[Cruce Pago]]="","Inactivo","Pago")</f>
        <v>#N/A</v>
      </c>
      <c r="I1878" t="str">
        <f>IF(Tabla1[[#This Row],[Cruce AR]]="Alto riesgo académico","inactivo","Actividad")</f>
        <v>inactivo</v>
      </c>
    </row>
    <row r="1879" spans="1:9" x14ac:dyDescent="0.25">
      <c r="A1879" t="s">
        <v>5</v>
      </c>
      <c r="B1879">
        <v>10440055</v>
      </c>
      <c r="C1879" t="s">
        <v>68</v>
      </c>
      <c r="D1879" t="s">
        <v>259</v>
      </c>
      <c r="E1879" t="s">
        <v>27</v>
      </c>
      <c r="F1879" s="5" t="s">
        <v>28</v>
      </c>
      <c r="G1879" s="5" t="e">
        <v>#N/A</v>
      </c>
      <c r="H1879" t="e">
        <f>IF(Tabla1[[#This Row],[Cruce Pago]]="","Inactivo","Pago")</f>
        <v>#N/A</v>
      </c>
      <c r="I1879" t="str">
        <f>IF(Tabla1[[#This Row],[Cruce AR]]="Alto riesgo académico","inactivo","Actividad")</f>
        <v>inactivo</v>
      </c>
    </row>
    <row r="1880" spans="1:9" x14ac:dyDescent="0.25">
      <c r="A1880" t="s">
        <v>5</v>
      </c>
      <c r="B1880">
        <v>10440062</v>
      </c>
      <c r="C1880" t="s">
        <v>68</v>
      </c>
      <c r="D1880" t="s">
        <v>260</v>
      </c>
      <c r="E1880" t="s">
        <v>40</v>
      </c>
      <c r="F1880" s="5" t="s">
        <v>28</v>
      </c>
      <c r="G1880" s="5" t="e">
        <v>#N/A</v>
      </c>
      <c r="H1880" t="e">
        <f>IF(Tabla1[[#This Row],[Cruce Pago]]="","Inactivo","Pago")</f>
        <v>#N/A</v>
      </c>
      <c r="I1880" t="str">
        <f>IF(Tabla1[[#This Row],[Cruce AR]]="Alto riesgo académico","inactivo","Actividad")</f>
        <v>inactivo</v>
      </c>
    </row>
    <row r="1881" spans="1:9" x14ac:dyDescent="0.25">
      <c r="A1881" t="s">
        <v>5</v>
      </c>
      <c r="B1881">
        <v>10440157</v>
      </c>
      <c r="C1881" t="s">
        <v>68</v>
      </c>
      <c r="D1881" t="s">
        <v>261</v>
      </c>
      <c r="E1881" t="s">
        <v>27</v>
      </c>
      <c r="F1881" s="5" t="s">
        <v>28</v>
      </c>
      <c r="G1881" s="5" t="e">
        <v>#N/A</v>
      </c>
      <c r="H1881" t="e">
        <f>IF(Tabla1[[#This Row],[Cruce Pago]]="","Inactivo","Pago")</f>
        <v>#N/A</v>
      </c>
      <c r="I1881" t="str">
        <f>IF(Tabla1[[#This Row],[Cruce AR]]="Alto riesgo académico","inactivo","Actividad")</f>
        <v>inactivo</v>
      </c>
    </row>
    <row r="1882" spans="1:9" x14ac:dyDescent="0.25">
      <c r="A1882" t="s">
        <v>5</v>
      </c>
      <c r="B1882">
        <v>10440168</v>
      </c>
      <c r="C1882" t="s">
        <v>68</v>
      </c>
      <c r="D1882" t="s">
        <v>262</v>
      </c>
      <c r="E1882" t="s">
        <v>40</v>
      </c>
      <c r="F1882" s="5" t="s">
        <v>28</v>
      </c>
      <c r="G1882" s="5" t="e">
        <v>#N/A</v>
      </c>
      <c r="H1882" t="e">
        <f>IF(Tabla1[[#This Row],[Cruce Pago]]="","Inactivo","Pago")</f>
        <v>#N/A</v>
      </c>
      <c r="I1882" t="str">
        <f>IF(Tabla1[[#This Row],[Cruce AR]]="Alto riesgo académico","inactivo","Actividad")</f>
        <v>inactivo</v>
      </c>
    </row>
    <row r="1883" spans="1:9" x14ac:dyDescent="0.25">
      <c r="A1883" t="s">
        <v>5</v>
      </c>
      <c r="B1883">
        <v>10440196</v>
      </c>
      <c r="C1883" t="s">
        <v>68</v>
      </c>
      <c r="D1883" t="s">
        <v>263</v>
      </c>
      <c r="E1883" t="s">
        <v>27</v>
      </c>
      <c r="F1883" s="5" t="s">
        <v>28</v>
      </c>
      <c r="G1883" s="5" t="e">
        <v>#N/A</v>
      </c>
      <c r="H1883" t="e">
        <f>IF(Tabla1[[#This Row],[Cruce Pago]]="","Inactivo","Pago")</f>
        <v>#N/A</v>
      </c>
      <c r="I1883" t="str">
        <f>IF(Tabla1[[#This Row],[Cruce AR]]="Alto riesgo académico","inactivo","Actividad")</f>
        <v>inactivo</v>
      </c>
    </row>
    <row r="1884" spans="1:9" x14ac:dyDescent="0.25">
      <c r="A1884" t="s">
        <v>5</v>
      </c>
      <c r="B1884">
        <v>10440207</v>
      </c>
      <c r="C1884" t="s">
        <v>68</v>
      </c>
      <c r="D1884" t="s">
        <v>264</v>
      </c>
      <c r="E1884" t="s">
        <v>40</v>
      </c>
      <c r="F1884" s="5" t="s">
        <v>28</v>
      </c>
      <c r="G1884" s="5" t="e">
        <v>#N/A</v>
      </c>
      <c r="H1884" t="e">
        <f>IF(Tabla1[[#This Row],[Cruce Pago]]="","Inactivo","Pago")</f>
        <v>#N/A</v>
      </c>
      <c r="I1884" t="str">
        <f>IF(Tabla1[[#This Row],[Cruce AR]]="Alto riesgo académico","inactivo","Actividad")</f>
        <v>inactivo</v>
      </c>
    </row>
    <row r="1885" spans="1:9" x14ac:dyDescent="0.25">
      <c r="A1885" t="s">
        <v>5</v>
      </c>
      <c r="B1885">
        <v>10440329</v>
      </c>
      <c r="C1885" t="s">
        <v>68</v>
      </c>
      <c r="D1885" t="s">
        <v>265</v>
      </c>
      <c r="E1885" t="s">
        <v>27</v>
      </c>
      <c r="F1885" s="5" t="s">
        <v>28</v>
      </c>
      <c r="G1885" s="5" t="e">
        <v>#N/A</v>
      </c>
      <c r="H1885" t="e">
        <f>IF(Tabla1[[#This Row],[Cruce Pago]]="","Inactivo","Pago")</f>
        <v>#N/A</v>
      </c>
      <c r="I1885" t="str">
        <f>IF(Tabla1[[#This Row],[Cruce AR]]="Alto riesgo académico","inactivo","Actividad")</f>
        <v>inactivo</v>
      </c>
    </row>
    <row r="1886" spans="1:9" x14ac:dyDescent="0.25">
      <c r="A1886" t="s">
        <v>5</v>
      </c>
      <c r="B1886">
        <v>10440360</v>
      </c>
      <c r="C1886" t="s">
        <v>68</v>
      </c>
      <c r="D1886" t="s">
        <v>265</v>
      </c>
      <c r="E1886" t="s">
        <v>40</v>
      </c>
      <c r="F1886" s="5" t="s">
        <v>28</v>
      </c>
      <c r="G1886" s="5" t="e">
        <v>#N/A</v>
      </c>
      <c r="H1886" t="e">
        <f>IF(Tabla1[[#This Row],[Cruce Pago]]="","Inactivo","Pago")</f>
        <v>#N/A</v>
      </c>
      <c r="I1886" t="str">
        <f>IF(Tabla1[[#This Row],[Cruce AR]]="Alto riesgo académico","inactivo","Actividad")</f>
        <v>inactivo</v>
      </c>
    </row>
    <row r="1887" spans="1:9" x14ac:dyDescent="0.25">
      <c r="A1887" t="s">
        <v>5</v>
      </c>
      <c r="B1887">
        <v>10440369</v>
      </c>
      <c r="C1887" t="s">
        <v>68</v>
      </c>
      <c r="D1887" t="s">
        <v>266</v>
      </c>
      <c r="E1887" t="s">
        <v>27</v>
      </c>
      <c r="F1887" s="5" t="s">
        <v>28</v>
      </c>
      <c r="G1887" s="5" t="e">
        <v>#N/A</v>
      </c>
      <c r="H1887" t="e">
        <f>IF(Tabla1[[#This Row],[Cruce Pago]]="","Inactivo","Pago")</f>
        <v>#N/A</v>
      </c>
      <c r="I1887" t="str">
        <f>IF(Tabla1[[#This Row],[Cruce AR]]="Alto riesgo académico","inactivo","Actividad")</f>
        <v>inactivo</v>
      </c>
    </row>
    <row r="1888" spans="1:9" x14ac:dyDescent="0.25">
      <c r="A1888" t="s">
        <v>5</v>
      </c>
      <c r="B1888">
        <v>10440401</v>
      </c>
      <c r="C1888" t="s">
        <v>68</v>
      </c>
      <c r="D1888" t="s">
        <v>266</v>
      </c>
      <c r="E1888" t="s">
        <v>40</v>
      </c>
      <c r="F1888" s="5" t="s">
        <v>28</v>
      </c>
      <c r="G1888" s="5" t="e">
        <v>#N/A</v>
      </c>
      <c r="H1888" t="e">
        <f>IF(Tabla1[[#This Row],[Cruce Pago]]="","Inactivo","Pago")</f>
        <v>#N/A</v>
      </c>
      <c r="I1888" t="str">
        <f>IF(Tabla1[[#This Row],[Cruce AR]]="Alto riesgo académico","inactivo","Actividad")</f>
        <v>inactivo</v>
      </c>
    </row>
    <row r="1889" spans="1:9" x14ac:dyDescent="0.25">
      <c r="A1889" t="s">
        <v>5</v>
      </c>
      <c r="B1889">
        <v>10440474</v>
      </c>
      <c r="C1889" t="s">
        <v>68</v>
      </c>
      <c r="D1889" t="s">
        <v>267</v>
      </c>
      <c r="E1889" t="s">
        <v>27</v>
      </c>
      <c r="F1889" s="5" t="s">
        <v>28</v>
      </c>
      <c r="G1889" s="5" t="e">
        <v>#N/A</v>
      </c>
      <c r="H1889" t="e">
        <f>IF(Tabla1[[#This Row],[Cruce Pago]]="","Inactivo","Pago")</f>
        <v>#N/A</v>
      </c>
      <c r="I1889" t="str">
        <f>IF(Tabla1[[#This Row],[Cruce AR]]="Alto riesgo académico","inactivo","Actividad")</f>
        <v>inactivo</v>
      </c>
    </row>
    <row r="1890" spans="1:9" x14ac:dyDescent="0.25">
      <c r="A1890" t="s">
        <v>5</v>
      </c>
      <c r="B1890">
        <v>10440516</v>
      </c>
      <c r="C1890" t="s">
        <v>68</v>
      </c>
      <c r="D1890" t="s">
        <v>267</v>
      </c>
      <c r="E1890" t="s">
        <v>40</v>
      </c>
      <c r="F1890" s="5" t="s">
        <v>28</v>
      </c>
      <c r="G1890" s="5" t="e">
        <v>#N/A</v>
      </c>
      <c r="H1890" t="e">
        <f>IF(Tabla1[[#This Row],[Cruce Pago]]="","Inactivo","Pago")</f>
        <v>#N/A</v>
      </c>
      <c r="I1890" t="str">
        <f>IF(Tabla1[[#This Row],[Cruce AR]]="Alto riesgo académico","inactivo","Actividad")</f>
        <v>inactivo</v>
      </c>
    </row>
    <row r="1891" spans="1:9" x14ac:dyDescent="0.25">
      <c r="A1891" t="s">
        <v>5</v>
      </c>
      <c r="B1891">
        <v>10440544</v>
      </c>
      <c r="C1891" t="s">
        <v>68</v>
      </c>
      <c r="D1891" t="s">
        <v>243</v>
      </c>
      <c r="E1891" t="s">
        <v>27</v>
      </c>
      <c r="F1891" s="5" t="s">
        <v>28</v>
      </c>
      <c r="G1891" s="5" t="e">
        <v>#N/A</v>
      </c>
      <c r="H1891" t="e">
        <f>IF(Tabla1[[#This Row],[Cruce Pago]]="","Inactivo","Pago")</f>
        <v>#N/A</v>
      </c>
      <c r="I1891" t="str">
        <f>IF(Tabla1[[#This Row],[Cruce AR]]="Alto riesgo académico","inactivo","Actividad")</f>
        <v>inactivo</v>
      </c>
    </row>
    <row r="1892" spans="1:9" x14ac:dyDescent="0.25">
      <c r="A1892" t="s">
        <v>5</v>
      </c>
      <c r="B1892">
        <v>10440553</v>
      </c>
      <c r="C1892" t="s">
        <v>68</v>
      </c>
      <c r="D1892" t="s">
        <v>244</v>
      </c>
      <c r="E1892" t="s">
        <v>40</v>
      </c>
      <c r="F1892" s="5" t="s">
        <v>28</v>
      </c>
      <c r="G1892" s="5" t="e">
        <v>#N/A</v>
      </c>
      <c r="H1892" t="e">
        <f>IF(Tabla1[[#This Row],[Cruce Pago]]="","Inactivo","Pago")</f>
        <v>#N/A</v>
      </c>
      <c r="I1892" t="str">
        <f>IF(Tabla1[[#This Row],[Cruce AR]]="Alto riesgo académico","inactivo","Actividad")</f>
        <v>inactivo</v>
      </c>
    </row>
    <row r="1893" spans="1:9" x14ac:dyDescent="0.25">
      <c r="A1893" t="s">
        <v>5</v>
      </c>
      <c r="B1893">
        <v>10440557</v>
      </c>
      <c r="C1893" t="s">
        <v>68</v>
      </c>
      <c r="D1893" t="s">
        <v>245</v>
      </c>
      <c r="E1893" t="s">
        <v>27</v>
      </c>
      <c r="F1893" s="5" t="s">
        <v>28</v>
      </c>
      <c r="G1893" s="5" t="e">
        <v>#N/A</v>
      </c>
      <c r="H1893" t="e">
        <f>IF(Tabla1[[#This Row],[Cruce Pago]]="","Inactivo","Pago")</f>
        <v>#N/A</v>
      </c>
      <c r="I1893" t="str">
        <f>IF(Tabla1[[#This Row],[Cruce AR]]="Alto riesgo académico","inactivo","Actividad")</f>
        <v>inactivo</v>
      </c>
    </row>
    <row r="1894" spans="1:9" x14ac:dyDescent="0.25">
      <c r="A1894" t="s">
        <v>5</v>
      </c>
      <c r="B1894">
        <v>10440559</v>
      </c>
      <c r="C1894" t="s">
        <v>68</v>
      </c>
      <c r="D1894" t="s">
        <v>246</v>
      </c>
      <c r="E1894" t="s">
        <v>40</v>
      </c>
      <c r="F1894" s="5" t="s">
        <v>28</v>
      </c>
      <c r="G1894" s="5" t="e">
        <v>#N/A</v>
      </c>
      <c r="H1894" t="e">
        <f>IF(Tabla1[[#This Row],[Cruce Pago]]="","Inactivo","Pago")</f>
        <v>#N/A</v>
      </c>
      <c r="I1894" t="str">
        <f>IF(Tabla1[[#This Row],[Cruce AR]]="Alto riesgo académico","inactivo","Actividad")</f>
        <v>inactivo</v>
      </c>
    </row>
    <row r="1895" spans="1:9" x14ac:dyDescent="0.25">
      <c r="A1895" t="s">
        <v>5</v>
      </c>
      <c r="B1895">
        <v>10440589</v>
      </c>
      <c r="C1895" t="s">
        <v>68</v>
      </c>
      <c r="D1895" t="s">
        <v>247</v>
      </c>
      <c r="E1895" t="s">
        <v>27</v>
      </c>
      <c r="F1895" s="5" t="s">
        <v>28</v>
      </c>
      <c r="G1895" s="5" t="e">
        <v>#N/A</v>
      </c>
      <c r="H1895" t="e">
        <f>IF(Tabla1[[#This Row],[Cruce Pago]]="","Inactivo","Pago")</f>
        <v>#N/A</v>
      </c>
      <c r="I1895" t="str">
        <f>IF(Tabla1[[#This Row],[Cruce AR]]="Alto riesgo académico","inactivo","Actividad")</f>
        <v>inactivo</v>
      </c>
    </row>
    <row r="1896" spans="1:9" x14ac:dyDescent="0.25">
      <c r="A1896" t="s">
        <v>5</v>
      </c>
      <c r="B1896">
        <v>10440598</v>
      </c>
      <c r="C1896" t="s">
        <v>68</v>
      </c>
      <c r="D1896" t="s">
        <v>248</v>
      </c>
      <c r="E1896" t="s">
        <v>40</v>
      </c>
      <c r="F1896" s="5" t="s">
        <v>28</v>
      </c>
      <c r="G1896" s="5" t="e">
        <v>#N/A</v>
      </c>
      <c r="H1896" t="e">
        <f>IF(Tabla1[[#This Row],[Cruce Pago]]="","Inactivo","Pago")</f>
        <v>#N/A</v>
      </c>
      <c r="I1896" t="str">
        <f>IF(Tabla1[[#This Row],[Cruce AR]]="Alto riesgo académico","inactivo","Actividad")</f>
        <v>inactivo</v>
      </c>
    </row>
    <row r="1897" spans="1:9" x14ac:dyDescent="0.25">
      <c r="A1897" t="s">
        <v>5</v>
      </c>
      <c r="B1897">
        <v>10440638</v>
      </c>
      <c r="C1897" t="s">
        <v>68</v>
      </c>
      <c r="D1897" t="s">
        <v>249</v>
      </c>
      <c r="E1897" t="s">
        <v>27</v>
      </c>
      <c r="F1897" s="5" t="s">
        <v>28</v>
      </c>
      <c r="G1897" s="5" t="e">
        <v>#N/A</v>
      </c>
      <c r="H1897" t="e">
        <f>IF(Tabla1[[#This Row],[Cruce Pago]]="","Inactivo","Pago")</f>
        <v>#N/A</v>
      </c>
      <c r="I1897" t="str">
        <f>IF(Tabla1[[#This Row],[Cruce AR]]="Alto riesgo académico","inactivo","Actividad")</f>
        <v>inactivo</v>
      </c>
    </row>
    <row r="1898" spans="1:9" x14ac:dyDescent="0.25">
      <c r="A1898" t="s">
        <v>5</v>
      </c>
      <c r="B1898">
        <v>10440709</v>
      </c>
      <c r="C1898" t="s">
        <v>68</v>
      </c>
      <c r="D1898" t="s">
        <v>250</v>
      </c>
      <c r="E1898" t="s">
        <v>40</v>
      </c>
      <c r="F1898" s="5" t="s">
        <v>28</v>
      </c>
      <c r="G1898" s="5" t="e">
        <v>#N/A</v>
      </c>
      <c r="H1898" t="e">
        <f>IF(Tabla1[[#This Row],[Cruce Pago]]="","Inactivo","Pago")</f>
        <v>#N/A</v>
      </c>
      <c r="I1898" t="str">
        <f>IF(Tabla1[[#This Row],[Cruce AR]]="Alto riesgo académico","inactivo","Actividad")</f>
        <v>inactivo</v>
      </c>
    </row>
    <row r="1899" spans="1:9" x14ac:dyDescent="0.25">
      <c r="A1899" t="s">
        <v>5</v>
      </c>
      <c r="B1899">
        <v>10440711</v>
      </c>
      <c r="C1899" t="s">
        <v>68</v>
      </c>
      <c r="D1899" t="s">
        <v>251</v>
      </c>
      <c r="E1899" t="s">
        <v>27</v>
      </c>
      <c r="F1899" s="5" t="s">
        <v>28</v>
      </c>
      <c r="G1899" s="5" t="e">
        <v>#N/A</v>
      </c>
      <c r="H1899" t="e">
        <f>IF(Tabla1[[#This Row],[Cruce Pago]]="","Inactivo","Pago")</f>
        <v>#N/A</v>
      </c>
      <c r="I1899" t="str">
        <f>IF(Tabla1[[#This Row],[Cruce AR]]="Alto riesgo académico","inactivo","Actividad")</f>
        <v>inactivo</v>
      </c>
    </row>
    <row r="1900" spans="1:9" x14ac:dyDescent="0.25">
      <c r="A1900" t="s">
        <v>5</v>
      </c>
      <c r="B1900">
        <v>10440725</v>
      </c>
      <c r="C1900" t="s">
        <v>68</v>
      </c>
      <c r="D1900" t="s">
        <v>252</v>
      </c>
      <c r="E1900" t="s">
        <v>40</v>
      </c>
      <c r="F1900" s="5" t="s">
        <v>28</v>
      </c>
      <c r="G1900" s="5" t="e">
        <v>#N/A</v>
      </c>
      <c r="H1900" t="e">
        <f>IF(Tabla1[[#This Row],[Cruce Pago]]="","Inactivo","Pago")</f>
        <v>#N/A</v>
      </c>
      <c r="I1900" t="str">
        <f>IF(Tabla1[[#This Row],[Cruce AR]]="Alto riesgo académico","inactivo","Actividad")</f>
        <v>inactivo</v>
      </c>
    </row>
    <row r="1901" spans="1:9" x14ac:dyDescent="0.25">
      <c r="A1901" t="s">
        <v>5</v>
      </c>
      <c r="B1901">
        <v>10440760</v>
      </c>
      <c r="C1901" t="s">
        <v>68</v>
      </c>
      <c r="D1901" t="s">
        <v>253</v>
      </c>
      <c r="E1901" t="s">
        <v>27</v>
      </c>
      <c r="F1901" s="5" t="s">
        <v>28</v>
      </c>
      <c r="G1901" s="5" t="e">
        <v>#N/A</v>
      </c>
      <c r="H1901" t="e">
        <f>IF(Tabla1[[#This Row],[Cruce Pago]]="","Inactivo","Pago")</f>
        <v>#N/A</v>
      </c>
      <c r="I1901" t="str">
        <f>IF(Tabla1[[#This Row],[Cruce AR]]="Alto riesgo académico","inactivo","Actividad")</f>
        <v>inactivo</v>
      </c>
    </row>
    <row r="1902" spans="1:9" x14ac:dyDescent="0.25">
      <c r="A1902" t="s">
        <v>5</v>
      </c>
      <c r="B1902">
        <v>10440766</v>
      </c>
      <c r="C1902" t="s">
        <v>68</v>
      </c>
      <c r="D1902" t="s">
        <v>254</v>
      </c>
      <c r="E1902" t="s">
        <v>40</v>
      </c>
      <c r="F1902" s="5" t="s">
        <v>28</v>
      </c>
      <c r="G1902" s="5" t="e">
        <v>#N/A</v>
      </c>
      <c r="H1902" t="e">
        <f>IF(Tabla1[[#This Row],[Cruce Pago]]="","Inactivo","Pago")</f>
        <v>#N/A</v>
      </c>
      <c r="I1902" t="str">
        <f>IF(Tabla1[[#This Row],[Cruce AR]]="Alto riesgo académico","inactivo","Actividad")</f>
        <v>inactivo</v>
      </c>
    </row>
    <row r="1903" spans="1:9" x14ac:dyDescent="0.25">
      <c r="A1903" t="s">
        <v>5</v>
      </c>
      <c r="B1903">
        <v>10440856</v>
      </c>
      <c r="C1903" t="s">
        <v>68</v>
      </c>
      <c r="D1903" t="s">
        <v>255</v>
      </c>
      <c r="E1903" t="s">
        <v>27</v>
      </c>
      <c r="F1903" s="5" t="s">
        <v>28</v>
      </c>
      <c r="G1903" s="5" t="e">
        <v>#N/A</v>
      </c>
      <c r="H1903" t="e">
        <f>IF(Tabla1[[#This Row],[Cruce Pago]]="","Inactivo","Pago")</f>
        <v>#N/A</v>
      </c>
      <c r="I1903" t="str">
        <f>IF(Tabla1[[#This Row],[Cruce AR]]="Alto riesgo académico","inactivo","Actividad")</f>
        <v>inactivo</v>
      </c>
    </row>
    <row r="1904" spans="1:9" x14ac:dyDescent="0.25">
      <c r="A1904" t="s">
        <v>5</v>
      </c>
      <c r="B1904">
        <v>10440864</v>
      </c>
      <c r="C1904" t="s">
        <v>68</v>
      </c>
      <c r="D1904" t="s">
        <v>256</v>
      </c>
      <c r="E1904" t="s">
        <v>40</v>
      </c>
      <c r="F1904" s="5" t="s">
        <v>28</v>
      </c>
      <c r="G1904" s="5" t="e">
        <v>#N/A</v>
      </c>
      <c r="H1904" t="e">
        <f>IF(Tabla1[[#This Row],[Cruce Pago]]="","Inactivo","Pago")</f>
        <v>#N/A</v>
      </c>
      <c r="I1904" t="str">
        <f>IF(Tabla1[[#This Row],[Cruce AR]]="Alto riesgo académico","inactivo","Actividad")</f>
        <v>inactivo</v>
      </c>
    </row>
    <row r="1905" spans="1:9" x14ac:dyDescent="0.25">
      <c r="A1905" t="s">
        <v>5</v>
      </c>
      <c r="B1905">
        <v>10440901</v>
      </c>
      <c r="C1905" t="s">
        <v>68</v>
      </c>
      <c r="D1905" t="s">
        <v>257</v>
      </c>
      <c r="E1905" t="s">
        <v>27</v>
      </c>
      <c r="F1905" s="5" t="s">
        <v>28</v>
      </c>
      <c r="G1905" s="5" t="e">
        <v>#N/A</v>
      </c>
      <c r="H1905" t="e">
        <f>IF(Tabla1[[#This Row],[Cruce Pago]]="","Inactivo","Pago")</f>
        <v>#N/A</v>
      </c>
      <c r="I1905" t="str">
        <f>IF(Tabla1[[#This Row],[Cruce AR]]="Alto riesgo académico","inactivo","Actividad")</f>
        <v>inactivo</v>
      </c>
    </row>
    <row r="1906" spans="1:9" x14ac:dyDescent="0.25">
      <c r="A1906" t="s">
        <v>5</v>
      </c>
      <c r="B1906">
        <v>10440933</v>
      </c>
      <c r="C1906" t="s">
        <v>68</v>
      </c>
      <c r="D1906" t="s">
        <v>258</v>
      </c>
      <c r="E1906" t="s">
        <v>40</v>
      </c>
      <c r="F1906" s="5" t="s">
        <v>28</v>
      </c>
      <c r="G1906" s="5" t="e">
        <v>#N/A</v>
      </c>
      <c r="H1906" t="e">
        <f>IF(Tabla1[[#This Row],[Cruce Pago]]="","Inactivo","Pago")</f>
        <v>#N/A</v>
      </c>
      <c r="I1906" t="str">
        <f>IF(Tabla1[[#This Row],[Cruce AR]]="Alto riesgo académico","inactivo","Actividad")</f>
        <v>inactivo</v>
      </c>
    </row>
    <row r="1907" spans="1:9" x14ac:dyDescent="0.25">
      <c r="A1907" t="s">
        <v>5</v>
      </c>
      <c r="B1907">
        <v>10440959</v>
      </c>
      <c r="C1907" t="s">
        <v>68</v>
      </c>
      <c r="D1907" t="s">
        <v>259</v>
      </c>
      <c r="E1907" t="s">
        <v>27</v>
      </c>
      <c r="F1907" s="5" t="s">
        <v>28</v>
      </c>
      <c r="G1907" s="5" t="e">
        <v>#N/A</v>
      </c>
      <c r="H1907" t="e">
        <f>IF(Tabla1[[#This Row],[Cruce Pago]]="","Inactivo","Pago")</f>
        <v>#N/A</v>
      </c>
      <c r="I1907" t="str">
        <f>IF(Tabla1[[#This Row],[Cruce AR]]="Alto riesgo académico","inactivo","Actividad")</f>
        <v>inactivo</v>
      </c>
    </row>
    <row r="1908" spans="1:9" x14ac:dyDescent="0.25">
      <c r="A1908" t="s">
        <v>5</v>
      </c>
      <c r="B1908">
        <v>10440968</v>
      </c>
      <c r="C1908" t="s">
        <v>68</v>
      </c>
      <c r="D1908" t="s">
        <v>260</v>
      </c>
      <c r="E1908" t="s">
        <v>40</v>
      </c>
      <c r="F1908" s="5" t="s">
        <v>28</v>
      </c>
      <c r="G1908" s="5" t="e">
        <v>#N/A</v>
      </c>
      <c r="H1908" t="e">
        <f>IF(Tabla1[[#This Row],[Cruce Pago]]="","Inactivo","Pago")</f>
        <v>#N/A</v>
      </c>
      <c r="I1908" t="str">
        <f>IF(Tabla1[[#This Row],[Cruce AR]]="Alto riesgo académico","inactivo","Actividad")</f>
        <v>inactivo</v>
      </c>
    </row>
    <row r="1909" spans="1:9" x14ac:dyDescent="0.25">
      <c r="A1909" t="s">
        <v>5</v>
      </c>
      <c r="B1909">
        <v>10440973</v>
      </c>
      <c r="C1909" t="s">
        <v>68</v>
      </c>
      <c r="D1909" t="s">
        <v>261</v>
      </c>
      <c r="E1909" t="s">
        <v>27</v>
      </c>
      <c r="F1909" s="5" t="s">
        <v>28</v>
      </c>
      <c r="G1909" s="5" t="e">
        <v>#N/A</v>
      </c>
      <c r="H1909" t="e">
        <f>IF(Tabla1[[#This Row],[Cruce Pago]]="","Inactivo","Pago")</f>
        <v>#N/A</v>
      </c>
      <c r="I1909" t="str">
        <f>IF(Tabla1[[#This Row],[Cruce AR]]="Alto riesgo académico","inactivo","Actividad")</f>
        <v>inactivo</v>
      </c>
    </row>
    <row r="1910" spans="1:9" x14ac:dyDescent="0.25">
      <c r="A1910" t="s">
        <v>5</v>
      </c>
      <c r="B1910">
        <v>10441019</v>
      </c>
      <c r="C1910" t="s">
        <v>68</v>
      </c>
      <c r="D1910" t="s">
        <v>262</v>
      </c>
      <c r="E1910" t="s">
        <v>40</v>
      </c>
      <c r="F1910" s="5" t="s">
        <v>28</v>
      </c>
      <c r="G1910" s="5" t="e">
        <v>#N/A</v>
      </c>
      <c r="H1910" t="e">
        <f>IF(Tabla1[[#This Row],[Cruce Pago]]="","Inactivo","Pago")</f>
        <v>#N/A</v>
      </c>
      <c r="I1910" t="str">
        <f>IF(Tabla1[[#This Row],[Cruce AR]]="Alto riesgo académico","inactivo","Actividad")</f>
        <v>inactivo</v>
      </c>
    </row>
    <row r="1911" spans="1:9" x14ac:dyDescent="0.25">
      <c r="A1911" t="s">
        <v>5</v>
      </c>
      <c r="B1911">
        <v>10441066</v>
      </c>
      <c r="C1911" t="s">
        <v>68</v>
      </c>
      <c r="D1911" t="s">
        <v>263</v>
      </c>
      <c r="E1911" t="s">
        <v>27</v>
      </c>
      <c r="F1911" s="5" t="s">
        <v>28</v>
      </c>
      <c r="G1911" s="5" t="e">
        <v>#N/A</v>
      </c>
      <c r="H1911" t="e">
        <f>IF(Tabla1[[#This Row],[Cruce Pago]]="","Inactivo","Pago")</f>
        <v>#N/A</v>
      </c>
      <c r="I1911" t="str">
        <f>IF(Tabla1[[#This Row],[Cruce AR]]="Alto riesgo académico","inactivo","Actividad")</f>
        <v>inactivo</v>
      </c>
    </row>
    <row r="1912" spans="1:9" x14ac:dyDescent="0.25">
      <c r="A1912" t="s">
        <v>5</v>
      </c>
      <c r="B1912">
        <v>10441105</v>
      </c>
      <c r="C1912" t="s">
        <v>68</v>
      </c>
      <c r="D1912" t="s">
        <v>264</v>
      </c>
      <c r="E1912" t="s">
        <v>40</v>
      </c>
      <c r="F1912" s="5" t="s">
        <v>28</v>
      </c>
      <c r="G1912" s="5" t="e">
        <v>#N/A</v>
      </c>
      <c r="H1912" t="e">
        <f>IF(Tabla1[[#This Row],[Cruce Pago]]="","Inactivo","Pago")</f>
        <v>#N/A</v>
      </c>
      <c r="I1912" t="str">
        <f>IF(Tabla1[[#This Row],[Cruce AR]]="Alto riesgo académico","inactivo","Actividad")</f>
        <v>inactivo</v>
      </c>
    </row>
    <row r="1913" spans="1:9" x14ac:dyDescent="0.25">
      <c r="A1913" t="s">
        <v>5</v>
      </c>
      <c r="B1913">
        <v>10441113</v>
      </c>
      <c r="C1913" t="s">
        <v>68</v>
      </c>
      <c r="D1913" t="s">
        <v>265</v>
      </c>
      <c r="E1913" t="s">
        <v>27</v>
      </c>
      <c r="F1913" s="5" t="s">
        <v>28</v>
      </c>
      <c r="G1913" s="5" t="e">
        <v>#N/A</v>
      </c>
      <c r="H1913" t="e">
        <f>IF(Tabla1[[#This Row],[Cruce Pago]]="","Inactivo","Pago")</f>
        <v>#N/A</v>
      </c>
      <c r="I1913" t="str">
        <f>IF(Tabla1[[#This Row],[Cruce AR]]="Alto riesgo académico","inactivo","Actividad")</f>
        <v>inactivo</v>
      </c>
    </row>
    <row r="1914" spans="1:9" x14ac:dyDescent="0.25">
      <c r="A1914" t="s">
        <v>5</v>
      </c>
      <c r="B1914">
        <v>10441125</v>
      </c>
      <c r="C1914" t="s">
        <v>68</v>
      </c>
      <c r="D1914" t="s">
        <v>265</v>
      </c>
      <c r="E1914" t="s">
        <v>40</v>
      </c>
      <c r="F1914" s="5" t="s">
        <v>28</v>
      </c>
      <c r="G1914" s="5" t="e">
        <v>#N/A</v>
      </c>
      <c r="H1914" t="e">
        <f>IF(Tabla1[[#This Row],[Cruce Pago]]="","Inactivo","Pago")</f>
        <v>#N/A</v>
      </c>
      <c r="I1914" t="str">
        <f>IF(Tabla1[[#This Row],[Cruce AR]]="Alto riesgo académico","inactivo","Actividad")</f>
        <v>inactivo</v>
      </c>
    </row>
    <row r="1915" spans="1:9" x14ac:dyDescent="0.25">
      <c r="A1915" t="s">
        <v>5</v>
      </c>
      <c r="B1915">
        <v>10441127</v>
      </c>
      <c r="C1915" t="s">
        <v>68</v>
      </c>
      <c r="D1915" t="s">
        <v>266</v>
      </c>
      <c r="E1915" t="s">
        <v>27</v>
      </c>
      <c r="F1915" s="5" t="s">
        <v>28</v>
      </c>
      <c r="G1915" s="5" t="e">
        <v>#N/A</v>
      </c>
      <c r="H1915" t="e">
        <f>IF(Tabla1[[#This Row],[Cruce Pago]]="","Inactivo","Pago")</f>
        <v>#N/A</v>
      </c>
      <c r="I1915" t="str">
        <f>IF(Tabla1[[#This Row],[Cruce AR]]="Alto riesgo académico","inactivo","Actividad")</f>
        <v>inactivo</v>
      </c>
    </row>
    <row r="1916" spans="1:9" x14ac:dyDescent="0.25">
      <c r="A1916" t="s">
        <v>5</v>
      </c>
      <c r="B1916">
        <v>10441173</v>
      </c>
      <c r="C1916" t="s">
        <v>68</v>
      </c>
      <c r="D1916" t="s">
        <v>266</v>
      </c>
      <c r="E1916" t="s">
        <v>40</v>
      </c>
      <c r="F1916" s="5" t="s">
        <v>28</v>
      </c>
      <c r="G1916" s="5" t="e">
        <v>#N/A</v>
      </c>
      <c r="H1916" t="e">
        <f>IF(Tabla1[[#This Row],[Cruce Pago]]="","Inactivo","Pago")</f>
        <v>#N/A</v>
      </c>
      <c r="I1916" t="str">
        <f>IF(Tabla1[[#This Row],[Cruce AR]]="Alto riesgo académico","inactivo","Actividad")</f>
        <v>inactivo</v>
      </c>
    </row>
    <row r="1917" spans="1:9" x14ac:dyDescent="0.25">
      <c r="A1917" t="s">
        <v>5</v>
      </c>
      <c r="B1917">
        <v>10441177</v>
      </c>
      <c r="C1917" t="s">
        <v>68</v>
      </c>
      <c r="D1917" t="s">
        <v>267</v>
      </c>
      <c r="E1917" t="s">
        <v>27</v>
      </c>
      <c r="F1917" s="5" t="s">
        <v>28</v>
      </c>
      <c r="G1917" s="5" t="e">
        <v>#N/A</v>
      </c>
      <c r="H1917" t="e">
        <f>IF(Tabla1[[#This Row],[Cruce Pago]]="","Inactivo","Pago")</f>
        <v>#N/A</v>
      </c>
      <c r="I1917" t="str">
        <f>IF(Tabla1[[#This Row],[Cruce AR]]="Alto riesgo académico","inactivo","Actividad")</f>
        <v>inactivo</v>
      </c>
    </row>
    <row r="1918" spans="1:9" x14ac:dyDescent="0.25">
      <c r="A1918" t="s">
        <v>5</v>
      </c>
      <c r="B1918">
        <v>10441201</v>
      </c>
      <c r="C1918" t="s">
        <v>68</v>
      </c>
      <c r="D1918" t="s">
        <v>267</v>
      </c>
      <c r="E1918" t="s">
        <v>40</v>
      </c>
      <c r="F1918" s="5" t="s">
        <v>28</v>
      </c>
      <c r="G1918" s="5" t="e">
        <v>#N/A</v>
      </c>
      <c r="H1918" t="e">
        <f>IF(Tabla1[[#This Row],[Cruce Pago]]="","Inactivo","Pago")</f>
        <v>#N/A</v>
      </c>
      <c r="I1918" t="str">
        <f>IF(Tabla1[[#This Row],[Cruce AR]]="Alto riesgo académico","inactivo","Actividad")</f>
        <v>inactivo</v>
      </c>
    </row>
    <row r="1919" spans="1:9" x14ac:dyDescent="0.25">
      <c r="A1919" t="s">
        <v>5</v>
      </c>
      <c r="B1919">
        <v>10441223</v>
      </c>
      <c r="C1919" t="s">
        <v>68</v>
      </c>
      <c r="D1919" t="s">
        <v>243</v>
      </c>
      <c r="E1919" t="s">
        <v>27</v>
      </c>
      <c r="F1919" s="5" t="s">
        <v>28</v>
      </c>
      <c r="G1919" s="5" t="e">
        <v>#N/A</v>
      </c>
      <c r="H1919" t="e">
        <f>IF(Tabla1[[#This Row],[Cruce Pago]]="","Inactivo","Pago")</f>
        <v>#N/A</v>
      </c>
      <c r="I1919" t="str">
        <f>IF(Tabla1[[#This Row],[Cruce AR]]="Alto riesgo académico","inactivo","Actividad")</f>
        <v>inactivo</v>
      </c>
    </row>
    <row r="1920" spans="1:9" x14ac:dyDescent="0.25">
      <c r="A1920" t="s">
        <v>5</v>
      </c>
      <c r="B1920">
        <v>10441224</v>
      </c>
      <c r="C1920" t="s">
        <v>68</v>
      </c>
      <c r="D1920" t="s">
        <v>244</v>
      </c>
      <c r="E1920" t="s">
        <v>40</v>
      </c>
      <c r="F1920" s="5" t="s">
        <v>28</v>
      </c>
      <c r="G1920" s="5" t="e">
        <v>#N/A</v>
      </c>
      <c r="H1920" t="e">
        <f>IF(Tabla1[[#This Row],[Cruce Pago]]="","Inactivo","Pago")</f>
        <v>#N/A</v>
      </c>
      <c r="I1920" t="str">
        <f>IF(Tabla1[[#This Row],[Cruce AR]]="Alto riesgo académico","inactivo","Actividad")</f>
        <v>inactivo</v>
      </c>
    </row>
    <row r="1921" spans="1:9" x14ac:dyDescent="0.25">
      <c r="A1921" t="s">
        <v>5</v>
      </c>
      <c r="B1921">
        <v>10441238</v>
      </c>
      <c r="C1921" t="s">
        <v>68</v>
      </c>
      <c r="D1921" t="s">
        <v>245</v>
      </c>
      <c r="E1921" t="s">
        <v>27</v>
      </c>
      <c r="F1921" s="5" t="s">
        <v>28</v>
      </c>
      <c r="G1921" s="5" t="e">
        <v>#N/A</v>
      </c>
      <c r="H1921" t="e">
        <f>IF(Tabla1[[#This Row],[Cruce Pago]]="","Inactivo","Pago")</f>
        <v>#N/A</v>
      </c>
      <c r="I1921" t="str">
        <f>IF(Tabla1[[#This Row],[Cruce AR]]="Alto riesgo académico","inactivo","Actividad")</f>
        <v>inactivo</v>
      </c>
    </row>
    <row r="1922" spans="1:9" x14ac:dyDescent="0.25">
      <c r="A1922" t="s">
        <v>5</v>
      </c>
      <c r="B1922">
        <v>10441239</v>
      </c>
      <c r="C1922" t="s">
        <v>68</v>
      </c>
      <c r="D1922" t="s">
        <v>246</v>
      </c>
      <c r="E1922" t="s">
        <v>40</v>
      </c>
      <c r="F1922" s="5" t="s">
        <v>28</v>
      </c>
      <c r="G1922" s="5" t="e">
        <v>#N/A</v>
      </c>
      <c r="H1922" t="e">
        <f>IF(Tabla1[[#This Row],[Cruce Pago]]="","Inactivo","Pago")</f>
        <v>#N/A</v>
      </c>
      <c r="I1922" t="str">
        <f>IF(Tabla1[[#This Row],[Cruce AR]]="Alto riesgo académico","inactivo","Actividad")</f>
        <v>inactivo</v>
      </c>
    </row>
    <row r="1923" spans="1:9" x14ac:dyDescent="0.25">
      <c r="A1923" t="s">
        <v>5</v>
      </c>
      <c r="B1923">
        <v>10441245</v>
      </c>
      <c r="C1923" t="s">
        <v>68</v>
      </c>
      <c r="D1923" t="s">
        <v>247</v>
      </c>
      <c r="E1923" t="s">
        <v>27</v>
      </c>
      <c r="F1923" s="5" t="s">
        <v>28</v>
      </c>
      <c r="G1923" s="5" t="e">
        <v>#N/A</v>
      </c>
      <c r="H1923" t="e">
        <f>IF(Tabla1[[#This Row],[Cruce Pago]]="","Inactivo","Pago")</f>
        <v>#N/A</v>
      </c>
      <c r="I1923" t="str">
        <f>IF(Tabla1[[#This Row],[Cruce AR]]="Alto riesgo académico","inactivo","Actividad")</f>
        <v>inactivo</v>
      </c>
    </row>
    <row r="1924" spans="1:9" x14ac:dyDescent="0.25">
      <c r="A1924" t="s">
        <v>5</v>
      </c>
      <c r="B1924">
        <v>10441261</v>
      </c>
      <c r="C1924" t="s">
        <v>68</v>
      </c>
      <c r="D1924" t="s">
        <v>248</v>
      </c>
      <c r="E1924" t="s">
        <v>40</v>
      </c>
      <c r="F1924" s="5" t="s">
        <v>28</v>
      </c>
      <c r="G1924" s="5" t="e">
        <v>#N/A</v>
      </c>
      <c r="H1924" t="e">
        <f>IF(Tabla1[[#This Row],[Cruce Pago]]="","Inactivo","Pago")</f>
        <v>#N/A</v>
      </c>
      <c r="I1924" t="str">
        <f>IF(Tabla1[[#This Row],[Cruce AR]]="Alto riesgo académico","inactivo","Actividad")</f>
        <v>inactivo</v>
      </c>
    </row>
    <row r="1925" spans="1:9" x14ac:dyDescent="0.25">
      <c r="A1925" t="s">
        <v>5</v>
      </c>
      <c r="B1925">
        <v>10441300</v>
      </c>
      <c r="C1925" t="s">
        <v>68</v>
      </c>
      <c r="D1925" t="s">
        <v>249</v>
      </c>
      <c r="E1925" t="s">
        <v>27</v>
      </c>
      <c r="F1925" s="5" t="s">
        <v>28</v>
      </c>
      <c r="G1925" s="5" t="e">
        <v>#N/A</v>
      </c>
      <c r="H1925" t="e">
        <f>IF(Tabla1[[#This Row],[Cruce Pago]]="","Inactivo","Pago")</f>
        <v>#N/A</v>
      </c>
      <c r="I1925" t="str">
        <f>IF(Tabla1[[#This Row],[Cruce AR]]="Alto riesgo académico","inactivo","Actividad")</f>
        <v>inactivo</v>
      </c>
    </row>
    <row r="1926" spans="1:9" x14ac:dyDescent="0.25">
      <c r="A1926" t="s">
        <v>5</v>
      </c>
      <c r="B1926">
        <v>10441322</v>
      </c>
      <c r="C1926" t="s">
        <v>68</v>
      </c>
      <c r="D1926" t="s">
        <v>250</v>
      </c>
      <c r="E1926" t="s">
        <v>40</v>
      </c>
      <c r="F1926" s="5" t="s">
        <v>28</v>
      </c>
      <c r="G1926" s="5" t="e">
        <v>#N/A</v>
      </c>
      <c r="H1926" t="e">
        <f>IF(Tabla1[[#This Row],[Cruce Pago]]="","Inactivo","Pago")</f>
        <v>#N/A</v>
      </c>
      <c r="I1926" t="str">
        <f>IF(Tabla1[[#This Row],[Cruce AR]]="Alto riesgo académico","inactivo","Actividad")</f>
        <v>inactivo</v>
      </c>
    </row>
    <row r="1927" spans="1:9" x14ac:dyDescent="0.25">
      <c r="A1927" t="s">
        <v>5</v>
      </c>
      <c r="B1927">
        <v>10441333</v>
      </c>
      <c r="C1927" t="s">
        <v>68</v>
      </c>
      <c r="D1927" t="s">
        <v>251</v>
      </c>
      <c r="E1927" t="s">
        <v>27</v>
      </c>
      <c r="F1927" s="5" t="s">
        <v>28</v>
      </c>
      <c r="G1927" s="5" t="e">
        <v>#N/A</v>
      </c>
      <c r="H1927" t="e">
        <f>IF(Tabla1[[#This Row],[Cruce Pago]]="","Inactivo","Pago")</f>
        <v>#N/A</v>
      </c>
      <c r="I1927" t="str">
        <f>IF(Tabla1[[#This Row],[Cruce AR]]="Alto riesgo académico","inactivo","Actividad")</f>
        <v>inactivo</v>
      </c>
    </row>
    <row r="1928" spans="1:9" x14ac:dyDescent="0.25">
      <c r="A1928" t="s">
        <v>5</v>
      </c>
      <c r="B1928">
        <v>10441364</v>
      </c>
      <c r="C1928" t="s">
        <v>68</v>
      </c>
      <c r="D1928" t="s">
        <v>252</v>
      </c>
      <c r="E1928" t="s">
        <v>40</v>
      </c>
      <c r="F1928" s="5" t="s">
        <v>28</v>
      </c>
      <c r="G1928" s="5" t="e">
        <v>#N/A</v>
      </c>
      <c r="H1928" t="e">
        <f>IF(Tabla1[[#This Row],[Cruce Pago]]="","Inactivo","Pago")</f>
        <v>#N/A</v>
      </c>
      <c r="I1928" t="str">
        <f>IF(Tabla1[[#This Row],[Cruce AR]]="Alto riesgo académico","inactivo","Actividad")</f>
        <v>inactivo</v>
      </c>
    </row>
    <row r="1929" spans="1:9" x14ac:dyDescent="0.25">
      <c r="A1929" t="s">
        <v>5</v>
      </c>
      <c r="B1929">
        <v>10441371</v>
      </c>
      <c r="C1929" t="s">
        <v>68</v>
      </c>
      <c r="D1929" t="s">
        <v>253</v>
      </c>
      <c r="E1929" t="s">
        <v>27</v>
      </c>
      <c r="F1929" s="5" t="s">
        <v>28</v>
      </c>
      <c r="G1929" s="5" t="e">
        <v>#N/A</v>
      </c>
      <c r="H1929" t="e">
        <f>IF(Tabla1[[#This Row],[Cruce Pago]]="","Inactivo","Pago")</f>
        <v>#N/A</v>
      </c>
      <c r="I1929" t="str">
        <f>IF(Tabla1[[#This Row],[Cruce AR]]="Alto riesgo académico","inactivo","Actividad")</f>
        <v>inactivo</v>
      </c>
    </row>
    <row r="1930" spans="1:9" x14ac:dyDescent="0.25">
      <c r="A1930" t="s">
        <v>5</v>
      </c>
      <c r="B1930">
        <v>10441405</v>
      </c>
      <c r="C1930" t="s">
        <v>68</v>
      </c>
      <c r="D1930" t="s">
        <v>254</v>
      </c>
      <c r="E1930" t="s">
        <v>40</v>
      </c>
      <c r="F1930" s="5" t="s">
        <v>28</v>
      </c>
      <c r="G1930" s="5" t="e">
        <v>#N/A</v>
      </c>
      <c r="H1930" t="e">
        <f>IF(Tabla1[[#This Row],[Cruce Pago]]="","Inactivo","Pago")</f>
        <v>#N/A</v>
      </c>
      <c r="I1930" t="str">
        <f>IF(Tabla1[[#This Row],[Cruce AR]]="Alto riesgo académico","inactivo","Actividad")</f>
        <v>inactivo</v>
      </c>
    </row>
    <row r="1931" spans="1:9" x14ac:dyDescent="0.25">
      <c r="A1931" t="s">
        <v>5</v>
      </c>
      <c r="B1931">
        <v>10441407</v>
      </c>
      <c r="C1931" t="s">
        <v>68</v>
      </c>
      <c r="D1931" t="s">
        <v>255</v>
      </c>
      <c r="E1931" t="s">
        <v>27</v>
      </c>
      <c r="F1931" s="5" t="s">
        <v>28</v>
      </c>
      <c r="G1931" s="5" t="e">
        <v>#N/A</v>
      </c>
      <c r="H1931" t="e">
        <f>IF(Tabla1[[#This Row],[Cruce Pago]]="","Inactivo","Pago")</f>
        <v>#N/A</v>
      </c>
      <c r="I1931" t="str">
        <f>IF(Tabla1[[#This Row],[Cruce AR]]="Alto riesgo académico","inactivo","Actividad")</f>
        <v>inactivo</v>
      </c>
    </row>
    <row r="1932" spans="1:9" x14ac:dyDescent="0.25">
      <c r="A1932" t="s">
        <v>5</v>
      </c>
      <c r="B1932">
        <v>10441428</v>
      </c>
      <c r="C1932" t="s">
        <v>68</v>
      </c>
      <c r="D1932" t="s">
        <v>256</v>
      </c>
      <c r="E1932" t="s">
        <v>40</v>
      </c>
      <c r="F1932" s="5" t="s">
        <v>28</v>
      </c>
      <c r="G1932" s="5" t="e">
        <v>#N/A</v>
      </c>
      <c r="H1932" t="e">
        <f>IF(Tabla1[[#This Row],[Cruce Pago]]="","Inactivo","Pago")</f>
        <v>#N/A</v>
      </c>
      <c r="I1932" t="str">
        <f>IF(Tabla1[[#This Row],[Cruce AR]]="Alto riesgo académico","inactivo","Actividad")</f>
        <v>inactivo</v>
      </c>
    </row>
    <row r="1933" spans="1:9" x14ac:dyDescent="0.25">
      <c r="A1933" t="s">
        <v>5</v>
      </c>
      <c r="B1933">
        <v>10441430</v>
      </c>
      <c r="C1933" t="s">
        <v>68</v>
      </c>
      <c r="D1933" t="s">
        <v>257</v>
      </c>
      <c r="E1933" t="s">
        <v>27</v>
      </c>
      <c r="F1933" s="5" t="s">
        <v>28</v>
      </c>
      <c r="G1933" s="5" t="e">
        <v>#N/A</v>
      </c>
      <c r="H1933" t="e">
        <f>IF(Tabla1[[#This Row],[Cruce Pago]]="","Inactivo","Pago")</f>
        <v>#N/A</v>
      </c>
      <c r="I1933" t="str">
        <f>IF(Tabla1[[#This Row],[Cruce AR]]="Alto riesgo académico","inactivo","Actividad")</f>
        <v>inactivo</v>
      </c>
    </row>
    <row r="1934" spans="1:9" x14ac:dyDescent="0.25">
      <c r="A1934" t="s">
        <v>5</v>
      </c>
      <c r="B1934">
        <v>10441491</v>
      </c>
      <c r="C1934" t="s">
        <v>68</v>
      </c>
      <c r="D1934" t="s">
        <v>258</v>
      </c>
      <c r="E1934" t="s">
        <v>40</v>
      </c>
      <c r="F1934" s="5" t="s">
        <v>28</v>
      </c>
      <c r="G1934" s="5" t="e">
        <v>#N/A</v>
      </c>
      <c r="H1934" t="e">
        <f>IF(Tabla1[[#This Row],[Cruce Pago]]="","Inactivo","Pago")</f>
        <v>#N/A</v>
      </c>
      <c r="I1934" t="str">
        <f>IF(Tabla1[[#This Row],[Cruce AR]]="Alto riesgo académico","inactivo","Actividad")</f>
        <v>inactivo</v>
      </c>
    </row>
    <row r="1935" spans="1:9" x14ac:dyDescent="0.25">
      <c r="A1935" t="s">
        <v>5</v>
      </c>
      <c r="B1935">
        <v>10441496</v>
      </c>
      <c r="C1935" t="s">
        <v>68</v>
      </c>
      <c r="D1935" t="s">
        <v>259</v>
      </c>
      <c r="E1935" t="s">
        <v>27</v>
      </c>
      <c r="F1935" s="5" t="s">
        <v>28</v>
      </c>
      <c r="G1935" s="5" t="e">
        <v>#N/A</v>
      </c>
      <c r="H1935" t="e">
        <f>IF(Tabla1[[#This Row],[Cruce Pago]]="","Inactivo","Pago")</f>
        <v>#N/A</v>
      </c>
      <c r="I1935" t="str">
        <f>IF(Tabla1[[#This Row],[Cruce AR]]="Alto riesgo académico","inactivo","Actividad")</f>
        <v>inactivo</v>
      </c>
    </row>
    <row r="1936" spans="1:9" x14ac:dyDescent="0.25">
      <c r="A1936" t="s">
        <v>5</v>
      </c>
      <c r="B1936">
        <v>10441541</v>
      </c>
      <c r="C1936" t="s">
        <v>68</v>
      </c>
      <c r="D1936" t="s">
        <v>260</v>
      </c>
      <c r="E1936" t="s">
        <v>40</v>
      </c>
      <c r="F1936" s="5" t="s">
        <v>28</v>
      </c>
      <c r="G1936" s="5" t="e">
        <v>#N/A</v>
      </c>
      <c r="H1936" t="e">
        <f>IF(Tabla1[[#This Row],[Cruce Pago]]="","Inactivo","Pago")</f>
        <v>#N/A</v>
      </c>
      <c r="I1936" t="str">
        <f>IF(Tabla1[[#This Row],[Cruce AR]]="Alto riesgo académico","inactivo","Actividad")</f>
        <v>inactivo</v>
      </c>
    </row>
    <row r="1937" spans="1:9" x14ac:dyDescent="0.25">
      <c r="A1937" t="s">
        <v>5</v>
      </c>
      <c r="B1937">
        <v>10441573</v>
      </c>
      <c r="C1937" t="s">
        <v>68</v>
      </c>
      <c r="D1937" t="s">
        <v>261</v>
      </c>
      <c r="E1937" t="s">
        <v>27</v>
      </c>
      <c r="F1937" s="5" t="s">
        <v>28</v>
      </c>
      <c r="G1937" s="5" t="e">
        <v>#N/A</v>
      </c>
      <c r="H1937" t="e">
        <f>IF(Tabla1[[#This Row],[Cruce Pago]]="","Inactivo","Pago")</f>
        <v>#N/A</v>
      </c>
      <c r="I1937" t="str">
        <f>IF(Tabla1[[#This Row],[Cruce AR]]="Alto riesgo académico","inactivo","Actividad")</f>
        <v>inactivo</v>
      </c>
    </row>
    <row r="1938" spans="1:9" x14ac:dyDescent="0.25">
      <c r="A1938" t="s">
        <v>5</v>
      </c>
      <c r="B1938">
        <v>10441597</v>
      </c>
      <c r="C1938" t="s">
        <v>68</v>
      </c>
      <c r="D1938" t="s">
        <v>262</v>
      </c>
      <c r="E1938" t="s">
        <v>40</v>
      </c>
      <c r="F1938" s="5" t="s">
        <v>28</v>
      </c>
      <c r="G1938" s="5" t="e">
        <v>#N/A</v>
      </c>
      <c r="H1938" t="e">
        <f>IF(Tabla1[[#This Row],[Cruce Pago]]="","Inactivo","Pago")</f>
        <v>#N/A</v>
      </c>
      <c r="I1938" t="str">
        <f>IF(Tabla1[[#This Row],[Cruce AR]]="Alto riesgo académico","inactivo","Actividad")</f>
        <v>inactivo</v>
      </c>
    </row>
    <row r="1939" spans="1:9" x14ac:dyDescent="0.25">
      <c r="A1939" t="s">
        <v>5</v>
      </c>
      <c r="B1939">
        <v>10441620</v>
      </c>
      <c r="C1939" t="s">
        <v>68</v>
      </c>
      <c r="D1939" t="s">
        <v>263</v>
      </c>
      <c r="E1939" t="s">
        <v>27</v>
      </c>
      <c r="F1939" s="5" t="s">
        <v>28</v>
      </c>
      <c r="G1939" s="5" t="e">
        <v>#N/A</v>
      </c>
      <c r="H1939" t="e">
        <f>IF(Tabla1[[#This Row],[Cruce Pago]]="","Inactivo","Pago")</f>
        <v>#N/A</v>
      </c>
      <c r="I1939" t="str">
        <f>IF(Tabla1[[#This Row],[Cruce AR]]="Alto riesgo académico","inactivo","Actividad")</f>
        <v>inactivo</v>
      </c>
    </row>
    <row r="1940" spans="1:9" x14ac:dyDescent="0.25">
      <c r="A1940" t="s">
        <v>5</v>
      </c>
      <c r="B1940">
        <v>10441630</v>
      </c>
      <c r="C1940" t="s">
        <v>68</v>
      </c>
      <c r="D1940" t="s">
        <v>264</v>
      </c>
      <c r="E1940" t="s">
        <v>40</v>
      </c>
      <c r="F1940" s="5" t="s">
        <v>28</v>
      </c>
      <c r="G1940" s="5" t="e">
        <v>#N/A</v>
      </c>
      <c r="H1940" t="e">
        <f>IF(Tabla1[[#This Row],[Cruce Pago]]="","Inactivo","Pago")</f>
        <v>#N/A</v>
      </c>
      <c r="I1940" t="str">
        <f>IF(Tabla1[[#This Row],[Cruce AR]]="Alto riesgo académico","inactivo","Actividad")</f>
        <v>inactivo</v>
      </c>
    </row>
    <row r="1941" spans="1:9" x14ac:dyDescent="0.25">
      <c r="A1941" t="s">
        <v>5</v>
      </c>
      <c r="B1941">
        <v>10441634</v>
      </c>
      <c r="C1941" t="s">
        <v>68</v>
      </c>
      <c r="D1941" t="s">
        <v>265</v>
      </c>
      <c r="E1941" t="s">
        <v>27</v>
      </c>
      <c r="F1941" s="5" t="s">
        <v>28</v>
      </c>
      <c r="G1941" s="5" t="e">
        <v>#N/A</v>
      </c>
      <c r="H1941" t="e">
        <f>IF(Tabla1[[#This Row],[Cruce Pago]]="","Inactivo","Pago")</f>
        <v>#N/A</v>
      </c>
      <c r="I1941" t="str">
        <f>IF(Tabla1[[#This Row],[Cruce AR]]="Alto riesgo académico","inactivo","Actividad")</f>
        <v>inactivo</v>
      </c>
    </row>
    <row r="1942" spans="1:9" x14ac:dyDescent="0.25">
      <c r="A1942" t="s">
        <v>5</v>
      </c>
      <c r="B1942">
        <v>10441636</v>
      </c>
      <c r="C1942" t="s">
        <v>68</v>
      </c>
      <c r="D1942" t="s">
        <v>265</v>
      </c>
      <c r="E1942" t="s">
        <v>40</v>
      </c>
      <c r="F1942" s="5" t="s">
        <v>28</v>
      </c>
      <c r="G1942" s="5" t="e">
        <v>#N/A</v>
      </c>
      <c r="H1942" t="e">
        <f>IF(Tabla1[[#This Row],[Cruce Pago]]="","Inactivo","Pago")</f>
        <v>#N/A</v>
      </c>
      <c r="I1942" t="str">
        <f>IF(Tabla1[[#This Row],[Cruce AR]]="Alto riesgo académico","inactivo","Actividad")</f>
        <v>inactivo</v>
      </c>
    </row>
    <row r="1943" spans="1:9" x14ac:dyDescent="0.25">
      <c r="A1943" t="s">
        <v>5</v>
      </c>
      <c r="B1943">
        <v>10441656</v>
      </c>
      <c r="C1943" t="s">
        <v>68</v>
      </c>
      <c r="D1943" t="s">
        <v>266</v>
      </c>
      <c r="E1943" t="s">
        <v>27</v>
      </c>
      <c r="F1943" s="5" t="s">
        <v>28</v>
      </c>
      <c r="G1943" s="5" t="e">
        <v>#N/A</v>
      </c>
      <c r="H1943" t="e">
        <f>IF(Tabla1[[#This Row],[Cruce Pago]]="","Inactivo","Pago")</f>
        <v>#N/A</v>
      </c>
      <c r="I1943" t="str">
        <f>IF(Tabla1[[#This Row],[Cruce AR]]="Alto riesgo académico","inactivo","Actividad")</f>
        <v>inactivo</v>
      </c>
    </row>
    <row r="1944" spans="1:9" x14ac:dyDescent="0.25">
      <c r="A1944" t="s">
        <v>5</v>
      </c>
      <c r="B1944">
        <v>10441696</v>
      </c>
      <c r="C1944" t="s">
        <v>68</v>
      </c>
      <c r="D1944" t="s">
        <v>266</v>
      </c>
      <c r="E1944" t="s">
        <v>40</v>
      </c>
      <c r="F1944" s="5" t="s">
        <v>28</v>
      </c>
      <c r="G1944" s="5" t="e">
        <v>#N/A</v>
      </c>
      <c r="H1944" t="e">
        <f>IF(Tabla1[[#This Row],[Cruce Pago]]="","Inactivo","Pago")</f>
        <v>#N/A</v>
      </c>
      <c r="I1944" t="str">
        <f>IF(Tabla1[[#This Row],[Cruce AR]]="Alto riesgo académico","inactivo","Actividad")</f>
        <v>inactivo</v>
      </c>
    </row>
    <row r="1945" spans="1:9" x14ac:dyDescent="0.25">
      <c r="A1945" t="s">
        <v>5</v>
      </c>
      <c r="B1945">
        <v>10441727</v>
      </c>
      <c r="C1945" t="s">
        <v>68</v>
      </c>
      <c r="D1945" t="s">
        <v>267</v>
      </c>
      <c r="E1945" t="s">
        <v>27</v>
      </c>
      <c r="F1945" s="5" t="s">
        <v>28</v>
      </c>
      <c r="G1945" s="5" t="e">
        <v>#N/A</v>
      </c>
      <c r="H1945" t="e">
        <f>IF(Tabla1[[#This Row],[Cruce Pago]]="","Inactivo","Pago")</f>
        <v>#N/A</v>
      </c>
      <c r="I1945" t="str">
        <f>IF(Tabla1[[#This Row],[Cruce AR]]="Alto riesgo académico","inactivo","Actividad")</f>
        <v>inactivo</v>
      </c>
    </row>
    <row r="1946" spans="1:9" x14ac:dyDescent="0.25">
      <c r="A1946" t="s">
        <v>5</v>
      </c>
      <c r="B1946">
        <v>10441729</v>
      </c>
      <c r="C1946" t="s">
        <v>68</v>
      </c>
      <c r="D1946" t="s">
        <v>267</v>
      </c>
      <c r="E1946" t="s">
        <v>40</v>
      </c>
      <c r="F1946" s="5" t="s">
        <v>28</v>
      </c>
      <c r="G1946" s="5" t="e">
        <v>#N/A</v>
      </c>
      <c r="H1946" t="e">
        <f>IF(Tabla1[[#This Row],[Cruce Pago]]="","Inactivo","Pago")</f>
        <v>#N/A</v>
      </c>
      <c r="I1946" t="str">
        <f>IF(Tabla1[[#This Row],[Cruce AR]]="Alto riesgo académico","inactivo","Actividad")</f>
        <v>inactivo</v>
      </c>
    </row>
    <row r="1947" spans="1:9" x14ac:dyDescent="0.25">
      <c r="A1947" t="s">
        <v>5</v>
      </c>
      <c r="B1947">
        <v>10441749</v>
      </c>
      <c r="C1947" t="s">
        <v>68</v>
      </c>
      <c r="D1947" t="s">
        <v>243</v>
      </c>
      <c r="E1947" t="s">
        <v>27</v>
      </c>
      <c r="F1947" s="5" t="s">
        <v>28</v>
      </c>
      <c r="G1947" s="5" t="e">
        <v>#N/A</v>
      </c>
      <c r="H1947" t="e">
        <f>IF(Tabla1[[#This Row],[Cruce Pago]]="","Inactivo","Pago")</f>
        <v>#N/A</v>
      </c>
      <c r="I1947" t="str">
        <f>IF(Tabla1[[#This Row],[Cruce AR]]="Alto riesgo académico","inactivo","Actividad")</f>
        <v>inactivo</v>
      </c>
    </row>
    <row r="1948" spans="1:9" x14ac:dyDescent="0.25">
      <c r="A1948" t="s">
        <v>5</v>
      </c>
      <c r="B1948">
        <v>10441752</v>
      </c>
      <c r="C1948" t="s">
        <v>68</v>
      </c>
      <c r="D1948" t="s">
        <v>244</v>
      </c>
      <c r="E1948" t="s">
        <v>40</v>
      </c>
      <c r="F1948" s="5" t="s">
        <v>28</v>
      </c>
      <c r="G1948" s="5" t="e">
        <v>#N/A</v>
      </c>
      <c r="H1948" t="e">
        <f>IF(Tabla1[[#This Row],[Cruce Pago]]="","Inactivo","Pago")</f>
        <v>#N/A</v>
      </c>
      <c r="I1948" t="str">
        <f>IF(Tabla1[[#This Row],[Cruce AR]]="Alto riesgo académico","inactivo","Actividad")</f>
        <v>inactivo</v>
      </c>
    </row>
    <row r="1949" spans="1:9" x14ac:dyDescent="0.25">
      <c r="A1949" t="s">
        <v>5</v>
      </c>
      <c r="B1949">
        <v>10441754</v>
      </c>
      <c r="C1949" t="s">
        <v>68</v>
      </c>
      <c r="D1949" t="s">
        <v>245</v>
      </c>
      <c r="E1949" t="s">
        <v>27</v>
      </c>
      <c r="F1949" s="5" t="s">
        <v>28</v>
      </c>
      <c r="G1949" s="5" t="e">
        <v>#N/A</v>
      </c>
      <c r="H1949" t="e">
        <f>IF(Tabla1[[#This Row],[Cruce Pago]]="","Inactivo","Pago")</f>
        <v>#N/A</v>
      </c>
      <c r="I1949" t="str">
        <f>IF(Tabla1[[#This Row],[Cruce AR]]="Alto riesgo académico","inactivo","Actividad")</f>
        <v>inactivo</v>
      </c>
    </row>
    <row r="1950" spans="1:9" x14ac:dyDescent="0.25">
      <c r="A1950" t="s">
        <v>5</v>
      </c>
      <c r="B1950">
        <v>10441758</v>
      </c>
      <c r="C1950" t="s">
        <v>68</v>
      </c>
      <c r="D1950" t="s">
        <v>246</v>
      </c>
      <c r="E1950" t="s">
        <v>40</v>
      </c>
      <c r="F1950" s="5" t="s">
        <v>28</v>
      </c>
      <c r="G1950" s="5" t="e">
        <v>#N/A</v>
      </c>
      <c r="H1950" t="e">
        <f>IF(Tabla1[[#This Row],[Cruce Pago]]="","Inactivo","Pago")</f>
        <v>#N/A</v>
      </c>
      <c r="I1950" t="str">
        <f>IF(Tabla1[[#This Row],[Cruce AR]]="Alto riesgo académico","inactivo","Actividad")</f>
        <v>inactivo</v>
      </c>
    </row>
    <row r="1951" spans="1:9" x14ac:dyDescent="0.25">
      <c r="A1951" t="s">
        <v>5</v>
      </c>
      <c r="B1951">
        <v>10441805</v>
      </c>
      <c r="C1951" t="s">
        <v>68</v>
      </c>
      <c r="D1951" t="s">
        <v>247</v>
      </c>
      <c r="E1951" t="s">
        <v>27</v>
      </c>
      <c r="F1951" s="5" t="s">
        <v>28</v>
      </c>
      <c r="G1951" s="5" t="e">
        <v>#N/A</v>
      </c>
      <c r="H1951" t="e">
        <f>IF(Tabla1[[#This Row],[Cruce Pago]]="","Inactivo","Pago")</f>
        <v>#N/A</v>
      </c>
      <c r="I1951" t="str">
        <f>IF(Tabla1[[#This Row],[Cruce AR]]="Alto riesgo académico","inactivo","Actividad")</f>
        <v>inactivo</v>
      </c>
    </row>
    <row r="1952" spans="1:9" x14ac:dyDescent="0.25">
      <c r="A1952" t="s">
        <v>5</v>
      </c>
      <c r="B1952">
        <v>10441841</v>
      </c>
      <c r="C1952" t="s">
        <v>68</v>
      </c>
      <c r="D1952" t="s">
        <v>248</v>
      </c>
      <c r="E1952" t="s">
        <v>40</v>
      </c>
      <c r="F1952" s="5" t="s">
        <v>28</v>
      </c>
      <c r="G1952" s="5" t="e">
        <v>#N/A</v>
      </c>
      <c r="H1952" t="e">
        <f>IF(Tabla1[[#This Row],[Cruce Pago]]="","Inactivo","Pago")</f>
        <v>#N/A</v>
      </c>
      <c r="I1952" t="str">
        <f>IF(Tabla1[[#This Row],[Cruce AR]]="Alto riesgo académico","inactivo","Actividad")</f>
        <v>inactivo</v>
      </c>
    </row>
    <row r="1953" spans="1:9" x14ac:dyDescent="0.25">
      <c r="A1953" t="s">
        <v>5</v>
      </c>
      <c r="B1953">
        <v>10441899</v>
      </c>
      <c r="C1953" t="s">
        <v>68</v>
      </c>
      <c r="D1953" t="s">
        <v>249</v>
      </c>
      <c r="E1953" t="s">
        <v>27</v>
      </c>
      <c r="F1953" s="5" t="s">
        <v>28</v>
      </c>
      <c r="G1953" s="5" t="e">
        <v>#N/A</v>
      </c>
      <c r="H1953" t="e">
        <f>IF(Tabla1[[#This Row],[Cruce Pago]]="","Inactivo","Pago")</f>
        <v>#N/A</v>
      </c>
      <c r="I1953" t="str">
        <f>IF(Tabla1[[#This Row],[Cruce AR]]="Alto riesgo académico","inactivo","Actividad")</f>
        <v>inactivo</v>
      </c>
    </row>
    <row r="1954" spans="1:9" x14ac:dyDescent="0.25">
      <c r="A1954" t="s">
        <v>5</v>
      </c>
      <c r="B1954">
        <v>10441921</v>
      </c>
      <c r="C1954" t="s">
        <v>68</v>
      </c>
      <c r="D1954" t="s">
        <v>250</v>
      </c>
      <c r="E1954" t="s">
        <v>40</v>
      </c>
      <c r="F1954" s="5" t="s">
        <v>28</v>
      </c>
      <c r="G1954" s="5" t="e">
        <v>#N/A</v>
      </c>
      <c r="H1954" t="e">
        <f>IF(Tabla1[[#This Row],[Cruce Pago]]="","Inactivo","Pago")</f>
        <v>#N/A</v>
      </c>
      <c r="I1954" t="str">
        <f>IF(Tabla1[[#This Row],[Cruce AR]]="Alto riesgo académico","inactivo","Actividad")</f>
        <v>inactivo</v>
      </c>
    </row>
    <row r="1955" spans="1:9" x14ac:dyDescent="0.25">
      <c r="A1955" t="s">
        <v>5</v>
      </c>
      <c r="B1955">
        <v>10441922</v>
      </c>
      <c r="C1955" t="s">
        <v>68</v>
      </c>
      <c r="D1955" t="s">
        <v>251</v>
      </c>
      <c r="E1955" t="s">
        <v>27</v>
      </c>
      <c r="F1955" s="5" t="s">
        <v>28</v>
      </c>
      <c r="G1955" s="5" t="e">
        <v>#N/A</v>
      </c>
      <c r="H1955" t="e">
        <f>IF(Tabla1[[#This Row],[Cruce Pago]]="","Inactivo","Pago")</f>
        <v>#N/A</v>
      </c>
      <c r="I1955" t="str">
        <f>IF(Tabla1[[#This Row],[Cruce AR]]="Alto riesgo académico","inactivo","Actividad")</f>
        <v>inactivo</v>
      </c>
    </row>
    <row r="1956" spans="1:9" x14ac:dyDescent="0.25">
      <c r="A1956" t="s">
        <v>5</v>
      </c>
      <c r="B1956">
        <v>10441925</v>
      </c>
      <c r="C1956" t="s">
        <v>68</v>
      </c>
      <c r="D1956" t="s">
        <v>252</v>
      </c>
      <c r="E1956" t="s">
        <v>40</v>
      </c>
      <c r="F1956" s="5" t="s">
        <v>28</v>
      </c>
      <c r="G1956" s="5" t="e">
        <v>#N/A</v>
      </c>
      <c r="H1956" t="e">
        <f>IF(Tabla1[[#This Row],[Cruce Pago]]="","Inactivo","Pago")</f>
        <v>#N/A</v>
      </c>
      <c r="I1956" t="str">
        <f>IF(Tabla1[[#This Row],[Cruce AR]]="Alto riesgo académico","inactivo","Actividad")</f>
        <v>inactivo</v>
      </c>
    </row>
    <row r="1957" spans="1:9" x14ac:dyDescent="0.25">
      <c r="A1957" t="s">
        <v>5</v>
      </c>
      <c r="B1957">
        <v>10441926</v>
      </c>
      <c r="C1957" t="s">
        <v>68</v>
      </c>
      <c r="D1957" t="s">
        <v>253</v>
      </c>
      <c r="E1957" t="s">
        <v>27</v>
      </c>
      <c r="F1957" s="5" t="s">
        <v>28</v>
      </c>
      <c r="G1957" s="5" t="e">
        <v>#N/A</v>
      </c>
      <c r="H1957" t="e">
        <f>IF(Tabla1[[#This Row],[Cruce Pago]]="","Inactivo","Pago")</f>
        <v>#N/A</v>
      </c>
      <c r="I1957" t="str">
        <f>IF(Tabla1[[#This Row],[Cruce AR]]="Alto riesgo académico","inactivo","Actividad")</f>
        <v>inactivo</v>
      </c>
    </row>
    <row r="1958" spans="1:9" x14ac:dyDescent="0.25">
      <c r="A1958" t="s">
        <v>5</v>
      </c>
      <c r="B1958">
        <v>10442014</v>
      </c>
      <c r="C1958" t="s">
        <v>68</v>
      </c>
      <c r="D1958" t="s">
        <v>254</v>
      </c>
      <c r="E1958" t="s">
        <v>40</v>
      </c>
      <c r="F1958" s="5" t="s">
        <v>28</v>
      </c>
      <c r="G1958" s="5" t="e">
        <v>#N/A</v>
      </c>
      <c r="H1958" t="e">
        <f>IF(Tabla1[[#This Row],[Cruce Pago]]="","Inactivo","Pago")</f>
        <v>#N/A</v>
      </c>
      <c r="I1958" t="str">
        <f>IF(Tabla1[[#This Row],[Cruce AR]]="Alto riesgo académico","inactivo","Actividad")</f>
        <v>inactivo</v>
      </c>
    </row>
    <row r="1959" spans="1:9" x14ac:dyDescent="0.25">
      <c r="A1959" t="s">
        <v>5</v>
      </c>
      <c r="B1959">
        <v>10442040</v>
      </c>
      <c r="C1959" t="s">
        <v>68</v>
      </c>
      <c r="D1959" t="s">
        <v>255</v>
      </c>
      <c r="E1959" t="s">
        <v>27</v>
      </c>
      <c r="F1959" s="5" t="s">
        <v>28</v>
      </c>
      <c r="G1959" s="5" t="e">
        <v>#N/A</v>
      </c>
      <c r="H1959" t="e">
        <f>IF(Tabla1[[#This Row],[Cruce Pago]]="","Inactivo","Pago")</f>
        <v>#N/A</v>
      </c>
      <c r="I1959" t="str">
        <f>IF(Tabla1[[#This Row],[Cruce AR]]="Alto riesgo académico","inactivo","Actividad")</f>
        <v>inactivo</v>
      </c>
    </row>
    <row r="1960" spans="1:9" x14ac:dyDescent="0.25">
      <c r="A1960" t="s">
        <v>5</v>
      </c>
      <c r="B1960">
        <v>10442134</v>
      </c>
      <c r="C1960" t="s">
        <v>68</v>
      </c>
      <c r="D1960" t="s">
        <v>256</v>
      </c>
      <c r="E1960" t="s">
        <v>40</v>
      </c>
      <c r="F1960" s="5" t="s">
        <v>28</v>
      </c>
      <c r="G1960" s="5" t="e">
        <v>#N/A</v>
      </c>
      <c r="H1960" t="e">
        <f>IF(Tabla1[[#This Row],[Cruce Pago]]="","Inactivo","Pago")</f>
        <v>#N/A</v>
      </c>
      <c r="I1960" t="str">
        <f>IF(Tabla1[[#This Row],[Cruce AR]]="Alto riesgo académico","inactivo","Actividad")</f>
        <v>inactivo</v>
      </c>
    </row>
    <row r="1961" spans="1:9" x14ac:dyDescent="0.25">
      <c r="A1961" t="s">
        <v>5</v>
      </c>
      <c r="B1961">
        <v>10442174</v>
      </c>
      <c r="C1961" t="s">
        <v>68</v>
      </c>
      <c r="D1961" t="s">
        <v>257</v>
      </c>
      <c r="E1961" t="s">
        <v>27</v>
      </c>
      <c r="F1961" s="5" t="s">
        <v>28</v>
      </c>
      <c r="G1961" s="5" t="e">
        <v>#N/A</v>
      </c>
      <c r="H1961" t="e">
        <f>IF(Tabla1[[#This Row],[Cruce Pago]]="","Inactivo","Pago")</f>
        <v>#N/A</v>
      </c>
      <c r="I1961" t="str">
        <f>IF(Tabla1[[#This Row],[Cruce AR]]="Alto riesgo académico","inactivo","Actividad")</f>
        <v>inactivo</v>
      </c>
    </row>
    <row r="1962" spans="1:9" x14ac:dyDescent="0.25">
      <c r="A1962" t="s">
        <v>5</v>
      </c>
      <c r="B1962">
        <v>10442185</v>
      </c>
      <c r="C1962" t="s">
        <v>68</v>
      </c>
      <c r="D1962" t="s">
        <v>258</v>
      </c>
      <c r="E1962" t="s">
        <v>40</v>
      </c>
      <c r="F1962" s="5" t="s">
        <v>28</v>
      </c>
      <c r="G1962" s="5" t="e">
        <v>#N/A</v>
      </c>
      <c r="H1962" t="e">
        <f>IF(Tabla1[[#This Row],[Cruce Pago]]="","Inactivo","Pago")</f>
        <v>#N/A</v>
      </c>
      <c r="I1962" t="str">
        <f>IF(Tabla1[[#This Row],[Cruce AR]]="Alto riesgo académico","inactivo","Actividad")</f>
        <v>inactivo</v>
      </c>
    </row>
    <row r="1963" spans="1:9" x14ac:dyDescent="0.25">
      <c r="A1963" t="s">
        <v>5</v>
      </c>
      <c r="B1963">
        <v>10442199</v>
      </c>
      <c r="C1963" t="s">
        <v>68</v>
      </c>
      <c r="D1963" t="s">
        <v>259</v>
      </c>
      <c r="E1963" t="s">
        <v>27</v>
      </c>
      <c r="F1963" s="5" t="s">
        <v>28</v>
      </c>
      <c r="G1963" s="5" t="e">
        <v>#N/A</v>
      </c>
      <c r="H1963" t="e">
        <f>IF(Tabla1[[#This Row],[Cruce Pago]]="","Inactivo","Pago")</f>
        <v>#N/A</v>
      </c>
      <c r="I1963" t="str">
        <f>IF(Tabla1[[#This Row],[Cruce AR]]="Alto riesgo académico","inactivo","Actividad")</f>
        <v>inactivo</v>
      </c>
    </row>
    <row r="1964" spans="1:9" x14ac:dyDescent="0.25">
      <c r="A1964" t="s">
        <v>5</v>
      </c>
      <c r="B1964">
        <v>10442205</v>
      </c>
      <c r="C1964" t="s">
        <v>68</v>
      </c>
      <c r="D1964" t="s">
        <v>260</v>
      </c>
      <c r="E1964" t="s">
        <v>40</v>
      </c>
      <c r="F1964" s="5" t="s">
        <v>28</v>
      </c>
      <c r="G1964" s="5" t="e">
        <v>#N/A</v>
      </c>
      <c r="H1964" t="e">
        <f>IF(Tabla1[[#This Row],[Cruce Pago]]="","Inactivo","Pago")</f>
        <v>#N/A</v>
      </c>
      <c r="I1964" t="str">
        <f>IF(Tabla1[[#This Row],[Cruce AR]]="Alto riesgo académico","inactivo","Actividad")</f>
        <v>inactivo</v>
      </c>
    </row>
    <row r="1965" spans="1:9" x14ac:dyDescent="0.25">
      <c r="A1965" t="s">
        <v>5</v>
      </c>
      <c r="B1965">
        <v>10442211</v>
      </c>
      <c r="C1965" t="s">
        <v>68</v>
      </c>
      <c r="D1965" t="s">
        <v>261</v>
      </c>
      <c r="E1965" t="s">
        <v>27</v>
      </c>
      <c r="F1965" s="5" t="s">
        <v>28</v>
      </c>
      <c r="G1965" s="5" t="e">
        <v>#N/A</v>
      </c>
      <c r="H1965" t="e">
        <f>IF(Tabla1[[#This Row],[Cruce Pago]]="","Inactivo","Pago")</f>
        <v>#N/A</v>
      </c>
      <c r="I1965" t="str">
        <f>IF(Tabla1[[#This Row],[Cruce AR]]="Alto riesgo académico","inactivo","Actividad")</f>
        <v>inactivo</v>
      </c>
    </row>
    <row r="1966" spans="1:9" x14ac:dyDescent="0.25">
      <c r="A1966" t="s">
        <v>5</v>
      </c>
      <c r="B1966">
        <v>10442225</v>
      </c>
      <c r="C1966" t="s">
        <v>68</v>
      </c>
      <c r="D1966" t="s">
        <v>262</v>
      </c>
      <c r="E1966" t="s">
        <v>40</v>
      </c>
      <c r="F1966" s="5" t="s">
        <v>28</v>
      </c>
      <c r="G1966" s="5" t="e">
        <v>#N/A</v>
      </c>
      <c r="H1966" t="e">
        <f>IF(Tabla1[[#This Row],[Cruce Pago]]="","Inactivo","Pago")</f>
        <v>#N/A</v>
      </c>
      <c r="I1966" t="str">
        <f>IF(Tabla1[[#This Row],[Cruce AR]]="Alto riesgo académico","inactivo","Actividad")</f>
        <v>inactivo</v>
      </c>
    </row>
    <row r="1967" spans="1:9" x14ac:dyDescent="0.25">
      <c r="A1967" t="s">
        <v>5</v>
      </c>
      <c r="B1967">
        <v>10442233</v>
      </c>
      <c r="C1967" t="s">
        <v>68</v>
      </c>
      <c r="D1967" t="s">
        <v>263</v>
      </c>
      <c r="E1967" t="s">
        <v>27</v>
      </c>
      <c r="F1967" s="5" t="s">
        <v>28</v>
      </c>
      <c r="G1967" s="5" t="e">
        <v>#N/A</v>
      </c>
      <c r="H1967" t="e">
        <f>IF(Tabla1[[#This Row],[Cruce Pago]]="","Inactivo","Pago")</f>
        <v>#N/A</v>
      </c>
      <c r="I1967" t="str">
        <f>IF(Tabla1[[#This Row],[Cruce AR]]="Alto riesgo académico","inactivo","Actividad")</f>
        <v>inactivo</v>
      </c>
    </row>
    <row r="1968" spans="1:9" x14ac:dyDescent="0.25">
      <c r="A1968" t="s">
        <v>5</v>
      </c>
      <c r="B1968">
        <v>10442259</v>
      </c>
      <c r="C1968" t="s">
        <v>68</v>
      </c>
      <c r="D1968" t="s">
        <v>264</v>
      </c>
      <c r="E1968" t="s">
        <v>40</v>
      </c>
      <c r="F1968" s="5" t="s">
        <v>28</v>
      </c>
      <c r="G1968" s="5" t="e">
        <v>#N/A</v>
      </c>
      <c r="H1968" t="e">
        <f>IF(Tabla1[[#This Row],[Cruce Pago]]="","Inactivo","Pago")</f>
        <v>#N/A</v>
      </c>
      <c r="I1968" t="str">
        <f>IF(Tabla1[[#This Row],[Cruce AR]]="Alto riesgo académico","inactivo","Actividad")</f>
        <v>inactivo</v>
      </c>
    </row>
    <row r="1969" spans="1:9" x14ac:dyDescent="0.25">
      <c r="A1969" t="s">
        <v>5</v>
      </c>
      <c r="B1969">
        <v>10442271</v>
      </c>
      <c r="C1969" t="s">
        <v>68</v>
      </c>
      <c r="D1969" t="s">
        <v>265</v>
      </c>
      <c r="E1969" t="s">
        <v>27</v>
      </c>
      <c r="F1969" s="5" t="s">
        <v>28</v>
      </c>
      <c r="G1969" s="5" t="e">
        <v>#N/A</v>
      </c>
      <c r="H1969" t="e">
        <f>IF(Tabla1[[#This Row],[Cruce Pago]]="","Inactivo","Pago")</f>
        <v>#N/A</v>
      </c>
      <c r="I1969" t="str">
        <f>IF(Tabla1[[#This Row],[Cruce AR]]="Alto riesgo académico","inactivo","Actividad")</f>
        <v>inactivo</v>
      </c>
    </row>
    <row r="1970" spans="1:9" x14ac:dyDescent="0.25">
      <c r="A1970" t="s">
        <v>5</v>
      </c>
      <c r="B1970">
        <v>10442307</v>
      </c>
      <c r="C1970" t="s">
        <v>68</v>
      </c>
      <c r="D1970" t="s">
        <v>265</v>
      </c>
      <c r="E1970" t="s">
        <v>40</v>
      </c>
      <c r="F1970" s="5" t="s">
        <v>28</v>
      </c>
      <c r="G1970" s="5" t="e">
        <v>#N/A</v>
      </c>
      <c r="H1970" t="e">
        <f>IF(Tabla1[[#This Row],[Cruce Pago]]="","Inactivo","Pago")</f>
        <v>#N/A</v>
      </c>
      <c r="I1970" t="str">
        <f>IF(Tabla1[[#This Row],[Cruce AR]]="Alto riesgo académico","inactivo","Actividad")</f>
        <v>inactivo</v>
      </c>
    </row>
    <row r="1971" spans="1:9" x14ac:dyDescent="0.25">
      <c r="A1971" t="s">
        <v>5</v>
      </c>
      <c r="B1971">
        <v>10442347</v>
      </c>
      <c r="C1971" t="s">
        <v>68</v>
      </c>
      <c r="D1971" t="s">
        <v>266</v>
      </c>
      <c r="E1971" t="s">
        <v>27</v>
      </c>
      <c r="F1971" s="5" t="s">
        <v>28</v>
      </c>
      <c r="G1971" s="5" t="e">
        <v>#N/A</v>
      </c>
      <c r="H1971" t="e">
        <f>IF(Tabla1[[#This Row],[Cruce Pago]]="","Inactivo","Pago")</f>
        <v>#N/A</v>
      </c>
      <c r="I1971" t="str">
        <f>IF(Tabla1[[#This Row],[Cruce AR]]="Alto riesgo académico","inactivo","Actividad")</f>
        <v>inactivo</v>
      </c>
    </row>
    <row r="1972" spans="1:9" x14ac:dyDescent="0.25">
      <c r="A1972" t="s">
        <v>5</v>
      </c>
      <c r="B1972">
        <v>10442363</v>
      </c>
      <c r="C1972" t="s">
        <v>68</v>
      </c>
      <c r="D1972" t="s">
        <v>266</v>
      </c>
      <c r="E1972" t="s">
        <v>40</v>
      </c>
      <c r="F1972" s="5" t="s">
        <v>28</v>
      </c>
      <c r="G1972" s="5" t="e">
        <v>#N/A</v>
      </c>
      <c r="H1972" t="e">
        <f>IF(Tabla1[[#This Row],[Cruce Pago]]="","Inactivo","Pago")</f>
        <v>#N/A</v>
      </c>
      <c r="I1972" t="str">
        <f>IF(Tabla1[[#This Row],[Cruce AR]]="Alto riesgo académico","inactivo","Actividad")</f>
        <v>inactivo</v>
      </c>
    </row>
    <row r="1973" spans="1:9" x14ac:dyDescent="0.25">
      <c r="A1973" t="s">
        <v>5</v>
      </c>
      <c r="B1973">
        <v>10442386</v>
      </c>
      <c r="C1973" t="s">
        <v>68</v>
      </c>
      <c r="D1973" t="s">
        <v>267</v>
      </c>
      <c r="E1973" t="s">
        <v>27</v>
      </c>
      <c r="F1973" s="5" t="s">
        <v>28</v>
      </c>
      <c r="G1973" s="5" t="e">
        <v>#N/A</v>
      </c>
      <c r="H1973" t="e">
        <f>IF(Tabla1[[#This Row],[Cruce Pago]]="","Inactivo","Pago")</f>
        <v>#N/A</v>
      </c>
      <c r="I1973" t="str">
        <f>IF(Tabla1[[#This Row],[Cruce AR]]="Alto riesgo académico","inactivo","Actividad")</f>
        <v>inactivo</v>
      </c>
    </row>
    <row r="1974" spans="1:9" x14ac:dyDescent="0.25">
      <c r="A1974" t="s">
        <v>5</v>
      </c>
      <c r="B1974">
        <v>10442388</v>
      </c>
      <c r="C1974" t="s">
        <v>68</v>
      </c>
      <c r="D1974" t="s">
        <v>267</v>
      </c>
      <c r="E1974" t="s">
        <v>40</v>
      </c>
      <c r="F1974" s="5" t="s">
        <v>28</v>
      </c>
      <c r="G1974" s="5" t="e">
        <v>#N/A</v>
      </c>
      <c r="H1974" t="e">
        <f>IF(Tabla1[[#This Row],[Cruce Pago]]="","Inactivo","Pago")</f>
        <v>#N/A</v>
      </c>
      <c r="I1974" t="str">
        <f>IF(Tabla1[[#This Row],[Cruce AR]]="Alto riesgo académico","inactivo","Actividad")</f>
        <v>inactivo</v>
      </c>
    </row>
    <row r="1975" spans="1:9" x14ac:dyDescent="0.25">
      <c r="A1975" t="s">
        <v>5</v>
      </c>
      <c r="B1975">
        <v>10442393</v>
      </c>
      <c r="C1975" t="s">
        <v>68</v>
      </c>
      <c r="D1975" t="s">
        <v>243</v>
      </c>
      <c r="E1975" t="s">
        <v>27</v>
      </c>
      <c r="F1975" s="5" t="s">
        <v>28</v>
      </c>
      <c r="G1975" s="5" t="e">
        <v>#N/A</v>
      </c>
      <c r="H1975" t="e">
        <f>IF(Tabla1[[#This Row],[Cruce Pago]]="","Inactivo","Pago")</f>
        <v>#N/A</v>
      </c>
      <c r="I1975" t="str">
        <f>IF(Tabla1[[#This Row],[Cruce AR]]="Alto riesgo académico","inactivo","Actividad")</f>
        <v>inactivo</v>
      </c>
    </row>
    <row r="1976" spans="1:9" x14ac:dyDescent="0.25">
      <c r="A1976" t="s">
        <v>5</v>
      </c>
      <c r="B1976">
        <v>10442394</v>
      </c>
      <c r="C1976" t="s">
        <v>68</v>
      </c>
      <c r="D1976" t="s">
        <v>244</v>
      </c>
      <c r="E1976" t="s">
        <v>40</v>
      </c>
      <c r="F1976" s="5" t="s">
        <v>28</v>
      </c>
      <c r="G1976" s="5" t="e">
        <v>#N/A</v>
      </c>
      <c r="H1976" t="e">
        <f>IF(Tabla1[[#This Row],[Cruce Pago]]="","Inactivo","Pago")</f>
        <v>#N/A</v>
      </c>
      <c r="I1976" t="str">
        <f>IF(Tabla1[[#This Row],[Cruce AR]]="Alto riesgo académico","inactivo","Actividad")</f>
        <v>inactivo</v>
      </c>
    </row>
    <row r="1977" spans="1:9" x14ac:dyDescent="0.25">
      <c r="A1977" t="s">
        <v>5</v>
      </c>
      <c r="B1977">
        <v>10442401</v>
      </c>
      <c r="C1977" t="s">
        <v>68</v>
      </c>
      <c r="D1977" t="s">
        <v>245</v>
      </c>
      <c r="E1977" t="s">
        <v>27</v>
      </c>
      <c r="F1977" s="5" t="s">
        <v>28</v>
      </c>
      <c r="G1977" s="5" t="e">
        <v>#N/A</v>
      </c>
      <c r="H1977" t="e">
        <f>IF(Tabla1[[#This Row],[Cruce Pago]]="","Inactivo","Pago")</f>
        <v>#N/A</v>
      </c>
      <c r="I1977" t="str">
        <f>IF(Tabla1[[#This Row],[Cruce AR]]="Alto riesgo académico","inactivo","Actividad")</f>
        <v>inactivo</v>
      </c>
    </row>
    <row r="1978" spans="1:9" x14ac:dyDescent="0.25">
      <c r="A1978" t="s">
        <v>5</v>
      </c>
      <c r="B1978">
        <v>10442438</v>
      </c>
      <c r="C1978" t="s">
        <v>68</v>
      </c>
      <c r="D1978" t="s">
        <v>246</v>
      </c>
      <c r="E1978" t="s">
        <v>40</v>
      </c>
      <c r="F1978" s="5" t="s">
        <v>28</v>
      </c>
      <c r="G1978" s="5" t="e">
        <v>#N/A</v>
      </c>
      <c r="H1978" t="e">
        <f>IF(Tabla1[[#This Row],[Cruce Pago]]="","Inactivo","Pago")</f>
        <v>#N/A</v>
      </c>
      <c r="I1978" t="str">
        <f>IF(Tabla1[[#This Row],[Cruce AR]]="Alto riesgo académico","inactivo","Actividad")</f>
        <v>inactivo</v>
      </c>
    </row>
    <row r="1979" spans="1:9" x14ac:dyDescent="0.25">
      <c r="A1979" t="s">
        <v>5</v>
      </c>
      <c r="B1979">
        <v>10442444</v>
      </c>
      <c r="C1979" t="s">
        <v>68</v>
      </c>
      <c r="D1979" t="s">
        <v>247</v>
      </c>
      <c r="E1979" t="s">
        <v>27</v>
      </c>
      <c r="F1979" s="5" t="s">
        <v>28</v>
      </c>
      <c r="G1979" s="5" t="e">
        <v>#N/A</v>
      </c>
      <c r="H1979" t="e">
        <f>IF(Tabla1[[#This Row],[Cruce Pago]]="","Inactivo","Pago")</f>
        <v>#N/A</v>
      </c>
      <c r="I1979" t="str">
        <f>IF(Tabla1[[#This Row],[Cruce AR]]="Alto riesgo académico","inactivo","Actividad")</f>
        <v>inactivo</v>
      </c>
    </row>
    <row r="1980" spans="1:9" x14ac:dyDescent="0.25">
      <c r="A1980" t="s">
        <v>5</v>
      </c>
      <c r="B1980">
        <v>10442457</v>
      </c>
      <c r="C1980" t="s">
        <v>68</v>
      </c>
      <c r="D1980" t="s">
        <v>248</v>
      </c>
      <c r="E1980" t="s">
        <v>40</v>
      </c>
      <c r="F1980" s="5" t="s">
        <v>28</v>
      </c>
      <c r="G1980" s="5" t="e">
        <v>#N/A</v>
      </c>
      <c r="H1980" t="e">
        <f>IF(Tabla1[[#This Row],[Cruce Pago]]="","Inactivo","Pago")</f>
        <v>#N/A</v>
      </c>
      <c r="I1980" t="str">
        <f>IF(Tabla1[[#This Row],[Cruce AR]]="Alto riesgo académico","inactivo","Actividad")</f>
        <v>inactivo</v>
      </c>
    </row>
    <row r="1981" spans="1:9" x14ac:dyDescent="0.25">
      <c r="A1981" t="s">
        <v>5</v>
      </c>
      <c r="B1981">
        <v>10442462</v>
      </c>
      <c r="C1981" t="s">
        <v>68</v>
      </c>
      <c r="D1981" t="s">
        <v>249</v>
      </c>
      <c r="E1981" t="s">
        <v>27</v>
      </c>
      <c r="F1981" s="5" t="s">
        <v>28</v>
      </c>
      <c r="G1981" s="5" t="e">
        <v>#N/A</v>
      </c>
      <c r="H1981" t="e">
        <f>IF(Tabla1[[#This Row],[Cruce Pago]]="","Inactivo","Pago")</f>
        <v>#N/A</v>
      </c>
      <c r="I1981" t="str">
        <f>IF(Tabla1[[#This Row],[Cruce AR]]="Alto riesgo académico","inactivo","Actividad")</f>
        <v>inactivo</v>
      </c>
    </row>
    <row r="1982" spans="1:9" x14ac:dyDescent="0.25">
      <c r="A1982" t="s">
        <v>5</v>
      </c>
      <c r="B1982">
        <v>10442465</v>
      </c>
      <c r="C1982" t="s">
        <v>68</v>
      </c>
      <c r="D1982" t="s">
        <v>250</v>
      </c>
      <c r="E1982" t="s">
        <v>40</v>
      </c>
      <c r="F1982" s="5" t="s">
        <v>28</v>
      </c>
      <c r="G1982" s="5" t="e">
        <v>#N/A</v>
      </c>
      <c r="H1982" t="e">
        <f>IF(Tabla1[[#This Row],[Cruce Pago]]="","Inactivo","Pago")</f>
        <v>#N/A</v>
      </c>
      <c r="I1982" t="str">
        <f>IF(Tabla1[[#This Row],[Cruce AR]]="Alto riesgo académico","inactivo","Actividad")</f>
        <v>inactivo</v>
      </c>
    </row>
    <row r="1983" spans="1:9" x14ac:dyDescent="0.25">
      <c r="A1983" t="s">
        <v>5</v>
      </c>
      <c r="B1983">
        <v>10442499</v>
      </c>
      <c r="C1983" t="s">
        <v>68</v>
      </c>
      <c r="D1983" t="s">
        <v>251</v>
      </c>
      <c r="E1983" t="s">
        <v>27</v>
      </c>
      <c r="F1983" s="5" t="s">
        <v>28</v>
      </c>
      <c r="G1983" s="5" t="e">
        <v>#N/A</v>
      </c>
      <c r="H1983" t="e">
        <f>IF(Tabla1[[#This Row],[Cruce Pago]]="","Inactivo","Pago")</f>
        <v>#N/A</v>
      </c>
      <c r="I1983" t="str">
        <f>IF(Tabla1[[#This Row],[Cruce AR]]="Alto riesgo académico","inactivo","Actividad")</f>
        <v>inactivo</v>
      </c>
    </row>
    <row r="1984" spans="1:9" x14ac:dyDescent="0.25">
      <c r="A1984" t="s">
        <v>5</v>
      </c>
      <c r="B1984">
        <v>10442502</v>
      </c>
      <c r="C1984" t="s">
        <v>68</v>
      </c>
      <c r="D1984" t="s">
        <v>252</v>
      </c>
      <c r="E1984" t="s">
        <v>40</v>
      </c>
      <c r="F1984" s="5" t="s">
        <v>28</v>
      </c>
      <c r="G1984" s="5" t="e">
        <v>#N/A</v>
      </c>
      <c r="H1984" t="e">
        <f>IF(Tabla1[[#This Row],[Cruce Pago]]="","Inactivo","Pago")</f>
        <v>#N/A</v>
      </c>
      <c r="I1984" t="str">
        <f>IF(Tabla1[[#This Row],[Cruce AR]]="Alto riesgo académico","inactivo","Actividad")</f>
        <v>inactivo</v>
      </c>
    </row>
    <row r="1985" spans="1:9" x14ac:dyDescent="0.25">
      <c r="A1985" t="s">
        <v>5</v>
      </c>
      <c r="B1985">
        <v>10442516</v>
      </c>
      <c r="C1985" t="s">
        <v>68</v>
      </c>
      <c r="D1985" t="s">
        <v>253</v>
      </c>
      <c r="E1985" t="s">
        <v>27</v>
      </c>
      <c r="F1985" s="5" t="s">
        <v>28</v>
      </c>
      <c r="G1985" s="5" t="e">
        <v>#N/A</v>
      </c>
      <c r="H1985" t="e">
        <f>IF(Tabla1[[#This Row],[Cruce Pago]]="","Inactivo","Pago")</f>
        <v>#N/A</v>
      </c>
      <c r="I1985" t="str">
        <f>IF(Tabla1[[#This Row],[Cruce AR]]="Alto riesgo académico","inactivo","Actividad")</f>
        <v>inactivo</v>
      </c>
    </row>
    <row r="1986" spans="1:9" x14ac:dyDescent="0.25">
      <c r="A1986" t="s">
        <v>5</v>
      </c>
      <c r="B1986">
        <v>10442579</v>
      </c>
      <c r="C1986" t="s">
        <v>68</v>
      </c>
      <c r="D1986" t="s">
        <v>254</v>
      </c>
      <c r="E1986" t="s">
        <v>40</v>
      </c>
      <c r="F1986" s="5" t="s">
        <v>28</v>
      </c>
      <c r="G1986" s="5" t="e">
        <v>#N/A</v>
      </c>
      <c r="H1986" t="e">
        <f>IF(Tabla1[[#This Row],[Cruce Pago]]="","Inactivo","Pago")</f>
        <v>#N/A</v>
      </c>
      <c r="I1986" t="str">
        <f>IF(Tabla1[[#This Row],[Cruce AR]]="Alto riesgo académico","inactivo","Actividad")</f>
        <v>inactivo</v>
      </c>
    </row>
    <row r="1987" spans="1:9" x14ac:dyDescent="0.25">
      <c r="A1987" t="s">
        <v>5</v>
      </c>
      <c r="B1987">
        <v>10442614</v>
      </c>
      <c r="C1987" t="s">
        <v>68</v>
      </c>
      <c r="D1987" t="s">
        <v>255</v>
      </c>
      <c r="E1987" t="s">
        <v>27</v>
      </c>
      <c r="F1987" s="5" t="s">
        <v>28</v>
      </c>
      <c r="G1987" s="5" t="e">
        <v>#N/A</v>
      </c>
      <c r="H1987" t="e">
        <f>IF(Tabla1[[#This Row],[Cruce Pago]]="","Inactivo","Pago")</f>
        <v>#N/A</v>
      </c>
      <c r="I1987" t="str">
        <f>IF(Tabla1[[#This Row],[Cruce AR]]="Alto riesgo académico","inactivo","Actividad")</f>
        <v>inactivo</v>
      </c>
    </row>
    <row r="1988" spans="1:9" x14ac:dyDescent="0.25">
      <c r="A1988" t="s">
        <v>5</v>
      </c>
      <c r="B1988">
        <v>10442633</v>
      </c>
      <c r="C1988" t="s">
        <v>68</v>
      </c>
      <c r="D1988" t="s">
        <v>256</v>
      </c>
      <c r="E1988" t="s">
        <v>40</v>
      </c>
      <c r="F1988" s="5" t="s">
        <v>28</v>
      </c>
      <c r="G1988" s="5" t="e">
        <v>#N/A</v>
      </c>
      <c r="H1988" t="e">
        <f>IF(Tabla1[[#This Row],[Cruce Pago]]="","Inactivo","Pago")</f>
        <v>#N/A</v>
      </c>
      <c r="I1988" t="str">
        <f>IF(Tabla1[[#This Row],[Cruce AR]]="Alto riesgo académico","inactivo","Actividad")</f>
        <v>inactivo</v>
      </c>
    </row>
    <row r="1989" spans="1:9" x14ac:dyDescent="0.25">
      <c r="A1989" t="s">
        <v>5</v>
      </c>
      <c r="B1989">
        <v>10442641</v>
      </c>
      <c r="C1989" t="s">
        <v>68</v>
      </c>
      <c r="D1989" t="s">
        <v>257</v>
      </c>
      <c r="E1989" t="s">
        <v>27</v>
      </c>
      <c r="F1989" s="5" t="s">
        <v>28</v>
      </c>
      <c r="G1989" s="5" t="e">
        <v>#N/A</v>
      </c>
      <c r="H1989" t="e">
        <f>IF(Tabla1[[#This Row],[Cruce Pago]]="","Inactivo","Pago")</f>
        <v>#N/A</v>
      </c>
      <c r="I1989" t="str">
        <f>IF(Tabla1[[#This Row],[Cruce AR]]="Alto riesgo académico","inactivo","Actividad")</f>
        <v>inactivo</v>
      </c>
    </row>
    <row r="1990" spans="1:9" x14ac:dyDescent="0.25">
      <c r="A1990" t="s">
        <v>5</v>
      </c>
      <c r="B1990">
        <v>10442674</v>
      </c>
      <c r="C1990" t="s">
        <v>68</v>
      </c>
      <c r="D1990" t="s">
        <v>258</v>
      </c>
      <c r="E1990" t="s">
        <v>40</v>
      </c>
      <c r="F1990" s="5" t="s">
        <v>28</v>
      </c>
      <c r="G1990" s="5" t="e">
        <v>#N/A</v>
      </c>
      <c r="H1990" t="e">
        <f>IF(Tabla1[[#This Row],[Cruce Pago]]="","Inactivo","Pago")</f>
        <v>#N/A</v>
      </c>
      <c r="I1990" t="str">
        <f>IF(Tabla1[[#This Row],[Cruce AR]]="Alto riesgo académico","inactivo","Actividad")</f>
        <v>inactivo</v>
      </c>
    </row>
    <row r="1991" spans="1:9" x14ac:dyDescent="0.25">
      <c r="A1991" t="s">
        <v>5</v>
      </c>
      <c r="B1991">
        <v>10442702</v>
      </c>
      <c r="C1991" t="s">
        <v>68</v>
      </c>
      <c r="D1991" t="s">
        <v>259</v>
      </c>
      <c r="E1991" t="s">
        <v>27</v>
      </c>
      <c r="F1991" s="5" t="s">
        <v>28</v>
      </c>
      <c r="G1991" s="5" t="e">
        <v>#N/A</v>
      </c>
      <c r="H1991" t="e">
        <f>IF(Tabla1[[#This Row],[Cruce Pago]]="","Inactivo","Pago")</f>
        <v>#N/A</v>
      </c>
      <c r="I1991" t="str">
        <f>IF(Tabla1[[#This Row],[Cruce AR]]="Alto riesgo académico","inactivo","Actividad")</f>
        <v>inactivo</v>
      </c>
    </row>
    <row r="1992" spans="1:9" x14ac:dyDescent="0.25">
      <c r="A1992" t="s">
        <v>5</v>
      </c>
      <c r="B1992">
        <v>10442744</v>
      </c>
      <c r="C1992" t="s">
        <v>68</v>
      </c>
      <c r="D1992" t="s">
        <v>260</v>
      </c>
      <c r="E1992" t="s">
        <v>40</v>
      </c>
      <c r="F1992" s="5" t="s">
        <v>28</v>
      </c>
      <c r="G1992" s="5" t="e">
        <v>#N/A</v>
      </c>
      <c r="H1992" t="e">
        <f>IF(Tabla1[[#This Row],[Cruce Pago]]="","Inactivo","Pago")</f>
        <v>#N/A</v>
      </c>
      <c r="I1992" t="str">
        <f>IF(Tabla1[[#This Row],[Cruce AR]]="Alto riesgo académico","inactivo","Actividad")</f>
        <v>inactivo</v>
      </c>
    </row>
    <row r="1993" spans="1:9" x14ac:dyDescent="0.25">
      <c r="A1993" t="s">
        <v>5</v>
      </c>
      <c r="B1993">
        <v>10442753</v>
      </c>
      <c r="C1993" t="s">
        <v>68</v>
      </c>
      <c r="D1993" t="s">
        <v>261</v>
      </c>
      <c r="E1993" t="s">
        <v>27</v>
      </c>
      <c r="F1993" s="5" t="s">
        <v>28</v>
      </c>
      <c r="G1993" s="5" t="e">
        <v>#N/A</v>
      </c>
      <c r="H1993" t="e">
        <f>IF(Tabla1[[#This Row],[Cruce Pago]]="","Inactivo","Pago")</f>
        <v>#N/A</v>
      </c>
      <c r="I1993" t="str">
        <f>IF(Tabla1[[#This Row],[Cruce AR]]="Alto riesgo académico","inactivo","Actividad")</f>
        <v>inactivo</v>
      </c>
    </row>
    <row r="1994" spans="1:9" x14ac:dyDescent="0.25">
      <c r="A1994" t="s">
        <v>5</v>
      </c>
      <c r="B1994">
        <v>10442767</v>
      </c>
      <c r="C1994" t="s">
        <v>68</v>
      </c>
      <c r="D1994" t="s">
        <v>262</v>
      </c>
      <c r="E1994" t="s">
        <v>40</v>
      </c>
      <c r="F1994" s="5" t="s">
        <v>28</v>
      </c>
      <c r="G1994" s="5" t="e">
        <v>#N/A</v>
      </c>
      <c r="H1994" t="e">
        <f>IF(Tabla1[[#This Row],[Cruce Pago]]="","Inactivo","Pago")</f>
        <v>#N/A</v>
      </c>
      <c r="I1994" t="str">
        <f>IF(Tabla1[[#This Row],[Cruce AR]]="Alto riesgo académico","inactivo","Actividad")</f>
        <v>inactivo</v>
      </c>
    </row>
    <row r="1995" spans="1:9" x14ac:dyDescent="0.25">
      <c r="A1995" t="s">
        <v>5</v>
      </c>
      <c r="B1995">
        <v>10442771</v>
      </c>
      <c r="C1995" t="s">
        <v>68</v>
      </c>
      <c r="D1995" t="s">
        <v>263</v>
      </c>
      <c r="E1995" t="s">
        <v>27</v>
      </c>
      <c r="F1995" s="5" t="s">
        <v>28</v>
      </c>
      <c r="G1995" s="5" t="e">
        <v>#N/A</v>
      </c>
      <c r="H1995" t="e">
        <f>IF(Tabla1[[#This Row],[Cruce Pago]]="","Inactivo","Pago")</f>
        <v>#N/A</v>
      </c>
      <c r="I1995" t="str">
        <f>IF(Tabla1[[#This Row],[Cruce AR]]="Alto riesgo académico","inactivo","Actividad")</f>
        <v>inactivo</v>
      </c>
    </row>
    <row r="1996" spans="1:9" x14ac:dyDescent="0.25">
      <c r="A1996" t="s">
        <v>5</v>
      </c>
      <c r="B1996">
        <v>10442807</v>
      </c>
      <c r="C1996" t="s">
        <v>68</v>
      </c>
      <c r="D1996" t="s">
        <v>264</v>
      </c>
      <c r="E1996" t="s">
        <v>40</v>
      </c>
      <c r="F1996" s="5" t="s">
        <v>28</v>
      </c>
      <c r="G1996" s="5" t="e">
        <v>#N/A</v>
      </c>
      <c r="H1996" t="e">
        <f>IF(Tabla1[[#This Row],[Cruce Pago]]="","Inactivo","Pago")</f>
        <v>#N/A</v>
      </c>
      <c r="I1996" t="str">
        <f>IF(Tabla1[[#This Row],[Cruce AR]]="Alto riesgo académico","inactivo","Actividad")</f>
        <v>inactivo</v>
      </c>
    </row>
    <row r="1997" spans="1:9" x14ac:dyDescent="0.25">
      <c r="A1997" t="s">
        <v>5</v>
      </c>
      <c r="B1997">
        <v>10442849</v>
      </c>
      <c r="C1997" t="s">
        <v>68</v>
      </c>
      <c r="D1997" t="s">
        <v>265</v>
      </c>
      <c r="E1997" t="s">
        <v>27</v>
      </c>
      <c r="F1997" s="5" t="s">
        <v>28</v>
      </c>
      <c r="G1997" s="5" t="e">
        <v>#N/A</v>
      </c>
      <c r="H1997" t="e">
        <f>IF(Tabla1[[#This Row],[Cruce Pago]]="","Inactivo","Pago")</f>
        <v>#N/A</v>
      </c>
      <c r="I1997" t="str">
        <f>IF(Tabla1[[#This Row],[Cruce AR]]="Alto riesgo académico","inactivo","Actividad")</f>
        <v>inactivo</v>
      </c>
    </row>
    <row r="1998" spans="1:9" x14ac:dyDescent="0.25">
      <c r="A1998" t="s">
        <v>5</v>
      </c>
      <c r="B1998">
        <v>10442862</v>
      </c>
      <c r="C1998" t="s">
        <v>68</v>
      </c>
      <c r="D1998" t="s">
        <v>265</v>
      </c>
      <c r="E1998" t="s">
        <v>40</v>
      </c>
      <c r="F1998" s="5" t="s">
        <v>28</v>
      </c>
      <c r="G1998" s="5" t="e">
        <v>#N/A</v>
      </c>
      <c r="H1998" t="e">
        <f>IF(Tabla1[[#This Row],[Cruce Pago]]="","Inactivo","Pago")</f>
        <v>#N/A</v>
      </c>
      <c r="I1998" t="str">
        <f>IF(Tabla1[[#This Row],[Cruce AR]]="Alto riesgo académico","inactivo","Actividad")</f>
        <v>inactivo</v>
      </c>
    </row>
    <row r="1999" spans="1:9" x14ac:dyDescent="0.25">
      <c r="A1999" t="s">
        <v>5</v>
      </c>
      <c r="B1999">
        <v>10442898</v>
      </c>
      <c r="C1999" t="s">
        <v>68</v>
      </c>
      <c r="D1999" t="s">
        <v>266</v>
      </c>
      <c r="E1999" t="s">
        <v>27</v>
      </c>
      <c r="F1999" s="5" t="s">
        <v>28</v>
      </c>
      <c r="G1999" s="5" t="e">
        <v>#N/A</v>
      </c>
      <c r="H1999" t="e">
        <f>IF(Tabla1[[#This Row],[Cruce Pago]]="","Inactivo","Pago")</f>
        <v>#N/A</v>
      </c>
      <c r="I1999" t="str">
        <f>IF(Tabla1[[#This Row],[Cruce AR]]="Alto riesgo académico","inactivo","Actividad")</f>
        <v>inactivo</v>
      </c>
    </row>
    <row r="2000" spans="1:9" x14ac:dyDescent="0.25">
      <c r="A2000" t="s">
        <v>5</v>
      </c>
      <c r="B2000">
        <v>10442903</v>
      </c>
      <c r="C2000" t="s">
        <v>68</v>
      </c>
      <c r="D2000" t="s">
        <v>266</v>
      </c>
      <c r="E2000" t="s">
        <v>40</v>
      </c>
      <c r="F2000" s="5" t="s">
        <v>28</v>
      </c>
      <c r="G2000" s="5" t="e">
        <v>#N/A</v>
      </c>
      <c r="H2000" t="e">
        <f>IF(Tabla1[[#This Row],[Cruce Pago]]="","Inactivo","Pago")</f>
        <v>#N/A</v>
      </c>
      <c r="I2000" t="str">
        <f>IF(Tabla1[[#This Row],[Cruce AR]]="Alto riesgo académico","inactivo","Actividad")</f>
        <v>inactivo</v>
      </c>
    </row>
    <row r="2001" spans="1:9" x14ac:dyDescent="0.25">
      <c r="A2001" t="s">
        <v>5</v>
      </c>
      <c r="B2001">
        <v>10442955</v>
      </c>
      <c r="C2001" t="s">
        <v>68</v>
      </c>
      <c r="D2001" t="s">
        <v>267</v>
      </c>
      <c r="E2001" t="s">
        <v>27</v>
      </c>
      <c r="F2001" s="5" t="s">
        <v>28</v>
      </c>
      <c r="G2001" s="5" t="e">
        <v>#N/A</v>
      </c>
      <c r="H2001" t="e">
        <f>IF(Tabla1[[#This Row],[Cruce Pago]]="","Inactivo","Pago")</f>
        <v>#N/A</v>
      </c>
      <c r="I2001" t="str">
        <f>IF(Tabla1[[#This Row],[Cruce AR]]="Alto riesgo académico","inactivo","Actividad")</f>
        <v>inactivo</v>
      </c>
    </row>
    <row r="2002" spans="1:9" x14ac:dyDescent="0.25">
      <c r="A2002" t="s">
        <v>5</v>
      </c>
      <c r="B2002">
        <v>10443014</v>
      </c>
      <c r="C2002" t="s">
        <v>68</v>
      </c>
      <c r="D2002" t="s">
        <v>267</v>
      </c>
      <c r="E2002" t="s">
        <v>40</v>
      </c>
      <c r="F2002" s="5" t="s">
        <v>28</v>
      </c>
      <c r="G2002" s="5" t="e">
        <v>#N/A</v>
      </c>
      <c r="H2002" t="e">
        <f>IF(Tabla1[[#This Row],[Cruce Pago]]="","Inactivo","Pago")</f>
        <v>#N/A</v>
      </c>
      <c r="I2002" t="str">
        <f>IF(Tabla1[[#This Row],[Cruce AR]]="Alto riesgo académico","inactivo","Actividad")</f>
        <v>inactivo</v>
      </c>
    </row>
    <row r="2003" spans="1:9" x14ac:dyDescent="0.25">
      <c r="A2003" t="s">
        <v>5</v>
      </c>
      <c r="B2003">
        <v>10443042</v>
      </c>
      <c r="C2003" t="s">
        <v>68</v>
      </c>
      <c r="D2003" t="s">
        <v>243</v>
      </c>
      <c r="E2003" t="s">
        <v>27</v>
      </c>
      <c r="F2003" s="5" t="s">
        <v>28</v>
      </c>
      <c r="G2003" s="5" t="e">
        <v>#N/A</v>
      </c>
      <c r="H2003" t="e">
        <f>IF(Tabla1[[#This Row],[Cruce Pago]]="","Inactivo","Pago")</f>
        <v>#N/A</v>
      </c>
      <c r="I2003" t="str">
        <f>IF(Tabla1[[#This Row],[Cruce AR]]="Alto riesgo académico","inactivo","Actividad")</f>
        <v>inactivo</v>
      </c>
    </row>
    <row r="2004" spans="1:9" x14ac:dyDescent="0.25">
      <c r="A2004" t="s">
        <v>5</v>
      </c>
      <c r="B2004">
        <v>10443099</v>
      </c>
      <c r="C2004" t="s">
        <v>68</v>
      </c>
      <c r="D2004" t="s">
        <v>244</v>
      </c>
      <c r="E2004" t="s">
        <v>40</v>
      </c>
      <c r="F2004" s="5" t="s">
        <v>28</v>
      </c>
      <c r="G2004" s="5" t="e">
        <v>#N/A</v>
      </c>
      <c r="H2004" t="e">
        <f>IF(Tabla1[[#This Row],[Cruce Pago]]="","Inactivo","Pago")</f>
        <v>#N/A</v>
      </c>
      <c r="I2004" t="str">
        <f>IF(Tabla1[[#This Row],[Cruce AR]]="Alto riesgo académico","inactivo","Actividad")</f>
        <v>inactivo</v>
      </c>
    </row>
    <row r="2005" spans="1:9" x14ac:dyDescent="0.25">
      <c r="A2005" t="s">
        <v>5</v>
      </c>
      <c r="B2005">
        <v>10443100</v>
      </c>
      <c r="C2005" t="s">
        <v>68</v>
      </c>
      <c r="D2005" t="s">
        <v>245</v>
      </c>
      <c r="E2005" t="s">
        <v>27</v>
      </c>
      <c r="F2005" s="5" t="s">
        <v>28</v>
      </c>
      <c r="G2005" s="5" t="e">
        <v>#N/A</v>
      </c>
      <c r="H2005" t="e">
        <f>IF(Tabla1[[#This Row],[Cruce Pago]]="","Inactivo","Pago")</f>
        <v>#N/A</v>
      </c>
      <c r="I2005" t="str">
        <f>IF(Tabla1[[#This Row],[Cruce AR]]="Alto riesgo académico","inactivo","Actividad")</f>
        <v>inactivo</v>
      </c>
    </row>
    <row r="2006" spans="1:9" x14ac:dyDescent="0.25">
      <c r="A2006" t="s">
        <v>5</v>
      </c>
      <c r="B2006">
        <v>10443102</v>
      </c>
      <c r="C2006" t="s">
        <v>68</v>
      </c>
      <c r="D2006" t="s">
        <v>246</v>
      </c>
      <c r="E2006" t="s">
        <v>40</v>
      </c>
      <c r="F2006" s="5" t="s">
        <v>28</v>
      </c>
      <c r="G2006" s="5" t="e">
        <v>#N/A</v>
      </c>
      <c r="H2006" t="e">
        <f>IF(Tabla1[[#This Row],[Cruce Pago]]="","Inactivo","Pago")</f>
        <v>#N/A</v>
      </c>
      <c r="I2006" t="str">
        <f>IF(Tabla1[[#This Row],[Cruce AR]]="Alto riesgo académico","inactivo","Actividad")</f>
        <v>inactivo</v>
      </c>
    </row>
    <row r="2007" spans="1:9" x14ac:dyDescent="0.25">
      <c r="A2007" t="s">
        <v>5</v>
      </c>
      <c r="B2007">
        <v>10443118</v>
      </c>
      <c r="C2007" t="s">
        <v>68</v>
      </c>
      <c r="D2007" t="s">
        <v>247</v>
      </c>
      <c r="E2007" t="s">
        <v>27</v>
      </c>
      <c r="F2007" s="5" t="s">
        <v>28</v>
      </c>
      <c r="G2007" s="5" t="e">
        <v>#N/A</v>
      </c>
      <c r="H2007" t="e">
        <f>IF(Tabla1[[#This Row],[Cruce Pago]]="","Inactivo","Pago")</f>
        <v>#N/A</v>
      </c>
      <c r="I2007" t="str">
        <f>IF(Tabla1[[#This Row],[Cruce AR]]="Alto riesgo académico","inactivo","Actividad")</f>
        <v>inactivo</v>
      </c>
    </row>
    <row r="2008" spans="1:9" x14ac:dyDescent="0.25">
      <c r="A2008" t="s">
        <v>5</v>
      </c>
      <c r="B2008">
        <v>10443175</v>
      </c>
      <c r="C2008" t="s">
        <v>68</v>
      </c>
      <c r="D2008" t="s">
        <v>248</v>
      </c>
      <c r="E2008" t="s">
        <v>40</v>
      </c>
      <c r="F2008" s="5" t="s">
        <v>28</v>
      </c>
      <c r="G2008" s="5" t="e">
        <v>#N/A</v>
      </c>
      <c r="H2008" t="e">
        <f>IF(Tabla1[[#This Row],[Cruce Pago]]="","Inactivo","Pago")</f>
        <v>#N/A</v>
      </c>
      <c r="I2008" t="str">
        <f>IF(Tabla1[[#This Row],[Cruce AR]]="Alto riesgo académico","inactivo","Actividad")</f>
        <v>inactivo</v>
      </c>
    </row>
    <row r="2009" spans="1:9" x14ac:dyDescent="0.25">
      <c r="A2009" t="s">
        <v>5</v>
      </c>
      <c r="B2009">
        <v>10443232</v>
      </c>
      <c r="C2009" t="s">
        <v>68</v>
      </c>
      <c r="D2009" t="s">
        <v>249</v>
      </c>
      <c r="E2009" t="s">
        <v>27</v>
      </c>
      <c r="F2009" s="5" t="s">
        <v>28</v>
      </c>
      <c r="G2009" s="5" t="e">
        <v>#N/A</v>
      </c>
      <c r="H2009" t="e">
        <f>IF(Tabla1[[#This Row],[Cruce Pago]]="","Inactivo","Pago")</f>
        <v>#N/A</v>
      </c>
      <c r="I2009" t="str">
        <f>IF(Tabla1[[#This Row],[Cruce AR]]="Alto riesgo académico","inactivo","Actividad")</f>
        <v>inactivo</v>
      </c>
    </row>
    <row r="2010" spans="1:9" x14ac:dyDescent="0.25">
      <c r="A2010" t="s">
        <v>5</v>
      </c>
      <c r="B2010">
        <v>10443278</v>
      </c>
      <c r="C2010" t="s">
        <v>68</v>
      </c>
      <c r="D2010" t="s">
        <v>250</v>
      </c>
      <c r="E2010" t="s">
        <v>40</v>
      </c>
      <c r="F2010" s="5" t="s">
        <v>28</v>
      </c>
      <c r="G2010" s="5" t="e">
        <v>#N/A</v>
      </c>
      <c r="H2010" t="e">
        <f>IF(Tabla1[[#This Row],[Cruce Pago]]="","Inactivo","Pago")</f>
        <v>#N/A</v>
      </c>
      <c r="I2010" t="str">
        <f>IF(Tabla1[[#This Row],[Cruce AR]]="Alto riesgo académico","inactivo","Actividad")</f>
        <v>inactivo</v>
      </c>
    </row>
    <row r="2011" spans="1:9" x14ac:dyDescent="0.25">
      <c r="A2011" t="s">
        <v>5</v>
      </c>
      <c r="B2011">
        <v>10443318</v>
      </c>
      <c r="C2011" t="s">
        <v>68</v>
      </c>
      <c r="D2011" t="s">
        <v>251</v>
      </c>
      <c r="E2011" t="s">
        <v>27</v>
      </c>
      <c r="F2011" s="5" t="s">
        <v>28</v>
      </c>
      <c r="G2011" s="5" t="s">
        <v>29</v>
      </c>
      <c r="H2011" t="str">
        <f>IF(Tabla1[[#This Row],[Cruce Pago]]="","Inactivo","Pago")</f>
        <v>Pago</v>
      </c>
      <c r="I2011" t="str">
        <f>IF(Tabla1[[#This Row],[Cruce AR]]="Alto riesgo académico","inactivo","Actividad")</f>
        <v>inactivo</v>
      </c>
    </row>
    <row r="2012" spans="1:9" x14ac:dyDescent="0.25">
      <c r="A2012" t="s">
        <v>5</v>
      </c>
      <c r="B2012">
        <v>10443337</v>
      </c>
      <c r="C2012" t="s">
        <v>68</v>
      </c>
      <c r="D2012" t="s">
        <v>252</v>
      </c>
      <c r="E2012" t="s">
        <v>40</v>
      </c>
      <c r="F2012" s="5" t="s">
        <v>28</v>
      </c>
      <c r="G2012" s="5" t="e">
        <v>#N/A</v>
      </c>
      <c r="H2012" t="e">
        <f>IF(Tabla1[[#This Row],[Cruce Pago]]="","Inactivo","Pago")</f>
        <v>#N/A</v>
      </c>
      <c r="I2012" t="str">
        <f>IF(Tabla1[[#This Row],[Cruce AR]]="Alto riesgo académico","inactivo","Actividad")</f>
        <v>inactivo</v>
      </c>
    </row>
    <row r="2013" spans="1:9" x14ac:dyDescent="0.25">
      <c r="A2013" t="s">
        <v>5</v>
      </c>
      <c r="B2013">
        <v>10443358</v>
      </c>
      <c r="C2013" t="s">
        <v>68</v>
      </c>
      <c r="D2013" t="s">
        <v>253</v>
      </c>
      <c r="E2013" t="s">
        <v>27</v>
      </c>
      <c r="F2013" s="5" t="s">
        <v>28</v>
      </c>
      <c r="G2013" s="5" t="e">
        <v>#N/A</v>
      </c>
      <c r="H2013" t="e">
        <f>IF(Tabla1[[#This Row],[Cruce Pago]]="","Inactivo","Pago")</f>
        <v>#N/A</v>
      </c>
      <c r="I2013" t="str">
        <f>IF(Tabla1[[#This Row],[Cruce AR]]="Alto riesgo académico","inactivo","Actividad")</f>
        <v>inactivo</v>
      </c>
    </row>
    <row r="2014" spans="1:9" x14ac:dyDescent="0.25">
      <c r="A2014" t="s">
        <v>5</v>
      </c>
      <c r="B2014">
        <v>10443370</v>
      </c>
      <c r="C2014" t="s">
        <v>68</v>
      </c>
      <c r="D2014" t="s">
        <v>254</v>
      </c>
      <c r="E2014" t="s">
        <v>40</v>
      </c>
      <c r="F2014" s="5" t="s">
        <v>28</v>
      </c>
      <c r="G2014" s="5" t="e">
        <v>#N/A</v>
      </c>
      <c r="H2014" t="e">
        <f>IF(Tabla1[[#This Row],[Cruce Pago]]="","Inactivo","Pago")</f>
        <v>#N/A</v>
      </c>
      <c r="I2014" t="str">
        <f>IF(Tabla1[[#This Row],[Cruce AR]]="Alto riesgo académico","inactivo","Actividad")</f>
        <v>inactivo</v>
      </c>
    </row>
    <row r="2015" spans="1:9" x14ac:dyDescent="0.25">
      <c r="A2015" t="s">
        <v>5</v>
      </c>
      <c r="B2015">
        <v>10443371</v>
      </c>
      <c r="C2015" t="s">
        <v>68</v>
      </c>
      <c r="D2015" t="s">
        <v>255</v>
      </c>
      <c r="E2015" t="s">
        <v>27</v>
      </c>
      <c r="F2015" s="5" t="s">
        <v>28</v>
      </c>
      <c r="G2015" s="5" t="e">
        <v>#N/A</v>
      </c>
      <c r="H2015" t="e">
        <f>IF(Tabla1[[#This Row],[Cruce Pago]]="","Inactivo","Pago")</f>
        <v>#N/A</v>
      </c>
      <c r="I2015" t="str">
        <f>IF(Tabla1[[#This Row],[Cruce AR]]="Alto riesgo académico","inactivo","Actividad")</f>
        <v>inactivo</v>
      </c>
    </row>
    <row r="2016" spans="1:9" x14ac:dyDescent="0.25">
      <c r="A2016" t="s">
        <v>5</v>
      </c>
      <c r="B2016">
        <v>10443456</v>
      </c>
      <c r="C2016" t="s">
        <v>68</v>
      </c>
      <c r="D2016" t="s">
        <v>256</v>
      </c>
      <c r="E2016" t="s">
        <v>40</v>
      </c>
      <c r="F2016" s="5" t="s">
        <v>28</v>
      </c>
      <c r="G2016" s="5" t="e">
        <v>#N/A</v>
      </c>
      <c r="H2016" t="e">
        <f>IF(Tabla1[[#This Row],[Cruce Pago]]="","Inactivo","Pago")</f>
        <v>#N/A</v>
      </c>
      <c r="I2016" t="str">
        <f>IF(Tabla1[[#This Row],[Cruce AR]]="Alto riesgo académico","inactivo","Actividad")</f>
        <v>inactivo</v>
      </c>
    </row>
    <row r="2017" spans="1:9" x14ac:dyDescent="0.25">
      <c r="A2017" t="s">
        <v>5</v>
      </c>
      <c r="B2017">
        <v>10443465</v>
      </c>
      <c r="C2017" t="s">
        <v>68</v>
      </c>
      <c r="D2017" t="s">
        <v>257</v>
      </c>
      <c r="E2017" t="s">
        <v>27</v>
      </c>
      <c r="F2017" s="5" t="s">
        <v>28</v>
      </c>
      <c r="G2017" s="5" t="e">
        <v>#N/A</v>
      </c>
      <c r="H2017" t="e">
        <f>IF(Tabla1[[#This Row],[Cruce Pago]]="","Inactivo","Pago")</f>
        <v>#N/A</v>
      </c>
      <c r="I2017" t="str">
        <f>IF(Tabla1[[#This Row],[Cruce AR]]="Alto riesgo académico","inactivo","Actividad")</f>
        <v>inactivo</v>
      </c>
    </row>
    <row r="2018" spans="1:9" x14ac:dyDescent="0.25">
      <c r="A2018" t="s">
        <v>5</v>
      </c>
      <c r="B2018">
        <v>10443510</v>
      </c>
      <c r="C2018" t="s">
        <v>68</v>
      </c>
      <c r="D2018" t="s">
        <v>258</v>
      </c>
      <c r="E2018" t="s">
        <v>40</v>
      </c>
      <c r="F2018" s="5" t="s">
        <v>28</v>
      </c>
      <c r="G2018" s="5" t="e">
        <v>#N/A</v>
      </c>
      <c r="H2018" t="e">
        <f>IF(Tabla1[[#This Row],[Cruce Pago]]="","Inactivo","Pago")</f>
        <v>#N/A</v>
      </c>
      <c r="I2018" t="str">
        <f>IF(Tabla1[[#This Row],[Cruce AR]]="Alto riesgo académico","inactivo","Actividad")</f>
        <v>inactivo</v>
      </c>
    </row>
    <row r="2019" spans="1:9" x14ac:dyDescent="0.25">
      <c r="A2019" t="s">
        <v>5</v>
      </c>
      <c r="B2019">
        <v>10443515</v>
      </c>
      <c r="C2019" t="s">
        <v>68</v>
      </c>
      <c r="D2019" t="s">
        <v>259</v>
      </c>
      <c r="E2019" t="s">
        <v>27</v>
      </c>
      <c r="F2019" s="5" t="s">
        <v>28</v>
      </c>
      <c r="G2019" s="5" t="e">
        <v>#N/A</v>
      </c>
      <c r="H2019" t="e">
        <f>IF(Tabla1[[#This Row],[Cruce Pago]]="","Inactivo","Pago")</f>
        <v>#N/A</v>
      </c>
      <c r="I2019" t="str">
        <f>IF(Tabla1[[#This Row],[Cruce AR]]="Alto riesgo académico","inactivo","Actividad")</f>
        <v>inactivo</v>
      </c>
    </row>
    <row r="2020" spans="1:9" x14ac:dyDescent="0.25">
      <c r="A2020" t="s">
        <v>5</v>
      </c>
      <c r="B2020">
        <v>10443522</v>
      </c>
      <c r="C2020" t="s">
        <v>68</v>
      </c>
      <c r="D2020" t="s">
        <v>260</v>
      </c>
      <c r="E2020" t="s">
        <v>40</v>
      </c>
      <c r="F2020" s="5" t="s">
        <v>28</v>
      </c>
      <c r="G2020" s="5" t="e">
        <v>#N/A</v>
      </c>
      <c r="H2020" t="e">
        <f>IF(Tabla1[[#This Row],[Cruce Pago]]="","Inactivo","Pago")</f>
        <v>#N/A</v>
      </c>
      <c r="I2020" t="str">
        <f>IF(Tabla1[[#This Row],[Cruce AR]]="Alto riesgo académico","inactivo","Actividad")</f>
        <v>inactivo</v>
      </c>
    </row>
    <row r="2021" spans="1:9" x14ac:dyDescent="0.25">
      <c r="A2021" t="s">
        <v>5</v>
      </c>
      <c r="B2021">
        <v>10443528</v>
      </c>
      <c r="C2021" t="s">
        <v>68</v>
      </c>
      <c r="D2021" t="s">
        <v>261</v>
      </c>
      <c r="E2021" t="s">
        <v>27</v>
      </c>
      <c r="F2021" s="5" t="s">
        <v>28</v>
      </c>
      <c r="G2021" s="5" t="e">
        <v>#N/A</v>
      </c>
      <c r="H2021" t="e">
        <f>IF(Tabla1[[#This Row],[Cruce Pago]]="","Inactivo","Pago")</f>
        <v>#N/A</v>
      </c>
      <c r="I2021" t="str">
        <f>IF(Tabla1[[#This Row],[Cruce AR]]="Alto riesgo académico","inactivo","Actividad")</f>
        <v>inactivo</v>
      </c>
    </row>
    <row r="2022" spans="1:9" x14ac:dyDescent="0.25">
      <c r="A2022" t="s">
        <v>5</v>
      </c>
      <c r="B2022">
        <v>10443540</v>
      </c>
      <c r="C2022" t="s">
        <v>68</v>
      </c>
      <c r="D2022" t="s">
        <v>262</v>
      </c>
      <c r="E2022" t="s">
        <v>40</v>
      </c>
      <c r="F2022" s="5" t="s">
        <v>28</v>
      </c>
      <c r="G2022" s="5" t="e">
        <v>#N/A</v>
      </c>
      <c r="H2022" t="e">
        <f>IF(Tabla1[[#This Row],[Cruce Pago]]="","Inactivo","Pago")</f>
        <v>#N/A</v>
      </c>
      <c r="I2022" t="str">
        <f>IF(Tabla1[[#This Row],[Cruce AR]]="Alto riesgo académico","inactivo","Actividad")</f>
        <v>inactivo</v>
      </c>
    </row>
    <row r="2023" spans="1:9" x14ac:dyDescent="0.25">
      <c r="A2023" t="s">
        <v>5</v>
      </c>
      <c r="B2023">
        <v>10443587</v>
      </c>
      <c r="C2023" t="s">
        <v>68</v>
      </c>
      <c r="D2023" t="s">
        <v>263</v>
      </c>
      <c r="E2023" t="s">
        <v>27</v>
      </c>
      <c r="F2023" s="5" t="s">
        <v>28</v>
      </c>
      <c r="G2023" s="5" t="e">
        <v>#N/A</v>
      </c>
      <c r="H2023" t="e">
        <f>IF(Tabla1[[#This Row],[Cruce Pago]]="","Inactivo","Pago")</f>
        <v>#N/A</v>
      </c>
      <c r="I2023" t="str">
        <f>IF(Tabla1[[#This Row],[Cruce AR]]="Alto riesgo académico","inactivo","Actividad")</f>
        <v>inactivo</v>
      </c>
    </row>
    <row r="2024" spans="1:9" x14ac:dyDescent="0.25">
      <c r="A2024" t="s">
        <v>5</v>
      </c>
      <c r="B2024">
        <v>10443626</v>
      </c>
      <c r="C2024" t="s">
        <v>68</v>
      </c>
      <c r="D2024" t="s">
        <v>264</v>
      </c>
      <c r="E2024" t="s">
        <v>40</v>
      </c>
      <c r="F2024" s="5" t="s">
        <v>28</v>
      </c>
      <c r="G2024" s="5" t="e">
        <v>#N/A</v>
      </c>
      <c r="H2024" t="e">
        <f>IF(Tabla1[[#This Row],[Cruce Pago]]="","Inactivo","Pago")</f>
        <v>#N/A</v>
      </c>
      <c r="I2024" t="str">
        <f>IF(Tabla1[[#This Row],[Cruce AR]]="Alto riesgo académico","inactivo","Actividad")</f>
        <v>inactivo</v>
      </c>
    </row>
    <row r="2025" spans="1:9" x14ac:dyDescent="0.25">
      <c r="A2025" t="s">
        <v>5</v>
      </c>
      <c r="B2025">
        <v>10443627</v>
      </c>
      <c r="C2025" t="s">
        <v>68</v>
      </c>
      <c r="D2025" t="s">
        <v>265</v>
      </c>
      <c r="E2025" t="s">
        <v>27</v>
      </c>
      <c r="F2025" s="5" t="s">
        <v>28</v>
      </c>
      <c r="G2025" s="5" t="e">
        <v>#N/A</v>
      </c>
      <c r="H2025" t="e">
        <f>IF(Tabla1[[#This Row],[Cruce Pago]]="","Inactivo","Pago")</f>
        <v>#N/A</v>
      </c>
      <c r="I2025" t="str">
        <f>IF(Tabla1[[#This Row],[Cruce AR]]="Alto riesgo académico","inactivo","Actividad")</f>
        <v>inactivo</v>
      </c>
    </row>
    <row r="2026" spans="1:9" x14ac:dyDescent="0.25">
      <c r="A2026" t="s">
        <v>5</v>
      </c>
      <c r="B2026">
        <v>10443630</v>
      </c>
      <c r="C2026" t="s">
        <v>68</v>
      </c>
      <c r="D2026" t="s">
        <v>265</v>
      </c>
      <c r="E2026" t="s">
        <v>40</v>
      </c>
      <c r="F2026" s="5" t="s">
        <v>28</v>
      </c>
      <c r="G2026" s="5" t="e">
        <v>#N/A</v>
      </c>
      <c r="H2026" t="e">
        <f>IF(Tabla1[[#This Row],[Cruce Pago]]="","Inactivo","Pago")</f>
        <v>#N/A</v>
      </c>
      <c r="I2026" t="str">
        <f>IF(Tabla1[[#This Row],[Cruce AR]]="Alto riesgo académico","inactivo","Actividad")</f>
        <v>inactivo</v>
      </c>
    </row>
    <row r="2027" spans="1:9" x14ac:dyDescent="0.25">
      <c r="A2027" t="s">
        <v>5</v>
      </c>
      <c r="B2027">
        <v>10443756</v>
      </c>
      <c r="C2027" t="s">
        <v>68</v>
      </c>
      <c r="D2027" t="s">
        <v>266</v>
      </c>
      <c r="E2027" t="s">
        <v>27</v>
      </c>
      <c r="F2027" s="5" t="s">
        <v>28</v>
      </c>
      <c r="G2027" s="5" t="e">
        <v>#N/A</v>
      </c>
      <c r="H2027" t="e">
        <f>IF(Tabla1[[#This Row],[Cruce Pago]]="","Inactivo","Pago")</f>
        <v>#N/A</v>
      </c>
      <c r="I2027" t="str">
        <f>IF(Tabla1[[#This Row],[Cruce AR]]="Alto riesgo académico","inactivo","Actividad")</f>
        <v>inactivo</v>
      </c>
    </row>
    <row r="2028" spans="1:9" x14ac:dyDescent="0.25">
      <c r="A2028" t="s">
        <v>5</v>
      </c>
      <c r="B2028">
        <v>10443764</v>
      </c>
      <c r="C2028" t="s">
        <v>68</v>
      </c>
      <c r="D2028" t="s">
        <v>266</v>
      </c>
      <c r="E2028" t="s">
        <v>40</v>
      </c>
      <c r="F2028" s="5" t="s">
        <v>28</v>
      </c>
      <c r="G2028" s="5" t="e">
        <v>#N/A</v>
      </c>
      <c r="H2028" t="e">
        <f>IF(Tabla1[[#This Row],[Cruce Pago]]="","Inactivo","Pago")</f>
        <v>#N/A</v>
      </c>
      <c r="I2028" t="str">
        <f>IF(Tabla1[[#This Row],[Cruce AR]]="Alto riesgo académico","inactivo","Actividad")</f>
        <v>inactivo</v>
      </c>
    </row>
    <row r="2029" spans="1:9" x14ac:dyDescent="0.25">
      <c r="A2029" t="s">
        <v>5</v>
      </c>
      <c r="B2029">
        <v>10443815</v>
      </c>
      <c r="C2029" t="s">
        <v>68</v>
      </c>
      <c r="D2029" t="s">
        <v>267</v>
      </c>
      <c r="E2029" t="s">
        <v>27</v>
      </c>
      <c r="F2029" s="5" t="s">
        <v>28</v>
      </c>
      <c r="G2029" s="5" t="e">
        <v>#N/A</v>
      </c>
      <c r="H2029" t="e">
        <f>IF(Tabla1[[#This Row],[Cruce Pago]]="","Inactivo","Pago")</f>
        <v>#N/A</v>
      </c>
      <c r="I2029" t="str">
        <f>IF(Tabla1[[#This Row],[Cruce AR]]="Alto riesgo académico","inactivo","Actividad")</f>
        <v>inactivo</v>
      </c>
    </row>
    <row r="2030" spans="1:9" x14ac:dyDescent="0.25">
      <c r="A2030" t="s">
        <v>5</v>
      </c>
      <c r="B2030">
        <v>10443876</v>
      </c>
      <c r="C2030" t="s">
        <v>68</v>
      </c>
      <c r="D2030" t="s">
        <v>267</v>
      </c>
      <c r="E2030" t="s">
        <v>40</v>
      </c>
      <c r="F2030" s="5" t="s">
        <v>28</v>
      </c>
      <c r="G2030" s="5" t="e">
        <v>#N/A</v>
      </c>
      <c r="H2030" t="e">
        <f>IF(Tabla1[[#This Row],[Cruce Pago]]="","Inactivo","Pago")</f>
        <v>#N/A</v>
      </c>
      <c r="I2030" t="str">
        <f>IF(Tabla1[[#This Row],[Cruce AR]]="Alto riesgo académico","inactivo","Actividad")</f>
        <v>inactivo</v>
      </c>
    </row>
    <row r="2031" spans="1:9" x14ac:dyDescent="0.25">
      <c r="A2031" t="s">
        <v>5</v>
      </c>
      <c r="B2031">
        <v>10443916</v>
      </c>
      <c r="C2031" t="s">
        <v>68</v>
      </c>
      <c r="D2031" t="s">
        <v>243</v>
      </c>
      <c r="E2031" t="s">
        <v>27</v>
      </c>
      <c r="F2031" s="5" t="s">
        <v>28</v>
      </c>
      <c r="G2031" s="5" t="e">
        <v>#N/A</v>
      </c>
      <c r="H2031" t="e">
        <f>IF(Tabla1[[#This Row],[Cruce Pago]]="","Inactivo","Pago")</f>
        <v>#N/A</v>
      </c>
      <c r="I2031" t="str">
        <f>IF(Tabla1[[#This Row],[Cruce AR]]="Alto riesgo académico","inactivo","Actividad")</f>
        <v>inactivo</v>
      </c>
    </row>
    <row r="2032" spans="1:9" x14ac:dyDescent="0.25">
      <c r="A2032" t="s">
        <v>5</v>
      </c>
      <c r="B2032">
        <v>10443968</v>
      </c>
      <c r="C2032" t="s">
        <v>68</v>
      </c>
      <c r="D2032" t="s">
        <v>244</v>
      </c>
      <c r="E2032" t="s">
        <v>40</v>
      </c>
      <c r="F2032" s="5" t="s">
        <v>28</v>
      </c>
      <c r="G2032" s="5" t="e">
        <v>#N/A</v>
      </c>
      <c r="H2032" t="e">
        <f>IF(Tabla1[[#This Row],[Cruce Pago]]="","Inactivo","Pago")</f>
        <v>#N/A</v>
      </c>
      <c r="I2032" t="str">
        <f>IF(Tabla1[[#This Row],[Cruce AR]]="Alto riesgo académico","inactivo","Actividad")</f>
        <v>inactivo</v>
      </c>
    </row>
    <row r="2033" spans="1:9" x14ac:dyDescent="0.25">
      <c r="A2033" t="s">
        <v>5</v>
      </c>
      <c r="B2033">
        <v>10443985</v>
      </c>
      <c r="C2033" t="s">
        <v>68</v>
      </c>
      <c r="D2033" t="s">
        <v>245</v>
      </c>
      <c r="E2033" t="s">
        <v>27</v>
      </c>
      <c r="F2033" s="5" t="s">
        <v>28</v>
      </c>
      <c r="G2033" s="5" t="e">
        <v>#N/A</v>
      </c>
      <c r="H2033" t="e">
        <f>IF(Tabla1[[#This Row],[Cruce Pago]]="","Inactivo","Pago")</f>
        <v>#N/A</v>
      </c>
      <c r="I2033" t="str">
        <f>IF(Tabla1[[#This Row],[Cruce AR]]="Alto riesgo académico","inactivo","Actividad")</f>
        <v>inactivo</v>
      </c>
    </row>
    <row r="2034" spans="1:9" x14ac:dyDescent="0.25">
      <c r="A2034" t="s">
        <v>5</v>
      </c>
      <c r="B2034">
        <v>10444039</v>
      </c>
      <c r="C2034" t="s">
        <v>68</v>
      </c>
      <c r="D2034" t="s">
        <v>246</v>
      </c>
      <c r="E2034" t="s">
        <v>40</v>
      </c>
      <c r="F2034" s="5" t="s">
        <v>28</v>
      </c>
      <c r="G2034" s="5" t="e">
        <v>#N/A</v>
      </c>
      <c r="H2034" t="e">
        <f>IF(Tabla1[[#This Row],[Cruce Pago]]="","Inactivo","Pago")</f>
        <v>#N/A</v>
      </c>
      <c r="I2034" t="str">
        <f>IF(Tabla1[[#This Row],[Cruce AR]]="Alto riesgo académico","inactivo","Actividad")</f>
        <v>inactivo</v>
      </c>
    </row>
    <row r="2035" spans="1:9" x14ac:dyDescent="0.25">
      <c r="A2035" t="s">
        <v>5</v>
      </c>
      <c r="B2035">
        <v>10444044</v>
      </c>
      <c r="C2035" t="s">
        <v>68</v>
      </c>
      <c r="D2035" t="s">
        <v>247</v>
      </c>
      <c r="E2035" t="s">
        <v>27</v>
      </c>
      <c r="F2035" s="5" t="s">
        <v>28</v>
      </c>
      <c r="G2035" s="5" t="e">
        <v>#N/A</v>
      </c>
      <c r="H2035" t="e">
        <f>IF(Tabla1[[#This Row],[Cruce Pago]]="","Inactivo","Pago")</f>
        <v>#N/A</v>
      </c>
      <c r="I2035" t="str">
        <f>IF(Tabla1[[#This Row],[Cruce AR]]="Alto riesgo académico","inactivo","Actividad")</f>
        <v>inactivo</v>
      </c>
    </row>
    <row r="2036" spans="1:9" x14ac:dyDescent="0.25">
      <c r="A2036" t="s">
        <v>5</v>
      </c>
      <c r="B2036">
        <v>10444049</v>
      </c>
      <c r="C2036" t="s">
        <v>68</v>
      </c>
      <c r="D2036" t="s">
        <v>248</v>
      </c>
      <c r="E2036" t="s">
        <v>40</v>
      </c>
      <c r="F2036" s="5" t="s">
        <v>28</v>
      </c>
      <c r="G2036" s="5" t="e">
        <v>#N/A</v>
      </c>
      <c r="H2036" t="e">
        <f>IF(Tabla1[[#This Row],[Cruce Pago]]="","Inactivo","Pago")</f>
        <v>#N/A</v>
      </c>
      <c r="I2036" t="str">
        <f>IF(Tabla1[[#This Row],[Cruce AR]]="Alto riesgo académico","inactivo","Actividad")</f>
        <v>inactivo</v>
      </c>
    </row>
    <row r="2037" spans="1:9" x14ac:dyDescent="0.25">
      <c r="A2037" t="s">
        <v>5</v>
      </c>
      <c r="B2037">
        <v>10444069</v>
      </c>
      <c r="C2037" t="s">
        <v>68</v>
      </c>
      <c r="D2037" t="s">
        <v>249</v>
      </c>
      <c r="E2037" t="s">
        <v>27</v>
      </c>
      <c r="F2037" s="5" t="s">
        <v>28</v>
      </c>
      <c r="G2037" s="5" t="e">
        <v>#N/A</v>
      </c>
      <c r="H2037" t="e">
        <f>IF(Tabla1[[#This Row],[Cruce Pago]]="","Inactivo","Pago")</f>
        <v>#N/A</v>
      </c>
      <c r="I2037" t="str">
        <f>IF(Tabla1[[#This Row],[Cruce AR]]="Alto riesgo académico","inactivo","Actividad")</f>
        <v>inactivo</v>
      </c>
    </row>
    <row r="2038" spans="1:9" x14ac:dyDescent="0.25">
      <c r="A2038" t="s">
        <v>5</v>
      </c>
      <c r="B2038">
        <v>10444071</v>
      </c>
      <c r="C2038" t="s">
        <v>68</v>
      </c>
      <c r="D2038" t="s">
        <v>250</v>
      </c>
      <c r="E2038" t="s">
        <v>40</v>
      </c>
      <c r="F2038" s="5" t="s">
        <v>28</v>
      </c>
      <c r="G2038" s="5" t="e">
        <v>#N/A</v>
      </c>
      <c r="H2038" t="e">
        <f>IF(Tabla1[[#This Row],[Cruce Pago]]="","Inactivo","Pago")</f>
        <v>#N/A</v>
      </c>
      <c r="I2038" t="str">
        <f>IF(Tabla1[[#This Row],[Cruce AR]]="Alto riesgo académico","inactivo","Actividad")</f>
        <v>inactivo</v>
      </c>
    </row>
    <row r="2039" spans="1:9" x14ac:dyDescent="0.25">
      <c r="A2039" t="s">
        <v>5</v>
      </c>
      <c r="B2039">
        <v>10444073</v>
      </c>
      <c r="C2039" t="s">
        <v>68</v>
      </c>
      <c r="D2039" t="s">
        <v>251</v>
      </c>
      <c r="E2039" t="s">
        <v>27</v>
      </c>
      <c r="F2039" s="5" t="s">
        <v>28</v>
      </c>
      <c r="G2039" s="5" t="e">
        <v>#N/A</v>
      </c>
      <c r="H2039" t="e">
        <f>IF(Tabla1[[#This Row],[Cruce Pago]]="","Inactivo","Pago")</f>
        <v>#N/A</v>
      </c>
      <c r="I2039" t="str">
        <f>IF(Tabla1[[#This Row],[Cruce AR]]="Alto riesgo académico","inactivo","Actividad")</f>
        <v>inactivo</v>
      </c>
    </row>
    <row r="2040" spans="1:9" x14ac:dyDescent="0.25">
      <c r="A2040" t="s">
        <v>5</v>
      </c>
      <c r="B2040">
        <v>10444108</v>
      </c>
      <c r="C2040" t="s">
        <v>68</v>
      </c>
      <c r="D2040" t="s">
        <v>252</v>
      </c>
      <c r="E2040" t="s">
        <v>40</v>
      </c>
      <c r="F2040" s="5" t="s">
        <v>28</v>
      </c>
      <c r="G2040" s="5" t="e">
        <v>#N/A</v>
      </c>
      <c r="H2040" t="e">
        <f>IF(Tabla1[[#This Row],[Cruce Pago]]="","Inactivo","Pago")</f>
        <v>#N/A</v>
      </c>
      <c r="I2040" t="str">
        <f>IF(Tabla1[[#This Row],[Cruce AR]]="Alto riesgo académico","inactivo","Actividad")</f>
        <v>inactivo</v>
      </c>
    </row>
    <row r="2041" spans="1:9" x14ac:dyDescent="0.25">
      <c r="A2041" t="s">
        <v>5</v>
      </c>
      <c r="B2041">
        <v>10444116</v>
      </c>
      <c r="C2041" t="s">
        <v>68</v>
      </c>
      <c r="D2041" t="s">
        <v>253</v>
      </c>
      <c r="E2041" t="s">
        <v>27</v>
      </c>
      <c r="F2041" s="5" t="s">
        <v>28</v>
      </c>
      <c r="G2041" s="5" t="e">
        <v>#N/A</v>
      </c>
      <c r="H2041" t="e">
        <f>IF(Tabla1[[#This Row],[Cruce Pago]]="","Inactivo","Pago")</f>
        <v>#N/A</v>
      </c>
      <c r="I2041" t="str">
        <f>IF(Tabla1[[#This Row],[Cruce AR]]="Alto riesgo académico","inactivo","Actividad")</f>
        <v>inactivo</v>
      </c>
    </row>
    <row r="2042" spans="1:9" x14ac:dyDescent="0.25">
      <c r="A2042" t="s">
        <v>5</v>
      </c>
      <c r="B2042">
        <v>10444218</v>
      </c>
      <c r="C2042" t="s">
        <v>68</v>
      </c>
      <c r="D2042" t="s">
        <v>254</v>
      </c>
      <c r="E2042" t="s">
        <v>40</v>
      </c>
      <c r="F2042" s="5" t="s">
        <v>28</v>
      </c>
      <c r="G2042" s="5" t="e">
        <v>#N/A</v>
      </c>
      <c r="H2042" t="e">
        <f>IF(Tabla1[[#This Row],[Cruce Pago]]="","Inactivo","Pago")</f>
        <v>#N/A</v>
      </c>
      <c r="I2042" t="str">
        <f>IF(Tabla1[[#This Row],[Cruce AR]]="Alto riesgo académico","inactivo","Actividad")</f>
        <v>inactivo</v>
      </c>
    </row>
    <row r="2043" spans="1:9" x14ac:dyDescent="0.25">
      <c r="A2043" t="s">
        <v>5</v>
      </c>
      <c r="B2043">
        <v>10444227</v>
      </c>
      <c r="C2043" t="s">
        <v>68</v>
      </c>
      <c r="D2043" t="s">
        <v>255</v>
      </c>
      <c r="E2043" t="s">
        <v>27</v>
      </c>
      <c r="F2043" s="5" t="s">
        <v>28</v>
      </c>
      <c r="G2043" s="5" t="e">
        <v>#N/A</v>
      </c>
      <c r="H2043" t="e">
        <f>IF(Tabla1[[#This Row],[Cruce Pago]]="","Inactivo","Pago")</f>
        <v>#N/A</v>
      </c>
      <c r="I2043" t="str">
        <f>IF(Tabla1[[#This Row],[Cruce AR]]="Alto riesgo académico","inactivo","Actividad")</f>
        <v>inactivo</v>
      </c>
    </row>
    <row r="2044" spans="1:9" x14ac:dyDescent="0.25">
      <c r="A2044" t="s">
        <v>5</v>
      </c>
      <c r="B2044">
        <v>10444262</v>
      </c>
      <c r="C2044" t="s">
        <v>68</v>
      </c>
      <c r="D2044" t="s">
        <v>256</v>
      </c>
      <c r="E2044" t="s">
        <v>40</v>
      </c>
      <c r="F2044" s="5" t="s">
        <v>28</v>
      </c>
      <c r="G2044" s="5" t="e">
        <v>#N/A</v>
      </c>
      <c r="H2044" t="e">
        <f>IF(Tabla1[[#This Row],[Cruce Pago]]="","Inactivo","Pago")</f>
        <v>#N/A</v>
      </c>
      <c r="I2044" t="str">
        <f>IF(Tabla1[[#This Row],[Cruce AR]]="Alto riesgo académico","inactivo","Actividad")</f>
        <v>inactivo</v>
      </c>
    </row>
    <row r="2045" spans="1:9" x14ac:dyDescent="0.25">
      <c r="A2045" t="s">
        <v>5</v>
      </c>
      <c r="B2045">
        <v>10444316</v>
      </c>
      <c r="C2045" t="s">
        <v>68</v>
      </c>
      <c r="D2045" t="s">
        <v>257</v>
      </c>
      <c r="E2045" t="s">
        <v>27</v>
      </c>
      <c r="F2045" s="5" t="s">
        <v>28</v>
      </c>
      <c r="G2045" s="5" t="e">
        <v>#N/A</v>
      </c>
      <c r="H2045" t="e">
        <f>IF(Tabla1[[#This Row],[Cruce Pago]]="","Inactivo","Pago")</f>
        <v>#N/A</v>
      </c>
      <c r="I2045" t="str">
        <f>IF(Tabla1[[#This Row],[Cruce AR]]="Alto riesgo académico","inactivo","Actividad")</f>
        <v>inactivo</v>
      </c>
    </row>
    <row r="2046" spans="1:9" x14ac:dyDescent="0.25">
      <c r="A2046" t="s">
        <v>5</v>
      </c>
      <c r="B2046">
        <v>10444332</v>
      </c>
      <c r="C2046" t="s">
        <v>68</v>
      </c>
      <c r="D2046" t="s">
        <v>258</v>
      </c>
      <c r="E2046" t="s">
        <v>40</v>
      </c>
      <c r="F2046" s="5" t="s">
        <v>28</v>
      </c>
      <c r="G2046" s="5" t="e">
        <v>#N/A</v>
      </c>
      <c r="H2046" t="e">
        <f>IF(Tabla1[[#This Row],[Cruce Pago]]="","Inactivo","Pago")</f>
        <v>#N/A</v>
      </c>
      <c r="I2046" t="str">
        <f>IF(Tabla1[[#This Row],[Cruce AR]]="Alto riesgo académico","inactivo","Actividad")</f>
        <v>inactivo</v>
      </c>
    </row>
    <row r="2047" spans="1:9" x14ac:dyDescent="0.25">
      <c r="A2047" t="s">
        <v>5</v>
      </c>
      <c r="B2047">
        <v>10444341</v>
      </c>
      <c r="C2047" t="s">
        <v>68</v>
      </c>
      <c r="D2047" t="s">
        <v>259</v>
      </c>
      <c r="E2047" t="s">
        <v>27</v>
      </c>
      <c r="F2047" s="5" t="s">
        <v>28</v>
      </c>
      <c r="G2047" s="5" t="e">
        <v>#N/A</v>
      </c>
      <c r="H2047" t="e">
        <f>IF(Tabla1[[#This Row],[Cruce Pago]]="","Inactivo","Pago")</f>
        <v>#N/A</v>
      </c>
      <c r="I2047" t="str">
        <f>IF(Tabla1[[#This Row],[Cruce AR]]="Alto riesgo académico","inactivo","Actividad")</f>
        <v>inactivo</v>
      </c>
    </row>
    <row r="2048" spans="1:9" x14ac:dyDescent="0.25">
      <c r="A2048" t="s">
        <v>5</v>
      </c>
      <c r="B2048">
        <v>10444367</v>
      </c>
      <c r="C2048" t="s">
        <v>68</v>
      </c>
      <c r="D2048" t="s">
        <v>260</v>
      </c>
      <c r="E2048" t="s">
        <v>40</v>
      </c>
      <c r="F2048" s="5" t="s">
        <v>28</v>
      </c>
      <c r="G2048" s="5" t="e">
        <v>#N/A</v>
      </c>
      <c r="H2048" t="e">
        <f>IF(Tabla1[[#This Row],[Cruce Pago]]="","Inactivo","Pago")</f>
        <v>#N/A</v>
      </c>
      <c r="I2048" t="str">
        <f>IF(Tabla1[[#This Row],[Cruce AR]]="Alto riesgo académico","inactivo","Actividad")</f>
        <v>inactivo</v>
      </c>
    </row>
    <row r="2049" spans="1:9" x14ac:dyDescent="0.25">
      <c r="A2049" t="s">
        <v>5</v>
      </c>
      <c r="B2049">
        <v>10444380</v>
      </c>
      <c r="C2049" t="s">
        <v>68</v>
      </c>
      <c r="D2049" t="s">
        <v>261</v>
      </c>
      <c r="E2049" t="s">
        <v>27</v>
      </c>
      <c r="F2049" s="5" t="s">
        <v>28</v>
      </c>
      <c r="G2049" s="5" t="e">
        <v>#N/A</v>
      </c>
      <c r="H2049" t="e">
        <f>IF(Tabla1[[#This Row],[Cruce Pago]]="","Inactivo","Pago")</f>
        <v>#N/A</v>
      </c>
      <c r="I2049" t="str">
        <f>IF(Tabla1[[#This Row],[Cruce AR]]="Alto riesgo académico","inactivo","Actividad")</f>
        <v>inactivo</v>
      </c>
    </row>
    <row r="2050" spans="1:9" x14ac:dyDescent="0.25">
      <c r="A2050" t="s">
        <v>5</v>
      </c>
      <c r="B2050">
        <v>10444415</v>
      </c>
      <c r="C2050" t="s">
        <v>68</v>
      </c>
      <c r="D2050" t="s">
        <v>262</v>
      </c>
      <c r="E2050" t="s">
        <v>40</v>
      </c>
      <c r="F2050" s="5" t="s">
        <v>28</v>
      </c>
      <c r="G2050" s="5" t="e">
        <v>#N/A</v>
      </c>
      <c r="H2050" t="e">
        <f>IF(Tabla1[[#This Row],[Cruce Pago]]="","Inactivo","Pago")</f>
        <v>#N/A</v>
      </c>
      <c r="I2050" t="str">
        <f>IF(Tabla1[[#This Row],[Cruce AR]]="Alto riesgo académico","inactivo","Actividad")</f>
        <v>inactivo</v>
      </c>
    </row>
    <row r="2051" spans="1:9" x14ac:dyDescent="0.25">
      <c r="A2051" t="s">
        <v>5</v>
      </c>
      <c r="B2051">
        <v>10444419</v>
      </c>
      <c r="C2051" t="s">
        <v>68</v>
      </c>
      <c r="D2051" t="s">
        <v>263</v>
      </c>
      <c r="E2051" t="s">
        <v>27</v>
      </c>
      <c r="F2051" s="5" t="s">
        <v>28</v>
      </c>
      <c r="G2051" s="5" t="e">
        <v>#N/A</v>
      </c>
      <c r="H2051" t="e">
        <f>IF(Tabla1[[#This Row],[Cruce Pago]]="","Inactivo","Pago")</f>
        <v>#N/A</v>
      </c>
      <c r="I2051" t="str">
        <f>IF(Tabla1[[#This Row],[Cruce AR]]="Alto riesgo académico","inactivo","Actividad")</f>
        <v>inactivo</v>
      </c>
    </row>
    <row r="2052" spans="1:9" x14ac:dyDescent="0.25">
      <c r="A2052" t="s">
        <v>5</v>
      </c>
      <c r="B2052">
        <v>10444433</v>
      </c>
      <c r="C2052" t="s">
        <v>68</v>
      </c>
      <c r="D2052" t="s">
        <v>264</v>
      </c>
      <c r="E2052" t="s">
        <v>40</v>
      </c>
      <c r="F2052" s="5" t="s">
        <v>28</v>
      </c>
      <c r="G2052" s="5" t="e">
        <v>#N/A</v>
      </c>
      <c r="H2052" t="e">
        <f>IF(Tabla1[[#This Row],[Cruce Pago]]="","Inactivo","Pago")</f>
        <v>#N/A</v>
      </c>
      <c r="I2052" t="str">
        <f>IF(Tabla1[[#This Row],[Cruce AR]]="Alto riesgo académico","inactivo","Actividad")</f>
        <v>inactivo</v>
      </c>
    </row>
    <row r="2053" spans="1:9" x14ac:dyDescent="0.25">
      <c r="A2053" t="s">
        <v>5</v>
      </c>
      <c r="B2053">
        <v>10444438</v>
      </c>
      <c r="C2053" t="s">
        <v>68</v>
      </c>
      <c r="D2053" t="s">
        <v>265</v>
      </c>
      <c r="E2053" t="s">
        <v>27</v>
      </c>
      <c r="F2053" s="5" t="s">
        <v>28</v>
      </c>
      <c r="G2053" s="5" t="e">
        <v>#N/A</v>
      </c>
      <c r="H2053" t="e">
        <f>IF(Tabla1[[#This Row],[Cruce Pago]]="","Inactivo","Pago")</f>
        <v>#N/A</v>
      </c>
      <c r="I2053" t="str">
        <f>IF(Tabla1[[#This Row],[Cruce AR]]="Alto riesgo académico","inactivo","Actividad")</f>
        <v>inactivo</v>
      </c>
    </row>
    <row r="2054" spans="1:9" x14ac:dyDescent="0.25">
      <c r="A2054" t="s">
        <v>5</v>
      </c>
      <c r="B2054">
        <v>10444469</v>
      </c>
      <c r="C2054" t="s">
        <v>68</v>
      </c>
      <c r="D2054" t="s">
        <v>265</v>
      </c>
      <c r="E2054" t="s">
        <v>40</v>
      </c>
      <c r="F2054" s="5" t="s">
        <v>28</v>
      </c>
      <c r="G2054" s="5" t="e">
        <v>#N/A</v>
      </c>
      <c r="H2054" t="e">
        <f>IF(Tabla1[[#This Row],[Cruce Pago]]="","Inactivo","Pago")</f>
        <v>#N/A</v>
      </c>
      <c r="I2054" t="str">
        <f>IF(Tabla1[[#This Row],[Cruce AR]]="Alto riesgo académico","inactivo","Actividad")</f>
        <v>inactivo</v>
      </c>
    </row>
    <row r="2055" spans="1:9" x14ac:dyDescent="0.25">
      <c r="A2055" t="s">
        <v>5</v>
      </c>
      <c r="B2055">
        <v>10444528</v>
      </c>
      <c r="C2055" t="s">
        <v>68</v>
      </c>
      <c r="D2055" t="s">
        <v>266</v>
      </c>
      <c r="E2055" t="s">
        <v>27</v>
      </c>
      <c r="F2055" s="5" t="s">
        <v>28</v>
      </c>
      <c r="G2055" s="5" t="e">
        <v>#N/A</v>
      </c>
      <c r="H2055" t="e">
        <f>IF(Tabla1[[#This Row],[Cruce Pago]]="","Inactivo","Pago")</f>
        <v>#N/A</v>
      </c>
      <c r="I2055" t="str">
        <f>IF(Tabla1[[#This Row],[Cruce AR]]="Alto riesgo académico","inactivo","Actividad")</f>
        <v>inactivo</v>
      </c>
    </row>
    <row r="2056" spans="1:9" x14ac:dyDescent="0.25">
      <c r="A2056" t="s">
        <v>5</v>
      </c>
      <c r="B2056">
        <v>10444554</v>
      </c>
      <c r="C2056" t="s">
        <v>68</v>
      </c>
      <c r="D2056" t="s">
        <v>266</v>
      </c>
      <c r="E2056" t="s">
        <v>40</v>
      </c>
      <c r="F2056" s="5" t="s">
        <v>28</v>
      </c>
      <c r="G2056" s="5" t="e">
        <v>#N/A</v>
      </c>
      <c r="H2056" t="e">
        <f>IF(Tabla1[[#This Row],[Cruce Pago]]="","Inactivo","Pago")</f>
        <v>#N/A</v>
      </c>
      <c r="I2056" t="str">
        <f>IF(Tabla1[[#This Row],[Cruce AR]]="Alto riesgo académico","inactivo","Actividad")</f>
        <v>inactivo</v>
      </c>
    </row>
    <row r="2057" spans="1:9" x14ac:dyDescent="0.25">
      <c r="A2057" t="s">
        <v>5</v>
      </c>
      <c r="B2057">
        <v>10444559</v>
      </c>
      <c r="C2057" t="s">
        <v>68</v>
      </c>
      <c r="D2057" t="s">
        <v>267</v>
      </c>
      <c r="E2057" t="s">
        <v>27</v>
      </c>
      <c r="F2057" s="5" t="s">
        <v>28</v>
      </c>
      <c r="G2057" s="5" t="e">
        <v>#N/A</v>
      </c>
      <c r="H2057" t="e">
        <f>IF(Tabla1[[#This Row],[Cruce Pago]]="","Inactivo","Pago")</f>
        <v>#N/A</v>
      </c>
      <c r="I2057" t="str">
        <f>IF(Tabla1[[#This Row],[Cruce AR]]="Alto riesgo académico","inactivo","Actividad")</f>
        <v>inactivo</v>
      </c>
    </row>
    <row r="2058" spans="1:9" x14ac:dyDescent="0.25">
      <c r="A2058" t="s">
        <v>5</v>
      </c>
      <c r="B2058">
        <v>10444579</v>
      </c>
      <c r="C2058" t="s">
        <v>68</v>
      </c>
      <c r="D2058" t="s">
        <v>267</v>
      </c>
      <c r="E2058" t="s">
        <v>40</v>
      </c>
      <c r="F2058" s="5" t="s">
        <v>28</v>
      </c>
      <c r="G2058" s="5" t="e">
        <v>#N/A</v>
      </c>
      <c r="H2058" t="e">
        <f>IF(Tabla1[[#This Row],[Cruce Pago]]="","Inactivo","Pago")</f>
        <v>#N/A</v>
      </c>
      <c r="I2058" t="str">
        <f>IF(Tabla1[[#This Row],[Cruce AR]]="Alto riesgo académico","inactivo","Actividad")</f>
        <v>inactivo</v>
      </c>
    </row>
    <row r="2059" spans="1:9" x14ac:dyDescent="0.25">
      <c r="A2059" t="s">
        <v>5</v>
      </c>
      <c r="B2059">
        <v>10444600</v>
      </c>
      <c r="C2059" t="s">
        <v>68</v>
      </c>
      <c r="D2059" t="s">
        <v>243</v>
      </c>
      <c r="E2059" t="s">
        <v>27</v>
      </c>
      <c r="F2059" s="5" t="s">
        <v>28</v>
      </c>
      <c r="G2059" s="5" t="e">
        <v>#N/A</v>
      </c>
      <c r="H2059" t="e">
        <f>IF(Tabla1[[#This Row],[Cruce Pago]]="","Inactivo","Pago")</f>
        <v>#N/A</v>
      </c>
      <c r="I2059" t="str">
        <f>IF(Tabla1[[#This Row],[Cruce AR]]="Alto riesgo académico","inactivo","Actividad")</f>
        <v>inactivo</v>
      </c>
    </row>
    <row r="2060" spans="1:9" x14ac:dyDescent="0.25">
      <c r="A2060" t="s">
        <v>5</v>
      </c>
      <c r="B2060">
        <v>10444623</v>
      </c>
      <c r="C2060" t="s">
        <v>68</v>
      </c>
      <c r="D2060" t="s">
        <v>244</v>
      </c>
      <c r="E2060" t="s">
        <v>40</v>
      </c>
      <c r="F2060" s="5" t="s">
        <v>28</v>
      </c>
      <c r="G2060" s="5" t="e">
        <v>#N/A</v>
      </c>
      <c r="H2060" t="e">
        <f>IF(Tabla1[[#This Row],[Cruce Pago]]="","Inactivo","Pago")</f>
        <v>#N/A</v>
      </c>
      <c r="I2060" t="str">
        <f>IF(Tabla1[[#This Row],[Cruce AR]]="Alto riesgo académico","inactivo","Actividad")</f>
        <v>inactivo</v>
      </c>
    </row>
    <row r="2061" spans="1:9" x14ac:dyDescent="0.25">
      <c r="A2061" t="s">
        <v>5</v>
      </c>
      <c r="B2061">
        <v>10444632</v>
      </c>
      <c r="C2061" t="s">
        <v>68</v>
      </c>
      <c r="D2061" t="s">
        <v>245</v>
      </c>
      <c r="E2061" t="s">
        <v>27</v>
      </c>
      <c r="F2061" s="5" t="s">
        <v>28</v>
      </c>
      <c r="G2061" s="5" t="e">
        <v>#N/A</v>
      </c>
      <c r="H2061" t="e">
        <f>IF(Tabla1[[#This Row],[Cruce Pago]]="","Inactivo","Pago")</f>
        <v>#N/A</v>
      </c>
      <c r="I2061" t="str">
        <f>IF(Tabla1[[#This Row],[Cruce AR]]="Alto riesgo académico","inactivo","Actividad")</f>
        <v>inactivo</v>
      </c>
    </row>
    <row r="2062" spans="1:9" x14ac:dyDescent="0.25">
      <c r="A2062" t="s">
        <v>5</v>
      </c>
      <c r="B2062">
        <v>10444643</v>
      </c>
      <c r="C2062" t="s">
        <v>68</v>
      </c>
      <c r="D2062" t="s">
        <v>246</v>
      </c>
      <c r="E2062" t="s">
        <v>40</v>
      </c>
      <c r="F2062" s="5" t="s">
        <v>28</v>
      </c>
      <c r="G2062" s="5" t="e">
        <v>#N/A</v>
      </c>
      <c r="H2062" t="e">
        <f>IF(Tabla1[[#This Row],[Cruce Pago]]="","Inactivo","Pago")</f>
        <v>#N/A</v>
      </c>
      <c r="I2062" t="str">
        <f>IF(Tabla1[[#This Row],[Cruce AR]]="Alto riesgo académico","inactivo","Actividad")</f>
        <v>inactivo</v>
      </c>
    </row>
    <row r="2063" spans="1:9" x14ac:dyDescent="0.25">
      <c r="A2063" t="s">
        <v>5</v>
      </c>
      <c r="B2063">
        <v>10444674</v>
      </c>
      <c r="C2063" t="s">
        <v>68</v>
      </c>
      <c r="D2063" t="s">
        <v>247</v>
      </c>
      <c r="E2063" t="s">
        <v>27</v>
      </c>
      <c r="F2063" s="5" t="s">
        <v>28</v>
      </c>
      <c r="G2063" s="5" t="e">
        <v>#N/A</v>
      </c>
      <c r="H2063" t="e">
        <f>IF(Tabla1[[#This Row],[Cruce Pago]]="","Inactivo","Pago")</f>
        <v>#N/A</v>
      </c>
      <c r="I2063" t="str">
        <f>IF(Tabla1[[#This Row],[Cruce AR]]="Alto riesgo académico","inactivo","Actividad")</f>
        <v>inactivo</v>
      </c>
    </row>
    <row r="2064" spans="1:9" x14ac:dyDescent="0.25">
      <c r="A2064" t="s">
        <v>5</v>
      </c>
      <c r="B2064">
        <v>10444675</v>
      </c>
      <c r="C2064" t="s">
        <v>68</v>
      </c>
      <c r="D2064" t="s">
        <v>248</v>
      </c>
      <c r="E2064" t="s">
        <v>40</v>
      </c>
      <c r="F2064" s="5" t="s">
        <v>28</v>
      </c>
      <c r="G2064" s="5" t="e">
        <v>#N/A</v>
      </c>
      <c r="H2064" t="e">
        <f>IF(Tabla1[[#This Row],[Cruce Pago]]="","Inactivo","Pago")</f>
        <v>#N/A</v>
      </c>
      <c r="I2064" t="str">
        <f>IF(Tabla1[[#This Row],[Cruce AR]]="Alto riesgo académico","inactivo","Actividad")</f>
        <v>inactivo</v>
      </c>
    </row>
    <row r="2065" spans="1:9" x14ac:dyDescent="0.25">
      <c r="A2065" t="s">
        <v>5</v>
      </c>
      <c r="B2065">
        <v>10444683</v>
      </c>
      <c r="C2065" t="s">
        <v>68</v>
      </c>
      <c r="D2065" t="s">
        <v>249</v>
      </c>
      <c r="E2065" t="s">
        <v>27</v>
      </c>
      <c r="F2065" s="5" t="s">
        <v>28</v>
      </c>
      <c r="G2065" s="5" t="e">
        <v>#N/A</v>
      </c>
      <c r="H2065" t="e">
        <f>IF(Tabla1[[#This Row],[Cruce Pago]]="","Inactivo","Pago")</f>
        <v>#N/A</v>
      </c>
      <c r="I2065" t="str">
        <f>IF(Tabla1[[#This Row],[Cruce AR]]="Alto riesgo académico","inactivo","Actividad")</f>
        <v>inactivo</v>
      </c>
    </row>
    <row r="2066" spans="1:9" x14ac:dyDescent="0.25">
      <c r="A2066" t="s">
        <v>5</v>
      </c>
      <c r="B2066">
        <v>10444696</v>
      </c>
      <c r="C2066" t="s">
        <v>68</v>
      </c>
      <c r="D2066" t="s">
        <v>250</v>
      </c>
      <c r="E2066" t="s">
        <v>40</v>
      </c>
      <c r="F2066" s="5" t="s">
        <v>28</v>
      </c>
      <c r="G2066" s="5" t="e">
        <v>#N/A</v>
      </c>
      <c r="H2066" t="e">
        <f>IF(Tabla1[[#This Row],[Cruce Pago]]="","Inactivo","Pago")</f>
        <v>#N/A</v>
      </c>
      <c r="I2066" t="str">
        <f>IF(Tabla1[[#This Row],[Cruce AR]]="Alto riesgo académico","inactivo","Actividad")</f>
        <v>inactivo</v>
      </c>
    </row>
    <row r="2067" spans="1:9" x14ac:dyDescent="0.25">
      <c r="A2067" t="s">
        <v>5</v>
      </c>
      <c r="B2067">
        <v>10444722</v>
      </c>
      <c r="C2067" t="s">
        <v>68</v>
      </c>
      <c r="D2067" t="s">
        <v>251</v>
      </c>
      <c r="E2067" t="s">
        <v>27</v>
      </c>
      <c r="F2067" s="5" t="s">
        <v>28</v>
      </c>
      <c r="G2067" s="5" t="e">
        <v>#N/A</v>
      </c>
      <c r="H2067" t="e">
        <f>IF(Tabla1[[#This Row],[Cruce Pago]]="","Inactivo","Pago")</f>
        <v>#N/A</v>
      </c>
      <c r="I2067" t="str">
        <f>IF(Tabla1[[#This Row],[Cruce AR]]="Alto riesgo académico","inactivo","Actividad")</f>
        <v>inactivo</v>
      </c>
    </row>
    <row r="2068" spans="1:9" x14ac:dyDescent="0.25">
      <c r="A2068" t="s">
        <v>5</v>
      </c>
      <c r="B2068">
        <v>10444831</v>
      </c>
      <c r="C2068" t="s">
        <v>68</v>
      </c>
      <c r="D2068" t="s">
        <v>252</v>
      </c>
      <c r="E2068" t="s">
        <v>40</v>
      </c>
      <c r="F2068" s="5" t="s">
        <v>28</v>
      </c>
      <c r="G2068" s="5" t="e">
        <v>#N/A</v>
      </c>
      <c r="H2068" t="e">
        <f>IF(Tabla1[[#This Row],[Cruce Pago]]="","Inactivo","Pago")</f>
        <v>#N/A</v>
      </c>
      <c r="I2068" t="str">
        <f>IF(Tabla1[[#This Row],[Cruce AR]]="Alto riesgo académico","inactivo","Actividad")</f>
        <v>inactivo</v>
      </c>
    </row>
    <row r="2069" spans="1:9" x14ac:dyDescent="0.25">
      <c r="A2069" t="s">
        <v>5</v>
      </c>
      <c r="B2069">
        <v>10444845</v>
      </c>
      <c r="C2069" t="s">
        <v>68</v>
      </c>
      <c r="D2069" t="s">
        <v>253</v>
      </c>
      <c r="E2069" t="s">
        <v>27</v>
      </c>
      <c r="F2069" s="5" t="s">
        <v>28</v>
      </c>
      <c r="G2069" s="5" t="e">
        <v>#N/A</v>
      </c>
      <c r="H2069" t="e">
        <f>IF(Tabla1[[#This Row],[Cruce Pago]]="","Inactivo","Pago")</f>
        <v>#N/A</v>
      </c>
      <c r="I2069" t="str">
        <f>IF(Tabla1[[#This Row],[Cruce AR]]="Alto riesgo académico","inactivo","Actividad")</f>
        <v>inactivo</v>
      </c>
    </row>
    <row r="2070" spans="1:9" x14ac:dyDescent="0.25">
      <c r="A2070" t="s">
        <v>5</v>
      </c>
      <c r="B2070">
        <v>10444869</v>
      </c>
      <c r="C2070" t="s">
        <v>68</v>
      </c>
      <c r="D2070" t="s">
        <v>254</v>
      </c>
      <c r="E2070" t="s">
        <v>40</v>
      </c>
      <c r="F2070" s="5" t="s">
        <v>28</v>
      </c>
      <c r="G2070" s="5" t="e">
        <v>#N/A</v>
      </c>
      <c r="H2070" t="e">
        <f>IF(Tabla1[[#This Row],[Cruce Pago]]="","Inactivo","Pago")</f>
        <v>#N/A</v>
      </c>
      <c r="I2070" t="str">
        <f>IF(Tabla1[[#This Row],[Cruce AR]]="Alto riesgo académico","inactivo","Actividad")</f>
        <v>inactivo</v>
      </c>
    </row>
    <row r="2071" spans="1:9" x14ac:dyDescent="0.25">
      <c r="A2071" t="s">
        <v>5</v>
      </c>
      <c r="B2071">
        <v>10444907</v>
      </c>
      <c r="C2071" t="s">
        <v>68</v>
      </c>
      <c r="D2071" t="s">
        <v>255</v>
      </c>
      <c r="E2071" t="s">
        <v>27</v>
      </c>
      <c r="F2071" s="5" t="s">
        <v>28</v>
      </c>
      <c r="G2071" s="5" t="e">
        <v>#N/A</v>
      </c>
      <c r="H2071" t="e">
        <f>IF(Tabla1[[#This Row],[Cruce Pago]]="","Inactivo","Pago")</f>
        <v>#N/A</v>
      </c>
      <c r="I2071" t="str">
        <f>IF(Tabla1[[#This Row],[Cruce AR]]="Alto riesgo académico","inactivo","Actividad")</f>
        <v>inactivo</v>
      </c>
    </row>
    <row r="2072" spans="1:9" x14ac:dyDescent="0.25">
      <c r="A2072" t="s">
        <v>5</v>
      </c>
      <c r="B2072">
        <v>10444917</v>
      </c>
      <c r="C2072" t="s">
        <v>68</v>
      </c>
      <c r="D2072" t="s">
        <v>256</v>
      </c>
      <c r="E2072" t="s">
        <v>40</v>
      </c>
      <c r="F2072" s="5" t="s">
        <v>28</v>
      </c>
      <c r="G2072" s="5" t="e">
        <v>#N/A</v>
      </c>
      <c r="H2072" t="e">
        <f>IF(Tabla1[[#This Row],[Cruce Pago]]="","Inactivo","Pago")</f>
        <v>#N/A</v>
      </c>
      <c r="I2072" t="str">
        <f>IF(Tabla1[[#This Row],[Cruce AR]]="Alto riesgo académico","inactivo","Actividad")</f>
        <v>inactivo</v>
      </c>
    </row>
    <row r="2073" spans="1:9" x14ac:dyDescent="0.25">
      <c r="A2073" t="s">
        <v>5</v>
      </c>
      <c r="B2073">
        <v>10444937</v>
      </c>
      <c r="C2073" t="s">
        <v>68</v>
      </c>
      <c r="D2073" t="s">
        <v>257</v>
      </c>
      <c r="E2073" t="s">
        <v>27</v>
      </c>
      <c r="F2073" s="5" t="s">
        <v>28</v>
      </c>
      <c r="G2073" s="5" t="e">
        <v>#N/A</v>
      </c>
      <c r="H2073" t="e">
        <f>IF(Tabla1[[#This Row],[Cruce Pago]]="","Inactivo","Pago")</f>
        <v>#N/A</v>
      </c>
      <c r="I2073" t="str">
        <f>IF(Tabla1[[#This Row],[Cruce AR]]="Alto riesgo académico","inactivo","Actividad")</f>
        <v>inactivo</v>
      </c>
    </row>
    <row r="2074" spans="1:9" x14ac:dyDescent="0.25">
      <c r="A2074" t="s">
        <v>5</v>
      </c>
      <c r="B2074">
        <v>10444960</v>
      </c>
      <c r="C2074" t="s">
        <v>68</v>
      </c>
      <c r="D2074" t="s">
        <v>258</v>
      </c>
      <c r="E2074" t="s">
        <v>40</v>
      </c>
      <c r="F2074" s="5" t="s">
        <v>28</v>
      </c>
      <c r="G2074" s="5" t="e">
        <v>#N/A</v>
      </c>
      <c r="H2074" t="e">
        <f>IF(Tabla1[[#This Row],[Cruce Pago]]="","Inactivo","Pago")</f>
        <v>#N/A</v>
      </c>
      <c r="I2074" t="str">
        <f>IF(Tabla1[[#This Row],[Cruce AR]]="Alto riesgo académico","inactivo","Actividad")</f>
        <v>inactivo</v>
      </c>
    </row>
    <row r="2075" spans="1:9" x14ac:dyDescent="0.25">
      <c r="A2075" t="s">
        <v>5</v>
      </c>
      <c r="B2075">
        <v>10444982</v>
      </c>
      <c r="C2075" t="s">
        <v>68</v>
      </c>
      <c r="D2075" t="s">
        <v>259</v>
      </c>
      <c r="E2075" t="s">
        <v>27</v>
      </c>
      <c r="F2075" s="5" t="s">
        <v>28</v>
      </c>
      <c r="G2075" s="5" t="e">
        <v>#N/A</v>
      </c>
      <c r="H2075" t="e">
        <f>IF(Tabla1[[#This Row],[Cruce Pago]]="","Inactivo","Pago")</f>
        <v>#N/A</v>
      </c>
      <c r="I2075" t="str">
        <f>IF(Tabla1[[#This Row],[Cruce AR]]="Alto riesgo académico","inactivo","Actividad")</f>
        <v>inactivo</v>
      </c>
    </row>
    <row r="2076" spans="1:9" x14ac:dyDescent="0.25">
      <c r="A2076" t="s">
        <v>5</v>
      </c>
      <c r="B2076">
        <v>10445043</v>
      </c>
      <c r="C2076" t="s">
        <v>68</v>
      </c>
      <c r="D2076" t="s">
        <v>260</v>
      </c>
      <c r="E2076" t="s">
        <v>40</v>
      </c>
      <c r="F2076" s="5" t="s">
        <v>28</v>
      </c>
      <c r="G2076" s="5" t="e">
        <v>#N/A</v>
      </c>
      <c r="H2076" t="e">
        <f>IF(Tabla1[[#This Row],[Cruce Pago]]="","Inactivo","Pago")</f>
        <v>#N/A</v>
      </c>
      <c r="I2076" t="str">
        <f>IF(Tabla1[[#This Row],[Cruce AR]]="Alto riesgo académico","inactivo","Actividad")</f>
        <v>inactivo</v>
      </c>
    </row>
    <row r="2077" spans="1:9" x14ac:dyDescent="0.25">
      <c r="A2077" t="s">
        <v>5</v>
      </c>
      <c r="B2077">
        <v>10445046</v>
      </c>
      <c r="C2077" t="s">
        <v>68</v>
      </c>
      <c r="D2077" t="s">
        <v>261</v>
      </c>
      <c r="E2077" t="s">
        <v>27</v>
      </c>
      <c r="F2077" s="5" t="s">
        <v>28</v>
      </c>
      <c r="G2077" s="5" t="e">
        <v>#N/A</v>
      </c>
      <c r="H2077" t="e">
        <f>IF(Tabla1[[#This Row],[Cruce Pago]]="","Inactivo","Pago")</f>
        <v>#N/A</v>
      </c>
      <c r="I2077" t="str">
        <f>IF(Tabla1[[#This Row],[Cruce AR]]="Alto riesgo académico","inactivo","Actividad")</f>
        <v>inactivo</v>
      </c>
    </row>
    <row r="2078" spans="1:9" x14ac:dyDescent="0.25">
      <c r="A2078" t="s">
        <v>5</v>
      </c>
      <c r="B2078">
        <v>10445048</v>
      </c>
      <c r="C2078" t="s">
        <v>68</v>
      </c>
      <c r="D2078" t="s">
        <v>262</v>
      </c>
      <c r="E2078" t="s">
        <v>40</v>
      </c>
      <c r="F2078" s="5" t="s">
        <v>28</v>
      </c>
      <c r="G2078" s="5" t="e">
        <v>#N/A</v>
      </c>
      <c r="H2078" t="e">
        <f>IF(Tabla1[[#This Row],[Cruce Pago]]="","Inactivo","Pago")</f>
        <v>#N/A</v>
      </c>
      <c r="I2078" t="str">
        <f>IF(Tabla1[[#This Row],[Cruce AR]]="Alto riesgo académico","inactivo","Actividad")</f>
        <v>inactivo</v>
      </c>
    </row>
    <row r="2079" spans="1:9" x14ac:dyDescent="0.25">
      <c r="A2079" t="s">
        <v>5</v>
      </c>
      <c r="B2079">
        <v>10445060</v>
      </c>
      <c r="C2079" t="s">
        <v>68</v>
      </c>
      <c r="D2079" t="s">
        <v>263</v>
      </c>
      <c r="E2079" t="s">
        <v>27</v>
      </c>
      <c r="F2079" s="5" t="s">
        <v>28</v>
      </c>
      <c r="G2079" s="5" t="e">
        <v>#N/A</v>
      </c>
      <c r="H2079" t="e">
        <f>IF(Tabla1[[#This Row],[Cruce Pago]]="","Inactivo","Pago")</f>
        <v>#N/A</v>
      </c>
      <c r="I2079" t="str">
        <f>IF(Tabla1[[#This Row],[Cruce AR]]="Alto riesgo académico","inactivo","Actividad")</f>
        <v>inactivo</v>
      </c>
    </row>
    <row r="2080" spans="1:9" x14ac:dyDescent="0.25">
      <c r="A2080" t="s">
        <v>5</v>
      </c>
      <c r="B2080">
        <v>10445063</v>
      </c>
      <c r="C2080" t="s">
        <v>68</v>
      </c>
      <c r="D2080" t="s">
        <v>264</v>
      </c>
      <c r="E2080" t="s">
        <v>40</v>
      </c>
      <c r="F2080" s="5" t="s">
        <v>28</v>
      </c>
      <c r="G2080" s="5" t="e">
        <v>#N/A</v>
      </c>
      <c r="H2080" t="e">
        <f>IF(Tabla1[[#This Row],[Cruce Pago]]="","Inactivo","Pago")</f>
        <v>#N/A</v>
      </c>
      <c r="I2080" t="str">
        <f>IF(Tabla1[[#This Row],[Cruce AR]]="Alto riesgo académico","inactivo","Actividad")</f>
        <v>inactivo</v>
      </c>
    </row>
    <row r="2081" spans="1:9" x14ac:dyDescent="0.25">
      <c r="A2081" t="s">
        <v>5</v>
      </c>
      <c r="B2081">
        <v>10445064</v>
      </c>
      <c r="C2081" t="s">
        <v>68</v>
      </c>
      <c r="D2081" t="s">
        <v>265</v>
      </c>
      <c r="E2081" t="s">
        <v>27</v>
      </c>
      <c r="F2081" s="5" t="s">
        <v>28</v>
      </c>
      <c r="G2081" s="5" t="e">
        <v>#N/A</v>
      </c>
      <c r="H2081" t="e">
        <f>IF(Tabla1[[#This Row],[Cruce Pago]]="","Inactivo","Pago")</f>
        <v>#N/A</v>
      </c>
      <c r="I2081" t="str">
        <f>IF(Tabla1[[#This Row],[Cruce AR]]="Alto riesgo académico","inactivo","Actividad")</f>
        <v>inactivo</v>
      </c>
    </row>
    <row r="2082" spans="1:9" x14ac:dyDescent="0.25">
      <c r="A2082" t="s">
        <v>5</v>
      </c>
      <c r="B2082">
        <v>10445100</v>
      </c>
      <c r="C2082" t="s">
        <v>68</v>
      </c>
      <c r="D2082" t="s">
        <v>265</v>
      </c>
      <c r="E2082" t="s">
        <v>40</v>
      </c>
      <c r="F2082" s="5" t="s">
        <v>28</v>
      </c>
      <c r="G2082" s="5" t="e">
        <v>#N/A</v>
      </c>
      <c r="H2082" t="e">
        <f>IF(Tabla1[[#This Row],[Cruce Pago]]="","Inactivo","Pago")</f>
        <v>#N/A</v>
      </c>
      <c r="I2082" t="str">
        <f>IF(Tabla1[[#This Row],[Cruce AR]]="Alto riesgo académico","inactivo","Actividad")</f>
        <v>inactivo</v>
      </c>
    </row>
    <row r="2083" spans="1:9" x14ac:dyDescent="0.25">
      <c r="A2083" t="s">
        <v>5</v>
      </c>
      <c r="B2083">
        <v>10445146</v>
      </c>
      <c r="C2083" t="s">
        <v>68</v>
      </c>
      <c r="D2083" t="s">
        <v>266</v>
      </c>
      <c r="E2083" t="s">
        <v>27</v>
      </c>
      <c r="F2083" s="5" t="s">
        <v>28</v>
      </c>
      <c r="G2083" s="5" t="e">
        <v>#N/A</v>
      </c>
      <c r="H2083" t="e">
        <f>IF(Tabla1[[#This Row],[Cruce Pago]]="","Inactivo","Pago")</f>
        <v>#N/A</v>
      </c>
      <c r="I2083" t="str">
        <f>IF(Tabla1[[#This Row],[Cruce AR]]="Alto riesgo académico","inactivo","Actividad")</f>
        <v>inactivo</v>
      </c>
    </row>
    <row r="2084" spans="1:9" x14ac:dyDescent="0.25">
      <c r="A2084" t="s">
        <v>5</v>
      </c>
      <c r="B2084">
        <v>10445191</v>
      </c>
      <c r="C2084" t="s">
        <v>68</v>
      </c>
      <c r="D2084" t="s">
        <v>266</v>
      </c>
      <c r="E2084" t="s">
        <v>40</v>
      </c>
      <c r="F2084" s="5" t="s">
        <v>28</v>
      </c>
      <c r="G2084" s="5" t="e">
        <v>#N/A</v>
      </c>
      <c r="H2084" t="e">
        <f>IF(Tabla1[[#This Row],[Cruce Pago]]="","Inactivo","Pago")</f>
        <v>#N/A</v>
      </c>
      <c r="I2084" t="str">
        <f>IF(Tabla1[[#This Row],[Cruce AR]]="Alto riesgo académico","inactivo","Actividad")</f>
        <v>inactivo</v>
      </c>
    </row>
    <row r="2085" spans="1:9" x14ac:dyDescent="0.25">
      <c r="A2085" t="s">
        <v>5</v>
      </c>
      <c r="B2085">
        <v>10445199</v>
      </c>
      <c r="C2085" t="s">
        <v>68</v>
      </c>
      <c r="D2085" t="s">
        <v>267</v>
      </c>
      <c r="E2085" t="s">
        <v>27</v>
      </c>
      <c r="F2085" s="5" t="s">
        <v>28</v>
      </c>
      <c r="G2085" s="5" t="e">
        <v>#N/A</v>
      </c>
      <c r="H2085" t="e">
        <f>IF(Tabla1[[#This Row],[Cruce Pago]]="","Inactivo","Pago")</f>
        <v>#N/A</v>
      </c>
      <c r="I2085" t="str">
        <f>IF(Tabla1[[#This Row],[Cruce AR]]="Alto riesgo académico","inactivo","Actividad")</f>
        <v>inactivo</v>
      </c>
    </row>
    <row r="2086" spans="1:9" x14ac:dyDescent="0.25">
      <c r="A2086" t="s">
        <v>5</v>
      </c>
      <c r="B2086">
        <v>10445232</v>
      </c>
      <c r="C2086" t="s">
        <v>68</v>
      </c>
      <c r="D2086" t="s">
        <v>267</v>
      </c>
      <c r="E2086" t="s">
        <v>40</v>
      </c>
      <c r="F2086" s="5" t="s">
        <v>28</v>
      </c>
      <c r="G2086" s="5" t="e">
        <v>#N/A</v>
      </c>
      <c r="H2086" t="e">
        <f>IF(Tabla1[[#This Row],[Cruce Pago]]="","Inactivo","Pago")</f>
        <v>#N/A</v>
      </c>
      <c r="I2086" t="str">
        <f>IF(Tabla1[[#This Row],[Cruce AR]]="Alto riesgo académico","inactivo","Actividad")</f>
        <v>inactivo</v>
      </c>
    </row>
    <row r="2087" spans="1:9" x14ac:dyDescent="0.25">
      <c r="A2087" t="s">
        <v>5</v>
      </c>
      <c r="B2087">
        <v>10445234</v>
      </c>
      <c r="C2087" t="s">
        <v>68</v>
      </c>
      <c r="D2087" t="s">
        <v>243</v>
      </c>
      <c r="E2087" t="s">
        <v>27</v>
      </c>
      <c r="F2087" s="5" t="s">
        <v>28</v>
      </c>
      <c r="G2087" s="5" t="e">
        <v>#N/A</v>
      </c>
      <c r="H2087" t="e">
        <f>IF(Tabla1[[#This Row],[Cruce Pago]]="","Inactivo","Pago")</f>
        <v>#N/A</v>
      </c>
      <c r="I2087" t="str">
        <f>IF(Tabla1[[#This Row],[Cruce AR]]="Alto riesgo académico","inactivo","Actividad")</f>
        <v>inactivo</v>
      </c>
    </row>
    <row r="2088" spans="1:9" x14ac:dyDescent="0.25">
      <c r="A2088" t="s">
        <v>5</v>
      </c>
      <c r="B2088">
        <v>10445246</v>
      </c>
      <c r="C2088" t="s">
        <v>68</v>
      </c>
      <c r="D2088" t="s">
        <v>244</v>
      </c>
      <c r="E2088" t="s">
        <v>40</v>
      </c>
      <c r="F2088" s="5" t="s">
        <v>28</v>
      </c>
      <c r="G2088" s="5" t="e">
        <v>#N/A</v>
      </c>
      <c r="H2088" t="e">
        <f>IF(Tabla1[[#This Row],[Cruce Pago]]="","Inactivo","Pago")</f>
        <v>#N/A</v>
      </c>
      <c r="I2088" t="str">
        <f>IF(Tabla1[[#This Row],[Cruce AR]]="Alto riesgo académico","inactivo","Actividad")</f>
        <v>inactivo</v>
      </c>
    </row>
    <row r="2089" spans="1:9" x14ac:dyDescent="0.25">
      <c r="A2089" t="s">
        <v>5</v>
      </c>
      <c r="B2089">
        <v>10445318</v>
      </c>
      <c r="C2089" t="s">
        <v>68</v>
      </c>
      <c r="D2089" t="s">
        <v>245</v>
      </c>
      <c r="E2089" t="s">
        <v>27</v>
      </c>
      <c r="F2089" s="5" t="s">
        <v>28</v>
      </c>
      <c r="G2089" s="5" t="e">
        <v>#N/A</v>
      </c>
      <c r="H2089" t="e">
        <f>IF(Tabla1[[#This Row],[Cruce Pago]]="","Inactivo","Pago")</f>
        <v>#N/A</v>
      </c>
      <c r="I2089" t="str">
        <f>IF(Tabla1[[#This Row],[Cruce AR]]="Alto riesgo académico","inactivo","Actividad")</f>
        <v>inactivo</v>
      </c>
    </row>
    <row r="2090" spans="1:9" x14ac:dyDescent="0.25">
      <c r="A2090" t="s">
        <v>5</v>
      </c>
      <c r="B2090">
        <v>10445327</v>
      </c>
      <c r="C2090" t="s">
        <v>68</v>
      </c>
      <c r="D2090" t="s">
        <v>246</v>
      </c>
      <c r="E2090" t="s">
        <v>40</v>
      </c>
      <c r="F2090" s="5" t="s">
        <v>28</v>
      </c>
      <c r="G2090" s="5" t="e">
        <v>#N/A</v>
      </c>
      <c r="H2090" t="e">
        <f>IF(Tabla1[[#This Row],[Cruce Pago]]="","Inactivo","Pago")</f>
        <v>#N/A</v>
      </c>
      <c r="I2090" t="str">
        <f>IF(Tabla1[[#This Row],[Cruce AR]]="Alto riesgo académico","inactivo","Actividad")</f>
        <v>inactivo</v>
      </c>
    </row>
    <row r="2091" spans="1:9" x14ac:dyDescent="0.25">
      <c r="A2091" t="s">
        <v>5</v>
      </c>
      <c r="B2091">
        <v>10445356</v>
      </c>
      <c r="C2091" t="s">
        <v>68</v>
      </c>
      <c r="D2091" t="s">
        <v>247</v>
      </c>
      <c r="E2091" t="s">
        <v>27</v>
      </c>
      <c r="F2091" s="5" t="s">
        <v>28</v>
      </c>
      <c r="G2091" s="5" t="e">
        <v>#N/A</v>
      </c>
      <c r="H2091" t="e">
        <f>IF(Tabla1[[#This Row],[Cruce Pago]]="","Inactivo","Pago")</f>
        <v>#N/A</v>
      </c>
      <c r="I2091" t="str">
        <f>IF(Tabla1[[#This Row],[Cruce AR]]="Alto riesgo académico","inactivo","Actividad")</f>
        <v>inactivo</v>
      </c>
    </row>
    <row r="2092" spans="1:9" x14ac:dyDescent="0.25">
      <c r="A2092" t="s">
        <v>5</v>
      </c>
      <c r="B2092">
        <v>10445368</v>
      </c>
      <c r="C2092" t="s">
        <v>68</v>
      </c>
      <c r="D2092" t="s">
        <v>248</v>
      </c>
      <c r="E2092" t="s">
        <v>40</v>
      </c>
      <c r="F2092" s="5" t="s">
        <v>28</v>
      </c>
      <c r="G2092" s="5" t="e">
        <v>#N/A</v>
      </c>
      <c r="H2092" t="e">
        <f>IF(Tabla1[[#This Row],[Cruce Pago]]="","Inactivo","Pago")</f>
        <v>#N/A</v>
      </c>
      <c r="I2092" t="str">
        <f>IF(Tabla1[[#This Row],[Cruce AR]]="Alto riesgo académico","inactivo","Actividad")</f>
        <v>inactivo</v>
      </c>
    </row>
    <row r="2093" spans="1:9" x14ac:dyDescent="0.25">
      <c r="A2093" t="s">
        <v>5</v>
      </c>
      <c r="B2093">
        <v>10445369</v>
      </c>
      <c r="C2093" t="s">
        <v>68</v>
      </c>
      <c r="D2093" t="s">
        <v>249</v>
      </c>
      <c r="E2093" t="s">
        <v>27</v>
      </c>
      <c r="F2093" s="5" t="s">
        <v>28</v>
      </c>
      <c r="G2093" s="5" t="e">
        <v>#N/A</v>
      </c>
      <c r="H2093" t="e">
        <f>IF(Tabla1[[#This Row],[Cruce Pago]]="","Inactivo","Pago")</f>
        <v>#N/A</v>
      </c>
      <c r="I2093" t="str">
        <f>IF(Tabla1[[#This Row],[Cruce AR]]="Alto riesgo académico","inactivo","Actividad")</f>
        <v>inactivo</v>
      </c>
    </row>
    <row r="2094" spans="1:9" x14ac:dyDescent="0.25">
      <c r="A2094" t="s">
        <v>5</v>
      </c>
      <c r="B2094">
        <v>10445474</v>
      </c>
      <c r="C2094" t="s">
        <v>68</v>
      </c>
      <c r="D2094" t="s">
        <v>250</v>
      </c>
      <c r="E2094" t="s">
        <v>40</v>
      </c>
      <c r="F2094" s="5" t="s">
        <v>28</v>
      </c>
      <c r="G2094" s="5" t="e">
        <v>#N/A</v>
      </c>
      <c r="H2094" t="e">
        <f>IF(Tabla1[[#This Row],[Cruce Pago]]="","Inactivo","Pago")</f>
        <v>#N/A</v>
      </c>
      <c r="I2094" t="str">
        <f>IF(Tabla1[[#This Row],[Cruce AR]]="Alto riesgo académico","inactivo","Actividad")</f>
        <v>inactivo</v>
      </c>
    </row>
    <row r="2095" spans="1:9" x14ac:dyDescent="0.25">
      <c r="A2095" t="s">
        <v>5</v>
      </c>
      <c r="B2095">
        <v>10445492</v>
      </c>
      <c r="C2095" t="s">
        <v>68</v>
      </c>
      <c r="D2095" t="s">
        <v>251</v>
      </c>
      <c r="E2095" t="s">
        <v>27</v>
      </c>
      <c r="F2095" s="5" t="s">
        <v>28</v>
      </c>
      <c r="G2095" s="5" t="e">
        <v>#N/A</v>
      </c>
      <c r="H2095" t="e">
        <f>IF(Tabla1[[#This Row],[Cruce Pago]]="","Inactivo","Pago")</f>
        <v>#N/A</v>
      </c>
      <c r="I2095" t="str">
        <f>IF(Tabla1[[#This Row],[Cruce AR]]="Alto riesgo académico","inactivo","Actividad")</f>
        <v>inactivo</v>
      </c>
    </row>
    <row r="2096" spans="1:9" x14ac:dyDescent="0.25">
      <c r="A2096" t="s">
        <v>5</v>
      </c>
      <c r="B2096">
        <v>10445500</v>
      </c>
      <c r="C2096" t="s">
        <v>68</v>
      </c>
      <c r="D2096" t="s">
        <v>252</v>
      </c>
      <c r="E2096" t="s">
        <v>40</v>
      </c>
      <c r="F2096" s="5" t="s">
        <v>28</v>
      </c>
      <c r="G2096" s="5" t="e">
        <v>#N/A</v>
      </c>
      <c r="H2096" t="e">
        <f>IF(Tabla1[[#This Row],[Cruce Pago]]="","Inactivo","Pago")</f>
        <v>#N/A</v>
      </c>
      <c r="I2096" t="str">
        <f>IF(Tabla1[[#This Row],[Cruce AR]]="Alto riesgo académico","inactivo","Actividad")</f>
        <v>inactivo</v>
      </c>
    </row>
    <row r="2097" spans="1:9" x14ac:dyDescent="0.25">
      <c r="A2097" t="s">
        <v>5</v>
      </c>
      <c r="B2097">
        <v>10445522</v>
      </c>
      <c r="C2097" t="s">
        <v>68</v>
      </c>
      <c r="D2097" t="s">
        <v>253</v>
      </c>
      <c r="E2097" t="s">
        <v>27</v>
      </c>
      <c r="F2097" s="5" t="s">
        <v>28</v>
      </c>
      <c r="G2097" s="5" t="e">
        <v>#N/A</v>
      </c>
      <c r="H2097" t="e">
        <f>IF(Tabla1[[#This Row],[Cruce Pago]]="","Inactivo","Pago")</f>
        <v>#N/A</v>
      </c>
      <c r="I2097" t="str">
        <f>IF(Tabla1[[#This Row],[Cruce AR]]="Alto riesgo académico","inactivo","Actividad")</f>
        <v>inactivo</v>
      </c>
    </row>
    <row r="2098" spans="1:9" x14ac:dyDescent="0.25">
      <c r="A2098" t="s">
        <v>5</v>
      </c>
      <c r="B2098">
        <v>10445540</v>
      </c>
      <c r="C2098" t="s">
        <v>68</v>
      </c>
      <c r="D2098" t="s">
        <v>254</v>
      </c>
      <c r="E2098" t="s">
        <v>40</v>
      </c>
      <c r="F2098" s="5" t="s">
        <v>28</v>
      </c>
      <c r="G2098" s="5" t="e">
        <v>#N/A</v>
      </c>
      <c r="H2098" t="e">
        <f>IF(Tabla1[[#This Row],[Cruce Pago]]="","Inactivo","Pago")</f>
        <v>#N/A</v>
      </c>
      <c r="I2098" t="str">
        <f>IF(Tabla1[[#This Row],[Cruce AR]]="Alto riesgo académico","inactivo","Actividad")</f>
        <v>inactivo</v>
      </c>
    </row>
    <row r="2099" spans="1:9" x14ac:dyDescent="0.25">
      <c r="A2099" t="s">
        <v>5</v>
      </c>
      <c r="B2099">
        <v>10445615</v>
      </c>
      <c r="C2099" t="s">
        <v>68</v>
      </c>
      <c r="D2099" t="s">
        <v>255</v>
      </c>
      <c r="E2099" t="s">
        <v>27</v>
      </c>
      <c r="F2099" s="5" t="s">
        <v>28</v>
      </c>
      <c r="G2099" s="5" t="e">
        <v>#N/A</v>
      </c>
      <c r="H2099" t="e">
        <f>IF(Tabla1[[#This Row],[Cruce Pago]]="","Inactivo","Pago")</f>
        <v>#N/A</v>
      </c>
      <c r="I2099" t="str">
        <f>IF(Tabla1[[#This Row],[Cruce AR]]="Alto riesgo académico","inactivo","Actividad")</f>
        <v>inactivo</v>
      </c>
    </row>
    <row r="2100" spans="1:9" x14ac:dyDescent="0.25">
      <c r="A2100" t="s">
        <v>5</v>
      </c>
      <c r="B2100">
        <v>10445629</v>
      </c>
      <c r="C2100" t="s">
        <v>68</v>
      </c>
      <c r="D2100" t="s">
        <v>256</v>
      </c>
      <c r="E2100" t="s">
        <v>40</v>
      </c>
      <c r="F2100" s="5" t="s">
        <v>28</v>
      </c>
      <c r="G2100" s="5" t="e">
        <v>#N/A</v>
      </c>
      <c r="H2100" t="e">
        <f>IF(Tabla1[[#This Row],[Cruce Pago]]="","Inactivo","Pago")</f>
        <v>#N/A</v>
      </c>
      <c r="I2100" t="str">
        <f>IF(Tabla1[[#This Row],[Cruce AR]]="Alto riesgo académico","inactivo","Actividad")</f>
        <v>inactivo</v>
      </c>
    </row>
    <row r="2101" spans="1:9" x14ac:dyDescent="0.25">
      <c r="A2101" t="s">
        <v>5</v>
      </c>
      <c r="B2101">
        <v>10445656</v>
      </c>
      <c r="C2101" t="s">
        <v>68</v>
      </c>
      <c r="D2101" t="s">
        <v>257</v>
      </c>
      <c r="E2101" t="s">
        <v>27</v>
      </c>
      <c r="F2101" s="5" t="s">
        <v>28</v>
      </c>
      <c r="G2101" s="5" t="e">
        <v>#N/A</v>
      </c>
      <c r="H2101" t="e">
        <f>IF(Tabla1[[#This Row],[Cruce Pago]]="","Inactivo","Pago")</f>
        <v>#N/A</v>
      </c>
      <c r="I2101" t="str">
        <f>IF(Tabla1[[#This Row],[Cruce AR]]="Alto riesgo académico","inactivo","Actividad")</f>
        <v>inactivo</v>
      </c>
    </row>
    <row r="2102" spans="1:9" x14ac:dyDescent="0.25">
      <c r="A2102" t="s">
        <v>5</v>
      </c>
      <c r="B2102">
        <v>10445704</v>
      </c>
      <c r="C2102" t="s">
        <v>68</v>
      </c>
      <c r="D2102" t="s">
        <v>258</v>
      </c>
      <c r="E2102" t="s">
        <v>40</v>
      </c>
      <c r="F2102" s="5" t="s">
        <v>28</v>
      </c>
      <c r="G2102" s="5" t="e">
        <v>#N/A</v>
      </c>
      <c r="H2102" t="e">
        <f>IF(Tabla1[[#This Row],[Cruce Pago]]="","Inactivo","Pago")</f>
        <v>#N/A</v>
      </c>
      <c r="I2102" t="str">
        <f>IF(Tabla1[[#This Row],[Cruce AR]]="Alto riesgo académico","inactivo","Actividad")</f>
        <v>inactivo</v>
      </c>
    </row>
    <row r="2103" spans="1:9" x14ac:dyDescent="0.25">
      <c r="A2103" t="s">
        <v>5</v>
      </c>
      <c r="B2103">
        <v>10445717</v>
      </c>
      <c r="C2103" t="s">
        <v>68</v>
      </c>
      <c r="D2103" t="s">
        <v>259</v>
      </c>
      <c r="E2103" t="s">
        <v>27</v>
      </c>
      <c r="F2103" s="5" t="s">
        <v>28</v>
      </c>
      <c r="G2103" s="5" t="e">
        <v>#N/A</v>
      </c>
      <c r="H2103" t="e">
        <f>IF(Tabla1[[#This Row],[Cruce Pago]]="","Inactivo","Pago")</f>
        <v>#N/A</v>
      </c>
      <c r="I2103" t="str">
        <f>IF(Tabla1[[#This Row],[Cruce AR]]="Alto riesgo académico","inactivo","Actividad")</f>
        <v>inactivo</v>
      </c>
    </row>
    <row r="2104" spans="1:9" x14ac:dyDescent="0.25">
      <c r="A2104" t="s">
        <v>5</v>
      </c>
      <c r="B2104">
        <v>10445800</v>
      </c>
      <c r="C2104" t="s">
        <v>68</v>
      </c>
      <c r="D2104" t="s">
        <v>260</v>
      </c>
      <c r="E2104" t="s">
        <v>40</v>
      </c>
      <c r="F2104" s="5" t="s">
        <v>28</v>
      </c>
      <c r="G2104" s="5" t="e">
        <v>#N/A</v>
      </c>
      <c r="H2104" t="e">
        <f>IF(Tabla1[[#This Row],[Cruce Pago]]="","Inactivo","Pago")</f>
        <v>#N/A</v>
      </c>
      <c r="I2104" t="str">
        <f>IF(Tabla1[[#This Row],[Cruce AR]]="Alto riesgo académico","inactivo","Actividad")</f>
        <v>inactivo</v>
      </c>
    </row>
    <row r="2105" spans="1:9" x14ac:dyDescent="0.25">
      <c r="A2105" t="s">
        <v>5</v>
      </c>
      <c r="B2105">
        <v>10445806</v>
      </c>
      <c r="C2105" t="s">
        <v>68</v>
      </c>
      <c r="D2105" t="s">
        <v>261</v>
      </c>
      <c r="E2105" t="s">
        <v>27</v>
      </c>
      <c r="F2105" s="5" t="s">
        <v>28</v>
      </c>
      <c r="G2105" s="5" t="e">
        <v>#N/A</v>
      </c>
      <c r="H2105" t="e">
        <f>IF(Tabla1[[#This Row],[Cruce Pago]]="","Inactivo","Pago")</f>
        <v>#N/A</v>
      </c>
      <c r="I2105" t="str">
        <f>IF(Tabla1[[#This Row],[Cruce AR]]="Alto riesgo académico","inactivo","Actividad")</f>
        <v>inactivo</v>
      </c>
    </row>
    <row r="2106" spans="1:9" x14ac:dyDescent="0.25">
      <c r="A2106" t="s">
        <v>5</v>
      </c>
      <c r="B2106">
        <v>10445809</v>
      </c>
      <c r="C2106" t="s">
        <v>68</v>
      </c>
      <c r="D2106" t="s">
        <v>262</v>
      </c>
      <c r="E2106" t="s">
        <v>40</v>
      </c>
      <c r="F2106" s="5" t="s">
        <v>28</v>
      </c>
      <c r="G2106" s="5" t="e">
        <v>#N/A</v>
      </c>
      <c r="H2106" t="e">
        <f>IF(Tabla1[[#This Row],[Cruce Pago]]="","Inactivo","Pago")</f>
        <v>#N/A</v>
      </c>
      <c r="I2106" t="str">
        <f>IF(Tabla1[[#This Row],[Cruce AR]]="Alto riesgo académico","inactivo","Actividad")</f>
        <v>inactivo</v>
      </c>
    </row>
    <row r="2107" spans="1:9" x14ac:dyDescent="0.25">
      <c r="A2107" t="s">
        <v>5</v>
      </c>
      <c r="B2107">
        <v>10445815</v>
      </c>
      <c r="C2107" t="s">
        <v>68</v>
      </c>
      <c r="D2107" t="s">
        <v>263</v>
      </c>
      <c r="E2107" t="s">
        <v>27</v>
      </c>
      <c r="F2107" s="5" t="s">
        <v>28</v>
      </c>
      <c r="G2107" s="5" t="e">
        <v>#N/A</v>
      </c>
      <c r="H2107" t="e">
        <f>IF(Tabla1[[#This Row],[Cruce Pago]]="","Inactivo","Pago")</f>
        <v>#N/A</v>
      </c>
      <c r="I2107" t="str">
        <f>IF(Tabla1[[#This Row],[Cruce AR]]="Alto riesgo académico","inactivo","Actividad")</f>
        <v>inactivo</v>
      </c>
    </row>
    <row r="2108" spans="1:9" x14ac:dyDescent="0.25">
      <c r="A2108" t="s">
        <v>5</v>
      </c>
      <c r="B2108">
        <v>10445834</v>
      </c>
      <c r="C2108" t="s">
        <v>68</v>
      </c>
      <c r="D2108" t="s">
        <v>264</v>
      </c>
      <c r="E2108" t="s">
        <v>40</v>
      </c>
      <c r="F2108" s="5" t="s">
        <v>28</v>
      </c>
      <c r="G2108" s="5" t="e">
        <v>#N/A</v>
      </c>
      <c r="H2108" t="e">
        <f>IF(Tabla1[[#This Row],[Cruce Pago]]="","Inactivo","Pago")</f>
        <v>#N/A</v>
      </c>
      <c r="I2108" t="str">
        <f>IF(Tabla1[[#This Row],[Cruce AR]]="Alto riesgo académico","inactivo","Actividad")</f>
        <v>inactivo</v>
      </c>
    </row>
    <row r="2109" spans="1:9" x14ac:dyDescent="0.25">
      <c r="A2109" t="s">
        <v>5</v>
      </c>
      <c r="B2109">
        <v>10445848</v>
      </c>
      <c r="C2109" t="s">
        <v>68</v>
      </c>
      <c r="D2109" t="s">
        <v>265</v>
      </c>
      <c r="E2109" t="s">
        <v>27</v>
      </c>
      <c r="F2109" s="5" t="s">
        <v>28</v>
      </c>
      <c r="G2109" s="5" t="e">
        <v>#N/A</v>
      </c>
      <c r="H2109" t="e">
        <f>IF(Tabla1[[#This Row],[Cruce Pago]]="","Inactivo","Pago")</f>
        <v>#N/A</v>
      </c>
      <c r="I2109" t="str">
        <f>IF(Tabla1[[#This Row],[Cruce AR]]="Alto riesgo académico","inactivo","Actividad")</f>
        <v>inactivo</v>
      </c>
    </row>
    <row r="2110" spans="1:9" x14ac:dyDescent="0.25">
      <c r="A2110" t="s">
        <v>5</v>
      </c>
      <c r="B2110">
        <v>10445948</v>
      </c>
      <c r="C2110" t="s">
        <v>68</v>
      </c>
      <c r="D2110" t="s">
        <v>265</v>
      </c>
      <c r="E2110" t="s">
        <v>40</v>
      </c>
      <c r="F2110" s="5" t="s">
        <v>28</v>
      </c>
      <c r="G2110" s="5" t="e">
        <v>#N/A</v>
      </c>
      <c r="H2110" t="e">
        <f>IF(Tabla1[[#This Row],[Cruce Pago]]="","Inactivo","Pago")</f>
        <v>#N/A</v>
      </c>
      <c r="I2110" t="str">
        <f>IF(Tabla1[[#This Row],[Cruce AR]]="Alto riesgo académico","inactivo","Actividad")</f>
        <v>inactivo</v>
      </c>
    </row>
    <row r="2111" spans="1:9" x14ac:dyDescent="0.25">
      <c r="A2111" t="s">
        <v>5</v>
      </c>
      <c r="B2111">
        <v>10446029</v>
      </c>
      <c r="C2111" t="s">
        <v>68</v>
      </c>
      <c r="D2111" t="s">
        <v>266</v>
      </c>
      <c r="E2111" t="s">
        <v>27</v>
      </c>
      <c r="F2111" s="5" t="s">
        <v>28</v>
      </c>
      <c r="G2111" s="5" t="e">
        <v>#N/A</v>
      </c>
      <c r="H2111" t="e">
        <f>IF(Tabla1[[#This Row],[Cruce Pago]]="","Inactivo","Pago")</f>
        <v>#N/A</v>
      </c>
      <c r="I2111" t="str">
        <f>IF(Tabla1[[#This Row],[Cruce AR]]="Alto riesgo académico","inactivo","Actividad")</f>
        <v>inactivo</v>
      </c>
    </row>
    <row r="2112" spans="1:9" x14ac:dyDescent="0.25">
      <c r="A2112" t="s">
        <v>5</v>
      </c>
      <c r="B2112">
        <v>10446050</v>
      </c>
      <c r="C2112" t="s">
        <v>68</v>
      </c>
      <c r="D2112" t="s">
        <v>266</v>
      </c>
      <c r="E2112" t="s">
        <v>40</v>
      </c>
      <c r="F2112" s="5" t="s">
        <v>28</v>
      </c>
      <c r="G2112" s="5" t="e">
        <v>#N/A</v>
      </c>
      <c r="H2112" t="e">
        <f>IF(Tabla1[[#This Row],[Cruce Pago]]="","Inactivo","Pago")</f>
        <v>#N/A</v>
      </c>
      <c r="I2112" t="str">
        <f>IF(Tabla1[[#This Row],[Cruce AR]]="Alto riesgo académico","inactivo","Actividad")</f>
        <v>inactivo</v>
      </c>
    </row>
    <row r="2113" spans="1:9" x14ac:dyDescent="0.25">
      <c r="A2113" t="s">
        <v>5</v>
      </c>
      <c r="B2113">
        <v>10446095</v>
      </c>
      <c r="C2113" t="s">
        <v>68</v>
      </c>
      <c r="D2113" t="s">
        <v>267</v>
      </c>
      <c r="E2113" t="s">
        <v>27</v>
      </c>
      <c r="F2113" s="5" t="s">
        <v>28</v>
      </c>
      <c r="G2113" s="5" t="e">
        <v>#N/A</v>
      </c>
      <c r="H2113" t="e">
        <f>IF(Tabla1[[#This Row],[Cruce Pago]]="","Inactivo","Pago")</f>
        <v>#N/A</v>
      </c>
      <c r="I2113" t="str">
        <f>IF(Tabla1[[#This Row],[Cruce AR]]="Alto riesgo académico","inactivo","Actividad")</f>
        <v>inactivo</v>
      </c>
    </row>
    <row r="2114" spans="1:9" x14ac:dyDescent="0.25">
      <c r="A2114" t="s">
        <v>5</v>
      </c>
      <c r="B2114">
        <v>10446102</v>
      </c>
      <c r="C2114" t="s">
        <v>68</v>
      </c>
      <c r="D2114" t="s">
        <v>267</v>
      </c>
      <c r="E2114" t="s">
        <v>40</v>
      </c>
      <c r="F2114" s="5" t="s">
        <v>28</v>
      </c>
      <c r="G2114" s="5" t="e">
        <v>#N/A</v>
      </c>
      <c r="H2114" t="e">
        <f>IF(Tabla1[[#This Row],[Cruce Pago]]="","Inactivo","Pago")</f>
        <v>#N/A</v>
      </c>
      <c r="I2114" t="str">
        <f>IF(Tabla1[[#This Row],[Cruce AR]]="Alto riesgo académico","inactivo","Actividad")</f>
        <v>inactivo</v>
      </c>
    </row>
    <row r="2115" spans="1:9" x14ac:dyDescent="0.25">
      <c r="A2115" t="s">
        <v>5</v>
      </c>
      <c r="B2115">
        <v>10446105</v>
      </c>
      <c r="C2115" t="s">
        <v>68</v>
      </c>
      <c r="D2115" t="s">
        <v>243</v>
      </c>
      <c r="E2115" t="s">
        <v>27</v>
      </c>
      <c r="F2115" s="5" t="s">
        <v>28</v>
      </c>
      <c r="G2115" s="5" t="e">
        <v>#N/A</v>
      </c>
      <c r="H2115" t="e">
        <f>IF(Tabla1[[#This Row],[Cruce Pago]]="","Inactivo","Pago")</f>
        <v>#N/A</v>
      </c>
      <c r="I2115" t="str">
        <f>IF(Tabla1[[#This Row],[Cruce AR]]="Alto riesgo académico","inactivo","Actividad")</f>
        <v>inactivo</v>
      </c>
    </row>
    <row r="2116" spans="1:9" x14ac:dyDescent="0.25">
      <c r="A2116" t="s">
        <v>5</v>
      </c>
      <c r="B2116">
        <v>10446119</v>
      </c>
      <c r="C2116" t="s">
        <v>68</v>
      </c>
      <c r="D2116" t="s">
        <v>244</v>
      </c>
      <c r="E2116" t="s">
        <v>40</v>
      </c>
      <c r="F2116" s="5" t="s">
        <v>28</v>
      </c>
      <c r="G2116" s="5" t="e">
        <v>#N/A</v>
      </c>
      <c r="H2116" t="e">
        <f>IF(Tabla1[[#This Row],[Cruce Pago]]="","Inactivo","Pago")</f>
        <v>#N/A</v>
      </c>
      <c r="I2116" t="str">
        <f>IF(Tabla1[[#This Row],[Cruce AR]]="Alto riesgo académico","inactivo","Actividad")</f>
        <v>inactivo</v>
      </c>
    </row>
    <row r="2117" spans="1:9" x14ac:dyDescent="0.25">
      <c r="A2117" t="s">
        <v>5</v>
      </c>
      <c r="B2117">
        <v>10446123</v>
      </c>
      <c r="C2117" t="s">
        <v>68</v>
      </c>
      <c r="D2117" t="s">
        <v>245</v>
      </c>
      <c r="E2117" t="s">
        <v>27</v>
      </c>
      <c r="F2117" s="5" t="s">
        <v>28</v>
      </c>
      <c r="G2117" s="5" t="e">
        <v>#N/A</v>
      </c>
      <c r="H2117" t="e">
        <f>IF(Tabla1[[#This Row],[Cruce Pago]]="","Inactivo","Pago")</f>
        <v>#N/A</v>
      </c>
      <c r="I2117" t="str">
        <f>IF(Tabla1[[#This Row],[Cruce AR]]="Alto riesgo académico","inactivo","Actividad")</f>
        <v>inactivo</v>
      </c>
    </row>
    <row r="2118" spans="1:9" x14ac:dyDescent="0.25">
      <c r="A2118" t="s">
        <v>5</v>
      </c>
      <c r="B2118">
        <v>10446186</v>
      </c>
      <c r="C2118" t="s">
        <v>68</v>
      </c>
      <c r="D2118" t="s">
        <v>246</v>
      </c>
      <c r="E2118" t="s">
        <v>40</v>
      </c>
      <c r="F2118" s="5" t="s">
        <v>28</v>
      </c>
      <c r="G2118" s="5" t="e">
        <v>#N/A</v>
      </c>
      <c r="H2118" t="e">
        <f>IF(Tabla1[[#This Row],[Cruce Pago]]="","Inactivo","Pago")</f>
        <v>#N/A</v>
      </c>
      <c r="I2118" t="str">
        <f>IF(Tabla1[[#This Row],[Cruce AR]]="Alto riesgo académico","inactivo","Actividad")</f>
        <v>inactivo</v>
      </c>
    </row>
    <row r="2119" spans="1:9" x14ac:dyDescent="0.25">
      <c r="A2119" t="s">
        <v>5</v>
      </c>
      <c r="B2119">
        <v>10446209</v>
      </c>
      <c r="C2119" t="s">
        <v>68</v>
      </c>
      <c r="D2119" t="s">
        <v>247</v>
      </c>
      <c r="E2119" t="s">
        <v>27</v>
      </c>
      <c r="F2119" s="5" t="s">
        <v>28</v>
      </c>
      <c r="G2119" s="5" t="e">
        <v>#N/A</v>
      </c>
      <c r="H2119" t="e">
        <f>IF(Tabla1[[#This Row],[Cruce Pago]]="","Inactivo","Pago")</f>
        <v>#N/A</v>
      </c>
      <c r="I2119" t="str">
        <f>IF(Tabla1[[#This Row],[Cruce AR]]="Alto riesgo académico","inactivo","Actividad")</f>
        <v>inactivo</v>
      </c>
    </row>
    <row r="2120" spans="1:9" x14ac:dyDescent="0.25">
      <c r="A2120" t="s">
        <v>5</v>
      </c>
      <c r="B2120">
        <v>10446219</v>
      </c>
      <c r="C2120" t="s">
        <v>68</v>
      </c>
      <c r="D2120" t="s">
        <v>248</v>
      </c>
      <c r="E2120" t="s">
        <v>40</v>
      </c>
      <c r="F2120" s="5" t="s">
        <v>28</v>
      </c>
      <c r="G2120" s="5" t="e">
        <v>#N/A</v>
      </c>
      <c r="H2120" t="e">
        <f>IF(Tabla1[[#This Row],[Cruce Pago]]="","Inactivo","Pago")</f>
        <v>#N/A</v>
      </c>
      <c r="I2120" t="str">
        <f>IF(Tabla1[[#This Row],[Cruce AR]]="Alto riesgo académico","inactivo","Actividad")</f>
        <v>inactivo</v>
      </c>
    </row>
    <row r="2121" spans="1:9" x14ac:dyDescent="0.25">
      <c r="A2121" t="s">
        <v>5</v>
      </c>
      <c r="B2121">
        <v>10446272</v>
      </c>
      <c r="C2121" t="s">
        <v>68</v>
      </c>
      <c r="D2121" t="s">
        <v>249</v>
      </c>
      <c r="E2121" t="s">
        <v>27</v>
      </c>
      <c r="F2121" s="5" t="s">
        <v>28</v>
      </c>
      <c r="G2121" s="5" t="e">
        <v>#N/A</v>
      </c>
      <c r="H2121" t="e">
        <f>IF(Tabla1[[#This Row],[Cruce Pago]]="","Inactivo","Pago")</f>
        <v>#N/A</v>
      </c>
      <c r="I2121" t="str">
        <f>IF(Tabla1[[#This Row],[Cruce AR]]="Alto riesgo académico","inactivo","Actividad")</f>
        <v>inactivo</v>
      </c>
    </row>
    <row r="2122" spans="1:9" x14ac:dyDescent="0.25">
      <c r="A2122" t="s">
        <v>5</v>
      </c>
      <c r="B2122">
        <v>10446300</v>
      </c>
      <c r="C2122" t="s">
        <v>68</v>
      </c>
      <c r="D2122" t="s">
        <v>250</v>
      </c>
      <c r="E2122" t="s">
        <v>40</v>
      </c>
      <c r="F2122" s="5" t="s">
        <v>28</v>
      </c>
      <c r="G2122" s="5" t="e">
        <v>#N/A</v>
      </c>
      <c r="H2122" t="e">
        <f>IF(Tabla1[[#This Row],[Cruce Pago]]="","Inactivo","Pago")</f>
        <v>#N/A</v>
      </c>
      <c r="I2122" t="str">
        <f>IF(Tabla1[[#This Row],[Cruce AR]]="Alto riesgo académico","inactivo","Actividad")</f>
        <v>inactivo</v>
      </c>
    </row>
    <row r="2123" spans="1:9" x14ac:dyDescent="0.25">
      <c r="A2123" t="s">
        <v>5</v>
      </c>
      <c r="B2123">
        <v>10446323</v>
      </c>
      <c r="C2123" t="s">
        <v>68</v>
      </c>
      <c r="D2123" t="s">
        <v>251</v>
      </c>
      <c r="E2123" t="s">
        <v>27</v>
      </c>
      <c r="F2123" s="5" t="s">
        <v>28</v>
      </c>
      <c r="G2123" s="5" t="e">
        <v>#N/A</v>
      </c>
      <c r="H2123" t="e">
        <f>IF(Tabla1[[#This Row],[Cruce Pago]]="","Inactivo","Pago")</f>
        <v>#N/A</v>
      </c>
      <c r="I2123" t="str">
        <f>IF(Tabla1[[#This Row],[Cruce AR]]="Alto riesgo académico","inactivo","Actividad")</f>
        <v>inactivo</v>
      </c>
    </row>
    <row r="2124" spans="1:9" x14ac:dyDescent="0.25">
      <c r="A2124" t="s">
        <v>5</v>
      </c>
      <c r="B2124">
        <v>10446326</v>
      </c>
      <c r="C2124" t="s">
        <v>68</v>
      </c>
      <c r="D2124" t="s">
        <v>252</v>
      </c>
      <c r="E2124" t="s">
        <v>40</v>
      </c>
      <c r="F2124" s="5" t="s">
        <v>28</v>
      </c>
      <c r="G2124" s="5" t="e">
        <v>#N/A</v>
      </c>
      <c r="H2124" t="e">
        <f>IF(Tabla1[[#This Row],[Cruce Pago]]="","Inactivo","Pago")</f>
        <v>#N/A</v>
      </c>
      <c r="I2124" t="str">
        <f>IF(Tabla1[[#This Row],[Cruce AR]]="Alto riesgo académico","inactivo","Actividad")</f>
        <v>inactivo</v>
      </c>
    </row>
    <row r="2125" spans="1:9" x14ac:dyDescent="0.25">
      <c r="A2125" t="s">
        <v>5</v>
      </c>
      <c r="B2125">
        <v>10446339</v>
      </c>
      <c r="C2125" t="s">
        <v>68</v>
      </c>
      <c r="D2125" t="s">
        <v>253</v>
      </c>
      <c r="E2125" t="s">
        <v>27</v>
      </c>
      <c r="F2125" s="5" t="s">
        <v>28</v>
      </c>
      <c r="G2125" s="5" t="e">
        <v>#N/A</v>
      </c>
      <c r="H2125" t="e">
        <f>IF(Tabla1[[#This Row],[Cruce Pago]]="","Inactivo","Pago")</f>
        <v>#N/A</v>
      </c>
      <c r="I2125" t="str">
        <f>IF(Tabla1[[#This Row],[Cruce AR]]="Alto riesgo académico","inactivo","Actividad")</f>
        <v>inactivo</v>
      </c>
    </row>
    <row r="2126" spans="1:9" x14ac:dyDescent="0.25">
      <c r="A2126" t="s">
        <v>5</v>
      </c>
      <c r="B2126">
        <v>10446414</v>
      </c>
      <c r="C2126" t="s">
        <v>68</v>
      </c>
      <c r="D2126" t="s">
        <v>254</v>
      </c>
      <c r="E2126" t="s">
        <v>40</v>
      </c>
      <c r="F2126" s="5" t="s">
        <v>28</v>
      </c>
      <c r="G2126" s="5" t="s">
        <v>29</v>
      </c>
      <c r="H2126" t="str">
        <f>IF(Tabla1[[#This Row],[Cruce Pago]]="","Inactivo","Pago")</f>
        <v>Pago</v>
      </c>
      <c r="I2126" t="str">
        <f>IF(Tabla1[[#This Row],[Cruce AR]]="Alto riesgo académico","inactivo","Actividad")</f>
        <v>inactivo</v>
      </c>
    </row>
    <row r="2127" spans="1:9" x14ac:dyDescent="0.25">
      <c r="A2127" t="s">
        <v>5</v>
      </c>
      <c r="B2127">
        <v>10446428</v>
      </c>
      <c r="C2127" t="s">
        <v>68</v>
      </c>
      <c r="D2127" t="s">
        <v>255</v>
      </c>
      <c r="E2127" t="s">
        <v>27</v>
      </c>
      <c r="F2127" s="5" t="s">
        <v>28</v>
      </c>
      <c r="G2127" s="5" t="e">
        <v>#N/A</v>
      </c>
      <c r="H2127" t="e">
        <f>IF(Tabla1[[#This Row],[Cruce Pago]]="","Inactivo","Pago")</f>
        <v>#N/A</v>
      </c>
      <c r="I2127" t="str">
        <f>IF(Tabla1[[#This Row],[Cruce AR]]="Alto riesgo académico","inactivo","Actividad")</f>
        <v>inactivo</v>
      </c>
    </row>
    <row r="2128" spans="1:9" x14ac:dyDescent="0.25">
      <c r="A2128" t="s">
        <v>5</v>
      </c>
      <c r="B2128">
        <v>10446452</v>
      </c>
      <c r="C2128" t="s">
        <v>68</v>
      </c>
      <c r="D2128" t="s">
        <v>256</v>
      </c>
      <c r="E2128" t="s">
        <v>40</v>
      </c>
      <c r="F2128" s="5" t="s">
        <v>28</v>
      </c>
      <c r="G2128" s="5" t="e">
        <v>#N/A</v>
      </c>
      <c r="H2128" t="e">
        <f>IF(Tabla1[[#This Row],[Cruce Pago]]="","Inactivo","Pago")</f>
        <v>#N/A</v>
      </c>
      <c r="I2128" t="str">
        <f>IF(Tabla1[[#This Row],[Cruce AR]]="Alto riesgo académico","inactivo","Actividad")</f>
        <v>inactivo</v>
      </c>
    </row>
    <row r="2129" spans="1:9" x14ac:dyDescent="0.25">
      <c r="A2129" t="s">
        <v>5</v>
      </c>
      <c r="B2129">
        <v>10446492</v>
      </c>
      <c r="C2129" t="s">
        <v>68</v>
      </c>
      <c r="D2129" t="s">
        <v>257</v>
      </c>
      <c r="E2129" t="s">
        <v>27</v>
      </c>
      <c r="F2129" s="5" t="s">
        <v>28</v>
      </c>
      <c r="G2129" s="5" t="e">
        <v>#N/A</v>
      </c>
      <c r="H2129" t="e">
        <f>IF(Tabla1[[#This Row],[Cruce Pago]]="","Inactivo","Pago")</f>
        <v>#N/A</v>
      </c>
      <c r="I2129" t="str">
        <f>IF(Tabla1[[#This Row],[Cruce AR]]="Alto riesgo académico","inactivo","Actividad")</f>
        <v>inactivo</v>
      </c>
    </row>
    <row r="2130" spans="1:9" x14ac:dyDescent="0.25">
      <c r="A2130" t="s">
        <v>5</v>
      </c>
      <c r="B2130">
        <v>10446519</v>
      </c>
      <c r="C2130" t="s">
        <v>68</v>
      </c>
      <c r="D2130" t="s">
        <v>258</v>
      </c>
      <c r="E2130" t="s">
        <v>40</v>
      </c>
      <c r="F2130" s="5" t="s">
        <v>28</v>
      </c>
      <c r="G2130" s="5" t="e">
        <v>#N/A</v>
      </c>
      <c r="H2130" t="e">
        <f>IF(Tabla1[[#This Row],[Cruce Pago]]="","Inactivo","Pago")</f>
        <v>#N/A</v>
      </c>
      <c r="I2130" t="str">
        <f>IF(Tabla1[[#This Row],[Cruce AR]]="Alto riesgo académico","inactivo","Actividad")</f>
        <v>inactivo</v>
      </c>
    </row>
    <row r="2131" spans="1:9" x14ac:dyDescent="0.25">
      <c r="A2131" t="s">
        <v>5</v>
      </c>
      <c r="B2131">
        <v>10446570</v>
      </c>
      <c r="C2131" t="s">
        <v>68</v>
      </c>
      <c r="D2131" t="s">
        <v>259</v>
      </c>
      <c r="E2131" t="s">
        <v>27</v>
      </c>
      <c r="F2131" s="5" t="s">
        <v>28</v>
      </c>
      <c r="G2131" s="5" t="e">
        <v>#N/A</v>
      </c>
      <c r="H2131" t="e">
        <f>IF(Tabla1[[#This Row],[Cruce Pago]]="","Inactivo","Pago")</f>
        <v>#N/A</v>
      </c>
      <c r="I2131" t="str">
        <f>IF(Tabla1[[#This Row],[Cruce AR]]="Alto riesgo académico","inactivo","Actividad")</f>
        <v>inactivo</v>
      </c>
    </row>
    <row r="2132" spans="1:9" x14ac:dyDescent="0.25">
      <c r="A2132" t="s">
        <v>5</v>
      </c>
      <c r="B2132">
        <v>10446582</v>
      </c>
      <c r="C2132" t="s">
        <v>68</v>
      </c>
      <c r="D2132" t="s">
        <v>260</v>
      </c>
      <c r="E2132" t="s">
        <v>40</v>
      </c>
      <c r="F2132" s="5" t="s">
        <v>28</v>
      </c>
      <c r="G2132" s="5" t="e">
        <v>#N/A</v>
      </c>
      <c r="H2132" t="e">
        <f>IF(Tabla1[[#This Row],[Cruce Pago]]="","Inactivo","Pago")</f>
        <v>#N/A</v>
      </c>
      <c r="I2132" t="str">
        <f>IF(Tabla1[[#This Row],[Cruce AR]]="Alto riesgo académico","inactivo","Actividad")</f>
        <v>inactivo</v>
      </c>
    </row>
    <row r="2133" spans="1:9" x14ac:dyDescent="0.25">
      <c r="A2133" t="s">
        <v>5</v>
      </c>
      <c r="B2133">
        <v>10446633</v>
      </c>
      <c r="C2133" t="s">
        <v>68</v>
      </c>
      <c r="D2133" t="s">
        <v>261</v>
      </c>
      <c r="E2133" t="s">
        <v>27</v>
      </c>
      <c r="F2133" s="5" t="s">
        <v>28</v>
      </c>
      <c r="G2133" s="5" t="e">
        <v>#N/A</v>
      </c>
      <c r="H2133" t="e">
        <f>IF(Tabla1[[#This Row],[Cruce Pago]]="","Inactivo","Pago")</f>
        <v>#N/A</v>
      </c>
      <c r="I2133" t="str">
        <f>IF(Tabla1[[#This Row],[Cruce AR]]="Alto riesgo académico","inactivo","Actividad")</f>
        <v>inactivo</v>
      </c>
    </row>
    <row r="2134" spans="1:9" x14ac:dyDescent="0.25">
      <c r="A2134" t="s">
        <v>5</v>
      </c>
      <c r="B2134">
        <v>10446634</v>
      </c>
      <c r="C2134" t="s">
        <v>68</v>
      </c>
      <c r="D2134" t="s">
        <v>262</v>
      </c>
      <c r="E2134" t="s">
        <v>40</v>
      </c>
      <c r="F2134" s="5" t="s">
        <v>28</v>
      </c>
      <c r="G2134" s="5" t="e">
        <v>#N/A</v>
      </c>
      <c r="H2134" t="e">
        <f>IF(Tabla1[[#This Row],[Cruce Pago]]="","Inactivo","Pago")</f>
        <v>#N/A</v>
      </c>
      <c r="I2134" t="str">
        <f>IF(Tabla1[[#This Row],[Cruce AR]]="Alto riesgo académico","inactivo","Actividad")</f>
        <v>inactivo</v>
      </c>
    </row>
    <row r="2135" spans="1:9" x14ac:dyDescent="0.25">
      <c r="A2135" t="s">
        <v>5</v>
      </c>
      <c r="B2135">
        <v>10446643</v>
      </c>
      <c r="C2135" t="s">
        <v>68</v>
      </c>
      <c r="D2135" t="s">
        <v>263</v>
      </c>
      <c r="E2135" t="s">
        <v>27</v>
      </c>
      <c r="F2135" s="5" t="s">
        <v>28</v>
      </c>
      <c r="G2135" s="5" t="e">
        <v>#N/A</v>
      </c>
      <c r="H2135" t="e">
        <f>IF(Tabla1[[#This Row],[Cruce Pago]]="","Inactivo","Pago")</f>
        <v>#N/A</v>
      </c>
      <c r="I2135" t="str">
        <f>IF(Tabla1[[#This Row],[Cruce AR]]="Alto riesgo académico","inactivo","Actividad")</f>
        <v>inactivo</v>
      </c>
    </row>
    <row r="2136" spans="1:9" x14ac:dyDescent="0.25">
      <c r="A2136" t="s">
        <v>5</v>
      </c>
      <c r="B2136">
        <v>10446652</v>
      </c>
      <c r="C2136" t="s">
        <v>68</v>
      </c>
      <c r="D2136" t="s">
        <v>264</v>
      </c>
      <c r="E2136" t="s">
        <v>40</v>
      </c>
      <c r="F2136" s="5" t="s">
        <v>28</v>
      </c>
      <c r="G2136" s="5" t="e">
        <v>#N/A</v>
      </c>
      <c r="H2136" t="e">
        <f>IF(Tabla1[[#This Row],[Cruce Pago]]="","Inactivo","Pago")</f>
        <v>#N/A</v>
      </c>
      <c r="I2136" t="str">
        <f>IF(Tabla1[[#This Row],[Cruce AR]]="Alto riesgo académico","inactivo","Actividad")</f>
        <v>inactivo</v>
      </c>
    </row>
    <row r="2137" spans="1:9" x14ac:dyDescent="0.25">
      <c r="A2137" t="s">
        <v>5</v>
      </c>
      <c r="B2137">
        <v>10446656</v>
      </c>
      <c r="C2137" t="s">
        <v>68</v>
      </c>
      <c r="D2137" t="s">
        <v>265</v>
      </c>
      <c r="E2137" t="s">
        <v>27</v>
      </c>
      <c r="F2137" s="5" t="s">
        <v>28</v>
      </c>
      <c r="G2137" s="5" t="e">
        <v>#N/A</v>
      </c>
      <c r="H2137" t="e">
        <f>IF(Tabla1[[#This Row],[Cruce Pago]]="","Inactivo","Pago")</f>
        <v>#N/A</v>
      </c>
      <c r="I2137" t="str">
        <f>IF(Tabla1[[#This Row],[Cruce AR]]="Alto riesgo académico","inactivo","Actividad")</f>
        <v>inactivo</v>
      </c>
    </row>
    <row r="2138" spans="1:9" x14ac:dyDescent="0.25">
      <c r="A2138" t="s">
        <v>5</v>
      </c>
      <c r="B2138">
        <v>10446671</v>
      </c>
      <c r="C2138" t="s">
        <v>68</v>
      </c>
      <c r="D2138" t="s">
        <v>265</v>
      </c>
      <c r="E2138" t="s">
        <v>40</v>
      </c>
      <c r="F2138" s="5" t="s">
        <v>28</v>
      </c>
      <c r="G2138" s="5" t="e">
        <v>#N/A</v>
      </c>
      <c r="H2138" t="e">
        <f>IF(Tabla1[[#This Row],[Cruce Pago]]="","Inactivo","Pago")</f>
        <v>#N/A</v>
      </c>
      <c r="I2138" t="str">
        <f>IF(Tabla1[[#This Row],[Cruce AR]]="Alto riesgo académico","inactivo","Actividad")</f>
        <v>inactivo</v>
      </c>
    </row>
    <row r="2139" spans="1:9" x14ac:dyDescent="0.25">
      <c r="A2139" t="s">
        <v>5</v>
      </c>
      <c r="B2139">
        <v>10446711</v>
      </c>
      <c r="C2139" t="s">
        <v>68</v>
      </c>
      <c r="D2139" t="s">
        <v>266</v>
      </c>
      <c r="E2139" t="s">
        <v>27</v>
      </c>
      <c r="F2139" s="5" t="s">
        <v>28</v>
      </c>
      <c r="G2139" s="5" t="e">
        <v>#N/A</v>
      </c>
      <c r="H2139" t="e">
        <f>IF(Tabla1[[#This Row],[Cruce Pago]]="","Inactivo","Pago")</f>
        <v>#N/A</v>
      </c>
      <c r="I2139" t="str">
        <f>IF(Tabla1[[#This Row],[Cruce AR]]="Alto riesgo académico","inactivo","Actividad")</f>
        <v>inactivo</v>
      </c>
    </row>
    <row r="2140" spans="1:9" x14ac:dyDescent="0.25">
      <c r="A2140" t="s">
        <v>5</v>
      </c>
      <c r="B2140">
        <v>10446714</v>
      </c>
      <c r="C2140" t="s">
        <v>68</v>
      </c>
      <c r="D2140" t="s">
        <v>266</v>
      </c>
      <c r="E2140" t="s">
        <v>40</v>
      </c>
      <c r="F2140" s="5" t="s">
        <v>28</v>
      </c>
      <c r="G2140" s="5" t="e">
        <v>#N/A</v>
      </c>
      <c r="H2140" t="e">
        <f>IF(Tabla1[[#This Row],[Cruce Pago]]="","Inactivo","Pago")</f>
        <v>#N/A</v>
      </c>
      <c r="I2140" t="str">
        <f>IF(Tabla1[[#This Row],[Cruce AR]]="Alto riesgo académico","inactivo","Actividad")</f>
        <v>inactivo</v>
      </c>
    </row>
    <row r="2141" spans="1:9" x14ac:dyDescent="0.25">
      <c r="A2141" t="s">
        <v>5</v>
      </c>
      <c r="B2141">
        <v>10446716</v>
      </c>
      <c r="C2141" t="s">
        <v>68</v>
      </c>
      <c r="D2141" t="s">
        <v>267</v>
      </c>
      <c r="E2141" t="s">
        <v>27</v>
      </c>
      <c r="F2141" s="5" t="s">
        <v>28</v>
      </c>
      <c r="G2141" s="5" t="e">
        <v>#N/A</v>
      </c>
      <c r="H2141" t="e">
        <f>IF(Tabla1[[#This Row],[Cruce Pago]]="","Inactivo","Pago")</f>
        <v>#N/A</v>
      </c>
      <c r="I2141" t="str">
        <f>IF(Tabla1[[#This Row],[Cruce AR]]="Alto riesgo académico","inactivo","Actividad")</f>
        <v>inactivo</v>
      </c>
    </row>
    <row r="2142" spans="1:9" x14ac:dyDescent="0.25">
      <c r="A2142" t="s">
        <v>5</v>
      </c>
      <c r="B2142">
        <v>10446719</v>
      </c>
      <c r="C2142" t="s">
        <v>68</v>
      </c>
      <c r="D2142" t="s">
        <v>267</v>
      </c>
      <c r="E2142" t="s">
        <v>40</v>
      </c>
      <c r="F2142" s="5" t="s">
        <v>28</v>
      </c>
      <c r="G2142" s="5" t="e">
        <v>#N/A</v>
      </c>
      <c r="H2142" t="e">
        <f>IF(Tabla1[[#This Row],[Cruce Pago]]="","Inactivo","Pago")</f>
        <v>#N/A</v>
      </c>
      <c r="I2142" t="str">
        <f>IF(Tabla1[[#This Row],[Cruce AR]]="Alto riesgo académico","inactivo","Actividad")</f>
        <v>inactivo</v>
      </c>
    </row>
    <row r="2143" spans="1:9" x14ac:dyDescent="0.25">
      <c r="A2143" t="s">
        <v>5</v>
      </c>
      <c r="B2143">
        <v>10446723</v>
      </c>
      <c r="C2143" t="s">
        <v>68</v>
      </c>
      <c r="D2143" t="s">
        <v>243</v>
      </c>
      <c r="E2143" t="s">
        <v>27</v>
      </c>
      <c r="F2143" s="5" t="s">
        <v>28</v>
      </c>
      <c r="G2143" s="5" t="e">
        <v>#N/A</v>
      </c>
      <c r="H2143" t="e">
        <f>IF(Tabla1[[#This Row],[Cruce Pago]]="","Inactivo","Pago")</f>
        <v>#N/A</v>
      </c>
      <c r="I2143" t="str">
        <f>IF(Tabla1[[#This Row],[Cruce AR]]="Alto riesgo académico","inactivo","Actividad")</f>
        <v>inactivo</v>
      </c>
    </row>
    <row r="2144" spans="1:9" x14ac:dyDescent="0.25">
      <c r="A2144" t="s">
        <v>5</v>
      </c>
      <c r="B2144">
        <v>10446767</v>
      </c>
      <c r="C2144" t="s">
        <v>68</v>
      </c>
      <c r="D2144" t="s">
        <v>244</v>
      </c>
      <c r="E2144" t="s">
        <v>40</v>
      </c>
      <c r="F2144" s="5" t="s">
        <v>28</v>
      </c>
      <c r="G2144" s="5" t="e">
        <v>#N/A</v>
      </c>
      <c r="H2144" t="e">
        <f>IF(Tabla1[[#This Row],[Cruce Pago]]="","Inactivo","Pago")</f>
        <v>#N/A</v>
      </c>
      <c r="I2144" t="str">
        <f>IF(Tabla1[[#This Row],[Cruce AR]]="Alto riesgo académico","inactivo","Actividad")</f>
        <v>inactivo</v>
      </c>
    </row>
    <row r="2145" spans="1:9" x14ac:dyDescent="0.25">
      <c r="A2145" t="s">
        <v>5</v>
      </c>
      <c r="B2145">
        <v>10446771</v>
      </c>
      <c r="C2145" t="s">
        <v>68</v>
      </c>
      <c r="D2145" t="s">
        <v>245</v>
      </c>
      <c r="E2145" t="s">
        <v>27</v>
      </c>
      <c r="F2145" s="5" t="s">
        <v>28</v>
      </c>
      <c r="G2145" s="5" t="e">
        <v>#N/A</v>
      </c>
      <c r="H2145" t="e">
        <f>IF(Tabla1[[#This Row],[Cruce Pago]]="","Inactivo","Pago")</f>
        <v>#N/A</v>
      </c>
      <c r="I2145" t="str">
        <f>IF(Tabla1[[#This Row],[Cruce AR]]="Alto riesgo académico","inactivo","Actividad")</f>
        <v>inactivo</v>
      </c>
    </row>
    <row r="2146" spans="1:9" x14ac:dyDescent="0.25">
      <c r="A2146" t="s">
        <v>5</v>
      </c>
      <c r="B2146">
        <v>10446785</v>
      </c>
      <c r="C2146" t="s">
        <v>68</v>
      </c>
      <c r="D2146" t="s">
        <v>246</v>
      </c>
      <c r="E2146" t="s">
        <v>40</v>
      </c>
      <c r="F2146" s="5" t="s">
        <v>28</v>
      </c>
      <c r="G2146" s="5" t="e">
        <v>#N/A</v>
      </c>
      <c r="H2146" t="e">
        <f>IF(Tabla1[[#This Row],[Cruce Pago]]="","Inactivo","Pago")</f>
        <v>#N/A</v>
      </c>
      <c r="I2146" t="str">
        <f>IF(Tabla1[[#This Row],[Cruce AR]]="Alto riesgo académico","inactivo","Actividad")</f>
        <v>inactivo</v>
      </c>
    </row>
    <row r="2147" spans="1:9" x14ac:dyDescent="0.25">
      <c r="A2147" t="s">
        <v>5</v>
      </c>
      <c r="B2147">
        <v>10446824</v>
      </c>
      <c r="C2147" t="s">
        <v>68</v>
      </c>
      <c r="D2147" t="s">
        <v>247</v>
      </c>
      <c r="E2147" t="s">
        <v>27</v>
      </c>
      <c r="F2147" s="5" t="s">
        <v>67</v>
      </c>
      <c r="G2147" s="5" t="s">
        <v>29</v>
      </c>
      <c r="H2147" t="str">
        <f>IF(Tabla1[[#This Row],[Cruce Pago]]="","Inactivo","Pago")</f>
        <v>Pago</v>
      </c>
      <c r="I2147" t="str">
        <f>IF(Tabla1[[#This Row],[Cruce AR]]="Alto riesgo académico","inactivo","Actividad")</f>
        <v>Actividad</v>
      </c>
    </row>
    <row r="2148" spans="1:9" x14ac:dyDescent="0.25">
      <c r="A2148" t="s">
        <v>5</v>
      </c>
      <c r="B2148">
        <v>10446833</v>
      </c>
      <c r="C2148" t="s">
        <v>68</v>
      </c>
      <c r="D2148" t="s">
        <v>248</v>
      </c>
      <c r="E2148" t="s">
        <v>40</v>
      </c>
      <c r="F2148" s="5" t="s">
        <v>28</v>
      </c>
      <c r="G2148" s="5" t="e">
        <v>#N/A</v>
      </c>
      <c r="H2148" t="e">
        <f>IF(Tabla1[[#This Row],[Cruce Pago]]="","Inactivo","Pago")</f>
        <v>#N/A</v>
      </c>
      <c r="I2148" t="str">
        <f>IF(Tabla1[[#This Row],[Cruce AR]]="Alto riesgo académico","inactivo","Actividad")</f>
        <v>inactivo</v>
      </c>
    </row>
    <row r="2149" spans="1:9" x14ac:dyDescent="0.25">
      <c r="A2149" t="s">
        <v>5</v>
      </c>
      <c r="B2149">
        <v>10446848</v>
      </c>
      <c r="C2149" t="s">
        <v>68</v>
      </c>
      <c r="D2149" t="s">
        <v>249</v>
      </c>
      <c r="E2149" t="s">
        <v>27</v>
      </c>
      <c r="F2149" s="5" t="s">
        <v>28</v>
      </c>
      <c r="G2149" s="5" t="e">
        <v>#N/A</v>
      </c>
      <c r="H2149" t="e">
        <f>IF(Tabla1[[#This Row],[Cruce Pago]]="","Inactivo","Pago")</f>
        <v>#N/A</v>
      </c>
      <c r="I2149" t="str">
        <f>IF(Tabla1[[#This Row],[Cruce AR]]="Alto riesgo académico","inactivo","Actividad")</f>
        <v>inactivo</v>
      </c>
    </row>
    <row r="2150" spans="1:9" x14ac:dyDescent="0.25">
      <c r="A2150" t="s">
        <v>5</v>
      </c>
      <c r="B2150">
        <v>10446855</v>
      </c>
      <c r="C2150" t="s">
        <v>68</v>
      </c>
      <c r="D2150" t="s">
        <v>250</v>
      </c>
      <c r="E2150" t="s">
        <v>40</v>
      </c>
      <c r="F2150" s="5" t="s">
        <v>28</v>
      </c>
      <c r="G2150" s="5" t="e">
        <v>#N/A</v>
      </c>
      <c r="H2150" t="e">
        <f>IF(Tabla1[[#This Row],[Cruce Pago]]="","Inactivo","Pago")</f>
        <v>#N/A</v>
      </c>
      <c r="I2150" t="str">
        <f>IF(Tabla1[[#This Row],[Cruce AR]]="Alto riesgo académico","inactivo","Actividad")</f>
        <v>inactivo</v>
      </c>
    </row>
    <row r="2151" spans="1:9" x14ac:dyDescent="0.25">
      <c r="A2151" t="s">
        <v>5</v>
      </c>
      <c r="B2151">
        <v>10446876</v>
      </c>
      <c r="C2151" t="s">
        <v>68</v>
      </c>
      <c r="D2151" t="s">
        <v>251</v>
      </c>
      <c r="E2151" t="s">
        <v>27</v>
      </c>
      <c r="F2151" s="5" t="s">
        <v>28</v>
      </c>
      <c r="G2151" s="5" t="e">
        <v>#N/A</v>
      </c>
      <c r="H2151" t="e">
        <f>IF(Tabla1[[#This Row],[Cruce Pago]]="","Inactivo","Pago")</f>
        <v>#N/A</v>
      </c>
      <c r="I2151" t="str">
        <f>IF(Tabla1[[#This Row],[Cruce AR]]="Alto riesgo académico","inactivo","Actividad")</f>
        <v>inactivo</v>
      </c>
    </row>
    <row r="2152" spans="1:9" x14ac:dyDescent="0.25">
      <c r="A2152" t="s">
        <v>5</v>
      </c>
      <c r="B2152">
        <v>10446881</v>
      </c>
      <c r="C2152" t="s">
        <v>68</v>
      </c>
      <c r="D2152" t="s">
        <v>252</v>
      </c>
      <c r="E2152" t="s">
        <v>40</v>
      </c>
      <c r="F2152" s="5" t="s">
        <v>28</v>
      </c>
      <c r="G2152" s="5" t="e">
        <v>#N/A</v>
      </c>
      <c r="H2152" t="e">
        <f>IF(Tabla1[[#This Row],[Cruce Pago]]="","Inactivo","Pago")</f>
        <v>#N/A</v>
      </c>
      <c r="I2152" t="str">
        <f>IF(Tabla1[[#This Row],[Cruce AR]]="Alto riesgo académico","inactivo","Actividad")</f>
        <v>inactivo</v>
      </c>
    </row>
    <row r="2153" spans="1:9" x14ac:dyDescent="0.25">
      <c r="A2153" t="s">
        <v>5</v>
      </c>
      <c r="B2153">
        <v>10446897</v>
      </c>
      <c r="C2153" t="s">
        <v>68</v>
      </c>
      <c r="D2153" t="s">
        <v>253</v>
      </c>
      <c r="E2153" t="s">
        <v>27</v>
      </c>
      <c r="F2153" s="5" t="s">
        <v>28</v>
      </c>
      <c r="G2153" s="5" t="e">
        <v>#N/A</v>
      </c>
      <c r="H2153" t="e">
        <f>IF(Tabla1[[#This Row],[Cruce Pago]]="","Inactivo","Pago")</f>
        <v>#N/A</v>
      </c>
      <c r="I2153" t="str">
        <f>IF(Tabla1[[#This Row],[Cruce AR]]="Alto riesgo académico","inactivo","Actividad")</f>
        <v>inactivo</v>
      </c>
    </row>
    <row r="2154" spans="1:9" x14ac:dyDescent="0.25">
      <c r="A2154" t="s">
        <v>5</v>
      </c>
      <c r="B2154">
        <v>10446900</v>
      </c>
      <c r="C2154" t="s">
        <v>68</v>
      </c>
      <c r="D2154" t="s">
        <v>254</v>
      </c>
      <c r="E2154" t="s">
        <v>40</v>
      </c>
      <c r="F2154" s="5" t="s">
        <v>28</v>
      </c>
      <c r="G2154" s="5" t="e">
        <v>#N/A</v>
      </c>
      <c r="H2154" t="e">
        <f>IF(Tabla1[[#This Row],[Cruce Pago]]="","Inactivo","Pago")</f>
        <v>#N/A</v>
      </c>
      <c r="I2154" t="str">
        <f>IF(Tabla1[[#This Row],[Cruce AR]]="Alto riesgo académico","inactivo","Actividad")</f>
        <v>inactivo</v>
      </c>
    </row>
    <row r="2155" spans="1:9" x14ac:dyDescent="0.25">
      <c r="A2155" t="s">
        <v>5</v>
      </c>
      <c r="B2155">
        <v>10446931</v>
      </c>
      <c r="C2155" t="s">
        <v>68</v>
      </c>
      <c r="D2155" t="s">
        <v>255</v>
      </c>
      <c r="E2155" t="s">
        <v>27</v>
      </c>
      <c r="F2155" s="5" t="s">
        <v>28</v>
      </c>
      <c r="G2155" s="5" t="e">
        <v>#N/A</v>
      </c>
      <c r="H2155" t="e">
        <f>IF(Tabla1[[#This Row],[Cruce Pago]]="","Inactivo","Pago")</f>
        <v>#N/A</v>
      </c>
      <c r="I2155" t="str">
        <f>IF(Tabla1[[#This Row],[Cruce AR]]="Alto riesgo académico","inactivo","Actividad")</f>
        <v>inactivo</v>
      </c>
    </row>
    <row r="2156" spans="1:9" x14ac:dyDescent="0.25">
      <c r="A2156" t="s">
        <v>5</v>
      </c>
      <c r="B2156">
        <v>10446960</v>
      </c>
      <c r="C2156" t="s">
        <v>68</v>
      </c>
      <c r="D2156" t="s">
        <v>256</v>
      </c>
      <c r="E2156" t="s">
        <v>40</v>
      </c>
      <c r="F2156" s="5" t="s">
        <v>28</v>
      </c>
      <c r="G2156" s="5" t="e">
        <v>#N/A</v>
      </c>
      <c r="H2156" t="e">
        <f>IF(Tabla1[[#This Row],[Cruce Pago]]="","Inactivo","Pago")</f>
        <v>#N/A</v>
      </c>
      <c r="I2156" t="str">
        <f>IF(Tabla1[[#This Row],[Cruce AR]]="Alto riesgo académico","inactivo","Actividad")</f>
        <v>inactivo</v>
      </c>
    </row>
    <row r="2157" spans="1:9" x14ac:dyDescent="0.25">
      <c r="A2157" t="s">
        <v>5</v>
      </c>
      <c r="B2157">
        <v>10447031</v>
      </c>
      <c r="C2157" t="s">
        <v>68</v>
      </c>
      <c r="D2157" t="s">
        <v>257</v>
      </c>
      <c r="E2157" t="s">
        <v>27</v>
      </c>
      <c r="F2157" s="5" t="s">
        <v>28</v>
      </c>
      <c r="G2157" s="5" t="e">
        <v>#N/A</v>
      </c>
      <c r="H2157" t="e">
        <f>IF(Tabla1[[#This Row],[Cruce Pago]]="","Inactivo","Pago")</f>
        <v>#N/A</v>
      </c>
      <c r="I2157" t="str">
        <f>IF(Tabla1[[#This Row],[Cruce AR]]="Alto riesgo académico","inactivo","Actividad")</f>
        <v>inactivo</v>
      </c>
    </row>
    <row r="2158" spans="1:9" x14ac:dyDescent="0.25">
      <c r="A2158" t="s">
        <v>5</v>
      </c>
      <c r="B2158">
        <v>10447064</v>
      </c>
      <c r="C2158" t="s">
        <v>68</v>
      </c>
      <c r="D2158" t="s">
        <v>258</v>
      </c>
      <c r="E2158" t="s">
        <v>40</v>
      </c>
      <c r="F2158" s="5" t="s">
        <v>28</v>
      </c>
      <c r="G2158" s="5" t="e">
        <v>#N/A</v>
      </c>
      <c r="H2158" t="e">
        <f>IF(Tabla1[[#This Row],[Cruce Pago]]="","Inactivo","Pago")</f>
        <v>#N/A</v>
      </c>
      <c r="I2158" t="str">
        <f>IF(Tabla1[[#This Row],[Cruce AR]]="Alto riesgo académico","inactivo","Actividad")</f>
        <v>inactivo</v>
      </c>
    </row>
    <row r="2159" spans="1:9" x14ac:dyDescent="0.25">
      <c r="A2159" t="s">
        <v>5</v>
      </c>
      <c r="B2159">
        <v>10447078</v>
      </c>
      <c r="C2159" t="s">
        <v>68</v>
      </c>
      <c r="D2159" t="s">
        <v>259</v>
      </c>
      <c r="E2159" t="s">
        <v>27</v>
      </c>
      <c r="F2159" s="5" t="s">
        <v>28</v>
      </c>
      <c r="G2159" s="5" t="e">
        <v>#N/A</v>
      </c>
      <c r="H2159" t="e">
        <f>IF(Tabla1[[#This Row],[Cruce Pago]]="","Inactivo","Pago")</f>
        <v>#N/A</v>
      </c>
      <c r="I2159" t="str">
        <f>IF(Tabla1[[#This Row],[Cruce AR]]="Alto riesgo académico","inactivo","Actividad")</f>
        <v>inactivo</v>
      </c>
    </row>
    <row r="2160" spans="1:9" x14ac:dyDescent="0.25">
      <c r="A2160" t="s">
        <v>5</v>
      </c>
      <c r="B2160">
        <v>10447091</v>
      </c>
      <c r="C2160" t="s">
        <v>68</v>
      </c>
      <c r="D2160" t="s">
        <v>260</v>
      </c>
      <c r="E2160" t="s">
        <v>40</v>
      </c>
      <c r="F2160" s="5" t="s">
        <v>28</v>
      </c>
      <c r="G2160" s="5" t="e">
        <v>#N/A</v>
      </c>
      <c r="H2160" t="e">
        <f>IF(Tabla1[[#This Row],[Cruce Pago]]="","Inactivo","Pago")</f>
        <v>#N/A</v>
      </c>
      <c r="I2160" t="str">
        <f>IF(Tabla1[[#This Row],[Cruce AR]]="Alto riesgo académico","inactivo","Actividad")</f>
        <v>inactivo</v>
      </c>
    </row>
    <row r="2161" spans="1:9" x14ac:dyDescent="0.25">
      <c r="A2161" t="s">
        <v>5</v>
      </c>
      <c r="B2161">
        <v>10447119</v>
      </c>
      <c r="C2161" t="s">
        <v>68</v>
      </c>
      <c r="D2161" t="s">
        <v>261</v>
      </c>
      <c r="E2161" t="s">
        <v>27</v>
      </c>
      <c r="F2161" s="5" t="s">
        <v>28</v>
      </c>
      <c r="G2161" s="5" t="e">
        <v>#N/A</v>
      </c>
      <c r="H2161" t="e">
        <f>IF(Tabla1[[#This Row],[Cruce Pago]]="","Inactivo","Pago")</f>
        <v>#N/A</v>
      </c>
      <c r="I2161" t="str">
        <f>IF(Tabla1[[#This Row],[Cruce AR]]="Alto riesgo académico","inactivo","Actividad")</f>
        <v>inactivo</v>
      </c>
    </row>
    <row r="2162" spans="1:9" x14ac:dyDescent="0.25">
      <c r="A2162" t="s">
        <v>5</v>
      </c>
      <c r="B2162">
        <v>10447122</v>
      </c>
      <c r="C2162" t="s">
        <v>68</v>
      </c>
      <c r="D2162" t="s">
        <v>262</v>
      </c>
      <c r="E2162" t="s">
        <v>40</v>
      </c>
      <c r="F2162" s="5" t="s">
        <v>28</v>
      </c>
      <c r="G2162" s="5" t="e">
        <v>#N/A</v>
      </c>
      <c r="H2162" t="e">
        <f>IF(Tabla1[[#This Row],[Cruce Pago]]="","Inactivo","Pago")</f>
        <v>#N/A</v>
      </c>
      <c r="I2162" t="str">
        <f>IF(Tabla1[[#This Row],[Cruce AR]]="Alto riesgo académico","inactivo","Actividad")</f>
        <v>inactivo</v>
      </c>
    </row>
    <row r="2163" spans="1:9" x14ac:dyDescent="0.25">
      <c r="A2163" t="s">
        <v>5</v>
      </c>
      <c r="B2163">
        <v>10447149</v>
      </c>
      <c r="C2163" t="s">
        <v>68</v>
      </c>
      <c r="D2163" t="s">
        <v>263</v>
      </c>
      <c r="E2163" t="s">
        <v>27</v>
      </c>
      <c r="F2163" s="5" t="s">
        <v>28</v>
      </c>
      <c r="G2163" s="5" t="e">
        <v>#N/A</v>
      </c>
      <c r="H2163" t="e">
        <f>IF(Tabla1[[#This Row],[Cruce Pago]]="","Inactivo","Pago")</f>
        <v>#N/A</v>
      </c>
      <c r="I2163" t="str">
        <f>IF(Tabla1[[#This Row],[Cruce AR]]="Alto riesgo académico","inactivo","Actividad")</f>
        <v>inactivo</v>
      </c>
    </row>
    <row r="2164" spans="1:9" x14ac:dyDescent="0.25">
      <c r="A2164" t="s">
        <v>5</v>
      </c>
      <c r="B2164">
        <v>10447224</v>
      </c>
      <c r="C2164" t="s">
        <v>68</v>
      </c>
      <c r="D2164" t="s">
        <v>264</v>
      </c>
      <c r="E2164" t="s">
        <v>40</v>
      </c>
      <c r="F2164" s="5" t="s">
        <v>28</v>
      </c>
      <c r="G2164" s="5" t="e">
        <v>#N/A</v>
      </c>
      <c r="H2164" t="e">
        <f>IF(Tabla1[[#This Row],[Cruce Pago]]="","Inactivo","Pago")</f>
        <v>#N/A</v>
      </c>
      <c r="I2164" t="str">
        <f>IF(Tabla1[[#This Row],[Cruce AR]]="Alto riesgo académico","inactivo","Actividad")</f>
        <v>inactivo</v>
      </c>
    </row>
    <row r="2165" spans="1:9" x14ac:dyDescent="0.25">
      <c r="A2165" t="s">
        <v>5</v>
      </c>
      <c r="B2165">
        <v>10447241</v>
      </c>
      <c r="C2165" t="s">
        <v>68</v>
      </c>
      <c r="D2165" t="s">
        <v>265</v>
      </c>
      <c r="E2165" t="s">
        <v>27</v>
      </c>
      <c r="F2165" s="5" t="s">
        <v>28</v>
      </c>
      <c r="G2165" s="5" t="e">
        <v>#N/A</v>
      </c>
      <c r="H2165" t="e">
        <f>IF(Tabla1[[#This Row],[Cruce Pago]]="","Inactivo","Pago")</f>
        <v>#N/A</v>
      </c>
      <c r="I2165" t="str">
        <f>IF(Tabla1[[#This Row],[Cruce AR]]="Alto riesgo académico","inactivo","Actividad")</f>
        <v>inactivo</v>
      </c>
    </row>
    <row r="2166" spans="1:9" x14ac:dyDescent="0.25">
      <c r="A2166" t="s">
        <v>5</v>
      </c>
      <c r="B2166">
        <v>10447306</v>
      </c>
      <c r="C2166" t="s">
        <v>68</v>
      </c>
      <c r="D2166" t="s">
        <v>265</v>
      </c>
      <c r="E2166" t="s">
        <v>40</v>
      </c>
      <c r="F2166" s="5" t="s">
        <v>28</v>
      </c>
      <c r="G2166" s="5" t="e">
        <v>#N/A</v>
      </c>
      <c r="H2166" t="e">
        <f>IF(Tabla1[[#This Row],[Cruce Pago]]="","Inactivo","Pago")</f>
        <v>#N/A</v>
      </c>
      <c r="I2166" t="str">
        <f>IF(Tabla1[[#This Row],[Cruce AR]]="Alto riesgo académico","inactivo","Actividad")</f>
        <v>inactivo</v>
      </c>
    </row>
    <row r="2167" spans="1:9" x14ac:dyDescent="0.25">
      <c r="A2167" t="s">
        <v>5</v>
      </c>
      <c r="B2167">
        <v>10447313</v>
      </c>
      <c r="C2167" t="s">
        <v>68</v>
      </c>
      <c r="D2167" t="s">
        <v>266</v>
      </c>
      <c r="E2167" t="s">
        <v>27</v>
      </c>
      <c r="F2167" s="5" t="s">
        <v>28</v>
      </c>
      <c r="G2167" s="5" t="e">
        <v>#N/A</v>
      </c>
      <c r="H2167" t="e">
        <f>IF(Tabla1[[#This Row],[Cruce Pago]]="","Inactivo","Pago")</f>
        <v>#N/A</v>
      </c>
      <c r="I2167" t="str">
        <f>IF(Tabla1[[#This Row],[Cruce AR]]="Alto riesgo académico","inactivo","Actividad")</f>
        <v>inactivo</v>
      </c>
    </row>
    <row r="2168" spans="1:9" x14ac:dyDescent="0.25">
      <c r="A2168" t="s">
        <v>5</v>
      </c>
      <c r="B2168">
        <v>10447402</v>
      </c>
      <c r="C2168" t="s">
        <v>68</v>
      </c>
      <c r="D2168" t="s">
        <v>266</v>
      </c>
      <c r="E2168" t="s">
        <v>40</v>
      </c>
      <c r="F2168" s="5" t="s">
        <v>28</v>
      </c>
      <c r="G2168" s="5" t="e">
        <v>#N/A</v>
      </c>
      <c r="H2168" t="e">
        <f>IF(Tabla1[[#This Row],[Cruce Pago]]="","Inactivo","Pago")</f>
        <v>#N/A</v>
      </c>
      <c r="I2168" t="str">
        <f>IF(Tabla1[[#This Row],[Cruce AR]]="Alto riesgo académico","inactivo","Actividad")</f>
        <v>inactivo</v>
      </c>
    </row>
    <row r="2169" spans="1:9" x14ac:dyDescent="0.25">
      <c r="A2169" t="s">
        <v>5</v>
      </c>
      <c r="B2169">
        <v>10447409</v>
      </c>
      <c r="C2169" t="s">
        <v>68</v>
      </c>
      <c r="D2169" t="s">
        <v>267</v>
      </c>
      <c r="E2169" t="s">
        <v>27</v>
      </c>
      <c r="F2169" s="5" t="s">
        <v>28</v>
      </c>
      <c r="G2169" s="5" t="e">
        <v>#N/A</v>
      </c>
      <c r="H2169" t="e">
        <f>IF(Tabla1[[#This Row],[Cruce Pago]]="","Inactivo","Pago")</f>
        <v>#N/A</v>
      </c>
      <c r="I2169" t="str">
        <f>IF(Tabla1[[#This Row],[Cruce AR]]="Alto riesgo académico","inactivo","Actividad")</f>
        <v>inactivo</v>
      </c>
    </row>
    <row r="2170" spans="1:9" x14ac:dyDescent="0.25">
      <c r="A2170" t="s">
        <v>5</v>
      </c>
      <c r="B2170">
        <v>10447424</v>
      </c>
      <c r="C2170" t="s">
        <v>68</v>
      </c>
      <c r="D2170" t="s">
        <v>267</v>
      </c>
      <c r="E2170" t="s">
        <v>40</v>
      </c>
      <c r="F2170" s="5" t="s">
        <v>28</v>
      </c>
      <c r="G2170" s="5" t="e">
        <v>#N/A</v>
      </c>
      <c r="H2170" t="e">
        <f>IF(Tabla1[[#This Row],[Cruce Pago]]="","Inactivo","Pago")</f>
        <v>#N/A</v>
      </c>
      <c r="I2170" t="str">
        <f>IF(Tabla1[[#This Row],[Cruce AR]]="Alto riesgo académico","inactivo","Actividad")</f>
        <v>inactivo</v>
      </c>
    </row>
    <row r="2171" spans="1:9" x14ac:dyDescent="0.25">
      <c r="A2171" t="s">
        <v>5</v>
      </c>
      <c r="B2171">
        <v>10447448</v>
      </c>
      <c r="C2171" t="s">
        <v>68</v>
      </c>
      <c r="D2171" t="s">
        <v>243</v>
      </c>
      <c r="E2171" t="s">
        <v>27</v>
      </c>
      <c r="F2171" s="5" t="s">
        <v>28</v>
      </c>
      <c r="G2171" s="5" t="e">
        <v>#N/A</v>
      </c>
      <c r="H2171" t="e">
        <f>IF(Tabla1[[#This Row],[Cruce Pago]]="","Inactivo","Pago")</f>
        <v>#N/A</v>
      </c>
      <c r="I2171" t="str">
        <f>IF(Tabla1[[#This Row],[Cruce AR]]="Alto riesgo académico","inactivo","Actividad")</f>
        <v>inactivo</v>
      </c>
    </row>
    <row r="2172" spans="1:9" x14ac:dyDescent="0.25">
      <c r="A2172" t="s">
        <v>5</v>
      </c>
      <c r="B2172">
        <v>10447488</v>
      </c>
      <c r="C2172" t="s">
        <v>68</v>
      </c>
      <c r="D2172" t="s">
        <v>244</v>
      </c>
      <c r="E2172" t="s">
        <v>40</v>
      </c>
      <c r="F2172" s="5" t="s">
        <v>28</v>
      </c>
      <c r="G2172" s="5" t="e">
        <v>#N/A</v>
      </c>
      <c r="H2172" t="e">
        <f>IF(Tabla1[[#This Row],[Cruce Pago]]="","Inactivo","Pago")</f>
        <v>#N/A</v>
      </c>
      <c r="I2172" t="str">
        <f>IF(Tabla1[[#This Row],[Cruce AR]]="Alto riesgo académico","inactivo","Actividad")</f>
        <v>inactivo</v>
      </c>
    </row>
    <row r="2173" spans="1:9" x14ac:dyDescent="0.25">
      <c r="A2173" t="s">
        <v>5</v>
      </c>
      <c r="B2173">
        <v>10447509</v>
      </c>
      <c r="C2173" t="s">
        <v>68</v>
      </c>
      <c r="D2173" t="s">
        <v>245</v>
      </c>
      <c r="E2173" t="s">
        <v>27</v>
      </c>
      <c r="F2173" s="5" t="s">
        <v>28</v>
      </c>
      <c r="G2173" s="5" t="e">
        <v>#N/A</v>
      </c>
      <c r="H2173" t="e">
        <f>IF(Tabla1[[#This Row],[Cruce Pago]]="","Inactivo","Pago")</f>
        <v>#N/A</v>
      </c>
      <c r="I2173" t="str">
        <f>IF(Tabla1[[#This Row],[Cruce AR]]="Alto riesgo académico","inactivo","Actividad")</f>
        <v>inactivo</v>
      </c>
    </row>
    <row r="2174" spans="1:9" x14ac:dyDescent="0.25">
      <c r="A2174" t="s">
        <v>5</v>
      </c>
      <c r="B2174">
        <v>10447603</v>
      </c>
      <c r="C2174" t="s">
        <v>68</v>
      </c>
      <c r="D2174" t="s">
        <v>246</v>
      </c>
      <c r="E2174" t="s">
        <v>40</v>
      </c>
      <c r="F2174" s="5" t="s">
        <v>28</v>
      </c>
      <c r="G2174" s="5" t="e">
        <v>#N/A</v>
      </c>
      <c r="H2174" t="e">
        <f>IF(Tabla1[[#This Row],[Cruce Pago]]="","Inactivo","Pago")</f>
        <v>#N/A</v>
      </c>
      <c r="I2174" t="str">
        <f>IF(Tabla1[[#This Row],[Cruce AR]]="Alto riesgo académico","inactivo","Actividad")</f>
        <v>inactivo</v>
      </c>
    </row>
    <row r="2175" spans="1:9" x14ac:dyDescent="0.25">
      <c r="A2175" t="s">
        <v>5</v>
      </c>
      <c r="B2175">
        <v>10447608</v>
      </c>
      <c r="C2175" t="s">
        <v>68</v>
      </c>
      <c r="D2175" t="s">
        <v>247</v>
      </c>
      <c r="E2175" t="s">
        <v>27</v>
      </c>
      <c r="F2175" s="5" t="s">
        <v>28</v>
      </c>
      <c r="G2175" s="5" t="e">
        <v>#N/A</v>
      </c>
      <c r="H2175" t="e">
        <f>IF(Tabla1[[#This Row],[Cruce Pago]]="","Inactivo","Pago")</f>
        <v>#N/A</v>
      </c>
      <c r="I2175" t="str">
        <f>IF(Tabla1[[#This Row],[Cruce AR]]="Alto riesgo académico","inactivo","Actividad")</f>
        <v>inactivo</v>
      </c>
    </row>
    <row r="2176" spans="1:9" x14ac:dyDescent="0.25">
      <c r="A2176" t="s">
        <v>5</v>
      </c>
      <c r="B2176">
        <v>10447610</v>
      </c>
      <c r="C2176" t="s">
        <v>68</v>
      </c>
      <c r="D2176" t="s">
        <v>248</v>
      </c>
      <c r="E2176" t="s">
        <v>40</v>
      </c>
      <c r="F2176" s="5" t="s">
        <v>28</v>
      </c>
      <c r="G2176" s="5" t="e">
        <v>#N/A</v>
      </c>
      <c r="H2176" t="e">
        <f>IF(Tabla1[[#This Row],[Cruce Pago]]="","Inactivo","Pago")</f>
        <v>#N/A</v>
      </c>
      <c r="I2176" t="str">
        <f>IF(Tabla1[[#This Row],[Cruce AR]]="Alto riesgo académico","inactivo","Actividad")</f>
        <v>inactivo</v>
      </c>
    </row>
    <row r="2177" spans="1:9" x14ac:dyDescent="0.25">
      <c r="A2177" t="s">
        <v>5</v>
      </c>
      <c r="B2177">
        <v>10447611</v>
      </c>
      <c r="C2177" t="s">
        <v>68</v>
      </c>
      <c r="D2177" t="s">
        <v>249</v>
      </c>
      <c r="E2177" t="s">
        <v>27</v>
      </c>
      <c r="F2177" s="5" t="s">
        <v>28</v>
      </c>
      <c r="G2177" s="5" t="e">
        <v>#N/A</v>
      </c>
      <c r="H2177" t="e">
        <f>IF(Tabla1[[#This Row],[Cruce Pago]]="","Inactivo","Pago")</f>
        <v>#N/A</v>
      </c>
      <c r="I2177" t="str">
        <f>IF(Tabla1[[#This Row],[Cruce AR]]="Alto riesgo académico","inactivo","Actividad")</f>
        <v>inactivo</v>
      </c>
    </row>
    <row r="2178" spans="1:9" x14ac:dyDescent="0.25">
      <c r="A2178" t="s">
        <v>5</v>
      </c>
      <c r="B2178">
        <v>10447629</v>
      </c>
      <c r="C2178" t="s">
        <v>68</v>
      </c>
      <c r="D2178" t="s">
        <v>250</v>
      </c>
      <c r="E2178" t="s">
        <v>40</v>
      </c>
      <c r="F2178" s="5" t="s">
        <v>28</v>
      </c>
      <c r="G2178" s="5" t="e">
        <v>#N/A</v>
      </c>
      <c r="H2178" t="e">
        <f>IF(Tabla1[[#This Row],[Cruce Pago]]="","Inactivo","Pago")</f>
        <v>#N/A</v>
      </c>
      <c r="I2178" t="str">
        <f>IF(Tabla1[[#This Row],[Cruce AR]]="Alto riesgo académico","inactivo","Actividad")</f>
        <v>inactivo</v>
      </c>
    </row>
    <row r="2179" spans="1:9" x14ac:dyDescent="0.25">
      <c r="A2179" t="s">
        <v>5</v>
      </c>
      <c r="B2179">
        <v>10447640</v>
      </c>
      <c r="C2179" t="s">
        <v>68</v>
      </c>
      <c r="D2179" t="s">
        <v>251</v>
      </c>
      <c r="E2179" t="s">
        <v>27</v>
      </c>
      <c r="F2179" s="5" t="s">
        <v>28</v>
      </c>
      <c r="G2179" s="5" t="e">
        <v>#N/A</v>
      </c>
      <c r="H2179" t="e">
        <f>IF(Tabla1[[#This Row],[Cruce Pago]]="","Inactivo","Pago")</f>
        <v>#N/A</v>
      </c>
      <c r="I2179" t="str">
        <f>IF(Tabla1[[#This Row],[Cruce AR]]="Alto riesgo académico","inactivo","Actividad")</f>
        <v>inactivo</v>
      </c>
    </row>
    <row r="2180" spans="1:9" x14ac:dyDescent="0.25">
      <c r="A2180" t="s">
        <v>5</v>
      </c>
      <c r="B2180">
        <v>10447641</v>
      </c>
      <c r="C2180" t="s">
        <v>68</v>
      </c>
      <c r="D2180" t="s">
        <v>252</v>
      </c>
      <c r="E2180" t="s">
        <v>40</v>
      </c>
      <c r="F2180" s="5" t="s">
        <v>28</v>
      </c>
      <c r="G2180" s="5" t="e">
        <v>#N/A</v>
      </c>
      <c r="H2180" t="e">
        <f>IF(Tabla1[[#This Row],[Cruce Pago]]="","Inactivo","Pago")</f>
        <v>#N/A</v>
      </c>
      <c r="I2180" t="str">
        <f>IF(Tabla1[[#This Row],[Cruce AR]]="Alto riesgo académico","inactivo","Actividad")</f>
        <v>inactivo</v>
      </c>
    </row>
    <row r="2181" spans="1:9" x14ac:dyDescent="0.25">
      <c r="A2181" t="s">
        <v>5</v>
      </c>
      <c r="B2181">
        <v>10447709</v>
      </c>
      <c r="C2181" t="s">
        <v>68</v>
      </c>
      <c r="D2181" t="s">
        <v>253</v>
      </c>
      <c r="E2181" t="s">
        <v>27</v>
      </c>
      <c r="F2181" s="5" t="s">
        <v>28</v>
      </c>
      <c r="G2181" s="5" t="e">
        <v>#N/A</v>
      </c>
      <c r="H2181" t="e">
        <f>IF(Tabla1[[#This Row],[Cruce Pago]]="","Inactivo","Pago")</f>
        <v>#N/A</v>
      </c>
      <c r="I2181" t="str">
        <f>IF(Tabla1[[#This Row],[Cruce AR]]="Alto riesgo académico","inactivo","Actividad")</f>
        <v>inactivo</v>
      </c>
    </row>
    <row r="2182" spans="1:9" x14ac:dyDescent="0.25">
      <c r="A2182" t="s">
        <v>5</v>
      </c>
      <c r="B2182">
        <v>10447721</v>
      </c>
      <c r="C2182" t="s">
        <v>68</v>
      </c>
      <c r="D2182" t="s">
        <v>254</v>
      </c>
      <c r="E2182" t="s">
        <v>40</v>
      </c>
      <c r="F2182" s="5" t="s">
        <v>28</v>
      </c>
      <c r="G2182" s="5" t="e">
        <v>#N/A</v>
      </c>
      <c r="H2182" t="e">
        <f>IF(Tabla1[[#This Row],[Cruce Pago]]="","Inactivo","Pago")</f>
        <v>#N/A</v>
      </c>
      <c r="I2182" t="str">
        <f>IF(Tabla1[[#This Row],[Cruce AR]]="Alto riesgo académico","inactivo","Actividad")</f>
        <v>inactivo</v>
      </c>
    </row>
    <row r="2183" spans="1:9" x14ac:dyDescent="0.25">
      <c r="A2183" t="s">
        <v>5</v>
      </c>
      <c r="B2183">
        <v>10447730</v>
      </c>
      <c r="C2183" t="s">
        <v>68</v>
      </c>
      <c r="D2183" t="s">
        <v>255</v>
      </c>
      <c r="E2183" t="s">
        <v>27</v>
      </c>
      <c r="F2183" s="5" t="s">
        <v>28</v>
      </c>
      <c r="G2183" s="5" t="e">
        <v>#N/A</v>
      </c>
      <c r="H2183" t="e">
        <f>IF(Tabla1[[#This Row],[Cruce Pago]]="","Inactivo","Pago")</f>
        <v>#N/A</v>
      </c>
      <c r="I2183" t="str">
        <f>IF(Tabla1[[#This Row],[Cruce AR]]="Alto riesgo académico","inactivo","Actividad")</f>
        <v>inactivo</v>
      </c>
    </row>
    <row r="2184" spans="1:9" x14ac:dyDescent="0.25">
      <c r="A2184" t="s">
        <v>5</v>
      </c>
      <c r="B2184">
        <v>10447736</v>
      </c>
      <c r="C2184" t="s">
        <v>68</v>
      </c>
      <c r="D2184" t="s">
        <v>256</v>
      </c>
      <c r="E2184" t="s">
        <v>40</v>
      </c>
      <c r="F2184" s="5" t="s">
        <v>28</v>
      </c>
      <c r="G2184" s="5" t="e">
        <v>#N/A</v>
      </c>
      <c r="H2184" t="e">
        <f>IF(Tabla1[[#This Row],[Cruce Pago]]="","Inactivo","Pago")</f>
        <v>#N/A</v>
      </c>
      <c r="I2184" t="str">
        <f>IF(Tabla1[[#This Row],[Cruce AR]]="Alto riesgo académico","inactivo","Actividad")</f>
        <v>inactivo</v>
      </c>
    </row>
    <row r="2185" spans="1:9" x14ac:dyDescent="0.25">
      <c r="A2185" t="s">
        <v>5</v>
      </c>
      <c r="B2185">
        <v>10447761</v>
      </c>
      <c r="C2185" t="s">
        <v>68</v>
      </c>
      <c r="D2185" t="s">
        <v>257</v>
      </c>
      <c r="E2185" t="s">
        <v>27</v>
      </c>
      <c r="F2185" s="5" t="s">
        <v>28</v>
      </c>
      <c r="G2185" s="5" t="e">
        <v>#N/A</v>
      </c>
      <c r="H2185" t="e">
        <f>IF(Tabla1[[#This Row],[Cruce Pago]]="","Inactivo","Pago")</f>
        <v>#N/A</v>
      </c>
      <c r="I2185" t="str">
        <f>IF(Tabla1[[#This Row],[Cruce AR]]="Alto riesgo académico","inactivo","Actividad")</f>
        <v>inactivo</v>
      </c>
    </row>
    <row r="2186" spans="1:9" x14ac:dyDescent="0.25">
      <c r="A2186" t="s">
        <v>5</v>
      </c>
      <c r="B2186">
        <v>10447795</v>
      </c>
      <c r="C2186" t="s">
        <v>68</v>
      </c>
      <c r="D2186" t="s">
        <v>258</v>
      </c>
      <c r="E2186" t="s">
        <v>40</v>
      </c>
      <c r="F2186" s="5" t="s">
        <v>28</v>
      </c>
      <c r="G2186" s="5" t="e">
        <v>#N/A</v>
      </c>
      <c r="H2186" t="e">
        <f>IF(Tabla1[[#This Row],[Cruce Pago]]="","Inactivo","Pago")</f>
        <v>#N/A</v>
      </c>
      <c r="I2186" t="str">
        <f>IF(Tabla1[[#This Row],[Cruce AR]]="Alto riesgo académico","inactivo","Actividad")</f>
        <v>inactivo</v>
      </c>
    </row>
    <row r="2187" spans="1:9" x14ac:dyDescent="0.25">
      <c r="A2187" t="s">
        <v>5</v>
      </c>
      <c r="B2187">
        <v>10447803</v>
      </c>
      <c r="C2187" t="s">
        <v>68</v>
      </c>
      <c r="D2187" t="s">
        <v>259</v>
      </c>
      <c r="E2187" t="s">
        <v>27</v>
      </c>
      <c r="F2187" s="5" t="s">
        <v>28</v>
      </c>
      <c r="G2187" s="5" t="e">
        <v>#N/A</v>
      </c>
      <c r="H2187" t="e">
        <f>IF(Tabla1[[#This Row],[Cruce Pago]]="","Inactivo","Pago")</f>
        <v>#N/A</v>
      </c>
      <c r="I2187" t="str">
        <f>IF(Tabla1[[#This Row],[Cruce AR]]="Alto riesgo académico","inactivo","Actividad")</f>
        <v>inactivo</v>
      </c>
    </row>
    <row r="2188" spans="1:9" x14ac:dyDescent="0.25">
      <c r="A2188" t="s">
        <v>5</v>
      </c>
      <c r="B2188">
        <v>10447809</v>
      </c>
      <c r="C2188" t="s">
        <v>68</v>
      </c>
      <c r="D2188" t="s">
        <v>260</v>
      </c>
      <c r="E2188" t="s">
        <v>40</v>
      </c>
      <c r="F2188" s="5" t="s">
        <v>28</v>
      </c>
      <c r="G2188" s="5" t="e">
        <v>#N/A</v>
      </c>
      <c r="H2188" t="e">
        <f>IF(Tabla1[[#This Row],[Cruce Pago]]="","Inactivo","Pago")</f>
        <v>#N/A</v>
      </c>
      <c r="I2188" t="str">
        <f>IF(Tabla1[[#This Row],[Cruce AR]]="Alto riesgo académico","inactivo","Actividad")</f>
        <v>inactivo</v>
      </c>
    </row>
    <row r="2189" spans="1:9" x14ac:dyDescent="0.25">
      <c r="A2189" t="s">
        <v>5</v>
      </c>
      <c r="B2189">
        <v>10447848</v>
      </c>
      <c r="C2189" t="s">
        <v>68</v>
      </c>
      <c r="D2189" t="s">
        <v>261</v>
      </c>
      <c r="E2189" t="s">
        <v>27</v>
      </c>
      <c r="F2189" s="5" t="s">
        <v>28</v>
      </c>
      <c r="G2189" s="5" t="e">
        <v>#N/A</v>
      </c>
      <c r="H2189" t="e">
        <f>IF(Tabla1[[#This Row],[Cruce Pago]]="","Inactivo","Pago")</f>
        <v>#N/A</v>
      </c>
      <c r="I2189" t="str">
        <f>IF(Tabla1[[#This Row],[Cruce AR]]="Alto riesgo académico","inactivo","Actividad")</f>
        <v>inactivo</v>
      </c>
    </row>
    <row r="2190" spans="1:9" x14ac:dyDescent="0.25">
      <c r="A2190" t="s">
        <v>5</v>
      </c>
      <c r="B2190">
        <v>10447871</v>
      </c>
      <c r="C2190" t="s">
        <v>68</v>
      </c>
      <c r="D2190" t="s">
        <v>262</v>
      </c>
      <c r="E2190" t="s">
        <v>40</v>
      </c>
      <c r="F2190" s="5" t="s">
        <v>28</v>
      </c>
      <c r="G2190" s="5" t="e">
        <v>#N/A</v>
      </c>
      <c r="H2190" t="e">
        <f>IF(Tabla1[[#This Row],[Cruce Pago]]="","Inactivo","Pago")</f>
        <v>#N/A</v>
      </c>
      <c r="I2190" t="str">
        <f>IF(Tabla1[[#This Row],[Cruce AR]]="Alto riesgo académico","inactivo","Actividad")</f>
        <v>inactivo</v>
      </c>
    </row>
    <row r="2191" spans="1:9" x14ac:dyDescent="0.25">
      <c r="A2191" t="s">
        <v>5</v>
      </c>
      <c r="B2191">
        <v>10447880</v>
      </c>
      <c r="C2191" t="s">
        <v>68</v>
      </c>
      <c r="D2191" t="s">
        <v>263</v>
      </c>
      <c r="E2191" t="s">
        <v>27</v>
      </c>
      <c r="F2191" s="5" t="s">
        <v>28</v>
      </c>
      <c r="G2191" s="5" t="e">
        <v>#N/A</v>
      </c>
      <c r="H2191" t="e">
        <f>IF(Tabla1[[#This Row],[Cruce Pago]]="","Inactivo","Pago")</f>
        <v>#N/A</v>
      </c>
      <c r="I2191" t="str">
        <f>IF(Tabla1[[#This Row],[Cruce AR]]="Alto riesgo académico","inactivo","Actividad")</f>
        <v>inactivo</v>
      </c>
    </row>
    <row r="2192" spans="1:9" x14ac:dyDescent="0.25">
      <c r="A2192" t="s">
        <v>5</v>
      </c>
      <c r="B2192">
        <v>10448042</v>
      </c>
      <c r="C2192" t="s">
        <v>68</v>
      </c>
      <c r="D2192" t="s">
        <v>264</v>
      </c>
      <c r="E2192" t="s">
        <v>40</v>
      </c>
      <c r="F2192" s="5" t="s">
        <v>28</v>
      </c>
      <c r="G2192" s="5" t="e">
        <v>#N/A</v>
      </c>
      <c r="H2192" t="e">
        <f>IF(Tabla1[[#This Row],[Cruce Pago]]="","Inactivo","Pago")</f>
        <v>#N/A</v>
      </c>
      <c r="I2192" t="str">
        <f>IF(Tabla1[[#This Row],[Cruce AR]]="Alto riesgo académico","inactivo","Actividad")</f>
        <v>inactivo</v>
      </c>
    </row>
    <row r="2193" spans="1:9" x14ac:dyDescent="0.25">
      <c r="A2193" t="s">
        <v>5</v>
      </c>
      <c r="B2193">
        <v>10448062</v>
      </c>
      <c r="C2193" t="s">
        <v>68</v>
      </c>
      <c r="D2193" t="s">
        <v>265</v>
      </c>
      <c r="E2193" t="s">
        <v>27</v>
      </c>
      <c r="F2193" s="5" t="s">
        <v>28</v>
      </c>
      <c r="G2193" s="5" t="e">
        <v>#N/A</v>
      </c>
      <c r="H2193" t="e">
        <f>IF(Tabla1[[#This Row],[Cruce Pago]]="","Inactivo","Pago")</f>
        <v>#N/A</v>
      </c>
      <c r="I2193" t="str">
        <f>IF(Tabla1[[#This Row],[Cruce AR]]="Alto riesgo académico","inactivo","Actividad")</f>
        <v>inactivo</v>
      </c>
    </row>
    <row r="2194" spans="1:9" x14ac:dyDescent="0.25">
      <c r="A2194" t="s">
        <v>5</v>
      </c>
      <c r="B2194">
        <v>10448079</v>
      </c>
      <c r="C2194" t="s">
        <v>68</v>
      </c>
      <c r="D2194" t="s">
        <v>265</v>
      </c>
      <c r="E2194" t="s">
        <v>40</v>
      </c>
      <c r="F2194" s="5" t="s">
        <v>28</v>
      </c>
      <c r="G2194" s="5" t="e">
        <v>#N/A</v>
      </c>
      <c r="H2194" t="e">
        <f>IF(Tabla1[[#This Row],[Cruce Pago]]="","Inactivo","Pago")</f>
        <v>#N/A</v>
      </c>
      <c r="I2194" t="str">
        <f>IF(Tabla1[[#This Row],[Cruce AR]]="Alto riesgo académico","inactivo","Actividad")</f>
        <v>inactivo</v>
      </c>
    </row>
    <row r="2195" spans="1:9" x14ac:dyDescent="0.25">
      <c r="A2195" t="s">
        <v>5</v>
      </c>
      <c r="B2195">
        <v>10448099</v>
      </c>
      <c r="C2195" t="s">
        <v>68</v>
      </c>
      <c r="D2195" t="s">
        <v>266</v>
      </c>
      <c r="E2195" t="s">
        <v>27</v>
      </c>
      <c r="F2195" s="5" t="s">
        <v>28</v>
      </c>
      <c r="G2195" s="5" t="e">
        <v>#N/A</v>
      </c>
      <c r="H2195" t="e">
        <f>IF(Tabla1[[#This Row],[Cruce Pago]]="","Inactivo","Pago")</f>
        <v>#N/A</v>
      </c>
      <c r="I2195" t="str">
        <f>IF(Tabla1[[#This Row],[Cruce AR]]="Alto riesgo académico","inactivo","Actividad")</f>
        <v>inactivo</v>
      </c>
    </row>
    <row r="2196" spans="1:9" x14ac:dyDescent="0.25">
      <c r="A2196" t="s">
        <v>5</v>
      </c>
      <c r="B2196">
        <v>10448155</v>
      </c>
      <c r="C2196" t="s">
        <v>68</v>
      </c>
      <c r="D2196" t="s">
        <v>266</v>
      </c>
      <c r="E2196" t="s">
        <v>40</v>
      </c>
      <c r="F2196" s="5" t="s">
        <v>28</v>
      </c>
      <c r="G2196" s="5" t="e">
        <v>#N/A</v>
      </c>
      <c r="H2196" t="e">
        <f>IF(Tabla1[[#This Row],[Cruce Pago]]="","Inactivo","Pago")</f>
        <v>#N/A</v>
      </c>
      <c r="I2196" t="str">
        <f>IF(Tabla1[[#This Row],[Cruce AR]]="Alto riesgo académico","inactivo","Actividad")</f>
        <v>inactivo</v>
      </c>
    </row>
    <row r="2197" spans="1:9" x14ac:dyDescent="0.25">
      <c r="A2197" t="s">
        <v>5</v>
      </c>
      <c r="B2197">
        <v>10448180</v>
      </c>
      <c r="C2197" t="s">
        <v>68</v>
      </c>
      <c r="D2197" t="s">
        <v>267</v>
      </c>
      <c r="E2197" t="s">
        <v>27</v>
      </c>
      <c r="F2197" s="5" t="s">
        <v>28</v>
      </c>
      <c r="G2197" s="5" t="e">
        <v>#N/A</v>
      </c>
      <c r="H2197" t="e">
        <f>IF(Tabla1[[#This Row],[Cruce Pago]]="","Inactivo","Pago")</f>
        <v>#N/A</v>
      </c>
      <c r="I2197" t="str">
        <f>IF(Tabla1[[#This Row],[Cruce AR]]="Alto riesgo académico","inactivo","Actividad")</f>
        <v>inactivo</v>
      </c>
    </row>
    <row r="2198" spans="1:9" x14ac:dyDescent="0.25">
      <c r="A2198" t="s">
        <v>5</v>
      </c>
      <c r="B2198">
        <v>10448183</v>
      </c>
      <c r="C2198" t="s">
        <v>68</v>
      </c>
      <c r="D2198" t="s">
        <v>267</v>
      </c>
      <c r="E2198" t="s">
        <v>40</v>
      </c>
      <c r="F2198" s="5" t="s">
        <v>28</v>
      </c>
      <c r="G2198" s="5" t="e">
        <v>#N/A</v>
      </c>
      <c r="H2198" t="e">
        <f>IF(Tabla1[[#This Row],[Cruce Pago]]="","Inactivo","Pago")</f>
        <v>#N/A</v>
      </c>
      <c r="I2198" t="str">
        <f>IF(Tabla1[[#This Row],[Cruce AR]]="Alto riesgo académico","inactivo","Actividad")</f>
        <v>inactivo</v>
      </c>
    </row>
    <row r="2199" spans="1:9" x14ac:dyDescent="0.25">
      <c r="A2199" t="s">
        <v>5</v>
      </c>
      <c r="B2199">
        <v>10448200</v>
      </c>
      <c r="C2199" t="s">
        <v>68</v>
      </c>
      <c r="D2199" t="s">
        <v>243</v>
      </c>
      <c r="E2199" t="s">
        <v>27</v>
      </c>
      <c r="F2199" s="5" t="s">
        <v>28</v>
      </c>
      <c r="G2199" s="5" t="e">
        <v>#N/A</v>
      </c>
      <c r="H2199" t="e">
        <f>IF(Tabla1[[#This Row],[Cruce Pago]]="","Inactivo","Pago")</f>
        <v>#N/A</v>
      </c>
      <c r="I2199" t="str">
        <f>IF(Tabla1[[#This Row],[Cruce AR]]="Alto riesgo académico","inactivo","Actividad")</f>
        <v>inactivo</v>
      </c>
    </row>
    <row r="2200" spans="1:9" x14ac:dyDescent="0.25">
      <c r="A2200" t="s">
        <v>5</v>
      </c>
      <c r="B2200">
        <v>10448265</v>
      </c>
      <c r="C2200" t="s">
        <v>68</v>
      </c>
      <c r="D2200" t="s">
        <v>244</v>
      </c>
      <c r="E2200" t="s">
        <v>40</v>
      </c>
      <c r="F2200" s="5" t="s">
        <v>28</v>
      </c>
      <c r="G2200" s="5" t="e">
        <v>#N/A</v>
      </c>
      <c r="H2200" t="e">
        <f>IF(Tabla1[[#This Row],[Cruce Pago]]="","Inactivo","Pago")</f>
        <v>#N/A</v>
      </c>
      <c r="I2200" t="str">
        <f>IF(Tabla1[[#This Row],[Cruce AR]]="Alto riesgo académico","inactivo","Actividad")</f>
        <v>inactivo</v>
      </c>
    </row>
    <row r="2201" spans="1:9" x14ac:dyDescent="0.25">
      <c r="A2201" t="s">
        <v>5</v>
      </c>
      <c r="B2201">
        <v>10448297</v>
      </c>
      <c r="C2201" t="s">
        <v>68</v>
      </c>
      <c r="D2201" t="s">
        <v>245</v>
      </c>
      <c r="E2201" t="s">
        <v>27</v>
      </c>
      <c r="F2201" s="5" t="s">
        <v>28</v>
      </c>
      <c r="G2201" s="5" t="e">
        <v>#N/A</v>
      </c>
      <c r="H2201" t="e">
        <f>IF(Tabla1[[#This Row],[Cruce Pago]]="","Inactivo","Pago")</f>
        <v>#N/A</v>
      </c>
      <c r="I2201" t="str">
        <f>IF(Tabla1[[#This Row],[Cruce AR]]="Alto riesgo académico","inactivo","Actividad")</f>
        <v>inactivo</v>
      </c>
    </row>
    <row r="2202" spans="1:9" x14ac:dyDescent="0.25">
      <c r="A2202" t="s">
        <v>5</v>
      </c>
      <c r="B2202">
        <v>10448325</v>
      </c>
      <c r="C2202" t="s">
        <v>68</v>
      </c>
      <c r="D2202" t="s">
        <v>246</v>
      </c>
      <c r="E2202" t="s">
        <v>40</v>
      </c>
      <c r="F2202" s="5" t="s">
        <v>28</v>
      </c>
      <c r="G2202" s="5" t="e">
        <v>#N/A</v>
      </c>
      <c r="H2202" t="e">
        <f>IF(Tabla1[[#This Row],[Cruce Pago]]="","Inactivo","Pago")</f>
        <v>#N/A</v>
      </c>
      <c r="I2202" t="str">
        <f>IF(Tabla1[[#This Row],[Cruce AR]]="Alto riesgo académico","inactivo","Actividad")</f>
        <v>inactivo</v>
      </c>
    </row>
    <row r="2203" spans="1:9" x14ac:dyDescent="0.25">
      <c r="A2203" t="s">
        <v>5</v>
      </c>
      <c r="B2203">
        <v>10448329</v>
      </c>
      <c r="C2203" t="s">
        <v>68</v>
      </c>
      <c r="D2203" t="s">
        <v>247</v>
      </c>
      <c r="E2203" t="s">
        <v>27</v>
      </c>
      <c r="F2203" s="5" t="s">
        <v>28</v>
      </c>
      <c r="G2203" s="5" t="e">
        <v>#N/A</v>
      </c>
      <c r="H2203" t="e">
        <f>IF(Tabla1[[#This Row],[Cruce Pago]]="","Inactivo","Pago")</f>
        <v>#N/A</v>
      </c>
      <c r="I2203" t="str">
        <f>IF(Tabla1[[#This Row],[Cruce AR]]="Alto riesgo académico","inactivo","Actividad")</f>
        <v>inactivo</v>
      </c>
    </row>
    <row r="2204" spans="1:9" x14ac:dyDescent="0.25">
      <c r="A2204" t="s">
        <v>5</v>
      </c>
      <c r="B2204">
        <v>10448333</v>
      </c>
      <c r="C2204" t="s">
        <v>68</v>
      </c>
      <c r="D2204" t="s">
        <v>248</v>
      </c>
      <c r="E2204" t="s">
        <v>40</v>
      </c>
      <c r="F2204" s="5" t="s">
        <v>28</v>
      </c>
      <c r="G2204" s="5" t="e">
        <v>#N/A</v>
      </c>
      <c r="H2204" t="e">
        <f>IF(Tabla1[[#This Row],[Cruce Pago]]="","Inactivo","Pago")</f>
        <v>#N/A</v>
      </c>
      <c r="I2204" t="str">
        <f>IF(Tabla1[[#This Row],[Cruce AR]]="Alto riesgo académico","inactivo","Actividad")</f>
        <v>inactivo</v>
      </c>
    </row>
    <row r="2205" spans="1:9" x14ac:dyDescent="0.25">
      <c r="A2205" t="s">
        <v>5</v>
      </c>
      <c r="B2205">
        <v>10448428</v>
      </c>
      <c r="C2205" t="s">
        <v>68</v>
      </c>
      <c r="D2205" t="s">
        <v>249</v>
      </c>
      <c r="E2205" t="s">
        <v>27</v>
      </c>
      <c r="F2205" s="5" t="s">
        <v>28</v>
      </c>
      <c r="G2205" s="5" t="e">
        <v>#N/A</v>
      </c>
      <c r="H2205" t="e">
        <f>IF(Tabla1[[#This Row],[Cruce Pago]]="","Inactivo","Pago")</f>
        <v>#N/A</v>
      </c>
      <c r="I2205" t="str">
        <f>IF(Tabla1[[#This Row],[Cruce AR]]="Alto riesgo académico","inactivo","Actividad")</f>
        <v>inactivo</v>
      </c>
    </row>
    <row r="2206" spans="1:9" x14ac:dyDescent="0.25">
      <c r="A2206" t="s">
        <v>5</v>
      </c>
      <c r="B2206">
        <v>10448445</v>
      </c>
      <c r="C2206" t="s">
        <v>68</v>
      </c>
      <c r="D2206" t="s">
        <v>250</v>
      </c>
      <c r="E2206" t="s">
        <v>40</v>
      </c>
      <c r="F2206" s="5" t="s">
        <v>28</v>
      </c>
      <c r="G2206" s="5" t="e">
        <v>#N/A</v>
      </c>
      <c r="H2206" t="e">
        <f>IF(Tabla1[[#This Row],[Cruce Pago]]="","Inactivo","Pago")</f>
        <v>#N/A</v>
      </c>
      <c r="I2206" t="str">
        <f>IF(Tabla1[[#This Row],[Cruce AR]]="Alto riesgo académico","inactivo","Actividad")</f>
        <v>inactivo</v>
      </c>
    </row>
    <row r="2207" spans="1:9" x14ac:dyDescent="0.25">
      <c r="A2207" t="s">
        <v>5</v>
      </c>
      <c r="B2207">
        <v>10448451</v>
      </c>
      <c r="C2207" t="s">
        <v>68</v>
      </c>
      <c r="D2207" t="s">
        <v>251</v>
      </c>
      <c r="E2207" t="s">
        <v>27</v>
      </c>
      <c r="F2207" s="5" t="s">
        <v>28</v>
      </c>
      <c r="G2207" s="5" t="e">
        <v>#N/A</v>
      </c>
      <c r="H2207" t="e">
        <f>IF(Tabla1[[#This Row],[Cruce Pago]]="","Inactivo","Pago")</f>
        <v>#N/A</v>
      </c>
      <c r="I2207" t="str">
        <f>IF(Tabla1[[#This Row],[Cruce AR]]="Alto riesgo académico","inactivo","Actividad")</f>
        <v>inactivo</v>
      </c>
    </row>
    <row r="2208" spans="1:9" x14ac:dyDescent="0.25">
      <c r="A2208" t="s">
        <v>5</v>
      </c>
      <c r="B2208">
        <v>10448614</v>
      </c>
      <c r="C2208" t="s">
        <v>68</v>
      </c>
      <c r="D2208" t="s">
        <v>252</v>
      </c>
      <c r="E2208" t="s">
        <v>40</v>
      </c>
      <c r="F2208" s="5" t="s">
        <v>28</v>
      </c>
      <c r="G2208" s="5" t="e">
        <v>#N/A</v>
      </c>
      <c r="H2208" t="e">
        <f>IF(Tabla1[[#This Row],[Cruce Pago]]="","Inactivo","Pago")</f>
        <v>#N/A</v>
      </c>
      <c r="I2208" t="str">
        <f>IF(Tabla1[[#This Row],[Cruce AR]]="Alto riesgo académico","inactivo","Actividad")</f>
        <v>inactivo</v>
      </c>
    </row>
    <row r="2209" spans="1:9" x14ac:dyDescent="0.25">
      <c r="A2209" t="s">
        <v>5</v>
      </c>
      <c r="B2209">
        <v>10448617</v>
      </c>
      <c r="C2209" t="s">
        <v>68</v>
      </c>
      <c r="D2209" t="s">
        <v>253</v>
      </c>
      <c r="E2209" t="s">
        <v>27</v>
      </c>
      <c r="F2209" s="5" t="s">
        <v>28</v>
      </c>
      <c r="G2209" s="5" t="e">
        <v>#N/A</v>
      </c>
      <c r="H2209" t="e">
        <f>IF(Tabla1[[#This Row],[Cruce Pago]]="","Inactivo","Pago")</f>
        <v>#N/A</v>
      </c>
      <c r="I2209" t="str">
        <f>IF(Tabla1[[#This Row],[Cruce AR]]="Alto riesgo académico","inactivo","Actividad")</f>
        <v>inactivo</v>
      </c>
    </row>
    <row r="2210" spans="1:9" x14ac:dyDescent="0.25">
      <c r="A2210" t="s">
        <v>5</v>
      </c>
      <c r="B2210">
        <v>10448656</v>
      </c>
      <c r="C2210" t="s">
        <v>68</v>
      </c>
      <c r="D2210" t="s">
        <v>254</v>
      </c>
      <c r="E2210" t="s">
        <v>40</v>
      </c>
      <c r="F2210" s="5" t="s">
        <v>28</v>
      </c>
      <c r="G2210" s="5" t="e">
        <v>#N/A</v>
      </c>
      <c r="H2210" t="e">
        <f>IF(Tabla1[[#This Row],[Cruce Pago]]="","Inactivo","Pago")</f>
        <v>#N/A</v>
      </c>
      <c r="I2210" t="str">
        <f>IF(Tabla1[[#This Row],[Cruce AR]]="Alto riesgo académico","inactivo","Actividad")</f>
        <v>inactivo</v>
      </c>
    </row>
    <row r="2211" spans="1:9" x14ac:dyDescent="0.25">
      <c r="A2211" t="s">
        <v>5</v>
      </c>
      <c r="B2211">
        <v>10448676</v>
      </c>
      <c r="C2211" t="s">
        <v>68</v>
      </c>
      <c r="D2211" t="s">
        <v>255</v>
      </c>
      <c r="E2211" t="s">
        <v>27</v>
      </c>
      <c r="F2211" s="5" t="s">
        <v>28</v>
      </c>
      <c r="G2211" s="5" t="e">
        <v>#N/A</v>
      </c>
      <c r="H2211" t="e">
        <f>IF(Tabla1[[#This Row],[Cruce Pago]]="","Inactivo","Pago")</f>
        <v>#N/A</v>
      </c>
      <c r="I2211" t="str">
        <f>IF(Tabla1[[#This Row],[Cruce AR]]="Alto riesgo académico","inactivo","Actividad")</f>
        <v>inactivo</v>
      </c>
    </row>
    <row r="2212" spans="1:9" x14ac:dyDescent="0.25">
      <c r="A2212" t="s">
        <v>5</v>
      </c>
      <c r="B2212">
        <v>10448707</v>
      </c>
      <c r="C2212" t="s">
        <v>68</v>
      </c>
      <c r="D2212" t="s">
        <v>256</v>
      </c>
      <c r="E2212" t="s">
        <v>40</v>
      </c>
      <c r="F2212" s="5" t="s">
        <v>28</v>
      </c>
      <c r="G2212" s="5" t="e">
        <v>#N/A</v>
      </c>
      <c r="H2212" t="e">
        <f>IF(Tabla1[[#This Row],[Cruce Pago]]="","Inactivo","Pago")</f>
        <v>#N/A</v>
      </c>
      <c r="I2212" t="str">
        <f>IF(Tabla1[[#This Row],[Cruce AR]]="Alto riesgo académico","inactivo","Actividad")</f>
        <v>inactivo</v>
      </c>
    </row>
    <row r="2213" spans="1:9" x14ac:dyDescent="0.25">
      <c r="A2213" t="s">
        <v>5</v>
      </c>
      <c r="B2213">
        <v>10448735</v>
      </c>
      <c r="C2213" t="s">
        <v>68</v>
      </c>
      <c r="D2213" t="s">
        <v>257</v>
      </c>
      <c r="E2213" t="s">
        <v>27</v>
      </c>
      <c r="F2213" s="5" t="s">
        <v>28</v>
      </c>
      <c r="G2213" s="5" t="e">
        <v>#N/A</v>
      </c>
      <c r="H2213" t="e">
        <f>IF(Tabla1[[#This Row],[Cruce Pago]]="","Inactivo","Pago")</f>
        <v>#N/A</v>
      </c>
      <c r="I2213" t="str">
        <f>IF(Tabla1[[#This Row],[Cruce AR]]="Alto riesgo académico","inactivo","Actividad")</f>
        <v>inactivo</v>
      </c>
    </row>
    <row r="2214" spans="1:9" x14ac:dyDescent="0.25">
      <c r="A2214" t="s">
        <v>5</v>
      </c>
      <c r="B2214">
        <v>10448761</v>
      </c>
      <c r="C2214" t="s">
        <v>68</v>
      </c>
      <c r="D2214" t="s">
        <v>258</v>
      </c>
      <c r="E2214" t="s">
        <v>40</v>
      </c>
      <c r="F2214" s="5" t="s">
        <v>28</v>
      </c>
      <c r="G2214" s="5" t="e">
        <v>#N/A</v>
      </c>
      <c r="H2214" t="e">
        <f>IF(Tabla1[[#This Row],[Cruce Pago]]="","Inactivo","Pago")</f>
        <v>#N/A</v>
      </c>
      <c r="I2214" t="str">
        <f>IF(Tabla1[[#This Row],[Cruce AR]]="Alto riesgo académico","inactivo","Actividad")</f>
        <v>inactivo</v>
      </c>
    </row>
    <row r="2215" spans="1:9" x14ac:dyDescent="0.25">
      <c r="A2215" t="s">
        <v>5</v>
      </c>
      <c r="B2215">
        <v>10448810</v>
      </c>
      <c r="C2215" t="s">
        <v>68</v>
      </c>
      <c r="D2215" t="s">
        <v>259</v>
      </c>
      <c r="E2215" t="s">
        <v>27</v>
      </c>
      <c r="F2215" s="5" t="s">
        <v>28</v>
      </c>
      <c r="G2215" s="5" t="e">
        <v>#N/A</v>
      </c>
      <c r="H2215" t="e">
        <f>IF(Tabla1[[#This Row],[Cruce Pago]]="","Inactivo","Pago")</f>
        <v>#N/A</v>
      </c>
      <c r="I2215" t="str">
        <f>IF(Tabla1[[#This Row],[Cruce AR]]="Alto riesgo académico","inactivo","Actividad")</f>
        <v>inactivo</v>
      </c>
    </row>
    <row r="2216" spans="1:9" x14ac:dyDescent="0.25">
      <c r="A2216" t="s">
        <v>5</v>
      </c>
      <c r="B2216">
        <v>10448813</v>
      </c>
      <c r="C2216" t="s">
        <v>68</v>
      </c>
      <c r="D2216" t="s">
        <v>260</v>
      </c>
      <c r="E2216" t="s">
        <v>40</v>
      </c>
      <c r="F2216" s="5" t="s">
        <v>28</v>
      </c>
      <c r="G2216" s="5" t="e">
        <v>#N/A</v>
      </c>
      <c r="H2216" t="e">
        <f>IF(Tabla1[[#This Row],[Cruce Pago]]="","Inactivo","Pago")</f>
        <v>#N/A</v>
      </c>
      <c r="I2216" t="str">
        <f>IF(Tabla1[[#This Row],[Cruce AR]]="Alto riesgo académico","inactivo","Actividad")</f>
        <v>inactivo</v>
      </c>
    </row>
    <row r="2217" spans="1:9" x14ac:dyDescent="0.25">
      <c r="A2217" t="s">
        <v>5</v>
      </c>
      <c r="B2217">
        <v>10448922</v>
      </c>
      <c r="C2217" t="s">
        <v>68</v>
      </c>
      <c r="D2217" t="s">
        <v>261</v>
      </c>
      <c r="E2217" t="s">
        <v>27</v>
      </c>
      <c r="F2217" s="5" t="s">
        <v>28</v>
      </c>
      <c r="G2217" s="5" t="e">
        <v>#N/A</v>
      </c>
      <c r="H2217" t="e">
        <f>IF(Tabla1[[#This Row],[Cruce Pago]]="","Inactivo","Pago")</f>
        <v>#N/A</v>
      </c>
      <c r="I2217" t="str">
        <f>IF(Tabla1[[#This Row],[Cruce AR]]="Alto riesgo académico","inactivo","Actividad")</f>
        <v>inactivo</v>
      </c>
    </row>
    <row r="2218" spans="1:9" x14ac:dyDescent="0.25">
      <c r="A2218" t="s">
        <v>5</v>
      </c>
      <c r="B2218">
        <v>10448996</v>
      </c>
      <c r="C2218" t="s">
        <v>68</v>
      </c>
      <c r="D2218" t="s">
        <v>262</v>
      </c>
      <c r="E2218" t="s">
        <v>40</v>
      </c>
      <c r="F2218" s="5" t="s">
        <v>28</v>
      </c>
      <c r="G2218" s="5" t="e">
        <v>#N/A</v>
      </c>
      <c r="H2218" t="e">
        <f>IF(Tabla1[[#This Row],[Cruce Pago]]="","Inactivo","Pago")</f>
        <v>#N/A</v>
      </c>
      <c r="I2218" t="str">
        <f>IF(Tabla1[[#This Row],[Cruce AR]]="Alto riesgo académico","inactivo","Actividad")</f>
        <v>inactivo</v>
      </c>
    </row>
    <row r="2219" spans="1:9" x14ac:dyDescent="0.25">
      <c r="A2219" t="s">
        <v>5</v>
      </c>
      <c r="B2219">
        <v>10449064</v>
      </c>
      <c r="C2219" t="s">
        <v>68</v>
      </c>
      <c r="D2219" t="s">
        <v>263</v>
      </c>
      <c r="E2219" t="s">
        <v>27</v>
      </c>
      <c r="F2219" s="5" t="s">
        <v>28</v>
      </c>
      <c r="G2219" s="5" t="e">
        <v>#N/A</v>
      </c>
      <c r="H2219" t="e">
        <f>IF(Tabla1[[#This Row],[Cruce Pago]]="","Inactivo","Pago")</f>
        <v>#N/A</v>
      </c>
      <c r="I2219" t="str">
        <f>IF(Tabla1[[#This Row],[Cruce AR]]="Alto riesgo académico","inactivo","Actividad")</f>
        <v>inactivo</v>
      </c>
    </row>
    <row r="2220" spans="1:9" x14ac:dyDescent="0.25">
      <c r="A2220" t="s">
        <v>5</v>
      </c>
      <c r="B2220">
        <v>10449139</v>
      </c>
      <c r="C2220" t="s">
        <v>68</v>
      </c>
      <c r="D2220" t="s">
        <v>264</v>
      </c>
      <c r="E2220" t="s">
        <v>40</v>
      </c>
      <c r="F2220" s="5" t="s">
        <v>28</v>
      </c>
      <c r="G2220" s="5" t="e">
        <v>#N/A</v>
      </c>
      <c r="H2220" t="e">
        <f>IF(Tabla1[[#This Row],[Cruce Pago]]="","Inactivo","Pago")</f>
        <v>#N/A</v>
      </c>
      <c r="I2220" t="str">
        <f>IF(Tabla1[[#This Row],[Cruce AR]]="Alto riesgo académico","inactivo","Actividad")</f>
        <v>inactivo</v>
      </c>
    </row>
    <row r="2221" spans="1:9" x14ac:dyDescent="0.25">
      <c r="A2221" t="s">
        <v>5</v>
      </c>
      <c r="B2221">
        <v>10449171</v>
      </c>
      <c r="C2221" t="s">
        <v>68</v>
      </c>
      <c r="D2221" t="s">
        <v>265</v>
      </c>
      <c r="E2221" t="s">
        <v>27</v>
      </c>
      <c r="F2221" s="5" t="s">
        <v>28</v>
      </c>
      <c r="G2221" s="5" t="e">
        <v>#N/A</v>
      </c>
      <c r="H2221" t="e">
        <f>IF(Tabla1[[#This Row],[Cruce Pago]]="","Inactivo","Pago")</f>
        <v>#N/A</v>
      </c>
      <c r="I2221" t="str">
        <f>IF(Tabla1[[#This Row],[Cruce AR]]="Alto riesgo académico","inactivo","Actividad")</f>
        <v>inactivo</v>
      </c>
    </row>
    <row r="2222" spans="1:9" x14ac:dyDescent="0.25">
      <c r="A2222" t="s">
        <v>5</v>
      </c>
      <c r="B2222">
        <v>10449279</v>
      </c>
      <c r="C2222" t="s">
        <v>68</v>
      </c>
      <c r="D2222" t="s">
        <v>265</v>
      </c>
      <c r="E2222" t="s">
        <v>40</v>
      </c>
      <c r="F2222" s="5" t="s">
        <v>28</v>
      </c>
      <c r="G2222" s="5" t="e">
        <v>#N/A</v>
      </c>
      <c r="H2222" t="e">
        <f>IF(Tabla1[[#This Row],[Cruce Pago]]="","Inactivo","Pago")</f>
        <v>#N/A</v>
      </c>
      <c r="I2222" t="str">
        <f>IF(Tabla1[[#This Row],[Cruce AR]]="Alto riesgo académico","inactivo","Actividad")</f>
        <v>inactivo</v>
      </c>
    </row>
    <row r="2223" spans="1:9" x14ac:dyDescent="0.25">
      <c r="A2223" t="s">
        <v>5</v>
      </c>
      <c r="B2223">
        <v>10449320</v>
      </c>
      <c r="C2223" t="s">
        <v>68</v>
      </c>
      <c r="D2223" t="s">
        <v>266</v>
      </c>
      <c r="E2223" t="s">
        <v>27</v>
      </c>
      <c r="F2223" s="5" t="s">
        <v>28</v>
      </c>
      <c r="G2223" s="5" t="e">
        <v>#N/A</v>
      </c>
      <c r="H2223" t="e">
        <f>IF(Tabla1[[#This Row],[Cruce Pago]]="","Inactivo","Pago")</f>
        <v>#N/A</v>
      </c>
      <c r="I2223" t="str">
        <f>IF(Tabla1[[#This Row],[Cruce AR]]="Alto riesgo académico","inactivo","Actividad")</f>
        <v>inactivo</v>
      </c>
    </row>
    <row r="2224" spans="1:9" x14ac:dyDescent="0.25">
      <c r="A2224" t="s">
        <v>5</v>
      </c>
      <c r="B2224">
        <v>10449345</v>
      </c>
      <c r="C2224" t="s">
        <v>68</v>
      </c>
      <c r="D2224" t="s">
        <v>266</v>
      </c>
      <c r="E2224" t="s">
        <v>40</v>
      </c>
      <c r="F2224" s="5" t="s">
        <v>28</v>
      </c>
      <c r="G2224" s="5" t="e">
        <v>#N/A</v>
      </c>
      <c r="H2224" t="e">
        <f>IF(Tabla1[[#This Row],[Cruce Pago]]="","Inactivo","Pago")</f>
        <v>#N/A</v>
      </c>
      <c r="I2224" t="str">
        <f>IF(Tabla1[[#This Row],[Cruce AR]]="Alto riesgo académico","inactivo","Actividad")</f>
        <v>inactivo</v>
      </c>
    </row>
    <row r="2225" spans="1:9" x14ac:dyDescent="0.25">
      <c r="A2225" t="s">
        <v>5</v>
      </c>
      <c r="B2225">
        <v>10449346</v>
      </c>
      <c r="C2225" t="s">
        <v>68</v>
      </c>
      <c r="D2225" t="s">
        <v>267</v>
      </c>
      <c r="E2225" t="s">
        <v>27</v>
      </c>
      <c r="F2225" s="5" t="s">
        <v>28</v>
      </c>
      <c r="G2225" s="5" t="e">
        <v>#N/A</v>
      </c>
      <c r="H2225" t="e">
        <f>IF(Tabla1[[#This Row],[Cruce Pago]]="","Inactivo","Pago")</f>
        <v>#N/A</v>
      </c>
      <c r="I2225" t="str">
        <f>IF(Tabla1[[#This Row],[Cruce AR]]="Alto riesgo académico","inactivo","Actividad")</f>
        <v>inactivo</v>
      </c>
    </row>
    <row r="2226" spans="1:9" x14ac:dyDescent="0.25">
      <c r="A2226" t="s">
        <v>5</v>
      </c>
      <c r="B2226">
        <v>10449389</v>
      </c>
      <c r="C2226" t="s">
        <v>68</v>
      </c>
      <c r="D2226" t="s">
        <v>267</v>
      </c>
      <c r="E2226" t="s">
        <v>40</v>
      </c>
      <c r="F2226" s="5" t="s">
        <v>28</v>
      </c>
      <c r="G2226" s="5" t="e">
        <v>#N/A</v>
      </c>
      <c r="H2226" t="e">
        <f>IF(Tabla1[[#This Row],[Cruce Pago]]="","Inactivo","Pago")</f>
        <v>#N/A</v>
      </c>
      <c r="I2226" t="str">
        <f>IF(Tabla1[[#This Row],[Cruce AR]]="Alto riesgo académico","inactivo","Actividad")</f>
        <v>inactivo</v>
      </c>
    </row>
    <row r="2227" spans="1:9" x14ac:dyDescent="0.25">
      <c r="A2227" t="s">
        <v>5</v>
      </c>
      <c r="B2227">
        <v>10449391</v>
      </c>
      <c r="C2227" t="s">
        <v>68</v>
      </c>
      <c r="D2227" t="s">
        <v>243</v>
      </c>
      <c r="E2227" t="s">
        <v>27</v>
      </c>
      <c r="F2227" s="5" t="s">
        <v>28</v>
      </c>
      <c r="G2227" s="5" t="e">
        <v>#N/A</v>
      </c>
      <c r="H2227" t="e">
        <f>IF(Tabla1[[#This Row],[Cruce Pago]]="","Inactivo","Pago")</f>
        <v>#N/A</v>
      </c>
      <c r="I2227" t="str">
        <f>IF(Tabla1[[#This Row],[Cruce AR]]="Alto riesgo académico","inactivo","Actividad")</f>
        <v>inactivo</v>
      </c>
    </row>
    <row r="2228" spans="1:9" x14ac:dyDescent="0.25">
      <c r="A2228" t="s">
        <v>5</v>
      </c>
      <c r="B2228">
        <v>10449430</v>
      </c>
      <c r="C2228" t="s">
        <v>68</v>
      </c>
      <c r="D2228" t="s">
        <v>244</v>
      </c>
      <c r="E2228" t="s">
        <v>40</v>
      </c>
      <c r="F2228" s="5" t="s">
        <v>28</v>
      </c>
      <c r="G2228" s="5" t="e">
        <v>#N/A</v>
      </c>
      <c r="H2228" t="e">
        <f>IF(Tabla1[[#This Row],[Cruce Pago]]="","Inactivo","Pago")</f>
        <v>#N/A</v>
      </c>
      <c r="I2228" t="str">
        <f>IF(Tabla1[[#This Row],[Cruce AR]]="Alto riesgo académico","inactivo","Actividad")</f>
        <v>inactivo</v>
      </c>
    </row>
    <row r="2229" spans="1:9" x14ac:dyDescent="0.25">
      <c r="A2229" t="s">
        <v>5</v>
      </c>
      <c r="B2229">
        <v>10449444</v>
      </c>
      <c r="C2229" t="s">
        <v>68</v>
      </c>
      <c r="D2229" t="s">
        <v>245</v>
      </c>
      <c r="E2229" t="s">
        <v>27</v>
      </c>
      <c r="F2229" s="5" t="s">
        <v>28</v>
      </c>
      <c r="G2229" s="5" t="e">
        <v>#N/A</v>
      </c>
      <c r="H2229" t="e">
        <f>IF(Tabla1[[#This Row],[Cruce Pago]]="","Inactivo","Pago")</f>
        <v>#N/A</v>
      </c>
      <c r="I2229" t="str">
        <f>IF(Tabla1[[#This Row],[Cruce AR]]="Alto riesgo académico","inactivo","Actividad")</f>
        <v>inactivo</v>
      </c>
    </row>
    <row r="2230" spans="1:9" x14ac:dyDescent="0.25">
      <c r="A2230" t="s">
        <v>5</v>
      </c>
      <c r="B2230">
        <v>10449470</v>
      </c>
      <c r="C2230" t="s">
        <v>68</v>
      </c>
      <c r="D2230" t="s">
        <v>246</v>
      </c>
      <c r="E2230" t="s">
        <v>40</v>
      </c>
      <c r="F2230" s="5" t="s">
        <v>28</v>
      </c>
      <c r="G2230" s="5" t="e">
        <v>#N/A</v>
      </c>
      <c r="H2230" t="e">
        <f>IF(Tabla1[[#This Row],[Cruce Pago]]="","Inactivo","Pago")</f>
        <v>#N/A</v>
      </c>
      <c r="I2230" t="str">
        <f>IF(Tabla1[[#This Row],[Cruce AR]]="Alto riesgo académico","inactivo","Actividad")</f>
        <v>inactivo</v>
      </c>
    </row>
    <row r="2231" spans="1:9" x14ac:dyDescent="0.25">
      <c r="A2231" t="s">
        <v>5</v>
      </c>
      <c r="B2231">
        <v>10449482</v>
      </c>
      <c r="C2231" t="s">
        <v>68</v>
      </c>
      <c r="D2231" t="s">
        <v>247</v>
      </c>
      <c r="E2231" t="s">
        <v>27</v>
      </c>
      <c r="F2231" s="5" t="s">
        <v>28</v>
      </c>
      <c r="G2231" s="5" t="e">
        <v>#N/A</v>
      </c>
      <c r="H2231" t="e">
        <f>IF(Tabla1[[#This Row],[Cruce Pago]]="","Inactivo","Pago")</f>
        <v>#N/A</v>
      </c>
      <c r="I2231" t="str">
        <f>IF(Tabla1[[#This Row],[Cruce AR]]="Alto riesgo académico","inactivo","Actividad")</f>
        <v>inactivo</v>
      </c>
    </row>
    <row r="2232" spans="1:9" x14ac:dyDescent="0.25">
      <c r="A2232" t="s">
        <v>5</v>
      </c>
      <c r="B2232">
        <v>10449594</v>
      </c>
      <c r="C2232" t="s">
        <v>68</v>
      </c>
      <c r="D2232" t="s">
        <v>248</v>
      </c>
      <c r="E2232" t="s">
        <v>40</v>
      </c>
      <c r="F2232" s="5" t="s">
        <v>28</v>
      </c>
      <c r="G2232" s="5" t="e">
        <v>#N/A</v>
      </c>
      <c r="H2232" t="e">
        <f>IF(Tabla1[[#This Row],[Cruce Pago]]="","Inactivo","Pago")</f>
        <v>#N/A</v>
      </c>
      <c r="I2232" t="str">
        <f>IF(Tabla1[[#This Row],[Cruce AR]]="Alto riesgo académico","inactivo","Actividad")</f>
        <v>inactivo</v>
      </c>
    </row>
    <row r="2233" spans="1:9" x14ac:dyDescent="0.25">
      <c r="A2233" t="s">
        <v>5</v>
      </c>
      <c r="B2233">
        <v>10449658</v>
      </c>
      <c r="C2233" t="s">
        <v>68</v>
      </c>
      <c r="D2233" t="s">
        <v>249</v>
      </c>
      <c r="E2233" t="s">
        <v>27</v>
      </c>
      <c r="F2233" s="5" t="s">
        <v>28</v>
      </c>
      <c r="G2233" s="5" t="e">
        <v>#N/A</v>
      </c>
      <c r="H2233" t="e">
        <f>IF(Tabla1[[#This Row],[Cruce Pago]]="","Inactivo","Pago")</f>
        <v>#N/A</v>
      </c>
      <c r="I2233" t="str">
        <f>IF(Tabla1[[#This Row],[Cruce AR]]="Alto riesgo académico","inactivo","Actividad")</f>
        <v>inactivo</v>
      </c>
    </row>
    <row r="2234" spans="1:9" x14ac:dyDescent="0.25">
      <c r="A2234" t="s">
        <v>5</v>
      </c>
      <c r="B2234">
        <v>10449667</v>
      </c>
      <c r="C2234" t="s">
        <v>68</v>
      </c>
      <c r="D2234" t="s">
        <v>250</v>
      </c>
      <c r="E2234" t="s">
        <v>40</v>
      </c>
      <c r="F2234" s="5" t="s">
        <v>28</v>
      </c>
      <c r="G2234" s="5" t="e">
        <v>#N/A</v>
      </c>
      <c r="H2234" t="e">
        <f>IF(Tabla1[[#This Row],[Cruce Pago]]="","Inactivo","Pago")</f>
        <v>#N/A</v>
      </c>
      <c r="I2234" t="str">
        <f>IF(Tabla1[[#This Row],[Cruce AR]]="Alto riesgo académico","inactivo","Actividad")</f>
        <v>inactivo</v>
      </c>
    </row>
    <row r="2235" spans="1:9" x14ac:dyDescent="0.25">
      <c r="A2235" t="s">
        <v>5</v>
      </c>
      <c r="B2235">
        <v>10449694</v>
      </c>
      <c r="C2235" t="s">
        <v>68</v>
      </c>
      <c r="D2235" t="s">
        <v>251</v>
      </c>
      <c r="E2235" t="s">
        <v>27</v>
      </c>
      <c r="F2235" s="5" t="s">
        <v>28</v>
      </c>
      <c r="G2235" s="5" t="e">
        <v>#N/A</v>
      </c>
      <c r="H2235" t="e">
        <f>IF(Tabla1[[#This Row],[Cruce Pago]]="","Inactivo","Pago")</f>
        <v>#N/A</v>
      </c>
      <c r="I2235" t="str">
        <f>IF(Tabla1[[#This Row],[Cruce AR]]="Alto riesgo académico","inactivo","Actividad")</f>
        <v>inactivo</v>
      </c>
    </row>
    <row r="2236" spans="1:9" x14ac:dyDescent="0.25">
      <c r="A2236" t="s">
        <v>5</v>
      </c>
      <c r="B2236">
        <v>10449721</v>
      </c>
      <c r="C2236" t="s">
        <v>68</v>
      </c>
      <c r="D2236" t="s">
        <v>252</v>
      </c>
      <c r="E2236" t="s">
        <v>40</v>
      </c>
      <c r="F2236" s="5" t="s">
        <v>28</v>
      </c>
      <c r="G2236" s="5" t="e">
        <v>#N/A</v>
      </c>
      <c r="H2236" t="e">
        <f>IF(Tabla1[[#This Row],[Cruce Pago]]="","Inactivo","Pago")</f>
        <v>#N/A</v>
      </c>
      <c r="I2236" t="str">
        <f>IF(Tabla1[[#This Row],[Cruce AR]]="Alto riesgo académico","inactivo","Actividad")</f>
        <v>inactivo</v>
      </c>
    </row>
    <row r="2237" spans="1:9" x14ac:dyDescent="0.25">
      <c r="A2237" t="s">
        <v>5</v>
      </c>
      <c r="B2237">
        <v>10449751</v>
      </c>
      <c r="C2237" t="s">
        <v>68</v>
      </c>
      <c r="D2237" t="s">
        <v>253</v>
      </c>
      <c r="E2237" t="s">
        <v>27</v>
      </c>
      <c r="F2237" s="5" t="s">
        <v>28</v>
      </c>
      <c r="G2237" s="5" t="e">
        <v>#N/A</v>
      </c>
      <c r="H2237" t="e">
        <f>IF(Tabla1[[#This Row],[Cruce Pago]]="","Inactivo","Pago")</f>
        <v>#N/A</v>
      </c>
      <c r="I2237" t="str">
        <f>IF(Tabla1[[#This Row],[Cruce AR]]="Alto riesgo académico","inactivo","Actividad")</f>
        <v>inactivo</v>
      </c>
    </row>
    <row r="2238" spans="1:9" x14ac:dyDescent="0.25">
      <c r="A2238" t="s">
        <v>5</v>
      </c>
      <c r="B2238">
        <v>10449827</v>
      </c>
      <c r="C2238" t="s">
        <v>68</v>
      </c>
      <c r="D2238" t="s">
        <v>254</v>
      </c>
      <c r="E2238" t="s">
        <v>40</v>
      </c>
      <c r="F2238" s="5" t="s">
        <v>28</v>
      </c>
      <c r="G2238" s="5" t="e">
        <v>#N/A</v>
      </c>
      <c r="H2238" t="e">
        <f>IF(Tabla1[[#This Row],[Cruce Pago]]="","Inactivo","Pago")</f>
        <v>#N/A</v>
      </c>
      <c r="I2238" t="str">
        <f>IF(Tabla1[[#This Row],[Cruce AR]]="Alto riesgo académico","inactivo","Actividad")</f>
        <v>inactivo</v>
      </c>
    </row>
    <row r="2239" spans="1:9" x14ac:dyDescent="0.25">
      <c r="A2239" t="s">
        <v>5</v>
      </c>
      <c r="B2239">
        <v>10449839</v>
      </c>
      <c r="C2239" t="s">
        <v>68</v>
      </c>
      <c r="D2239" t="s">
        <v>255</v>
      </c>
      <c r="E2239" t="s">
        <v>27</v>
      </c>
      <c r="F2239" s="5" t="s">
        <v>28</v>
      </c>
      <c r="G2239" s="5" t="e">
        <v>#N/A</v>
      </c>
      <c r="H2239" t="e">
        <f>IF(Tabla1[[#This Row],[Cruce Pago]]="","Inactivo","Pago")</f>
        <v>#N/A</v>
      </c>
      <c r="I2239" t="str">
        <f>IF(Tabla1[[#This Row],[Cruce AR]]="Alto riesgo académico","inactivo","Actividad")</f>
        <v>inactivo</v>
      </c>
    </row>
    <row r="2240" spans="1:9" x14ac:dyDescent="0.25">
      <c r="A2240" t="s">
        <v>5</v>
      </c>
      <c r="B2240">
        <v>10449858</v>
      </c>
      <c r="C2240" t="s">
        <v>68</v>
      </c>
      <c r="D2240" t="s">
        <v>256</v>
      </c>
      <c r="E2240" t="s">
        <v>40</v>
      </c>
      <c r="F2240" s="5" t="s">
        <v>28</v>
      </c>
      <c r="G2240" s="5" t="e">
        <v>#N/A</v>
      </c>
      <c r="H2240" t="e">
        <f>IF(Tabla1[[#This Row],[Cruce Pago]]="","Inactivo","Pago")</f>
        <v>#N/A</v>
      </c>
      <c r="I2240" t="str">
        <f>IF(Tabla1[[#This Row],[Cruce AR]]="Alto riesgo académico","inactivo","Actividad")</f>
        <v>inactivo</v>
      </c>
    </row>
    <row r="2241" spans="1:9" x14ac:dyDescent="0.25">
      <c r="A2241" t="s">
        <v>5</v>
      </c>
      <c r="B2241">
        <v>10449867</v>
      </c>
      <c r="C2241" t="s">
        <v>68</v>
      </c>
      <c r="D2241" t="s">
        <v>257</v>
      </c>
      <c r="E2241" t="s">
        <v>27</v>
      </c>
      <c r="F2241" s="5" t="s">
        <v>28</v>
      </c>
      <c r="G2241" s="5" t="e">
        <v>#N/A</v>
      </c>
      <c r="H2241" t="e">
        <f>IF(Tabla1[[#This Row],[Cruce Pago]]="","Inactivo","Pago")</f>
        <v>#N/A</v>
      </c>
      <c r="I2241" t="str">
        <f>IF(Tabla1[[#This Row],[Cruce AR]]="Alto riesgo académico","inactivo","Actividad")</f>
        <v>inactivo</v>
      </c>
    </row>
    <row r="2242" spans="1:9" x14ac:dyDescent="0.25">
      <c r="A2242" t="s">
        <v>5</v>
      </c>
      <c r="B2242">
        <v>10449936</v>
      </c>
      <c r="C2242" t="s">
        <v>68</v>
      </c>
      <c r="D2242" t="s">
        <v>258</v>
      </c>
      <c r="E2242" t="s">
        <v>40</v>
      </c>
      <c r="F2242" s="5" t="s">
        <v>28</v>
      </c>
      <c r="G2242" s="5" t="e">
        <v>#N/A</v>
      </c>
      <c r="H2242" t="e">
        <f>IF(Tabla1[[#This Row],[Cruce Pago]]="","Inactivo","Pago")</f>
        <v>#N/A</v>
      </c>
      <c r="I2242" t="str">
        <f>IF(Tabla1[[#This Row],[Cruce AR]]="Alto riesgo académico","inactivo","Actividad")</f>
        <v>inactivo</v>
      </c>
    </row>
    <row r="2243" spans="1:9" x14ac:dyDescent="0.25">
      <c r="A2243" t="s">
        <v>5</v>
      </c>
      <c r="B2243">
        <v>10449970</v>
      </c>
      <c r="C2243" t="s">
        <v>68</v>
      </c>
      <c r="D2243" t="s">
        <v>259</v>
      </c>
      <c r="E2243" t="s">
        <v>27</v>
      </c>
      <c r="F2243" s="5" t="s">
        <v>28</v>
      </c>
      <c r="G2243" s="5" t="e">
        <v>#N/A</v>
      </c>
      <c r="H2243" t="e">
        <f>IF(Tabla1[[#This Row],[Cruce Pago]]="","Inactivo","Pago")</f>
        <v>#N/A</v>
      </c>
      <c r="I2243" t="str">
        <f>IF(Tabla1[[#This Row],[Cruce AR]]="Alto riesgo académico","inactivo","Actividad")</f>
        <v>inactivo</v>
      </c>
    </row>
    <row r="2244" spans="1:9" x14ac:dyDescent="0.25">
      <c r="A2244" t="s">
        <v>5</v>
      </c>
      <c r="B2244">
        <v>10449978</v>
      </c>
      <c r="C2244" t="s">
        <v>68</v>
      </c>
      <c r="D2244" t="s">
        <v>260</v>
      </c>
      <c r="E2244" t="s">
        <v>40</v>
      </c>
      <c r="F2244" s="5" t="s">
        <v>28</v>
      </c>
      <c r="G2244" s="5" t="e">
        <v>#N/A</v>
      </c>
      <c r="H2244" t="e">
        <f>IF(Tabla1[[#This Row],[Cruce Pago]]="","Inactivo","Pago")</f>
        <v>#N/A</v>
      </c>
      <c r="I2244" t="str">
        <f>IF(Tabla1[[#This Row],[Cruce AR]]="Alto riesgo académico","inactivo","Actividad")</f>
        <v>inactivo</v>
      </c>
    </row>
    <row r="2245" spans="1:9" x14ac:dyDescent="0.25">
      <c r="A2245" t="s">
        <v>5</v>
      </c>
      <c r="B2245">
        <v>10450019</v>
      </c>
      <c r="C2245" t="s">
        <v>68</v>
      </c>
      <c r="D2245" t="s">
        <v>261</v>
      </c>
      <c r="E2245" t="s">
        <v>27</v>
      </c>
      <c r="F2245" s="5" t="s">
        <v>28</v>
      </c>
      <c r="G2245" s="5" t="e">
        <v>#N/A</v>
      </c>
      <c r="H2245" t="e">
        <f>IF(Tabla1[[#This Row],[Cruce Pago]]="","Inactivo","Pago")</f>
        <v>#N/A</v>
      </c>
      <c r="I2245" t="str">
        <f>IF(Tabla1[[#This Row],[Cruce AR]]="Alto riesgo académico","inactivo","Actividad")</f>
        <v>inactivo</v>
      </c>
    </row>
    <row r="2246" spans="1:9" x14ac:dyDescent="0.25">
      <c r="A2246" t="s">
        <v>5</v>
      </c>
      <c r="B2246">
        <v>10450055</v>
      </c>
      <c r="C2246" t="s">
        <v>68</v>
      </c>
      <c r="D2246" t="s">
        <v>262</v>
      </c>
      <c r="E2246" t="s">
        <v>40</v>
      </c>
      <c r="F2246" s="5" t="s">
        <v>28</v>
      </c>
      <c r="G2246" s="5" t="e">
        <v>#N/A</v>
      </c>
      <c r="H2246" t="e">
        <f>IF(Tabla1[[#This Row],[Cruce Pago]]="","Inactivo","Pago")</f>
        <v>#N/A</v>
      </c>
      <c r="I2246" t="str">
        <f>IF(Tabla1[[#This Row],[Cruce AR]]="Alto riesgo académico","inactivo","Actividad")</f>
        <v>inactivo</v>
      </c>
    </row>
    <row r="2247" spans="1:9" x14ac:dyDescent="0.25">
      <c r="A2247" t="s">
        <v>5</v>
      </c>
      <c r="B2247">
        <v>10450080</v>
      </c>
      <c r="C2247" t="s">
        <v>68</v>
      </c>
      <c r="D2247" t="s">
        <v>263</v>
      </c>
      <c r="E2247" t="s">
        <v>27</v>
      </c>
      <c r="F2247" s="5" t="s">
        <v>28</v>
      </c>
      <c r="G2247" s="5" t="e">
        <v>#N/A</v>
      </c>
      <c r="H2247" t="e">
        <f>IF(Tabla1[[#This Row],[Cruce Pago]]="","Inactivo","Pago")</f>
        <v>#N/A</v>
      </c>
      <c r="I2247" t="str">
        <f>IF(Tabla1[[#This Row],[Cruce AR]]="Alto riesgo académico","inactivo","Actividad")</f>
        <v>inactivo</v>
      </c>
    </row>
    <row r="2248" spans="1:9" x14ac:dyDescent="0.25">
      <c r="A2248" t="s">
        <v>5</v>
      </c>
      <c r="B2248">
        <v>10450153</v>
      </c>
      <c r="C2248" t="s">
        <v>68</v>
      </c>
      <c r="D2248" t="s">
        <v>264</v>
      </c>
      <c r="E2248" t="s">
        <v>40</v>
      </c>
      <c r="F2248" s="5" t="s">
        <v>28</v>
      </c>
      <c r="G2248" s="5" t="e">
        <v>#N/A</v>
      </c>
      <c r="H2248" t="e">
        <f>IF(Tabla1[[#This Row],[Cruce Pago]]="","Inactivo","Pago")</f>
        <v>#N/A</v>
      </c>
      <c r="I2248" t="str">
        <f>IF(Tabla1[[#This Row],[Cruce AR]]="Alto riesgo académico","inactivo","Actividad")</f>
        <v>inactivo</v>
      </c>
    </row>
    <row r="2249" spans="1:9" x14ac:dyDescent="0.25">
      <c r="A2249" t="s">
        <v>5</v>
      </c>
      <c r="B2249">
        <v>10450166</v>
      </c>
      <c r="C2249" t="s">
        <v>68</v>
      </c>
      <c r="D2249" t="s">
        <v>265</v>
      </c>
      <c r="E2249" t="s">
        <v>27</v>
      </c>
      <c r="F2249" s="5" t="s">
        <v>28</v>
      </c>
      <c r="G2249" s="5" t="e">
        <v>#N/A</v>
      </c>
      <c r="H2249" t="e">
        <f>IF(Tabla1[[#This Row],[Cruce Pago]]="","Inactivo","Pago")</f>
        <v>#N/A</v>
      </c>
      <c r="I2249" t="str">
        <f>IF(Tabla1[[#This Row],[Cruce AR]]="Alto riesgo académico","inactivo","Actividad")</f>
        <v>inactivo</v>
      </c>
    </row>
    <row r="2250" spans="1:9" x14ac:dyDescent="0.25">
      <c r="A2250" t="s">
        <v>5</v>
      </c>
      <c r="B2250">
        <v>10450262</v>
      </c>
      <c r="C2250" t="s">
        <v>68</v>
      </c>
      <c r="D2250" t="s">
        <v>265</v>
      </c>
      <c r="E2250" t="s">
        <v>40</v>
      </c>
      <c r="F2250" s="5" t="s">
        <v>28</v>
      </c>
      <c r="G2250" s="5" t="e">
        <v>#N/A</v>
      </c>
      <c r="H2250" t="e">
        <f>IF(Tabla1[[#This Row],[Cruce Pago]]="","Inactivo","Pago")</f>
        <v>#N/A</v>
      </c>
      <c r="I2250" t="str">
        <f>IF(Tabla1[[#This Row],[Cruce AR]]="Alto riesgo académico","inactivo","Actividad")</f>
        <v>inactivo</v>
      </c>
    </row>
    <row r="2251" spans="1:9" x14ac:dyDescent="0.25">
      <c r="A2251" t="s">
        <v>5</v>
      </c>
      <c r="B2251">
        <v>10450283</v>
      </c>
      <c r="C2251" t="s">
        <v>68</v>
      </c>
      <c r="D2251" t="s">
        <v>266</v>
      </c>
      <c r="E2251" t="s">
        <v>27</v>
      </c>
      <c r="F2251" s="5" t="s">
        <v>28</v>
      </c>
      <c r="G2251" s="5" t="e">
        <v>#N/A</v>
      </c>
      <c r="H2251" t="e">
        <f>IF(Tabla1[[#This Row],[Cruce Pago]]="","Inactivo","Pago")</f>
        <v>#N/A</v>
      </c>
      <c r="I2251" t="str">
        <f>IF(Tabla1[[#This Row],[Cruce AR]]="Alto riesgo académico","inactivo","Actividad")</f>
        <v>inactivo</v>
      </c>
    </row>
    <row r="2252" spans="1:9" x14ac:dyDescent="0.25">
      <c r="A2252" t="s">
        <v>5</v>
      </c>
      <c r="B2252">
        <v>10450336</v>
      </c>
      <c r="C2252" t="s">
        <v>68</v>
      </c>
      <c r="D2252" t="s">
        <v>266</v>
      </c>
      <c r="E2252" t="s">
        <v>40</v>
      </c>
      <c r="F2252" s="5" t="s">
        <v>28</v>
      </c>
      <c r="G2252" s="5" t="e">
        <v>#N/A</v>
      </c>
      <c r="H2252" t="e">
        <f>IF(Tabla1[[#This Row],[Cruce Pago]]="","Inactivo","Pago")</f>
        <v>#N/A</v>
      </c>
      <c r="I2252" t="str">
        <f>IF(Tabla1[[#This Row],[Cruce AR]]="Alto riesgo académico","inactivo","Actividad")</f>
        <v>inactivo</v>
      </c>
    </row>
    <row r="2253" spans="1:9" x14ac:dyDescent="0.25">
      <c r="A2253" t="s">
        <v>5</v>
      </c>
      <c r="B2253">
        <v>10450358</v>
      </c>
      <c r="C2253" t="s">
        <v>68</v>
      </c>
      <c r="D2253" t="s">
        <v>267</v>
      </c>
      <c r="E2253" t="s">
        <v>27</v>
      </c>
      <c r="F2253" s="5" t="s">
        <v>28</v>
      </c>
      <c r="G2253" s="5" t="e">
        <v>#N/A</v>
      </c>
      <c r="H2253" t="e">
        <f>IF(Tabla1[[#This Row],[Cruce Pago]]="","Inactivo","Pago")</f>
        <v>#N/A</v>
      </c>
      <c r="I2253" t="str">
        <f>IF(Tabla1[[#This Row],[Cruce AR]]="Alto riesgo académico","inactivo","Actividad")</f>
        <v>inactivo</v>
      </c>
    </row>
    <row r="2254" spans="1:9" x14ac:dyDescent="0.25">
      <c r="A2254" t="s">
        <v>5</v>
      </c>
      <c r="B2254">
        <v>10450513</v>
      </c>
      <c r="C2254" t="s">
        <v>68</v>
      </c>
      <c r="D2254" t="s">
        <v>267</v>
      </c>
      <c r="E2254" t="s">
        <v>40</v>
      </c>
      <c r="F2254" s="5" t="s">
        <v>28</v>
      </c>
      <c r="G2254" s="5" t="e">
        <v>#N/A</v>
      </c>
      <c r="H2254" t="e">
        <f>IF(Tabla1[[#This Row],[Cruce Pago]]="","Inactivo","Pago")</f>
        <v>#N/A</v>
      </c>
      <c r="I2254" t="str">
        <f>IF(Tabla1[[#This Row],[Cruce AR]]="Alto riesgo académico","inactivo","Actividad")</f>
        <v>inactivo</v>
      </c>
    </row>
    <row r="2255" spans="1:9" x14ac:dyDescent="0.25">
      <c r="A2255" t="s">
        <v>5</v>
      </c>
      <c r="B2255">
        <v>10450516</v>
      </c>
      <c r="C2255" t="s">
        <v>68</v>
      </c>
      <c r="D2255" t="s">
        <v>243</v>
      </c>
      <c r="E2255" t="s">
        <v>27</v>
      </c>
      <c r="F2255" s="5" t="s">
        <v>28</v>
      </c>
      <c r="G2255" s="5" t="e">
        <v>#N/A</v>
      </c>
      <c r="H2255" t="e">
        <f>IF(Tabla1[[#This Row],[Cruce Pago]]="","Inactivo","Pago")</f>
        <v>#N/A</v>
      </c>
      <c r="I2255" t="str">
        <f>IF(Tabla1[[#This Row],[Cruce AR]]="Alto riesgo académico","inactivo","Actividad")</f>
        <v>inactivo</v>
      </c>
    </row>
    <row r="2256" spans="1:9" x14ac:dyDescent="0.25">
      <c r="A2256" t="s">
        <v>5</v>
      </c>
      <c r="B2256">
        <v>10450526</v>
      </c>
      <c r="C2256" t="s">
        <v>68</v>
      </c>
      <c r="D2256" t="s">
        <v>244</v>
      </c>
      <c r="E2256" t="s">
        <v>40</v>
      </c>
      <c r="F2256" s="5" t="s">
        <v>28</v>
      </c>
      <c r="G2256" s="5" t="e">
        <v>#N/A</v>
      </c>
      <c r="H2256" t="e">
        <f>IF(Tabla1[[#This Row],[Cruce Pago]]="","Inactivo","Pago")</f>
        <v>#N/A</v>
      </c>
      <c r="I2256" t="str">
        <f>IF(Tabla1[[#This Row],[Cruce AR]]="Alto riesgo académico","inactivo","Actividad")</f>
        <v>inactivo</v>
      </c>
    </row>
    <row r="2257" spans="1:9" x14ac:dyDescent="0.25">
      <c r="A2257" t="s">
        <v>5</v>
      </c>
      <c r="B2257">
        <v>10450545</v>
      </c>
      <c r="C2257" t="s">
        <v>68</v>
      </c>
      <c r="D2257" t="s">
        <v>245</v>
      </c>
      <c r="E2257" t="s">
        <v>27</v>
      </c>
      <c r="F2257" s="5" t="s">
        <v>28</v>
      </c>
      <c r="G2257" s="5" t="e">
        <v>#N/A</v>
      </c>
      <c r="H2257" t="e">
        <f>IF(Tabla1[[#This Row],[Cruce Pago]]="","Inactivo","Pago")</f>
        <v>#N/A</v>
      </c>
      <c r="I2257" t="str">
        <f>IF(Tabla1[[#This Row],[Cruce AR]]="Alto riesgo académico","inactivo","Actividad")</f>
        <v>inactivo</v>
      </c>
    </row>
    <row r="2258" spans="1:9" x14ac:dyDescent="0.25">
      <c r="A2258" t="s">
        <v>5</v>
      </c>
      <c r="B2258">
        <v>10450560</v>
      </c>
      <c r="C2258" t="s">
        <v>68</v>
      </c>
      <c r="D2258" t="s">
        <v>246</v>
      </c>
      <c r="E2258" t="s">
        <v>40</v>
      </c>
      <c r="F2258" s="5" t="s">
        <v>28</v>
      </c>
      <c r="G2258" s="5" t="e">
        <v>#N/A</v>
      </c>
      <c r="H2258" t="e">
        <f>IF(Tabla1[[#This Row],[Cruce Pago]]="","Inactivo","Pago")</f>
        <v>#N/A</v>
      </c>
      <c r="I2258" t="str">
        <f>IF(Tabla1[[#This Row],[Cruce AR]]="Alto riesgo académico","inactivo","Actividad")</f>
        <v>inactivo</v>
      </c>
    </row>
    <row r="2259" spans="1:9" x14ac:dyDescent="0.25">
      <c r="A2259" t="s">
        <v>5</v>
      </c>
      <c r="B2259">
        <v>10450567</v>
      </c>
      <c r="C2259" t="s">
        <v>68</v>
      </c>
      <c r="D2259" t="s">
        <v>247</v>
      </c>
      <c r="E2259" t="s">
        <v>27</v>
      </c>
      <c r="F2259" s="5" t="s">
        <v>28</v>
      </c>
      <c r="G2259" s="5" t="e">
        <v>#N/A</v>
      </c>
      <c r="H2259" t="e">
        <f>IF(Tabla1[[#This Row],[Cruce Pago]]="","Inactivo","Pago")</f>
        <v>#N/A</v>
      </c>
      <c r="I2259" t="str">
        <f>IF(Tabla1[[#This Row],[Cruce AR]]="Alto riesgo académico","inactivo","Actividad")</f>
        <v>inactivo</v>
      </c>
    </row>
    <row r="2260" spans="1:9" x14ac:dyDescent="0.25">
      <c r="A2260" t="s">
        <v>5</v>
      </c>
      <c r="B2260">
        <v>10450611</v>
      </c>
      <c r="C2260" t="s">
        <v>68</v>
      </c>
      <c r="D2260" t="s">
        <v>248</v>
      </c>
      <c r="E2260" t="s">
        <v>40</v>
      </c>
      <c r="F2260" s="5" t="s">
        <v>28</v>
      </c>
      <c r="G2260" s="5" t="e">
        <v>#N/A</v>
      </c>
      <c r="H2260" t="e">
        <f>IF(Tabla1[[#This Row],[Cruce Pago]]="","Inactivo","Pago")</f>
        <v>#N/A</v>
      </c>
      <c r="I2260" t="str">
        <f>IF(Tabla1[[#This Row],[Cruce AR]]="Alto riesgo académico","inactivo","Actividad")</f>
        <v>inactivo</v>
      </c>
    </row>
    <row r="2261" spans="1:9" x14ac:dyDescent="0.25">
      <c r="A2261" t="s">
        <v>5</v>
      </c>
      <c r="B2261">
        <v>10450621</v>
      </c>
      <c r="C2261" t="s">
        <v>68</v>
      </c>
      <c r="D2261" t="s">
        <v>249</v>
      </c>
      <c r="E2261" t="s">
        <v>27</v>
      </c>
      <c r="F2261" s="5" t="s">
        <v>28</v>
      </c>
      <c r="G2261" s="5" t="e">
        <v>#N/A</v>
      </c>
      <c r="H2261" t="e">
        <f>IF(Tabla1[[#This Row],[Cruce Pago]]="","Inactivo","Pago")</f>
        <v>#N/A</v>
      </c>
      <c r="I2261" t="str">
        <f>IF(Tabla1[[#This Row],[Cruce AR]]="Alto riesgo académico","inactivo","Actividad")</f>
        <v>inactivo</v>
      </c>
    </row>
    <row r="2262" spans="1:9" x14ac:dyDescent="0.25">
      <c r="A2262" t="s">
        <v>5</v>
      </c>
      <c r="B2262">
        <v>10450630</v>
      </c>
      <c r="C2262" t="s">
        <v>68</v>
      </c>
      <c r="D2262" t="s">
        <v>250</v>
      </c>
      <c r="E2262" t="s">
        <v>40</v>
      </c>
      <c r="F2262" s="5" t="s">
        <v>28</v>
      </c>
      <c r="G2262" s="5" t="e">
        <v>#N/A</v>
      </c>
      <c r="H2262" t="e">
        <f>IF(Tabla1[[#This Row],[Cruce Pago]]="","Inactivo","Pago")</f>
        <v>#N/A</v>
      </c>
      <c r="I2262" t="str">
        <f>IF(Tabla1[[#This Row],[Cruce AR]]="Alto riesgo académico","inactivo","Actividad")</f>
        <v>inactivo</v>
      </c>
    </row>
    <row r="2263" spans="1:9" x14ac:dyDescent="0.25">
      <c r="A2263" t="s">
        <v>5</v>
      </c>
      <c r="B2263">
        <v>10450633</v>
      </c>
      <c r="C2263" t="s">
        <v>68</v>
      </c>
      <c r="D2263" t="s">
        <v>251</v>
      </c>
      <c r="E2263" t="s">
        <v>27</v>
      </c>
      <c r="F2263" s="5" t="s">
        <v>28</v>
      </c>
      <c r="G2263" s="5" t="e">
        <v>#N/A</v>
      </c>
      <c r="H2263" t="e">
        <f>IF(Tabla1[[#This Row],[Cruce Pago]]="","Inactivo","Pago")</f>
        <v>#N/A</v>
      </c>
      <c r="I2263" t="str">
        <f>IF(Tabla1[[#This Row],[Cruce AR]]="Alto riesgo académico","inactivo","Actividad")</f>
        <v>inactivo</v>
      </c>
    </row>
    <row r="2264" spans="1:9" x14ac:dyDescent="0.25">
      <c r="A2264" t="s">
        <v>5</v>
      </c>
      <c r="B2264">
        <v>10450656</v>
      </c>
      <c r="C2264" t="s">
        <v>68</v>
      </c>
      <c r="D2264" t="s">
        <v>252</v>
      </c>
      <c r="E2264" t="s">
        <v>40</v>
      </c>
      <c r="F2264" s="5" t="s">
        <v>28</v>
      </c>
      <c r="G2264" s="5" t="e">
        <v>#N/A</v>
      </c>
      <c r="H2264" t="e">
        <f>IF(Tabla1[[#This Row],[Cruce Pago]]="","Inactivo","Pago")</f>
        <v>#N/A</v>
      </c>
      <c r="I2264" t="str">
        <f>IF(Tabla1[[#This Row],[Cruce AR]]="Alto riesgo académico","inactivo","Actividad")</f>
        <v>inactivo</v>
      </c>
    </row>
    <row r="2265" spans="1:9" x14ac:dyDescent="0.25">
      <c r="A2265" t="s">
        <v>5</v>
      </c>
      <c r="B2265">
        <v>10450884</v>
      </c>
      <c r="C2265" t="s">
        <v>68</v>
      </c>
      <c r="D2265" t="s">
        <v>253</v>
      </c>
      <c r="E2265" t="s">
        <v>27</v>
      </c>
      <c r="F2265" s="5" t="s">
        <v>28</v>
      </c>
      <c r="G2265" s="5" t="e">
        <v>#N/A</v>
      </c>
      <c r="H2265" t="e">
        <f>IF(Tabla1[[#This Row],[Cruce Pago]]="","Inactivo","Pago")</f>
        <v>#N/A</v>
      </c>
      <c r="I2265" t="str">
        <f>IF(Tabla1[[#This Row],[Cruce AR]]="Alto riesgo académico","inactivo","Actividad")</f>
        <v>inactivo</v>
      </c>
    </row>
    <row r="2266" spans="1:9" x14ac:dyDescent="0.25">
      <c r="A2266" t="s">
        <v>5</v>
      </c>
      <c r="B2266">
        <v>10450922</v>
      </c>
      <c r="C2266" t="s">
        <v>68</v>
      </c>
      <c r="D2266" t="s">
        <v>254</v>
      </c>
      <c r="E2266" t="s">
        <v>40</v>
      </c>
      <c r="F2266" s="5" t="s">
        <v>28</v>
      </c>
      <c r="G2266" s="5" t="e">
        <v>#N/A</v>
      </c>
      <c r="H2266" t="e">
        <f>IF(Tabla1[[#This Row],[Cruce Pago]]="","Inactivo","Pago")</f>
        <v>#N/A</v>
      </c>
      <c r="I2266" t="str">
        <f>IF(Tabla1[[#This Row],[Cruce AR]]="Alto riesgo académico","inactivo","Actividad")</f>
        <v>inactivo</v>
      </c>
    </row>
    <row r="2267" spans="1:9" x14ac:dyDescent="0.25">
      <c r="A2267" t="s">
        <v>5</v>
      </c>
      <c r="B2267">
        <v>10450965</v>
      </c>
      <c r="C2267" t="s">
        <v>68</v>
      </c>
      <c r="D2267" t="s">
        <v>255</v>
      </c>
      <c r="E2267" t="s">
        <v>27</v>
      </c>
      <c r="F2267" s="5" t="s">
        <v>28</v>
      </c>
      <c r="G2267" s="5" t="e">
        <v>#N/A</v>
      </c>
      <c r="H2267" t="e">
        <f>IF(Tabla1[[#This Row],[Cruce Pago]]="","Inactivo","Pago")</f>
        <v>#N/A</v>
      </c>
      <c r="I2267" t="str">
        <f>IF(Tabla1[[#This Row],[Cruce AR]]="Alto riesgo académico","inactivo","Actividad")</f>
        <v>inactivo</v>
      </c>
    </row>
    <row r="2268" spans="1:9" x14ac:dyDescent="0.25">
      <c r="A2268" t="s">
        <v>5</v>
      </c>
      <c r="B2268">
        <v>10451046</v>
      </c>
      <c r="C2268" t="s">
        <v>68</v>
      </c>
      <c r="D2268" t="s">
        <v>256</v>
      </c>
      <c r="E2268" t="s">
        <v>40</v>
      </c>
      <c r="F2268" s="5" t="s">
        <v>28</v>
      </c>
      <c r="G2268" s="5" t="e">
        <v>#N/A</v>
      </c>
      <c r="H2268" t="e">
        <f>IF(Tabla1[[#This Row],[Cruce Pago]]="","Inactivo","Pago")</f>
        <v>#N/A</v>
      </c>
      <c r="I2268" t="str">
        <f>IF(Tabla1[[#This Row],[Cruce AR]]="Alto riesgo académico","inactivo","Actividad")</f>
        <v>inactivo</v>
      </c>
    </row>
    <row r="2269" spans="1:9" x14ac:dyDescent="0.25">
      <c r="A2269" t="s">
        <v>5</v>
      </c>
      <c r="B2269">
        <v>10451048</v>
      </c>
      <c r="C2269" t="s">
        <v>68</v>
      </c>
      <c r="D2269" t="s">
        <v>257</v>
      </c>
      <c r="E2269" t="s">
        <v>27</v>
      </c>
      <c r="F2269" s="5" t="s">
        <v>28</v>
      </c>
      <c r="G2269" s="5" t="e">
        <v>#N/A</v>
      </c>
      <c r="H2269" t="e">
        <f>IF(Tabla1[[#This Row],[Cruce Pago]]="","Inactivo","Pago")</f>
        <v>#N/A</v>
      </c>
      <c r="I2269" t="str">
        <f>IF(Tabla1[[#This Row],[Cruce AR]]="Alto riesgo académico","inactivo","Actividad")</f>
        <v>inactivo</v>
      </c>
    </row>
    <row r="2270" spans="1:9" x14ac:dyDescent="0.25">
      <c r="A2270" t="s">
        <v>5</v>
      </c>
      <c r="B2270">
        <v>10451067</v>
      </c>
      <c r="C2270" t="s">
        <v>68</v>
      </c>
      <c r="D2270" t="s">
        <v>258</v>
      </c>
      <c r="E2270" t="s">
        <v>40</v>
      </c>
      <c r="F2270" s="5" t="s">
        <v>28</v>
      </c>
      <c r="G2270" s="5" t="e">
        <v>#N/A</v>
      </c>
      <c r="H2270" t="e">
        <f>IF(Tabla1[[#This Row],[Cruce Pago]]="","Inactivo","Pago")</f>
        <v>#N/A</v>
      </c>
      <c r="I2270" t="str">
        <f>IF(Tabla1[[#This Row],[Cruce AR]]="Alto riesgo académico","inactivo","Actividad")</f>
        <v>inactivo</v>
      </c>
    </row>
    <row r="2271" spans="1:9" x14ac:dyDescent="0.25">
      <c r="A2271" t="s">
        <v>5</v>
      </c>
      <c r="B2271">
        <v>10451071</v>
      </c>
      <c r="C2271" t="s">
        <v>68</v>
      </c>
      <c r="D2271" t="s">
        <v>259</v>
      </c>
      <c r="E2271" t="s">
        <v>27</v>
      </c>
      <c r="F2271" s="5" t="s">
        <v>28</v>
      </c>
      <c r="G2271" s="5" t="e">
        <v>#N/A</v>
      </c>
      <c r="H2271" t="e">
        <f>IF(Tabla1[[#This Row],[Cruce Pago]]="","Inactivo","Pago")</f>
        <v>#N/A</v>
      </c>
      <c r="I2271" t="str">
        <f>IF(Tabla1[[#This Row],[Cruce AR]]="Alto riesgo académico","inactivo","Actividad")</f>
        <v>inactivo</v>
      </c>
    </row>
    <row r="2272" spans="1:9" x14ac:dyDescent="0.25">
      <c r="A2272" t="s">
        <v>5</v>
      </c>
      <c r="B2272">
        <v>10451088</v>
      </c>
      <c r="C2272" t="s">
        <v>68</v>
      </c>
      <c r="D2272" t="s">
        <v>260</v>
      </c>
      <c r="E2272" t="s">
        <v>40</v>
      </c>
      <c r="F2272" s="5" t="s">
        <v>28</v>
      </c>
      <c r="G2272" s="5" t="e">
        <v>#N/A</v>
      </c>
      <c r="H2272" t="e">
        <f>IF(Tabla1[[#This Row],[Cruce Pago]]="","Inactivo","Pago")</f>
        <v>#N/A</v>
      </c>
      <c r="I2272" t="str">
        <f>IF(Tabla1[[#This Row],[Cruce AR]]="Alto riesgo académico","inactivo","Actividad")</f>
        <v>inactivo</v>
      </c>
    </row>
    <row r="2273" spans="1:9" x14ac:dyDescent="0.25">
      <c r="A2273" t="s">
        <v>5</v>
      </c>
      <c r="B2273">
        <v>10451139</v>
      </c>
      <c r="C2273" t="s">
        <v>68</v>
      </c>
      <c r="D2273" t="s">
        <v>261</v>
      </c>
      <c r="E2273" t="s">
        <v>27</v>
      </c>
      <c r="F2273" s="5" t="s">
        <v>28</v>
      </c>
      <c r="G2273" s="5" t="e">
        <v>#N/A</v>
      </c>
      <c r="H2273" t="e">
        <f>IF(Tabla1[[#This Row],[Cruce Pago]]="","Inactivo","Pago")</f>
        <v>#N/A</v>
      </c>
      <c r="I2273" t="str">
        <f>IF(Tabla1[[#This Row],[Cruce AR]]="Alto riesgo académico","inactivo","Actividad")</f>
        <v>inactivo</v>
      </c>
    </row>
    <row r="2274" spans="1:9" x14ac:dyDescent="0.25">
      <c r="A2274" t="s">
        <v>5</v>
      </c>
      <c r="B2274">
        <v>10451144</v>
      </c>
      <c r="C2274" t="s">
        <v>68</v>
      </c>
      <c r="D2274" t="s">
        <v>262</v>
      </c>
      <c r="E2274" t="s">
        <v>40</v>
      </c>
      <c r="F2274" s="5" t="s">
        <v>28</v>
      </c>
      <c r="G2274" s="5" t="s">
        <v>29</v>
      </c>
      <c r="H2274" t="str">
        <f>IF(Tabla1[[#This Row],[Cruce Pago]]="","Inactivo","Pago")</f>
        <v>Pago</v>
      </c>
      <c r="I2274" t="str">
        <f>IF(Tabla1[[#This Row],[Cruce AR]]="Alto riesgo académico","inactivo","Actividad")</f>
        <v>inactivo</v>
      </c>
    </row>
    <row r="2275" spans="1:9" x14ac:dyDescent="0.25">
      <c r="A2275" t="s">
        <v>5</v>
      </c>
      <c r="B2275">
        <v>10451205</v>
      </c>
      <c r="C2275" t="s">
        <v>68</v>
      </c>
      <c r="D2275" t="s">
        <v>263</v>
      </c>
      <c r="E2275" t="s">
        <v>27</v>
      </c>
      <c r="F2275" s="5" t="s">
        <v>28</v>
      </c>
      <c r="G2275" s="5" t="e">
        <v>#N/A</v>
      </c>
      <c r="H2275" t="e">
        <f>IF(Tabla1[[#This Row],[Cruce Pago]]="","Inactivo","Pago")</f>
        <v>#N/A</v>
      </c>
      <c r="I2275" t="str">
        <f>IF(Tabla1[[#This Row],[Cruce AR]]="Alto riesgo académico","inactivo","Actividad")</f>
        <v>inactivo</v>
      </c>
    </row>
    <row r="2276" spans="1:9" x14ac:dyDescent="0.25">
      <c r="A2276" t="s">
        <v>5</v>
      </c>
      <c r="B2276">
        <v>10451264</v>
      </c>
      <c r="C2276" t="s">
        <v>68</v>
      </c>
      <c r="D2276" t="s">
        <v>264</v>
      </c>
      <c r="E2276" t="s">
        <v>40</v>
      </c>
      <c r="F2276" s="5" t="s">
        <v>28</v>
      </c>
      <c r="G2276" s="5" t="e">
        <v>#N/A</v>
      </c>
      <c r="H2276" t="e">
        <f>IF(Tabla1[[#This Row],[Cruce Pago]]="","Inactivo","Pago")</f>
        <v>#N/A</v>
      </c>
      <c r="I2276" t="str">
        <f>IF(Tabla1[[#This Row],[Cruce AR]]="Alto riesgo académico","inactivo","Actividad")</f>
        <v>inactivo</v>
      </c>
    </row>
    <row r="2277" spans="1:9" x14ac:dyDescent="0.25">
      <c r="A2277" t="s">
        <v>5</v>
      </c>
      <c r="B2277">
        <v>10451292</v>
      </c>
      <c r="C2277" t="s">
        <v>68</v>
      </c>
      <c r="D2277" t="s">
        <v>265</v>
      </c>
      <c r="E2277" t="s">
        <v>27</v>
      </c>
      <c r="F2277" s="5" t="s">
        <v>28</v>
      </c>
      <c r="G2277" s="5" t="e">
        <v>#N/A</v>
      </c>
      <c r="H2277" t="e">
        <f>IF(Tabla1[[#This Row],[Cruce Pago]]="","Inactivo","Pago")</f>
        <v>#N/A</v>
      </c>
      <c r="I2277" t="str">
        <f>IF(Tabla1[[#This Row],[Cruce AR]]="Alto riesgo académico","inactivo","Actividad")</f>
        <v>inactivo</v>
      </c>
    </row>
    <row r="2278" spans="1:9" x14ac:dyDescent="0.25">
      <c r="A2278" t="s">
        <v>5</v>
      </c>
      <c r="B2278">
        <v>10451307</v>
      </c>
      <c r="C2278" t="s">
        <v>68</v>
      </c>
      <c r="D2278" t="s">
        <v>265</v>
      </c>
      <c r="E2278" t="s">
        <v>40</v>
      </c>
      <c r="F2278" s="5" t="s">
        <v>28</v>
      </c>
      <c r="G2278" s="5" t="e">
        <v>#N/A</v>
      </c>
      <c r="H2278" t="e">
        <f>IF(Tabla1[[#This Row],[Cruce Pago]]="","Inactivo","Pago")</f>
        <v>#N/A</v>
      </c>
      <c r="I2278" t="str">
        <f>IF(Tabla1[[#This Row],[Cruce AR]]="Alto riesgo académico","inactivo","Actividad")</f>
        <v>inactivo</v>
      </c>
    </row>
    <row r="2279" spans="1:9" x14ac:dyDescent="0.25">
      <c r="A2279" t="s">
        <v>5</v>
      </c>
      <c r="B2279">
        <v>10451411</v>
      </c>
      <c r="C2279" t="s">
        <v>68</v>
      </c>
      <c r="D2279" t="s">
        <v>266</v>
      </c>
      <c r="E2279" t="s">
        <v>27</v>
      </c>
      <c r="F2279" s="5" t="s">
        <v>28</v>
      </c>
      <c r="G2279" s="5" t="e">
        <v>#N/A</v>
      </c>
      <c r="H2279" t="e">
        <f>IF(Tabla1[[#This Row],[Cruce Pago]]="","Inactivo","Pago")</f>
        <v>#N/A</v>
      </c>
      <c r="I2279" t="str">
        <f>IF(Tabla1[[#This Row],[Cruce AR]]="Alto riesgo académico","inactivo","Actividad")</f>
        <v>inactivo</v>
      </c>
    </row>
    <row r="2280" spans="1:9" x14ac:dyDescent="0.25">
      <c r="A2280" t="s">
        <v>5</v>
      </c>
      <c r="B2280">
        <v>10451415</v>
      </c>
      <c r="C2280" t="s">
        <v>68</v>
      </c>
      <c r="D2280" t="s">
        <v>266</v>
      </c>
      <c r="E2280" t="s">
        <v>40</v>
      </c>
      <c r="F2280" s="5" t="s">
        <v>28</v>
      </c>
      <c r="G2280" s="5" t="e">
        <v>#N/A</v>
      </c>
      <c r="H2280" t="e">
        <f>IF(Tabla1[[#This Row],[Cruce Pago]]="","Inactivo","Pago")</f>
        <v>#N/A</v>
      </c>
      <c r="I2280" t="str">
        <f>IF(Tabla1[[#This Row],[Cruce AR]]="Alto riesgo académico","inactivo","Actividad")</f>
        <v>inactivo</v>
      </c>
    </row>
    <row r="2281" spans="1:9" x14ac:dyDescent="0.25">
      <c r="A2281" t="s">
        <v>5</v>
      </c>
      <c r="B2281">
        <v>10451480</v>
      </c>
      <c r="C2281" t="s">
        <v>68</v>
      </c>
      <c r="D2281" t="s">
        <v>267</v>
      </c>
      <c r="E2281" t="s">
        <v>27</v>
      </c>
      <c r="F2281" s="5" t="s">
        <v>28</v>
      </c>
      <c r="G2281" s="5" t="e">
        <v>#N/A</v>
      </c>
      <c r="H2281" t="e">
        <f>IF(Tabla1[[#This Row],[Cruce Pago]]="","Inactivo","Pago")</f>
        <v>#N/A</v>
      </c>
      <c r="I2281" t="str">
        <f>IF(Tabla1[[#This Row],[Cruce AR]]="Alto riesgo académico","inactivo","Actividad")</f>
        <v>inactivo</v>
      </c>
    </row>
    <row r="2282" spans="1:9" x14ac:dyDescent="0.25">
      <c r="A2282" t="s">
        <v>5</v>
      </c>
      <c r="B2282">
        <v>10451483</v>
      </c>
      <c r="C2282" t="s">
        <v>68</v>
      </c>
      <c r="D2282" t="s">
        <v>267</v>
      </c>
      <c r="E2282" t="s">
        <v>40</v>
      </c>
      <c r="F2282" s="5" t="s">
        <v>28</v>
      </c>
      <c r="G2282" s="5" t="e">
        <v>#N/A</v>
      </c>
      <c r="H2282" t="e">
        <f>IF(Tabla1[[#This Row],[Cruce Pago]]="","Inactivo","Pago")</f>
        <v>#N/A</v>
      </c>
      <c r="I2282" t="str">
        <f>IF(Tabla1[[#This Row],[Cruce AR]]="Alto riesgo académico","inactivo","Actividad")</f>
        <v>inactivo</v>
      </c>
    </row>
    <row r="2283" spans="1:9" x14ac:dyDescent="0.25">
      <c r="A2283" t="s">
        <v>5</v>
      </c>
      <c r="B2283">
        <v>10451560</v>
      </c>
      <c r="C2283" t="s">
        <v>68</v>
      </c>
      <c r="D2283" t="s">
        <v>243</v>
      </c>
      <c r="E2283" t="s">
        <v>27</v>
      </c>
      <c r="F2283" s="5" t="s">
        <v>28</v>
      </c>
      <c r="G2283" s="5" t="e">
        <v>#N/A</v>
      </c>
      <c r="H2283" t="e">
        <f>IF(Tabla1[[#This Row],[Cruce Pago]]="","Inactivo","Pago")</f>
        <v>#N/A</v>
      </c>
      <c r="I2283" t="str">
        <f>IF(Tabla1[[#This Row],[Cruce AR]]="Alto riesgo académico","inactivo","Actividad")</f>
        <v>inactivo</v>
      </c>
    </row>
    <row r="2284" spans="1:9" x14ac:dyDescent="0.25">
      <c r="A2284" t="s">
        <v>5</v>
      </c>
      <c r="B2284">
        <v>10451614</v>
      </c>
      <c r="C2284" t="s">
        <v>68</v>
      </c>
      <c r="D2284" t="s">
        <v>244</v>
      </c>
      <c r="E2284" t="s">
        <v>40</v>
      </c>
      <c r="F2284" s="5" t="s">
        <v>28</v>
      </c>
      <c r="G2284" s="5" t="e">
        <v>#N/A</v>
      </c>
      <c r="H2284" t="e">
        <f>IF(Tabla1[[#This Row],[Cruce Pago]]="","Inactivo","Pago")</f>
        <v>#N/A</v>
      </c>
      <c r="I2284" t="str">
        <f>IF(Tabla1[[#This Row],[Cruce AR]]="Alto riesgo académico","inactivo","Actividad")</f>
        <v>inactivo</v>
      </c>
    </row>
    <row r="2285" spans="1:9" x14ac:dyDescent="0.25">
      <c r="A2285" t="s">
        <v>5</v>
      </c>
      <c r="B2285">
        <v>10451628</v>
      </c>
      <c r="C2285" t="s">
        <v>68</v>
      </c>
      <c r="D2285" t="s">
        <v>245</v>
      </c>
      <c r="E2285" t="s">
        <v>27</v>
      </c>
      <c r="F2285" s="5" t="s">
        <v>28</v>
      </c>
      <c r="G2285" s="5" t="e">
        <v>#N/A</v>
      </c>
      <c r="H2285" t="e">
        <f>IF(Tabla1[[#This Row],[Cruce Pago]]="","Inactivo","Pago")</f>
        <v>#N/A</v>
      </c>
      <c r="I2285" t="str">
        <f>IF(Tabla1[[#This Row],[Cruce AR]]="Alto riesgo académico","inactivo","Actividad")</f>
        <v>inactivo</v>
      </c>
    </row>
    <row r="2286" spans="1:9" x14ac:dyDescent="0.25">
      <c r="A2286" t="s">
        <v>5</v>
      </c>
      <c r="B2286">
        <v>10451633</v>
      </c>
      <c r="C2286" t="s">
        <v>68</v>
      </c>
      <c r="D2286" t="s">
        <v>246</v>
      </c>
      <c r="E2286" t="s">
        <v>40</v>
      </c>
      <c r="F2286" s="5" t="s">
        <v>28</v>
      </c>
      <c r="G2286" s="5" t="e">
        <v>#N/A</v>
      </c>
      <c r="H2286" t="e">
        <f>IF(Tabla1[[#This Row],[Cruce Pago]]="","Inactivo","Pago")</f>
        <v>#N/A</v>
      </c>
      <c r="I2286" t="str">
        <f>IF(Tabla1[[#This Row],[Cruce AR]]="Alto riesgo académico","inactivo","Actividad")</f>
        <v>inactivo</v>
      </c>
    </row>
    <row r="2287" spans="1:9" x14ac:dyDescent="0.25">
      <c r="A2287" t="s">
        <v>5</v>
      </c>
      <c r="B2287">
        <v>10451636</v>
      </c>
      <c r="C2287" t="s">
        <v>68</v>
      </c>
      <c r="D2287" t="s">
        <v>247</v>
      </c>
      <c r="E2287" t="s">
        <v>27</v>
      </c>
      <c r="F2287" s="5" t="s">
        <v>28</v>
      </c>
      <c r="G2287" s="5" t="e">
        <v>#N/A</v>
      </c>
      <c r="H2287" t="e">
        <f>IF(Tabla1[[#This Row],[Cruce Pago]]="","Inactivo","Pago")</f>
        <v>#N/A</v>
      </c>
      <c r="I2287" t="str">
        <f>IF(Tabla1[[#This Row],[Cruce AR]]="Alto riesgo académico","inactivo","Actividad")</f>
        <v>inactivo</v>
      </c>
    </row>
    <row r="2288" spans="1:9" x14ac:dyDescent="0.25">
      <c r="A2288" t="s">
        <v>5</v>
      </c>
      <c r="B2288">
        <v>10451642</v>
      </c>
      <c r="C2288" t="s">
        <v>68</v>
      </c>
      <c r="D2288" t="s">
        <v>248</v>
      </c>
      <c r="E2288" t="s">
        <v>40</v>
      </c>
      <c r="F2288" s="5" t="s">
        <v>28</v>
      </c>
      <c r="G2288" s="5" t="e">
        <v>#N/A</v>
      </c>
      <c r="H2288" t="e">
        <f>IF(Tabla1[[#This Row],[Cruce Pago]]="","Inactivo","Pago")</f>
        <v>#N/A</v>
      </c>
      <c r="I2288" t="str">
        <f>IF(Tabla1[[#This Row],[Cruce AR]]="Alto riesgo académico","inactivo","Actividad")</f>
        <v>inactivo</v>
      </c>
    </row>
    <row r="2289" spans="1:9" x14ac:dyDescent="0.25">
      <c r="A2289" t="s">
        <v>5</v>
      </c>
      <c r="B2289">
        <v>10451652</v>
      </c>
      <c r="C2289" t="s">
        <v>68</v>
      </c>
      <c r="D2289" t="s">
        <v>249</v>
      </c>
      <c r="E2289" t="s">
        <v>27</v>
      </c>
      <c r="F2289" s="5" t="s">
        <v>28</v>
      </c>
      <c r="G2289" s="5" t="e">
        <v>#N/A</v>
      </c>
      <c r="H2289" t="e">
        <f>IF(Tabla1[[#This Row],[Cruce Pago]]="","Inactivo","Pago")</f>
        <v>#N/A</v>
      </c>
      <c r="I2289" t="str">
        <f>IF(Tabla1[[#This Row],[Cruce AR]]="Alto riesgo académico","inactivo","Actividad")</f>
        <v>inactivo</v>
      </c>
    </row>
    <row r="2290" spans="1:9" x14ac:dyDescent="0.25">
      <c r="A2290" t="s">
        <v>5</v>
      </c>
      <c r="B2290">
        <v>10451663</v>
      </c>
      <c r="C2290" t="s">
        <v>68</v>
      </c>
      <c r="D2290" t="s">
        <v>250</v>
      </c>
      <c r="E2290" t="s">
        <v>40</v>
      </c>
      <c r="F2290" s="5" t="s">
        <v>28</v>
      </c>
      <c r="G2290" s="5" t="e">
        <v>#N/A</v>
      </c>
      <c r="H2290" t="e">
        <f>IF(Tabla1[[#This Row],[Cruce Pago]]="","Inactivo","Pago")</f>
        <v>#N/A</v>
      </c>
      <c r="I2290" t="str">
        <f>IF(Tabla1[[#This Row],[Cruce AR]]="Alto riesgo académico","inactivo","Actividad")</f>
        <v>inactivo</v>
      </c>
    </row>
    <row r="2291" spans="1:9" x14ac:dyDescent="0.25">
      <c r="A2291" t="s">
        <v>5</v>
      </c>
      <c r="B2291">
        <v>10451698</v>
      </c>
      <c r="C2291" t="s">
        <v>68</v>
      </c>
      <c r="D2291" t="s">
        <v>251</v>
      </c>
      <c r="E2291" t="s">
        <v>27</v>
      </c>
      <c r="F2291" s="5" t="s">
        <v>28</v>
      </c>
      <c r="G2291" s="5" t="e">
        <v>#N/A</v>
      </c>
      <c r="H2291" t="e">
        <f>IF(Tabla1[[#This Row],[Cruce Pago]]="","Inactivo","Pago")</f>
        <v>#N/A</v>
      </c>
      <c r="I2291" t="str">
        <f>IF(Tabla1[[#This Row],[Cruce AR]]="Alto riesgo académico","inactivo","Actividad")</f>
        <v>inactivo</v>
      </c>
    </row>
    <row r="2292" spans="1:9" x14ac:dyDescent="0.25">
      <c r="A2292" t="s">
        <v>5</v>
      </c>
      <c r="B2292">
        <v>10451705</v>
      </c>
      <c r="C2292" t="s">
        <v>68</v>
      </c>
      <c r="D2292" t="s">
        <v>252</v>
      </c>
      <c r="E2292" t="s">
        <v>40</v>
      </c>
      <c r="F2292" s="5" t="s">
        <v>28</v>
      </c>
      <c r="G2292" s="5" t="e">
        <v>#N/A</v>
      </c>
      <c r="H2292" t="e">
        <f>IF(Tabla1[[#This Row],[Cruce Pago]]="","Inactivo","Pago")</f>
        <v>#N/A</v>
      </c>
      <c r="I2292" t="str">
        <f>IF(Tabla1[[#This Row],[Cruce AR]]="Alto riesgo académico","inactivo","Actividad")</f>
        <v>inactivo</v>
      </c>
    </row>
    <row r="2293" spans="1:9" x14ac:dyDescent="0.25">
      <c r="A2293" t="s">
        <v>5</v>
      </c>
      <c r="B2293">
        <v>10451708</v>
      </c>
      <c r="C2293" t="s">
        <v>68</v>
      </c>
      <c r="D2293" t="s">
        <v>253</v>
      </c>
      <c r="E2293" t="s">
        <v>27</v>
      </c>
      <c r="F2293" s="5" t="s">
        <v>28</v>
      </c>
      <c r="G2293" s="5" t="e">
        <v>#N/A</v>
      </c>
      <c r="H2293" t="e">
        <f>IF(Tabla1[[#This Row],[Cruce Pago]]="","Inactivo","Pago")</f>
        <v>#N/A</v>
      </c>
      <c r="I2293" t="str">
        <f>IF(Tabla1[[#This Row],[Cruce AR]]="Alto riesgo académico","inactivo","Actividad")</f>
        <v>inactivo</v>
      </c>
    </row>
    <row r="2294" spans="1:9" x14ac:dyDescent="0.25">
      <c r="A2294" t="s">
        <v>5</v>
      </c>
      <c r="B2294">
        <v>10451766</v>
      </c>
      <c r="C2294" t="s">
        <v>68</v>
      </c>
      <c r="D2294" t="s">
        <v>254</v>
      </c>
      <c r="E2294" t="s">
        <v>40</v>
      </c>
      <c r="F2294" s="5" t="s">
        <v>28</v>
      </c>
      <c r="G2294" s="5" t="e">
        <v>#N/A</v>
      </c>
      <c r="H2294" t="e">
        <f>IF(Tabla1[[#This Row],[Cruce Pago]]="","Inactivo","Pago")</f>
        <v>#N/A</v>
      </c>
      <c r="I2294" t="str">
        <f>IF(Tabla1[[#This Row],[Cruce AR]]="Alto riesgo académico","inactivo","Actividad")</f>
        <v>inactivo</v>
      </c>
    </row>
    <row r="2295" spans="1:9" x14ac:dyDescent="0.25">
      <c r="A2295" t="s">
        <v>5</v>
      </c>
      <c r="B2295">
        <v>10451774</v>
      </c>
      <c r="C2295" t="s">
        <v>68</v>
      </c>
      <c r="D2295" t="s">
        <v>255</v>
      </c>
      <c r="E2295" t="s">
        <v>27</v>
      </c>
      <c r="F2295" s="5" t="s">
        <v>28</v>
      </c>
      <c r="G2295" s="5" t="e">
        <v>#N/A</v>
      </c>
      <c r="H2295" t="e">
        <f>IF(Tabla1[[#This Row],[Cruce Pago]]="","Inactivo","Pago")</f>
        <v>#N/A</v>
      </c>
      <c r="I2295" t="str">
        <f>IF(Tabla1[[#This Row],[Cruce AR]]="Alto riesgo académico","inactivo","Actividad")</f>
        <v>inactivo</v>
      </c>
    </row>
    <row r="2296" spans="1:9" x14ac:dyDescent="0.25">
      <c r="A2296" t="s">
        <v>5</v>
      </c>
      <c r="B2296">
        <v>10451778</v>
      </c>
      <c r="C2296" t="s">
        <v>68</v>
      </c>
      <c r="D2296" t="s">
        <v>256</v>
      </c>
      <c r="E2296" t="s">
        <v>40</v>
      </c>
      <c r="F2296" s="5" t="s">
        <v>28</v>
      </c>
      <c r="G2296" s="5" t="e">
        <v>#N/A</v>
      </c>
      <c r="H2296" t="e">
        <f>IF(Tabla1[[#This Row],[Cruce Pago]]="","Inactivo","Pago")</f>
        <v>#N/A</v>
      </c>
      <c r="I2296" t="str">
        <f>IF(Tabla1[[#This Row],[Cruce AR]]="Alto riesgo académico","inactivo","Actividad")</f>
        <v>inactivo</v>
      </c>
    </row>
    <row r="2297" spans="1:9" x14ac:dyDescent="0.25">
      <c r="A2297" t="s">
        <v>5</v>
      </c>
      <c r="B2297">
        <v>10451816</v>
      </c>
      <c r="C2297" t="s">
        <v>68</v>
      </c>
      <c r="D2297" t="s">
        <v>257</v>
      </c>
      <c r="E2297" t="s">
        <v>27</v>
      </c>
      <c r="F2297" s="5" t="s">
        <v>28</v>
      </c>
      <c r="G2297" s="5" t="e">
        <v>#N/A</v>
      </c>
      <c r="H2297" t="e">
        <f>IF(Tabla1[[#This Row],[Cruce Pago]]="","Inactivo","Pago")</f>
        <v>#N/A</v>
      </c>
      <c r="I2297" t="str">
        <f>IF(Tabla1[[#This Row],[Cruce AR]]="Alto riesgo académico","inactivo","Actividad")</f>
        <v>inactivo</v>
      </c>
    </row>
    <row r="2298" spans="1:9" x14ac:dyDescent="0.25">
      <c r="A2298" t="s">
        <v>5</v>
      </c>
      <c r="B2298">
        <v>10451887</v>
      </c>
      <c r="C2298" t="s">
        <v>68</v>
      </c>
      <c r="D2298" t="s">
        <v>258</v>
      </c>
      <c r="E2298" t="s">
        <v>40</v>
      </c>
      <c r="F2298" s="5" t="s">
        <v>28</v>
      </c>
      <c r="G2298" s="5" t="e">
        <v>#N/A</v>
      </c>
      <c r="H2298" t="e">
        <f>IF(Tabla1[[#This Row],[Cruce Pago]]="","Inactivo","Pago")</f>
        <v>#N/A</v>
      </c>
      <c r="I2298" t="str">
        <f>IF(Tabla1[[#This Row],[Cruce AR]]="Alto riesgo académico","inactivo","Actividad")</f>
        <v>inactivo</v>
      </c>
    </row>
    <row r="2299" spans="1:9" x14ac:dyDescent="0.25">
      <c r="A2299" t="s">
        <v>5</v>
      </c>
      <c r="B2299">
        <v>10451918</v>
      </c>
      <c r="C2299" t="s">
        <v>68</v>
      </c>
      <c r="D2299" t="s">
        <v>259</v>
      </c>
      <c r="E2299" t="s">
        <v>27</v>
      </c>
      <c r="F2299" s="5" t="s">
        <v>28</v>
      </c>
      <c r="G2299" s="5" t="e">
        <v>#N/A</v>
      </c>
      <c r="H2299" t="e">
        <f>IF(Tabla1[[#This Row],[Cruce Pago]]="","Inactivo","Pago")</f>
        <v>#N/A</v>
      </c>
      <c r="I2299" t="str">
        <f>IF(Tabla1[[#This Row],[Cruce AR]]="Alto riesgo académico","inactivo","Actividad")</f>
        <v>inactivo</v>
      </c>
    </row>
    <row r="2300" spans="1:9" x14ac:dyDescent="0.25">
      <c r="A2300" t="s">
        <v>5</v>
      </c>
      <c r="B2300">
        <v>10451924</v>
      </c>
      <c r="C2300" t="s">
        <v>68</v>
      </c>
      <c r="D2300" t="s">
        <v>260</v>
      </c>
      <c r="E2300" t="s">
        <v>40</v>
      </c>
      <c r="F2300" s="5" t="s">
        <v>28</v>
      </c>
      <c r="G2300" s="5" t="e">
        <v>#N/A</v>
      </c>
      <c r="H2300" t="e">
        <f>IF(Tabla1[[#This Row],[Cruce Pago]]="","Inactivo","Pago")</f>
        <v>#N/A</v>
      </c>
      <c r="I2300" t="str">
        <f>IF(Tabla1[[#This Row],[Cruce AR]]="Alto riesgo académico","inactivo","Actividad")</f>
        <v>inactivo</v>
      </c>
    </row>
    <row r="2301" spans="1:9" x14ac:dyDescent="0.25">
      <c r="A2301" t="s">
        <v>5</v>
      </c>
      <c r="B2301">
        <v>10451939</v>
      </c>
      <c r="C2301" t="s">
        <v>68</v>
      </c>
      <c r="D2301" t="s">
        <v>261</v>
      </c>
      <c r="E2301" t="s">
        <v>27</v>
      </c>
      <c r="F2301" s="5" t="s">
        <v>28</v>
      </c>
      <c r="G2301" s="5" t="e">
        <v>#N/A</v>
      </c>
      <c r="H2301" t="e">
        <f>IF(Tabla1[[#This Row],[Cruce Pago]]="","Inactivo","Pago")</f>
        <v>#N/A</v>
      </c>
      <c r="I2301" t="str">
        <f>IF(Tabla1[[#This Row],[Cruce AR]]="Alto riesgo académico","inactivo","Actividad")</f>
        <v>inactivo</v>
      </c>
    </row>
    <row r="2302" spans="1:9" x14ac:dyDescent="0.25">
      <c r="A2302" t="s">
        <v>5</v>
      </c>
      <c r="B2302">
        <v>10451950</v>
      </c>
      <c r="C2302" t="s">
        <v>68</v>
      </c>
      <c r="D2302" t="s">
        <v>262</v>
      </c>
      <c r="E2302" t="s">
        <v>40</v>
      </c>
      <c r="F2302" s="5" t="s">
        <v>28</v>
      </c>
      <c r="G2302" s="5" t="e">
        <v>#N/A</v>
      </c>
      <c r="H2302" t="e">
        <f>IF(Tabla1[[#This Row],[Cruce Pago]]="","Inactivo","Pago")</f>
        <v>#N/A</v>
      </c>
      <c r="I2302" t="str">
        <f>IF(Tabla1[[#This Row],[Cruce AR]]="Alto riesgo académico","inactivo","Actividad")</f>
        <v>inactivo</v>
      </c>
    </row>
    <row r="2303" spans="1:9" x14ac:dyDescent="0.25">
      <c r="A2303" t="s">
        <v>5</v>
      </c>
      <c r="B2303">
        <v>10451970</v>
      </c>
      <c r="C2303" t="s">
        <v>68</v>
      </c>
      <c r="D2303" t="s">
        <v>263</v>
      </c>
      <c r="E2303" t="s">
        <v>27</v>
      </c>
      <c r="F2303" s="5" t="s">
        <v>28</v>
      </c>
      <c r="G2303" s="5" t="e">
        <v>#N/A</v>
      </c>
      <c r="H2303" t="e">
        <f>IF(Tabla1[[#This Row],[Cruce Pago]]="","Inactivo","Pago")</f>
        <v>#N/A</v>
      </c>
      <c r="I2303" t="str">
        <f>IF(Tabla1[[#This Row],[Cruce AR]]="Alto riesgo académico","inactivo","Actividad")</f>
        <v>inactivo</v>
      </c>
    </row>
    <row r="2304" spans="1:9" x14ac:dyDescent="0.25">
      <c r="A2304" t="s">
        <v>5</v>
      </c>
      <c r="B2304">
        <v>10452043</v>
      </c>
      <c r="C2304" t="s">
        <v>68</v>
      </c>
      <c r="D2304" t="s">
        <v>264</v>
      </c>
      <c r="E2304" t="s">
        <v>40</v>
      </c>
      <c r="F2304" s="5" t="s">
        <v>28</v>
      </c>
      <c r="G2304" s="5" t="e">
        <v>#N/A</v>
      </c>
      <c r="H2304" t="e">
        <f>IF(Tabla1[[#This Row],[Cruce Pago]]="","Inactivo","Pago")</f>
        <v>#N/A</v>
      </c>
      <c r="I2304" t="str">
        <f>IF(Tabla1[[#This Row],[Cruce AR]]="Alto riesgo académico","inactivo","Actividad")</f>
        <v>inactivo</v>
      </c>
    </row>
    <row r="2305" spans="1:9" x14ac:dyDescent="0.25">
      <c r="A2305" t="s">
        <v>5</v>
      </c>
      <c r="B2305">
        <v>10452047</v>
      </c>
      <c r="C2305" t="s">
        <v>68</v>
      </c>
      <c r="D2305" t="s">
        <v>265</v>
      </c>
      <c r="E2305" t="s">
        <v>27</v>
      </c>
      <c r="F2305" s="5" t="s">
        <v>28</v>
      </c>
      <c r="G2305" s="5" t="e">
        <v>#N/A</v>
      </c>
      <c r="H2305" t="e">
        <f>IF(Tabla1[[#This Row],[Cruce Pago]]="","Inactivo","Pago")</f>
        <v>#N/A</v>
      </c>
      <c r="I2305" t="str">
        <f>IF(Tabla1[[#This Row],[Cruce AR]]="Alto riesgo académico","inactivo","Actividad")</f>
        <v>inactivo</v>
      </c>
    </row>
    <row r="2306" spans="1:9" x14ac:dyDescent="0.25">
      <c r="A2306" t="s">
        <v>5</v>
      </c>
      <c r="B2306">
        <v>10452056</v>
      </c>
      <c r="C2306" t="s">
        <v>68</v>
      </c>
      <c r="D2306" t="s">
        <v>265</v>
      </c>
      <c r="E2306" t="s">
        <v>40</v>
      </c>
      <c r="F2306" s="5" t="s">
        <v>28</v>
      </c>
      <c r="G2306" s="5" t="e">
        <v>#N/A</v>
      </c>
      <c r="H2306" t="e">
        <f>IF(Tabla1[[#This Row],[Cruce Pago]]="","Inactivo","Pago")</f>
        <v>#N/A</v>
      </c>
      <c r="I2306" t="str">
        <f>IF(Tabla1[[#This Row],[Cruce AR]]="Alto riesgo académico","inactivo","Actividad")</f>
        <v>inactivo</v>
      </c>
    </row>
    <row r="2307" spans="1:9" x14ac:dyDescent="0.25">
      <c r="A2307" t="s">
        <v>5</v>
      </c>
      <c r="B2307">
        <v>10452057</v>
      </c>
      <c r="C2307" t="s">
        <v>68</v>
      </c>
      <c r="D2307" t="s">
        <v>266</v>
      </c>
      <c r="E2307" t="s">
        <v>27</v>
      </c>
      <c r="F2307" s="5" t="s">
        <v>28</v>
      </c>
      <c r="G2307" s="5" t="e">
        <v>#N/A</v>
      </c>
      <c r="H2307" t="e">
        <f>IF(Tabla1[[#This Row],[Cruce Pago]]="","Inactivo","Pago")</f>
        <v>#N/A</v>
      </c>
      <c r="I2307" t="str">
        <f>IF(Tabla1[[#This Row],[Cruce AR]]="Alto riesgo académico","inactivo","Actividad")</f>
        <v>inactivo</v>
      </c>
    </row>
    <row r="2308" spans="1:9" x14ac:dyDescent="0.25">
      <c r="A2308" t="s">
        <v>5</v>
      </c>
      <c r="B2308">
        <v>10452084</v>
      </c>
      <c r="C2308" t="s">
        <v>68</v>
      </c>
      <c r="D2308" t="s">
        <v>266</v>
      </c>
      <c r="E2308" t="s">
        <v>40</v>
      </c>
      <c r="F2308" s="5" t="s">
        <v>28</v>
      </c>
      <c r="G2308" s="5" t="e">
        <v>#N/A</v>
      </c>
      <c r="H2308" t="e">
        <f>IF(Tabla1[[#This Row],[Cruce Pago]]="","Inactivo","Pago")</f>
        <v>#N/A</v>
      </c>
      <c r="I2308" t="str">
        <f>IF(Tabla1[[#This Row],[Cruce AR]]="Alto riesgo académico","inactivo","Actividad")</f>
        <v>inactivo</v>
      </c>
    </row>
    <row r="2309" spans="1:9" x14ac:dyDescent="0.25">
      <c r="A2309" t="s">
        <v>5</v>
      </c>
      <c r="B2309">
        <v>10452094</v>
      </c>
      <c r="C2309" t="s">
        <v>68</v>
      </c>
      <c r="D2309" t="s">
        <v>267</v>
      </c>
      <c r="E2309" t="s">
        <v>27</v>
      </c>
      <c r="F2309" s="5" t="s">
        <v>28</v>
      </c>
      <c r="G2309" s="5" t="e">
        <v>#N/A</v>
      </c>
      <c r="H2309" t="e">
        <f>IF(Tabla1[[#This Row],[Cruce Pago]]="","Inactivo","Pago")</f>
        <v>#N/A</v>
      </c>
      <c r="I2309" t="str">
        <f>IF(Tabla1[[#This Row],[Cruce AR]]="Alto riesgo académico","inactivo","Actividad")</f>
        <v>inactivo</v>
      </c>
    </row>
    <row r="2310" spans="1:9" x14ac:dyDescent="0.25">
      <c r="A2310" t="s">
        <v>5</v>
      </c>
      <c r="B2310">
        <v>10452116</v>
      </c>
      <c r="C2310" t="s">
        <v>68</v>
      </c>
      <c r="D2310" t="s">
        <v>267</v>
      </c>
      <c r="E2310" t="s">
        <v>40</v>
      </c>
      <c r="F2310" s="5" t="s">
        <v>28</v>
      </c>
      <c r="G2310" s="5" t="e">
        <v>#N/A</v>
      </c>
      <c r="H2310" t="e">
        <f>IF(Tabla1[[#This Row],[Cruce Pago]]="","Inactivo","Pago")</f>
        <v>#N/A</v>
      </c>
      <c r="I2310" t="str">
        <f>IF(Tabla1[[#This Row],[Cruce AR]]="Alto riesgo académico","inactivo","Actividad")</f>
        <v>inactivo</v>
      </c>
    </row>
    <row r="2311" spans="1:9" x14ac:dyDescent="0.25">
      <c r="A2311" t="s">
        <v>5</v>
      </c>
      <c r="B2311">
        <v>10452141</v>
      </c>
      <c r="C2311" t="s">
        <v>68</v>
      </c>
      <c r="D2311" t="s">
        <v>243</v>
      </c>
      <c r="E2311" t="s">
        <v>27</v>
      </c>
      <c r="F2311" s="5" t="s">
        <v>28</v>
      </c>
      <c r="G2311" s="5" t="e">
        <v>#N/A</v>
      </c>
      <c r="H2311" t="e">
        <f>IF(Tabla1[[#This Row],[Cruce Pago]]="","Inactivo","Pago")</f>
        <v>#N/A</v>
      </c>
      <c r="I2311" t="str">
        <f>IF(Tabla1[[#This Row],[Cruce AR]]="Alto riesgo académico","inactivo","Actividad")</f>
        <v>inactivo</v>
      </c>
    </row>
    <row r="2312" spans="1:9" x14ac:dyDescent="0.25">
      <c r="A2312" t="s">
        <v>5</v>
      </c>
      <c r="B2312">
        <v>10452157</v>
      </c>
      <c r="C2312" t="s">
        <v>68</v>
      </c>
      <c r="D2312" t="s">
        <v>244</v>
      </c>
      <c r="E2312" t="s">
        <v>40</v>
      </c>
      <c r="F2312" s="5" t="s">
        <v>28</v>
      </c>
      <c r="G2312" s="5" t="e">
        <v>#N/A</v>
      </c>
      <c r="H2312" t="e">
        <f>IF(Tabla1[[#This Row],[Cruce Pago]]="","Inactivo","Pago")</f>
        <v>#N/A</v>
      </c>
      <c r="I2312" t="str">
        <f>IF(Tabla1[[#This Row],[Cruce AR]]="Alto riesgo académico","inactivo","Actividad")</f>
        <v>inactivo</v>
      </c>
    </row>
    <row r="2313" spans="1:9" x14ac:dyDescent="0.25">
      <c r="A2313" t="s">
        <v>5</v>
      </c>
      <c r="B2313">
        <v>10452190</v>
      </c>
      <c r="C2313" t="s">
        <v>68</v>
      </c>
      <c r="D2313" t="s">
        <v>245</v>
      </c>
      <c r="E2313" t="s">
        <v>27</v>
      </c>
      <c r="F2313" s="5" t="s">
        <v>28</v>
      </c>
      <c r="G2313" s="5" t="e">
        <v>#N/A</v>
      </c>
      <c r="H2313" t="e">
        <f>IF(Tabla1[[#This Row],[Cruce Pago]]="","Inactivo","Pago")</f>
        <v>#N/A</v>
      </c>
      <c r="I2313" t="str">
        <f>IF(Tabla1[[#This Row],[Cruce AR]]="Alto riesgo académico","inactivo","Actividad")</f>
        <v>inactivo</v>
      </c>
    </row>
    <row r="2314" spans="1:9" x14ac:dyDescent="0.25">
      <c r="A2314" t="s">
        <v>5</v>
      </c>
      <c r="B2314">
        <v>10452209</v>
      </c>
      <c r="C2314" t="s">
        <v>68</v>
      </c>
      <c r="D2314" t="s">
        <v>246</v>
      </c>
      <c r="E2314" t="s">
        <v>40</v>
      </c>
      <c r="F2314" s="5" t="s">
        <v>28</v>
      </c>
      <c r="G2314" s="5" t="e">
        <v>#N/A</v>
      </c>
      <c r="H2314" t="e">
        <f>IF(Tabla1[[#This Row],[Cruce Pago]]="","Inactivo","Pago")</f>
        <v>#N/A</v>
      </c>
      <c r="I2314" t="str">
        <f>IF(Tabla1[[#This Row],[Cruce AR]]="Alto riesgo académico","inactivo","Actividad")</f>
        <v>inactivo</v>
      </c>
    </row>
    <row r="2315" spans="1:9" x14ac:dyDescent="0.25">
      <c r="A2315" t="s">
        <v>5</v>
      </c>
      <c r="B2315">
        <v>10452218</v>
      </c>
      <c r="C2315" t="s">
        <v>68</v>
      </c>
      <c r="D2315" t="s">
        <v>247</v>
      </c>
      <c r="E2315" t="s">
        <v>27</v>
      </c>
      <c r="F2315" s="5" t="s">
        <v>28</v>
      </c>
      <c r="G2315" s="5" t="e">
        <v>#N/A</v>
      </c>
      <c r="H2315" t="e">
        <f>IF(Tabla1[[#This Row],[Cruce Pago]]="","Inactivo","Pago")</f>
        <v>#N/A</v>
      </c>
      <c r="I2315" t="str">
        <f>IF(Tabla1[[#This Row],[Cruce AR]]="Alto riesgo académico","inactivo","Actividad")</f>
        <v>inactivo</v>
      </c>
    </row>
    <row r="2316" spans="1:9" x14ac:dyDescent="0.25">
      <c r="A2316" t="s">
        <v>5</v>
      </c>
      <c r="B2316">
        <v>10452222</v>
      </c>
      <c r="C2316" t="s">
        <v>68</v>
      </c>
      <c r="D2316" t="s">
        <v>248</v>
      </c>
      <c r="E2316" t="s">
        <v>40</v>
      </c>
      <c r="F2316" s="5" t="s">
        <v>28</v>
      </c>
      <c r="G2316" s="5" t="e">
        <v>#N/A</v>
      </c>
      <c r="H2316" t="e">
        <f>IF(Tabla1[[#This Row],[Cruce Pago]]="","Inactivo","Pago")</f>
        <v>#N/A</v>
      </c>
      <c r="I2316" t="str">
        <f>IF(Tabla1[[#This Row],[Cruce AR]]="Alto riesgo académico","inactivo","Actividad")</f>
        <v>inactivo</v>
      </c>
    </row>
    <row r="2317" spans="1:9" x14ac:dyDescent="0.25">
      <c r="A2317" t="s">
        <v>5</v>
      </c>
      <c r="B2317">
        <v>10452234</v>
      </c>
      <c r="C2317" t="s">
        <v>68</v>
      </c>
      <c r="D2317" t="s">
        <v>249</v>
      </c>
      <c r="E2317" t="s">
        <v>27</v>
      </c>
      <c r="F2317" s="5" t="s">
        <v>28</v>
      </c>
      <c r="G2317" s="5" t="e">
        <v>#N/A</v>
      </c>
      <c r="H2317" t="e">
        <f>IF(Tabla1[[#This Row],[Cruce Pago]]="","Inactivo","Pago")</f>
        <v>#N/A</v>
      </c>
      <c r="I2317" t="str">
        <f>IF(Tabla1[[#This Row],[Cruce AR]]="Alto riesgo académico","inactivo","Actividad")</f>
        <v>inactivo</v>
      </c>
    </row>
    <row r="2318" spans="1:9" x14ac:dyDescent="0.25">
      <c r="A2318" t="s">
        <v>5</v>
      </c>
      <c r="B2318">
        <v>10452243</v>
      </c>
      <c r="C2318" t="s">
        <v>68</v>
      </c>
      <c r="D2318" t="s">
        <v>250</v>
      </c>
      <c r="E2318" t="s">
        <v>40</v>
      </c>
      <c r="F2318" s="5" t="s">
        <v>28</v>
      </c>
      <c r="G2318" s="5" t="e">
        <v>#N/A</v>
      </c>
      <c r="H2318" t="e">
        <f>IF(Tabla1[[#This Row],[Cruce Pago]]="","Inactivo","Pago")</f>
        <v>#N/A</v>
      </c>
      <c r="I2318" t="str">
        <f>IF(Tabla1[[#This Row],[Cruce AR]]="Alto riesgo académico","inactivo","Actividad")</f>
        <v>inactivo</v>
      </c>
    </row>
    <row r="2319" spans="1:9" x14ac:dyDescent="0.25">
      <c r="A2319" t="s">
        <v>5</v>
      </c>
      <c r="B2319">
        <v>10452249</v>
      </c>
      <c r="C2319" t="s">
        <v>68</v>
      </c>
      <c r="D2319" t="s">
        <v>251</v>
      </c>
      <c r="E2319" t="s">
        <v>27</v>
      </c>
      <c r="F2319" s="5" t="s">
        <v>28</v>
      </c>
      <c r="G2319" s="5" t="e">
        <v>#N/A</v>
      </c>
      <c r="H2319" t="e">
        <f>IF(Tabla1[[#This Row],[Cruce Pago]]="","Inactivo","Pago")</f>
        <v>#N/A</v>
      </c>
      <c r="I2319" t="str">
        <f>IF(Tabla1[[#This Row],[Cruce AR]]="Alto riesgo académico","inactivo","Actividad")</f>
        <v>inactivo</v>
      </c>
    </row>
    <row r="2320" spans="1:9" x14ac:dyDescent="0.25">
      <c r="A2320" t="s">
        <v>5</v>
      </c>
      <c r="B2320">
        <v>10452259</v>
      </c>
      <c r="C2320" t="s">
        <v>68</v>
      </c>
      <c r="D2320" t="s">
        <v>252</v>
      </c>
      <c r="E2320" t="s">
        <v>40</v>
      </c>
      <c r="F2320" s="5" t="s">
        <v>28</v>
      </c>
      <c r="G2320" s="5" t="e">
        <v>#N/A</v>
      </c>
      <c r="H2320" t="e">
        <f>IF(Tabla1[[#This Row],[Cruce Pago]]="","Inactivo","Pago")</f>
        <v>#N/A</v>
      </c>
      <c r="I2320" t="str">
        <f>IF(Tabla1[[#This Row],[Cruce AR]]="Alto riesgo académico","inactivo","Actividad")</f>
        <v>inactivo</v>
      </c>
    </row>
    <row r="2321" spans="1:9" x14ac:dyDescent="0.25">
      <c r="A2321" t="s">
        <v>5</v>
      </c>
      <c r="B2321">
        <v>10452268</v>
      </c>
      <c r="C2321" t="s">
        <v>68</v>
      </c>
      <c r="D2321" t="s">
        <v>253</v>
      </c>
      <c r="E2321" t="s">
        <v>27</v>
      </c>
      <c r="F2321" s="5" t="s">
        <v>28</v>
      </c>
      <c r="G2321" s="5" t="e">
        <v>#N/A</v>
      </c>
      <c r="H2321" t="e">
        <f>IF(Tabla1[[#This Row],[Cruce Pago]]="","Inactivo","Pago")</f>
        <v>#N/A</v>
      </c>
      <c r="I2321" t="str">
        <f>IF(Tabla1[[#This Row],[Cruce AR]]="Alto riesgo académico","inactivo","Actividad")</f>
        <v>inactivo</v>
      </c>
    </row>
    <row r="2322" spans="1:9" x14ac:dyDescent="0.25">
      <c r="A2322" t="s">
        <v>5</v>
      </c>
      <c r="B2322">
        <v>10452387</v>
      </c>
      <c r="C2322" t="s">
        <v>68</v>
      </c>
      <c r="D2322" t="s">
        <v>254</v>
      </c>
      <c r="E2322" t="s">
        <v>40</v>
      </c>
      <c r="F2322" s="5" t="s">
        <v>28</v>
      </c>
      <c r="G2322" s="5" t="e">
        <v>#N/A</v>
      </c>
      <c r="H2322" t="e">
        <f>IF(Tabla1[[#This Row],[Cruce Pago]]="","Inactivo","Pago")</f>
        <v>#N/A</v>
      </c>
      <c r="I2322" t="str">
        <f>IF(Tabla1[[#This Row],[Cruce AR]]="Alto riesgo académico","inactivo","Actividad")</f>
        <v>inactivo</v>
      </c>
    </row>
    <row r="2323" spans="1:9" x14ac:dyDescent="0.25">
      <c r="A2323" t="s">
        <v>5</v>
      </c>
      <c r="B2323">
        <v>10452401</v>
      </c>
      <c r="C2323" t="s">
        <v>68</v>
      </c>
      <c r="D2323" t="s">
        <v>255</v>
      </c>
      <c r="E2323" t="s">
        <v>27</v>
      </c>
      <c r="F2323" s="5" t="s">
        <v>28</v>
      </c>
      <c r="G2323" s="5" t="e">
        <v>#N/A</v>
      </c>
      <c r="H2323" t="e">
        <f>IF(Tabla1[[#This Row],[Cruce Pago]]="","Inactivo","Pago")</f>
        <v>#N/A</v>
      </c>
      <c r="I2323" t="str">
        <f>IF(Tabla1[[#This Row],[Cruce AR]]="Alto riesgo académico","inactivo","Actividad")</f>
        <v>inactivo</v>
      </c>
    </row>
    <row r="2324" spans="1:9" x14ac:dyDescent="0.25">
      <c r="A2324" t="s">
        <v>5</v>
      </c>
      <c r="B2324">
        <v>10452407</v>
      </c>
      <c r="C2324" t="s">
        <v>68</v>
      </c>
      <c r="D2324" t="s">
        <v>256</v>
      </c>
      <c r="E2324" t="s">
        <v>40</v>
      </c>
      <c r="F2324" s="5" t="s">
        <v>28</v>
      </c>
      <c r="G2324" s="5" t="e">
        <v>#N/A</v>
      </c>
      <c r="H2324" t="e">
        <f>IF(Tabla1[[#This Row],[Cruce Pago]]="","Inactivo","Pago")</f>
        <v>#N/A</v>
      </c>
      <c r="I2324" t="str">
        <f>IF(Tabla1[[#This Row],[Cruce AR]]="Alto riesgo académico","inactivo","Actividad")</f>
        <v>inactivo</v>
      </c>
    </row>
    <row r="2325" spans="1:9" x14ac:dyDescent="0.25">
      <c r="A2325" t="s">
        <v>5</v>
      </c>
      <c r="B2325">
        <v>10452415</v>
      </c>
      <c r="C2325" t="s">
        <v>68</v>
      </c>
      <c r="D2325" t="s">
        <v>257</v>
      </c>
      <c r="E2325" t="s">
        <v>27</v>
      </c>
      <c r="F2325" s="5" t="s">
        <v>28</v>
      </c>
      <c r="G2325" s="5" t="e">
        <v>#N/A</v>
      </c>
      <c r="H2325" t="e">
        <f>IF(Tabla1[[#This Row],[Cruce Pago]]="","Inactivo","Pago")</f>
        <v>#N/A</v>
      </c>
      <c r="I2325" t="str">
        <f>IF(Tabla1[[#This Row],[Cruce AR]]="Alto riesgo académico","inactivo","Actividad")</f>
        <v>inactivo</v>
      </c>
    </row>
    <row r="2326" spans="1:9" x14ac:dyDescent="0.25">
      <c r="A2326" t="s">
        <v>5</v>
      </c>
      <c r="B2326">
        <v>10452518</v>
      </c>
      <c r="C2326" t="s">
        <v>68</v>
      </c>
      <c r="D2326" t="s">
        <v>258</v>
      </c>
      <c r="E2326" t="s">
        <v>40</v>
      </c>
      <c r="F2326" s="5" t="s">
        <v>28</v>
      </c>
      <c r="G2326" s="5" t="e">
        <v>#N/A</v>
      </c>
      <c r="H2326" t="e">
        <f>IF(Tabla1[[#This Row],[Cruce Pago]]="","Inactivo","Pago")</f>
        <v>#N/A</v>
      </c>
      <c r="I2326" t="str">
        <f>IF(Tabla1[[#This Row],[Cruce AR]]="Alto riesgo académico","inactivo","Actividad")</f>
        <v>inactivo</v>
      </c>
    </row>
    <row r="2327" spans="1:9" x14ac:dyDescent="0.25">
      <c r="A2327" t="s">
        <v>5</v>
      </c>
      <c r="B2327">
        <v>10452599</v>
      </c>
      <c r="C2327" t="s">
        <v>68</v>
      </c>
      <c r="D2327" t="s">
        <v>259</v>
      </c>
      <c r="E2327" t="s">
        <v>27</v>
      </c>
      <c r="F2327" s="5" t="s">
        <v>28</v>
      </c>
      <c r="G2327" s="5" t="e">
        <v>#N/A</v>
      </c>
      <c r="H2327" t="e">
        <f>IF(Tabla1[[#This Row],[Cruce Pago]]="","Inactivo","Pago")</f>
        <v>#N/A</v>
      </c>
      <c r="I2327" t="str">
        <f>IF(Tabla1[[#This Row],[Cruce AR]]="Alto riesgo académico","inactivo","Actividad")</f>
        <v>inactivo</v>
      </c>
    </row>
    <row r="2328" spans="1:9" x14ac:dyDescent="0.25">
      <c r="A2328" t="s">
        <v>5</v>
      </c>
      <c r="B2328">
        <v>10452616</v>
      </c>
      <c r="C2328" t="s">
        <v>68</v>
      </c>
      <c r="D2328" t="s">
        <v>260</v>
      </c>
      <c r="E2328" t="s">
        <v>40</v>
      </c>
      <c r="F2328" s="5" t="s">
        <v>28</v>
      </c>
      <c r="G2328" s="5" t="e">
        <v>#N/A</v>
      </c>
      <c r="H2328" t="e">
        <f>IF(Tabla1[[#This Row],[Cruce Pago]]="","Inactivo","Pago")</f>
        <v>#N/A</v>
      </c>
      <c r="I2328" t="str">
        <f>IF(Tabla1[[#This Row],[Cruce AR]]="Alto riesgo académico","inactivo","Actividad")</f>
        <v>inactivo</v>
      </c>
    </row>
    <row r="2329" spans="1:9" x14ac:dyDescent="0.25">
      <c r="A2329" t="s">
        <v>5</v>
      </c>
      <c r="B2329">
        <v>10452662</v>
      </c>
      <c r="C2329" t="s">
        <v>68</v>
      </c>
      <c r="D2329" t="s">
        <v>261</v>
      </c>
      <c r="E2329" t="s">
        <v>27</v>
      </c>
      <c r="F2329" s="5" t="s">
        <v>28</v>
      </c>
      <c r="G2329" s="5" t="e">
        <v>#N/A</v>
      </c>
      <c r="H2329" t="e">
        <f>IF(Tabla1[[#This Row],[Cruce Pago]]="","Inactivo","Pago")</f>
        <v>#N/A</v>
      </c>
      <c r="I2329" t="str">
        <f>IF(Tabla1[[#This Row],[Cruce AR]]="Alto riesgo académico","inactivo","Actividad")</f>
        <v>inactivo</v>
      </c>
    </row>
    <row r="2330" spans="1:9" x14ac:dyDescent="0.25">
      <c r="A2330" t="s">
        <v>5</v>
      </c>
      <c r="B2330">
        <v>10452672</v>
      </c>
      <c r="C2330" t="s">
        <v>68</v>
      </c>
      <c r="D2330" t="s">
        <v>262</v>
      </c>
      <c r="E2330" t="s">
        <v>40</v>
      </c>
      <c r="F2330" s="5" t="s">
        <v>28</v>
      </c>
      <c r="G2330" s="5" t="e">
        <v>#N/A</v>
      </c>
      <c r="H2330" t="e">
        <f>IF(Tabla1[[#This Row],[Cruce Pago]]="","Inactivo","Pago")</f>
        <v>#N/A</v>
      </c>
      <c r="I2330" t="str">
        <f>IF(Tabla1[[#This Row],[Cruce AR]]="Alto riesgo académico","inactivo","Actividad")</f>
        <v>inactivo</v>
      </c>
    </row>
    <row r="2331" spans="1:9" x14ac:dyDescent="0.25">
      <c r="A2331" t="s">
        <v>5</v>
      </c>
      <c r="B2331">
        <v>10452700</v>
      </c>
      <c r="C2331" t="s">
        <v>68</v>
      </c>
      <c r="D2331" t="s">
        <v>263</v>
      </c>
      <c r="E2331" t="s">
        <v>27</v>
      </c>
      <c r="F2331" s="5" t="s">
        <v>28</v>
      </c>
      <c r="G2331" s="5" t="e">
        <v>#N/A</v>
      </c>
      <c r="H2331" t="e">
        <f>IF(Tabla1[[#This Row],[Cruce Pago]]="","Inactivo","Pago")</f>
        <v>#N/A</v>
      </c>
      <c r="I2331" t="str">
        <f>IF(Tabla1[[#This Row],[Cruce AR]]="Alto riesgo académico","inactivo","Actividad")</f>
        <v>inactivo</v>
      </c>
    </row>
    <row r="2332" spans="1:9" x14ac:dyDescent="0.25">
      <c r="A2332" t="s">
        <v>5</v>
      </c>
      <c r="B2332">
        <v>10452751</v>
      </c>
      <c r="C2332" t="s">
        <v>68</v>
      </c>
      <c r="D2332" t="s">
        <v>264</v>
      </c>
      <c r="E2332" t="s">
        <v>40</v>
      </c>
      <c r="F2332" s="5" t="s">
        <v>28</v>
      </c>
      <c r="G2332" s="5" t="e">
        <v>#N/A</v>
      </c>
      <c r="H2332" t="e">
        <f>IF(Tabla1[[#This Row],[Cruce Pago]]="","Inactivo","Pago")</f>
        <v>#N/A</v>
      </c>
      <c r="I2332" t="str">
        <f>IF(Tabla1[[#This Row],[Cruce AR]]="Alto riesgo académico","inactivo","Actividad")</f>
        <v>inactivo</v>
      </c>
    </row>
    <row r="2333" spans="1:9" x14ac:dyDescent="0.25">
      <c r="A2333" t="s">
        <v>5</v>
      </c>
      <c r="B2333">
        <v>10452795</v>
      </c>
      <c r="C2333" t="s">
        <v>68</v>
      </c>
      <c r="D2333" t="s">
        <v>265</v>
      </c>
      <c r="E2333" t="s">
        <v>27</v>
      </c>
      <c r="F2333" s="5" t="s">
        <v>28</v>
      </c>
      <c r="G2333" s="5" t="e">
        <v>#N/A</v>
      </c>
      <c r="H2333" t="e">
        <f>IF(Tabla1[[#This Row],[Cruce Pago]]="","Inactivo","Pago")</f>
        <v>#N/A</v>
      </c>
      <c r="I2333" t="str">
        <f>IF(Tabla1[[#This Row],[Cruce AR]]="Alto riesgo académico","inactivo","Actividad")</f>
        <v>inactivo</v>
      </c>
    </row>
    <row r="2334" spans="1:9" x14ac:dyDescent="0.25">
      <c r="A2334" t="s">
        <v>5</v>
      </c>
      <c r="B2334">
        <v>10452805</v>
      </c>
      <c r="C2334" t="s">
        <v>68</v>
      </c>
      <c r="D2334" t="s">
        <v>265</v>
      </c>
      <c r="E2334" t="s">
        <v>40</v>
      </c>
      <c r="F2334" s="5" t="s">
        <v>28</v>
      </c>
      <c r="G2334" s="5" t="e">
        <v>#N/A</v>
      </c>
      <c r="H2334" t="e">
        <f>IF(Tabla1[[#This Row],[Cruce Pago]]="","Inactivo","Pago")</f>
        <v>#N/A</v>
      </c>
      <c r="I2334" t="str">
        <f>IF(Tabla1[[#This Row],[Cruce AR]]="Alto riesgo académico","inactivo","Actividad")</f>
        <v>inactivo</v>
      </c>
    </row>
    <row r="2335" spans="1:9" x14ac:dyDescent="0.25">
      <c r="A2335" t="s">
        <v>5</v>
      </c>
      <c r="B2335">
        <v>10452847</v>
      </c>
      <c r="C2335" t="s">
        <v>68</v>
      </c>
      <c r="D2335" t="s">
        <v>266</v>
      </c>
      <c r="E2335" t="s">
        <v>27</v>
      </c>
      <c r="F2335" s="5" t="s">
        <v>28</v>
      </c>
      <c r="G2335" s="5" t="e">
        <v>#N/A</v>
      </c>
      <c r="H2335" t="e">
        <f>IF(Tabla1[[#This Row],[Cruce Pago]]="","Inactivo","Pago")</f>
        <v>#N/A</v>
      </c>
      <c r="I2335" t="str">
        <f>IF(Tabla1[[#This Row],[Cruce AR]]="Alto riesgo académico","inactivo","Actividad")</f>
        <v>inactivo</v>
      </c>
    </row>
    <row r="2336" spans="1:9" x14ac:dyDescent="0.25">
      <c r="A2336" t="s">
        <v>5</v>
      </c>
      <c r="B2336">
        <v>10452859</v>
      </c>
      <c r="C2336" t="s">
        <v>68</v>
      </c>
      <c r="D2336" t="s">
        <v>266</v>
      </c>
      <c r="E2336" t="s">
        <v>40</v>
      </c>
      <c r="F2336" s="5" t="s">
        <v>28</v>
      </c>
      <c r="G2336" s="5" t="e">
        <v>#N/A</v>
      </c>
      <c r="H2336" t="e">
        <f>IF(Tabla1[[#This Row],[Cruce Pago]]="","Inactivo","Pago")</f>
        <v>#N/A</v>
      </c>
      <c r="I2336" t="str">
        <f>IF(Tabla1[[#This Row],[Cruce AR]]="Alto riesgo académico","inactivo","Actividad")</f>
        <v>inactivo</v>
      </c>
    </row>
    <row r="2337" spans="1:9" x14ac:dyDescent="0.25">
      <c r="A2337" t="s">
        <v>5</v>
      </c>
      <c r="B2337">
        <v>10453074</v>
      </c>
      <c r="C2337" t="s">
        <v>68</v>
      </c>
      <c r="D2337" t="s">
        <v>267</v>
      </c>
      <c r="E2337" t="s">
        <v>27</v>
      </c>
      <c r="F2337" s="5" t="s">
        <v>28</v>
      </c>
      <c r="G2337" s="5" t="e">
        <v>#N/A</v>
      </c>
      <c r="H2337" t="e">
        <f>IF(Tabla1[[#This Row],[Cruce Pago]]="","Inactivo","Pago")</f>
        <v>#N/A</v>
      </c>
      <c r="I2337" t="str">
        <f>IF(Tabla1[[#This Row],[Cruce AR]]="Alto riesgo académico","inactivo","Actividad")</f>
        <v>inactivo</v>
      </c>
    </row>
    <row r="2338" spans="1:9" x14ac:dyDescent="0.25">
      <c r="A2338" t="s">
        <v>5</v>
      </c>
      <c r="B2338">
        <v>10453126</v>
      </c>
      <c r="C2338" t="s">
        <v>68</v>
      </c>
      <c r="D2338" t="s">
        <v>267</v>
      </c>
      <c r="E2338" t="s">
        <v>40</v>
      </c>
      <c r="F2338" s="5" t="s">
        <v>28</v>
      </c>
      <c r="G2338" s="5" t="e">
        <v>#N/A</v>
      </c>
      <c r="H2338" t="e">
        <f>IF(Tabla1[[#This Row],[Cruce Pago]]="","Inactivo","Pago")</f>
        <v>#N/A</v>
      </c>
      <c r="I2338" t="str">
        <f>IF(Tabla1[[#This Row],[Cruce AR]]="Alto riesgo académico","inactivo","Actividad")</f>
        <v>inactivo</v>
      </c>
    </row>
    <row r="2339" spans="1:9" x14ac:dyDescent="0.25">
      <c r="A2339" t="s">
        <v>5</v>
      </c>
      <c r="B2339">
        <v>10453211</v>
      </c>
      <c r="C2339" t="s">
        <v>68</v>
      </c>
      <c r="D2339" t="s">
        <v>243</v>
      </c>
      <c r="E2339" t="s">
        <v>27</v>
      </c>
      <c r="F2339" s="5" t="s">
        <v>28</v>
      </c>
      <c r="G2339" s="5" t="e">
        <v>#N/A</v>
      </c>
      <c r="H2339" t="e">
        <f>IF(Tabla1[[#This Row],[Cruce Pago]]="","Inactivo","Pago")</f>
        <v>#N/A</v>
      </c>
      <c r="I2339" t="str">
        <f>IF(Tabla1[[#This Row],[Cruce AR]]="Alto riesgo académico","inactivo","Actividad")</f>
        <v>inactivo</v>
      </c>
    </row>
    <row r="2340" spans="1:9" x14ac:dyDescent="0.25">
      <c r="A2340" t="s">
        <v>5</v>
      </c>
      <c r="B2340">
        <v>10453212</v>
      </c>
      <c r="C2340" t="s">
        <v>68</v>
      </c>
      <c r="D2340" t="s">
        <v>244</v>
      </c>
      <c r="E2340" t="s">
        <v>40</v>
      </c>
      <c r="F2340" s="5" t="s">
        <v>28</v>
      </c>
      <c r="G2340" s="5" t="e">
        <v>#N/A</v>
      </c>
      <c r="H2340" t="e">
        <f>IF(Tabla1[[#This Row],[Cruce Pago]]="","Inactivo","Pago")</f>
        <v>#N/A</v>
      </c>
      <c r="I2340" t="str">
        <f>IF(Tabla1[[#This Row],[Cruce AR]]="Alto riesgo académico","inactivo","Actividad")</f>
        <v>inactivo</v>
      </c>
    </row>
    <row r="2341" spans="1:9" x14ac:dyDescent="0.25">
      <c r="A2341" t="s">
        <v>5</v>
      </c>
      <c r="B2341">
        <v>10453269</v>
      </c>
      <c r="C2341" t="s">
        <v>68</v>
      </c>
      <c r="D2341" t="s">
        <v>245</v>
      </c>
      <c r="E2341" t="s">
        <v>27</v>
      </c>
      <c r="F2341" s="5" t="s">
        <v>28</v>
      </c>
      <c r="G2341" s="5" t="e">
        <v>#N/A</v>
      </c>
      <c r="H2341" t="e">
        <f>IF(Tabla1[[#This Row],[Cruce Pago]]="","Inactivo","Pago")</f>
        <v>#N/A</v>
      </c>
      <c r="I2341" t="str">
        <f>IF(Tabla1[[#This Row],[Cruce AR]]="Alto riesgo académico","inactivo","Actividad")</f>
        <v>inactivo</v>
      </c>
    </row>
    <row r="2342" spans="1:9" x14ac:dyDescent="0.25">
      <c r="A2342" t="s">
        <v>5</v>
      </c>
      <c r="B2342">
        <v>10453296</v>
      </c>
      <c r="C2342" t="s">
        <v>68</v>
      </c>
      <c r="D2342" t="s">
        <v>246</v>
      </c>
      <c r="E2342" t="s">
        <v>40</v>
      </c>
      <c r="F2342" s="5" t="s">
        <v>28</v>
      </c>
      <c r="G2342" s="5" t="e">
        <v>#N/A</v>
      </c>
      <c r="H2342" t="e">
        <f>IF(Tabla1[[#This Row],[Cruce Pago]]="","Inactivo","Pago")</f>
        <v>#N/A</v>
      </c>
      <c r="I2342" t="str">
        <f>IF(Tabla1[[#This Row],[Cruce AR]]="Alto riesgo académico","inactivo","Actividad")</f>
        <v>inactivo</v>
      </c>
    </row>
    <row r="2343" spans="1:9" x14ac:dyDescent="0.25">
      <c r="A2343" t="s">
        <v>5</v>
      </c>
      <c r="B2343">
        <v>10453318</v>
      </c>
      <c r="C2343" t="s">
        <v>68</v>
      </c>
      <c r="D2343" t="s">
        <v>247</v>
      </c>
      <c r="E2343" t="s">
        <v>27</v>
      </c>
      <c r="F2343" s="5" t="s">
        <v>28</v>
      </c>
      <c r="G2343" s="5" t="e">
        <v>#N/A</v>
      </c>
      <c r="H2343" t="e">
        <f>IF(Tabla1[[#This Row],[Cruce Pago]]="","Inactivo","Pago")</f>
        <v>#N/A</v>
      </c>
      <c r="I2343" t="str">
        <f>IF(Tabla1[[#This Row],[Cruce AR]]="Alto riesgo académico","inactivo","Actividad")</f>
        <v>inactivo</v>
      </c>
    </row>
    <row r="2344" spans="1:9" x14ac:dyDescent="0.25">
      <c r="A2344" t="s">
        <v>5</v>
      </c>
      <c r="B2344">
        <v>10453351</v>
      </c>
      <c r="C2344" t="s">
        <v>68</v>
      </c>
      <c r="D2344" t="s">
        <v>248</v>
      </c>
      <c r="E2344" t="s">
        <v>40</v>
      </c>
      <c r="F2344" s="5" t="s">
        <v>28</v>
      </c>
      <c r="G2344" s="5" t="e">
        <v>#N/A</v>
      </c>
      <c r="H2344" t="e">
        <f>IF(Tabla1[[#This Row],[Cruce Pago]]="","Inactivo","Pago")</f>
        <v>#N/A</v>
      </c>
      <c r="I2344" t="str">
        <f>IF(Tabla1[[#This Row],[Cruce AR]]="Alto riesgo académico","inactivo","Actividad")</f>
        <v>inactivo</v>
      </c>
    </row>
    <row r="2345" spans="1:9" x14ac:dyDescent="0.25">
      <c r="A2345" t="s">
        <v>5</v>
      </c>
      <c r="B2345">
        <v>10453439</v>
      </c>
      <c r="C2345" t="s">
        <v>68</v>
      </c>
      <c r="D2345" t="s">
        <v>249</v>
      </c>
      <c r="E2345" t="s">
        <v>27</v>
      </c>
      <c r="F2345" s="5" t="s">
        <v>28</v>
      </c>
      <c r="G2345" s="5" t="e">
        <v>#N/A</v>
      </c>
      <c r="H2345" t="e">
        <f>IF(Tabla1[[#This Row],[Cruce Pago]]="","Inactivo","Pago")</f>
        <v>#N/A</v>
      </c>
      <c r="I2345" t="str">
        <f>IF(Tabla1[[#This Row],[Cruce AR]]="Alto riesgo académico","inactivo","Actividad")</f>
        <v>inactivo</v>
      </c>
    </row>
    <row r="2346" spans="1:9" x14ac:dyDescent="0.25">
      <c r="A2346" t="s">
        <v>5</v>
      </c>
      <c r="B2346">
        <v>10453543</v>
      </c>
      <c r="C2346" t="s">
        <v>68</v>
      </c>
      <c r="D2346" t="s">
        <v>250</v>
      </c>
      <c r="E2346" t="s">
        <v>40</v>
      </c>
      <c r="F2346" s="5" t="s">
        <v>28</v>
      </c>
      <c r="G2346" s="5" t="e">
        <v>#N/A</v>
      </c>
      <c r="H2346" t="e">
        <f>IF(Tabla1[[#This Row],[Cruce Pago]]="","Inactivo","Pago")</f>
        <v>#N/A</v>
      </c>
      <c r="I2346" t="str">
        <f>IF(Tabla1[[#This Row],[Cruce AR]]="Alto riesgo académico","inactivo","Actividad")</f>
        <v>inactivo</v>
      </c>
    </row>
    <row r="2347" spans="1:9" x14ac:dyDescent="0.25">
      <c r="A2347" t="s">
        <v>5</v>
      </c>
      <c r="B2347">
        <v>10453545</v>
      </c>
      <c r="C2347" t="s">
        <v>68</v>
      </c>
      <c r="D2347" t="s">
        <v>251</v>
      </c>
      <c r="E2347" t="s">
        <v>27</v>
      </c>
      <c r="F2347" s="5" t="s">
        <v>28</v>
      </c>
      <c r="G2347" s="5" t="e">
        <v>#N/A</v>
      </c>
      <c r="H2347" t="e">
        <f>IF(Tabla1[[#This Row],[Cruce Pago]]="","Inactivo","Pago")</f>
        <v>#N/A</v>
      </c>
      <c r="I2347" t="str">
        <f>IF(Tabla1[[#This Row],[Cruce AR]]="Alto riesgo académico","inactivo","Actividad")</f>
        <v>inactivo</v>
      </c>
    </row>
    <row r="2348" spans="1:9" x14ac:dyDescent="0.25">
      <c r="A2348" t="s">
        <v>5</v>
      </c>
      <c r="B2348">
        <v>10453576</v>
      </c>
      <c r="C2348" t="s">
        <v>68</v>
      </c>
      <c r="D2348" t="s">
        <v>252</v>
      </c>
      <c r="E2348" t="s">
        <v>40</v>
      </c>
      <c r="F2348" s="5" t="s">
        <v>28</v>
      </c>
      <c r="G2348" s="5" t="e">
        <v>#N/A</v>
      </c>
      <c r="H2348" t="e">
        <f>IF(Tabla1[[#This Row],[Cruce Pago]]="","Inactivo","Pago")</f>
        <v>#N/A</v>
      </c>
      <c r="I2348" t="str">
        <f>IF(Tabla1[[#This Row],[Cruce AR]]="Alto riesgo académico","inactivo","Actividad")</f>
        <v>inactivo</v>
      </c>
    </row>
    <row r="2349" spans="1:9" x14ac:dyDescent="0.25">
      <c r="A2349" t="s">
        <v>5</v>
      </c>
      <c r="B2349">
        <v>10453678</v>
      </c>
      <c r="C2349" t="s">
        <v>68</v>
      </c>
      <c r="D2349" t="s">
        <v>253</v>
      </c>
      <c r="E2349" t="s">
        <v>27</v>
      </c>
      <c r="F2349" s="5" t="s">
        <v>28</v>
      </c>
      <c r="G2349" s="5" t="e">
        <v>#N/A</v>
      </c>
      <c r="H2349" t="e">
        <f>IF(Tabla1[[#This Row],[Cruce Pago]]="","Inactivo","Pago")</f>
        <v>#N/A</v>
      </c>
      <c r="I2349" t="str">
        <f>IF(Tabla1[[#This Row],[Cruce AR]]="Alto riesgo académico","inactivo","Actividad")</f>
        <v>inactivo</v>
      </c>
    </row>
    <row r="2350" spans="1:9" x14ac:dyDescent="0.25">
      <c r="A2350" t="s">
        <v>5</v>
      </c>
      <c r="B2350">
        <v>10453835</v>
      </c>
      <c r="C2350" t="s">
        <v>68</v>
      </c>
      <c r="D2350" t="s">
        <v>254</v>
      </c>
      <c r="E2350" t="s">
        <v>40</v>
      </c>
      <c r="F2350" s="5" t="s">
        <v>28</v>
      </c>
      <c r="G2350" s="5" t="e">
        <v>#N/A</v>
      </c>
      <c r="H2350" t="e">
        <f>IF(Tabla1[[#This Row],[Cruce Pago]]="","Inactivo","Pago")</f>
        <v>#N/A</v>
      </c>
      <c r="I2350" t="str">
        <f>IF(Tabla1[[#This Row],[Cruce AR]]="Alto riesgo académico","inactivo","Actividad")</f>
        <v>inactivo</v>
      </c>
    </row>
    <row r="2351" spans="1:9" x14ac:dyDescent="0.25">
      <c r="A2351" t="s">
        <v>5</v>
      </c>
      <c r="B2351">
        <v>10453863</v>
      </c>
      <c r="C2351" t="s">
        <v>68</v>
      </c>
      <c r="D2351" t="s">
        <v>255</v>
      </c>
      <c r="E2351" t="s">
        <v>27</v>
      </c>
      <c r="F2351" s="5" t="s">
        <v>28</v>
      </c>
      <c r="G2351" s="5" t="e">
        <v>#N/A</v>
      </c>
      <c r="H2351" t="e">
        <f>IF(Tabla1[[#This Row],[Cruce Pago]]="","Inactivo","Pago")</f>
        <v>#N/A</v>
      </c>
      <c r="I2351" t="str">
        <f>IF(Tabla1[[#This Row],[Cruce AR]]="Alto riesgo académico","inactivo","Actividad")</f>
        <v>inactivo</v>
      </c>
    </row>
    <row r="2352" spans="1:9" x14ac:dyDescent="0.25">
      <c r="A2352" t="s">
        <v>5</v>
      </c>
      <c r="B2352">
        <v>10453876</v>
      </c>
      <c r="C2352" t="s">
        <v>68</v>
      </c>
      <c r="D2352" t="s">
        <v>256</v>
      </c>
      <c r="E2352" t="s">
        <v>40</v>
      </c>
      <c r="F2352" s="5" t="s">
        <v>28</v>
      </c>
      <c r="G2352" s="5" t="e">
        <v>#N/A</v>
      </c>
      <c r="H2352" t="e">
        <f>IF(Tabla1[[#This Row],[Cruce Pago]]="","Inactivo","Pago")</f>
        <v>#N/A</v>
      </c>
      <c r="I2352" t="str">
        <f>IF(Tabla1[[#This Row],[Cruce AR]]="Alto riesgo académico","inactivo","Actividad")</f>
        <v>inactivo</v>
      </c>
    </row>
    <row r="2353" spans="1:9" x14ac:dyDescent="0.25">
      <c r="A2353" t="s">
        <v>5</v>
      </c>
      <c r="B2353">
        <v>10453898</v>
      </c>
      <c r="C2353" t="s">
        <v>68</v>
      </c>
      <c r="D2353" t="s">
        <v>257</v>
      </c>
      <c r="E2353" t="s">
        <v>27</v>
      </c>
      <c r="F2353" s="5" t="s">
        <v>28</v>
      </c>
      <c r="G2353" s="5" t="e">
        <v>#N/A</v>
      </c>
      <c r="H2353" t="e">
        <f>IF(Tabla1[[#This Row],[Cruce Pago]]="","Inactivo","Pago")</f>
        <v>#N/A</v>
      </c>
      <c r="I2353" t="str">
        <f>IF(Tabla1[[#This Row],[Cruce AR]]="Alto riesgo académico","inactivo","Actividad")</f>
        <v>inactivo</v>
      </c>
    </row>
    <row r="2354" spans="1:9" x14ac:dyDescent="0.25">
      <c r="A2354" t="s">
        <v>5</v>
      </c>
      <c r="B2354">
        <v>10453913</v>
      </c>
      <c r="C2354" t="s">
        <v>68</v>
      </c>
      <c r="D2354" t="s">
        <v>258</v>
      </c>
      <c r="E2354" t="s">
        <v>40</v>
      </c>
      <c r="F2354" s="5" t="s">
        <v>28</v>
      </c>
      <c r="G2354" s="5" t="e">
        <v>#N/A</v>
      </c>
      <c r="H2354" t="e">
        <f>IF(Tabla1[[#This Row],[Cruce Pago]]="","Inactivo","Pago")</f>
        <v>#N/A</v>
      </c>
      <c r="I2354" t="str">
        <f>IF(Tabla1[[#This Row],[Cruce AR]]="Alto riesgo académico","inactivo","Actividad")</f>
        <v>inactivo</v>
      </c>
    </row>
    <row r="2355" spans="1:9" x14ac:dyDescent="0.25">
      <c r="A2355" t="s">
        <v>5</v>
      </c>
      <c r="B2355">
        <v>10453915</v>
      </c>
      <c r="C2355" t="s">
        <v>68</v>
      </c>
      <c r="D2355" t="s">
        <v>259</v>
      </c>
      <c r="E2355" t="s">
        <v>27</v>
      </c>
      <c r="F2355" s="5" t="s">
        <v>28</v>
      </c>
      <c r="G2355" s="5" t="e">
        <v>#N/A</v>
      </c>
      <c r="H2355" t="e">
        <f>IF(Tabla1[[#This Row],[Cruce Pago]]="","Inactivo","Pago")</f>
        <v>#N/A</v>
      </c>
      <c r="I2355" t="str">
        <f>IF(Tabla1[[#This Row],[Cruce AR]]="Alto riesgo académico","inactivo","Actividad")</f>
        <v>inactivo</v>
      </c>
    </row>
    <row r="2356" spans="1:9" x14ac:dyDescent="0.25">
      <c r="A2356" t="s">
        <v>5</v>
      </c>
      <c r="B2356">
        <v>10453995</v>
      </c>
      <c r="C2356" t="s">
        <v>68</v>
      </c>
      <c r="D2356" t="s">
        <v>260</v>
      </c>
      <c r="E2356" t="s">
        <v>40</v>
      </c>
      <c r="F2356" s="5" t="s">
        <v>28</v>
      </c>
      <c r="G2356" s="5" t="e">
        <v>#N/A</v>
      </c>
      <c r="H2356" t="e">
        <f>IF(Tabla1[[#This Row],[Cruce Pago]]="","Inactivo","Pago")</f>
        <v>#N/A</v>
      </c>
      <c r="I2356" t="str">
        <f>IF(Tabla1[[#This Row],[Cruce AR]]="Alto riesgo académico","inactivo","Actividad")</f>
        <v>inactivo</v>
      </c>
    </row>
    <row r="2357" spans="1:9" x14ac:dyDescent="0.25">
      <c r="A2357" t="s">
        <v>5</v>
      </c>
      <c r="B2357">
        <v>10454042</v>
      </c>
      <c r="C2357" t="s">
        <v>68</v>
      </c>
      <c r="D2357" t="s">
        <v>261</v>
      </c>
      <c r="E2357" t="s">
        <v>27</v>
      </c>
      <c r="F2357" s="5" t="s">
        <v>28</v>
      </c>
      <c r="G2357" s="5" t="e">
        <v>#N/A</v>
      </c>
      <c r="H2357" t="e">
        <f>IF(Tabla1[[#This Row],[Cruce Pago]]="","Inactivo","Pago")</f>
        <v>#N/A</v>
      </c>
      <c r="I2357" t="str">
        <f>IF(Tabla1[[#This Row],[Cruce AR]]="Alto riesgo académico","inactivo","Actividad")</f>
        <v>inactivo</v>
      </c>
    </row>
    <row r="2358" spans="1:9" x14ac:dyDescent="0.25">
      <c r="A2358" t="s">
        <v>5</v>
      </c>
      <c r="B2358">
        <v>10454067</v>
      </c>
      <c r="C2358" t="s">
        <v>68</v>
      </c>
      <c r="D2358" t="s">
        <v>262</v>
      </c>
      <c r="E2358" t="s">
        <v>40</v>
      </c>
      <c r="F2358" s="5" t="s">
        <v>28</v>
      </c>
      <c r="G2358" s="5" t="e">
        <v>#N/A</v>
      </c>
      <c r="H2358" t="e">
        <f>IF(Tabla1[[#This Row],[Cruce Pago]]="","Inactivo","Pago")</f>
        <v>#N/A</v>
      </c>
      <c r="I2358" t="str">
        <f>IF(Tabla1[[#This Row],[Cruce AR]]="Alto riesgo académico","inactivo","Actividad")</f>
        <v>inactivo</v>
      </c>
    </row>
    <row r="2359" spans="1:9" x14ac:dyDescent="0.25">
      <c r="A2359" t="s">
        <v>5</v>
      </c>
      <c r="B2359">
        <v>10454077</v>
      </c>
      <c r="C2359" t="s">
        <v>68</v>
      </c>
      <c r="D2359" t="s">
        <v>263</v>
      </c>
      <c r="E2359" t="s">
        <v>27</v>
      </c>
      <c r="F2359" s="5" t="s">
        <v>28</v>
      </c>
      <c r="G2359" s="5" t="e">
        <v>#N/A</v>
      </c>
      <c r="H2359" t="e">
        <f>IF(Tabla1[[#This Row],[Cruce Pago]]="","Inactivo","Pago")</f>
        <v>#N/A</v>
      </c>
      <c r="I2359" t="str">
        <f>IF(Tabla1[[#This Row],[Cruce AR]]="Alto riesgo académico","inactivo","Actividad")</f>
        <v>inactivo</v>
      </c>
    </row>
    <row r="2360" spans="1:9" x14ac:dyDescent="0.25">
      <c r="A2360" t="s">
        <v>5</v>
      </c>
      <c r="B2360">
        <v>10454130</v>
      </c>
      <c r="C2360" t="s">
        <v>68</v>
      </c>
      <c r="D2360" t="s">
        <v>264</v>
      </c>
      <c r="E2360" t="s">
        <v>40</v>
      </c>
      <c r="F2360" s="5" t="s">
        <v>28</v>
      </c>
      <c r="G2360" s="5" t="e">
        <v>#N/A</v>
      </c>
      <c r="H2360" t="e">
        <f>IF(Tabla1[[#This Row],[Cruce Pago]]="","Inactivo","Pago")</f>
        <v>#N/A</v>
      </c>
      <c r="I2360" t="str">
        <f>IF(Tabla1[[#This Row],[Cruce AR]]="Alto riesgo académico","inactivo","Actividad")</f>
        <v>inactivo</v>
      </c>
    </row>
    <row r="2361" spans="1:9" x14ac:dyDescent="0.25">
      <c r="A2361" t="s">
        <v>5</v>
      </c>
      <c r="B2361">
        <v>10454177</v>
      </c>
      <c r="C2361" t="s">
        <v>68</v>
      </c>
      <c r="D2361" t="s">
        <v>265</v>
      </c>
      <c r="E2361" t="s">
        <v>27</v>
      </c>
      <c r="F2361" s="5" t="s">
        <v>28</v>
      </c>
      <c r="G2361" s="5" t="e">
        <v>#N/A</v>
      </c>
      <c r="H2361" t="e">
        <f>IF(Tabla1[[#This Row],[Cruce Pago]]="","Inactivo","Pago")</f>
        <v>#N/A</v>
      </c>
      <c r="I2361" t="str">
        <f>IF(Tabla1[[#This Row],[Cruce AR]]="Alto riesgo académico","inactivo","Actividad")</f>
        <v>inactivo</v>
      </c>
    </row>
    <row r="2362" spans="1:9" x14ac:dyDescent="0.25">
      <c r="A2362" t="s">
        <v>5</v>
      </c>
      <c r="B2362">
        <v>10454229</v>
      </c>
      <c r="C2362" t="s">
        <v>68</v>
      </c>
      <c r="D2362" t="s">
        <v>265</v>
      </c>
      <c r="E2362" t="s">
        <v>40</v>
      </c>
      <c r="F2362" s="5" t="s">
        <v>28</v>
      </c>
      <c r="G2362" s="5" t="e">
        <v>#N/A</v>
      </c>
      <c r="H2362" t="e">
        <f>IF(Tabla1[[#This Row],[Cruce Pago]]="","Inactivo","Pago")</f>
        <v>#N/A</v>
      </c>
      <c r="I2362" t="str">
        <f>IF(Tabla1[[#This Row],[Cruce AR]]="Alto riesgo académico","inactivo","Actividad")</f>
        <v>inactivo</v>
      </c>
    </row>
    <row r="2363" spans="1:9" x14ac:dyDescent="0.25">
      <c r="A2363" t="s">
        <v>5</v>
      </c>
      <c r="B2363">
        <v>10454284</v>
      </c>
      <c r="C2363" t="s">
        <v>68</v>
      </c>
      <c r="D2363" t="s">
        <v>266</v>
      </c>
      <c r="E2363" t="s">
        <v>27</v>
      </c>
      <c r="F2363" s="5" t="s">
        <v>28</v>
      </c>
      <c r="G2363" s="5" t="e">
        <v>#N/A</v>
      </c>
      <c r="H2363" t="e">
        <f>IF(Tabla1[[#This Row],[Cruce Pago]]="","Inactivo","Pago")</f>
        <v>#N/A</v>
      </c>
      <c r="I2363" t="str">
        <f>IF(Tabla1[[#This Row],[Cruce AR]]="Alto riesgo académico","inactivo","Actividad")</f>
        <v>inactivo</v>
      </c>
    </row>
    <row r="2364" spans="1:9" x14ac:dyDescent="0.25">
      <c r="A2364" t="s">
        <v>5</v>
      </c>
      <c r="B2364">
        <v>10454335</v>
      </c>
      <c r="C2364" t="s">
        <v>68</v>
      </c>
      <c r="D2364" t="s">
        <v>266</v>
      </c>
      <c r="E2364" t="s">
        <v>40</v>
      </c>
      <c r="F2364" s="5" t="s">
        <v>28</v>
      </c>
      <c r="G2364" s="5" t="e">
        <v>#N/A</v>
      </c>
      <c r="H2364" t="e">
        <f>IF(Tabla1[[#This Row],[Cruce Pago]]="","Inactivo","Pago")</f>
        <v>#N/A</v>
      </c>
      <c r="I2364" t="str">
        <f>IF(Tabla1[[#This Row],[Cruce AR]]="Alto riesgo académico","inactivo","Actividad")</f>
        <v>inactivo</v>
      </c>
    </row>
    <row r="2365" spans="1:9" x14ac:dyDescent="0.25">
      <c r="A2365" t="s">
        <v>5</v>
      </c>
      <c r="B2365">
        <v>10454355</v>
      </c>
      <c r="C2365" t="s">
        <v>68</v>
      </c>
      <c r="D2365" t="s">
        <v>267</v>
      </c>
      <c r="E2365" t="s">
        <v>27</v>
      </c>
      <c r="F2365" s="5" t="s">
        <v>28</v>
      </c>
      <c r="G2365" s="5" t="e">
        <v>#N/A</v>
      </c>
      <c r="H2365" t="e">
        <f>IF(Tabla1[[#This Row],[Cruce Pago]]="","Inactivo","Pago")</f>
        <v>#N/A</v>
      </c>
      <c r="I2365" t="str">
        <f>IF(Tabla1[[#This Row],[Cruce AR]]="Alto riesgo académico","inactivo","Actividad")</f>
        <v>inactivo</v>
      </c>
    </row>
    <row r="2366" spans="1:9" x14ac:dyDescent="0.25">
      <c r="A2366" t="s">
        <v>5</v>
      </c>
      <c r="B2366">
        <v>10454437</v>
      </c>
      <c r="C2366" t="s">
        <v>68</v>
      </c>
      <c r="D2366" t="s">
        <v>267</v>
      </c>
      <c r="E2366" t="s">
        <v>40</v>
      </c>
      <c r="F2366" s="5" t="s">
        <v>28</v>
      </c>
      <c r="G2366" s="5" t="e">
        <v>#N/A</v>
      </c>
      <c r="H2366" t="e">
        <f>IF(Tabla1[[#This Row],[Cruce Pago]]="","Inactivo","Pago")</f>
        <v>#N/A</v>
      </c>
      <c r="I2366" t="str">
        <f>IF(Tabla1[[#This Row],[Cruce AR]]="Alto riesgo académico","inactivo","Actividad")</f>
        <v>inactivo</v>
      </c>
    </row>
    <row r="2367" spans="1:9" x14ac:dyDescent="0.25">
      <c r="A2367" t="s">
        <v>5</v>
      </c>
      <c r="B2367">
        <v>10454524</v>
      </c>
      <c r="C2367" t="s">
        <v>68</v>
      </c>
      <c r="D2367" t="s">
        <v>243</v>
      </c>
      <c r="E2367" t="s">
        <v>27</v>
      </c>
      <c r="F2367" s="5" t="s">
        <v>28</v>
      </c>
      <c r="G2367" s="5" t="e">
        <v>#N/A</v>
      </c>
      <c r="H2367" t="e">
        <f>IF(Tabla1[[#This Row],[Cruce Pago]]="","Inactivo","Pago")</f>
        <v>#N/A</v>
      </c>
      <c r="I2367" t="str">
        <f>IF(Tabla1[[#This Row],[Cruce AR]]="Alto riesgo académico","inactivo","Actividad")</f>
        <v>inactivo</v>
      </c>
    </row>
    <row r="2368" spans="1:9" x14ac:dyDescent="0.25">
      <c r="A2368" t="s">
        <v>5</v>
      </c>
      <c r="B2368">
        <v>10454690</v>
      </c>
      <c r="C2368" t="s">
        <v>68</v>
      </c>
      <c r="D2368" t="s">
        <v>244</v>
      </c>
      <c r="E2368" t="s">
        <v>40</v>
      </c>
      <c r="F2368" s="5" t="s">
        <v>28</v>
      </c>
      <c r="G2368" s="5" t="e">
        <v>#N/A</v>
      </c>
      <c r="H2368" t="e">
        <f>IF(Tabla1[[#This Row],[Cruce Pago]]="","Inactivo","Pago")</f>
        <v>#N/A</v>
      </c>
      <c r="I2368" t="str">
        <f>IF(Tabla1[[#This Row],[Cruce AR]]="Alto riesgo académico","inactivo","Actividad")</f>
        <v>inactivo</v>
      </c>
    </row>
    <row r="2369" spans="1:9" x14ac:dyDescent="0.25">
      <c r="A2369" t="s">
        <v>5</v>
      </c>
      <c r="B2369">
        <v>10454791</v>
      </c>
      <c r="C2369" t="s">
        <v>68</v>
      </c>
      <c r="D2369" t="s">
        <v>245</v>
      </c>
      <c r="E2369" t="s">
        <v>27</v>
      </c>
      <c r="F2369" s="5" t="s">
        <v>28</v>
      </c>
      <c r="G2369" s="5" t="e">
        <v>#N/A</v>
      </c>
      <c r="H2369" t="e">
        <f>IF(Tabla1[[#This Row],[Cruce Pago]]="","Inactivo","Pago")</f>
        <v>#N/A</v>
      </c>
      <c r="I2369" t="str">
        <f>IF(Tabla1[[#This Row],[Cruce AR]]="Alto riesgo académico","inactivo","Actividad")</f>
        <v>inactivo</v>
      </c>
    </row>
    <row r="2370" spans="1:9" x14ac:dyDescent="0.25">
      <c r="A2370" t="s">
        <v>5</v>
      </c>
      <c r="B2370">
        <v>10454815</v>
      </c>
      <c r="C2370" t="s">
        <v>68</v>
      </c>
      <c r="D2370" t="s">
        <v>246</v>
      </c>
      <c r="E2370" t="s">
        <v>40</v>
      </c>
      <c r="F2370" s="5" t="s">
        <v>28</v>
      </c>
      <c r="G2370" s="5" t="e">
        <v>#N/A</v>
      </c>
      <c r="H2370" t="e">
        <f>IF(Tabla1[[#This Row],[Cruce Pago]]="","Inactivo","Pago")</f>
        <v>#N/A</v>
      </c>
      <c r="I2370" t="str">
        <f>IF(Tabla1[[#This Row],[Cruce AR]]="Alto riesgo académico","inactivo","Actividad")</f>
        <v>inactivo</v>
      </c>
    </row>
    <row r="2371" spans="1:9" x14ac:dyDescent="0.25">
      <c r="A2371" t="s">
        <v>5</v>
      </c>
      <c r="B2371">
        <v>10454819</v>
      </c>
      <c r="C2371" t="s">
        <v>68</v>
      </c>
      <c r="D2371" t="s">
        <v>247</v>
      </c>
      <c r="E2371" t="s">
        <v>27</v>
      </c>
      <c r="F2371" s="5" t="s">
        <v>28</v>
      </c>
      <c r="G2371" s="5" t="e">
        <v>#N/A</v>
      </c>
      <c r="H2371" t="e">
        <f>IF(Tabla1[[#This Row],[Cruce Pago]]="","Inactivo","Pago")</f>
        <v>#N/A</v>
      </c>
      <c r="I2371" t="str">
        <f>IF(Tabla1[[#This Row],[Cruce AR]]="Alto riesgo académico","inactivo","Actividad")</f>
        <v>inactivo</v>
      </c>
    </row>
    <row r="2372" spans="1:9" x14ac:dyDescent="0.25">
      <c r="A2372" t="s">
        <v>5</v>
      </c>
      <c r="B2372">
        <v>10455130</v>
      </c>
      <c r="C2372" t="s">
        <v>68</v>
      </c>
      <c r="D2372" t="s">
        <v>248</v>
      </c>
      <c r="E2372" t="s">
        <v>40</v>
      </c>
      <c r="F2372" s="5" t="s">
        <v>28</v>
      </c>
      <c r="G2372" s="5" t="e">
        <v>#N/A</v>
      </c>
      <c r="H2372" t="e">
        <f>IF(Tabla1[[#This Row],[Cruce Pago]]="","Inactivo","Pago")</f>
        <v>#N/A</v>
      </c>
      <c r="I2372" t="str">
        <f>IF(Tabla1[[#This Row],[Cruce AR]]="Alto riesgo académico","inactivo","Actividad")</f>
        <v>inactivo</v>
      </c>
    </row>
    <row r="2373" spans="1:9" x14ac:dyDescent="0.25">
      <c r="A2373" t="s">
        <v>5</v>
      </c>
      <c r="B2373">
        <v>10455151</v>
      </c>
      <c r="C2373" t="s">
        <v>68</v>
      </c>
      <c r="D2373" t="s">
        <v>249</v>
      </c>
      <c r="E2373" t="s">
        <v>27</v>
      </c>
      <c r="F2373" s="5" t="s">
        <v>28</v>
      </c>
      <c r="G2373" s="5" t="e">
        <v>#N/A</v>
      </c>
      <c r="H2373" t="e">
        <f>IF(Tabla1[[#This Row],[Cruce Pago]]="","Inactivo","Pago")</f>
        <v>#N/A</v>
      </c>
      <c r="I2373" t="str">
        <f>IF(Tabla1[[#This Row],[Cruce AR]]="Alto riesgo académico","inactivo","Actividad")</f>
        <v>inactivo</v>
      </c>
    </row>
    <row r="2374" spans="1:9" x14ac:dyDescent="0.25">
      <c r="A2374" t="s">
        <v>5</v>
      </c>
      <c r="B2374">
        <v>10455323</v>
      </c>
      <c r="C2374" t="s">
        <v>68</v>
      </c>
      <c r="D2374" t="s">
        <v>250</v>
      </c>
      <c r="E2374" t="s">
        <v>40</v>
      </c>
      <c r="F2374" s="5" t="s">
        <v>28</v>
      </c>
      <c r="G2374" s="5" t="e">
        <v>#N/A</v>
      </c>
      <c r="H2374" t="e">
        <f>IF(Tabla1[[#This Row],[Cruce Pago]]="","Inactivo","Pago")</f>
        <v>#N/A</v>
      </c>
      <c r="I2374" t="str">
        <f>IF(Tabla1[[#This Row],[Cruce AR]]="Alto riesgo académico","inactivo","Actividad")</f>
        <v>inactivo</v>
      </c>
    </row>
    <row r="2375" spans="1:9" x14ac:dyDescent="0.25">
      <c r="A2375" t="s">
        <v>5</v>
      </c>
      <c r="B2375">
        <v>10455695</v>
      </c>
      <c r="C2375" t="s">
        <v>68</v>
      </c>
      <c r="D2375" t="s">
        <v>251</v>
      </c>
      <c r="E2375" t="s">
        <v>27</v>
      </c>
      <c r="F2375" s="5" t="s">
        <v>28</v>
      </c>
      <c r="G2375" s="5" t="e">
        <v>#N/A</v>
      </c>
      <c r="H2375" t="e">
        <f>IF(Tabla1[[#This Row],[Cruce Pago]]="","Inactivo","Pago")</f>
        <v>#N/A</v>
      </c>
      <c r="I2375" t="str">
        <f>IF(Tabla1[[#This Row],[Cruce AR]]="Alto riesgo académico","inactivo","Actividad")</f>
        <v>inactivo</v>
      </c>
    </row>
    <row r="2376" spans="1:9" x14ac:dyDescent="0.25">
      <c r="A2376" t="s">
        <v>5</v>
      </c>
      <c r="B2376">
        <v>10455884</v>
      </c>
      <c r="C2376" t="s">
        <v>68</v>
      </c>
      <c r="D2376" t="s">
        <v>252</v>
      </c>
      <c r="E2376" t="s">
        <v>40</v>
      </c>
      <c r="F2376" s="5" t="s">
        <v>28</v>
      </c>
      <c r="G2376" s="5" t="e">
        <v>#N/A</v>
      </c>
      <c r="H2376" t="e">
        <f>IF(Tabla1[[#This Row],[Cruce Pago]]="","Inactivo","Pago")</f>
        <v>#N/A</v>
      </c>
      <c r="I2376" t="str">
        <f>IF(Tabla1[[#This Row],[Cruce AR]]="Alto riesgo académico","inactivo","Actividad")</f>
        <v>inactivo</v>
      </c>
    </row>
    <row r="2377" spans="1:9" x14ac:dyDescent="0.25">
      <c r="A2377" t="s">
        <v>5</v>
      </c>
      <c r="B2377">
        <v>10456081</v>
      </c>
      <c r="C2377" t="s">
        <v>68</v>
      </c>
      <c r="D2377" t="s">
        <v>253</v>
      </c>
      <c r="E2377" t="s">
        <v>27</v>
      </c>
      <c r="F2377" s="5" t="s">
        <v>28</v>
      </c>
      <c r="G2377" s="5" t="e">
        <v>#N/A</v>
      </c>
      <c r="H2377" t="e">
        <f>IF(Tabla1[[#This Row],[Cruce Pago]]="","Inactivo","Pago")</f>
        <v>#N/A</v>
      </c>
      <c r="I2377" t="str">
        <f>IF(Tabla1[[#This Row],[Cruce AR]]="Alto riesgo académico","inactivo","Actividad")</f>
        <v>inactivo</v>
      </c>
    </row>
    <row r="2378" spans="1:9" x14ac:dyDescent="0.25">
      <c r="A2378" t="s">
        <v>5</v>
      </c>
      <c r="B2378">
        <v>10456175</v>
      </c>
      <c r="C2378" t="s">
        <v>68</v>
      </c>
      <c r="D2378" t="s">
        <v>254</v>
      </c>
      <c r="E2378" t="s">
        <v>40</v>
      </c>
      <c r="F2378" s="5" t="s">
        <v>28</v>
      </c>
      <c r="G2378" s="5" t="e">
        <v>#N/A</v>
      </c>
      <c r="H2378" t="e">
        <f>IF(Tabla1[[#This Row],[Cruce Pago]]="","Inactivo","Pago")</f>
        <v>#N/A</v>
      </c>
      <c r="I2378" t="str">
        <f>IF(Tabla1[[#This Row],[Cruce AR]]="Alto riesgo académico","inactivo","Actividad")</f>
        <v>inactivo</v>
      </c>
    </row>
    <row r="2379" spans="1:9" x14ac:dyDescent="0.25">
      <c r="A2379" t="s">
        <v>5</v>
      </c>
      <c r="B2379">
        <v>10456205</v>
      </c>
      <c r="C2379" t="s">
        <v>68</v>
      </c>
      <c r="D2379" t="s">
        <v>255</v>
      </c>
      <c r="E2379" t="s">
        <v>27</v>
      </c>
      <c r="F2379" s="5" t="s">
        <v>28</v>
      </c>
      <c r="G2379" s="5" t="e">
        <v>#N/A</v>
      </c>
      <c r="H2379" t="e">
        <f>IF(Tabla1[[#This Row],[Cruce Pago]]="","Inactivo","Pago")</f>
        <v>#N/A</v>
      </c>
      <c r="I2379" t="str">
        <f>IF(Tabla1[[#This Row],[Cruce AR]]="Alto riesgo académico","inactivo","Actividad")</f>
        <v>inactivo</v>
      </c>
    </row>
    <row r="2380" spans="1:9" x14ac:dyDescent="0.25">
      <c r="A2380" t="s">
        <v>5</v>
      </c>
      <c r="B2380">
        <v>10456650</v>
      </c>
      <c r="C2380" t="s">
        <v>68</v>
      </c>
      <c r="D2380" t="s">
        <v>256</v>
      </c>
      <c r="E2380" t="s">
        <v>40</v>
      </c>
      <c r="F2380" s="5" t="s">
        <v>28</v>
      </c>
      <c r="G2380" s="5" t="e">
        <v>#N/A</v>
      </c>
      <c r="H2380" t="e">
        <f>IF(Tabla1[[#This Row],[Cruce Pago]]="","Inactivo","Pago")</f>
        <v>#N/A</v>
      </c>
      <c r="I2380" t="str">
        <f>IF(Tabla1[[#This Row],[Cruce AR]]="Alto riesgo académico","inactivo","Actividad")</f>
        <v>inactivo</v>
      </c>
    </row>
    <row r="2381" spans="1:9" x14ac:dyDescent="0.25">
      <c r="A2381" t="s">
        <v>5</v>
      </c>
      <c r="B2381">
        <v>10456735</v>
      </c>
      <c r="C2381" t="s">
        <v>68</v>
      </c>
      <c r="D2381" t="s">
        <v>257</v>
      </c>
      <c r="E2381" t="s">
        <v>27</v>
      </c>
      <c r="F2381" s="5" t="s">
        <v>28</v>
      </c>
      <c r="G2381" s="5" t="e">
        <v>#N/A</v>
      </c>
      <c r="H2381" t="e">
        <f>IF(Tabla1[[#This Row],[Cruce Pago]]="","Inactivo","Pago")</f>
        <v>#N/A</v>
      </c>
      <c r="I2381" t="str">
        <f>IF(Tabla1[[#This Row],[Cruce AR]]="Alto riesgo académico","inactivo","Actividad")</f>
        <v>inactivo</v>
      </c>
    </row>
    <row r="2382" spans="1:9" x14ac:dyDescent="0.25">
      <c r="A2382" t="s">
        <v>5</v>
      </c>
      <c r="B2382">
        <v>10564314</v>
      </c>
      <c r="C2382" t="s">
        <v>68</v>
      </c>
      <c r="D2382" t="s">
        <v>258</v>
      </c>
      <c r="E2382" t="s">
        <v>40</v>
      </c>
      <c r="F2382" s="5" t="s">
        <v>28</v>
      </c>
      <c r="G2382" s="5" t="e">
        <v>#N/A</v>
      </c>
      <c r="H2382" t="e">
        <f>IF(Tabla1[[#This Row],[Cruce Pago]]="","Inactivo","Pago")</f>
        <v>#N/A</v>
      </c>
      <c r="I2382" t="str">
        <f>IF(Tabla1[[#This Row],[Cruce AR]]="Alto riesgo académico","inactivo","Actividad")</f>
        <v>inactivo</v>
      </c>
    </row>
    <row r="2383" spans="1:9" x14ac:dyDescent="0.25">
      <c r="A2383" t="s">
        <v>5</v>
      </c>
      <c r="B2383">
        <v>10576472</v>
      </c>
      <c r="C2383" t="s">
        <v>68</v>
      </c>
      <c r="D2383" t="s">
        <v>259</v>
      </c>
      <c r="E2383" t="s">
        <v>27</v>
      </c>
      <c r="F2383" s="5" t="s">
        <v>28</v>
      </c>
      <c r="G2383" s="5" t="e">
        <v>#N/A</v>
      </c>
      <c r="H2383" t="e">
        <f>IF(Tabla1[[#This Row],[Cruce Pago]]="","Inactivo","Pago")</f>
        <v>#N/A</v>
      </c>
      <c r="I2383" t="str">
        <f>IF(Tabla1[[#This Row],[Cruce AR]]="Alto riesgo académico","inactivo","Actividad")</f>
        <v>inactivo</v>
      </c>
    </row>
    <row r="2384" spans="1:9" x14ac:dyDescent="0.25">
      <c r="A2384" t="s">
        <v>5</v>
      </c>
      <c r="B2384">
        <v>10049368</v>
      </c>
      <c r="C2384" t="s">
        <v>73</v>
      </c>
      <c r="D2384" t="s">
        <v>260</v>
      </c>
      <c r="E2384" t="s">
        <v>40</v>
      </c>
      <c r="F2384" s="5" t="s">
        <v>28</v>
      </c>
      <c r="G2384" s="5" t="s">
        <v>268</v>
      </c>
      <c r="H2384" t="str">
        <f>IF(Tabla1[[#This Row],[Cruce Pago]]="","Inactivo","Pago")</f>
        <v>Pago</v>
      </c>
      <c r="I2384" t="str">
        <f>IF(Tabla1[[#This Row],[Cruce AR]]="Alto riesgo académico","inactivo","Actividad")</f>
        <v>inactivo</v>
      </c>
    </row>
    <row r="2385" spans="1:9" x14ac:dyDescent="0.25">
      <c r="A2385" t="s">
        <v>5</v>
      </c>
      <c r="B2385">
        <v>10118895</v>
      </c>
      <c r="C2385" t="s">
        <v>73</v>
      </c>
      <c r="D2385" t="s">
        <v>261</v>
      </c>
      <c r="E2385" t="s">
        <v>27</v>
      </c>
      <c r="F2385" s="5" t="s">
        <v>28</v>
      </c>
      <c r="G2385" s="5" t="e">
        <v>#N/A</v>
      </c>
      <c r="H2385" t="e">
        <f>IF(Tabla1[[#This Row],[Cruce Pago]]="","Inactivo","Pago")</f>
        <v>#N/A</v>
      </c>
      <c r="I2385" t="str">
        <f>IF(Tabla1[[#This Row],[Cruce AR]]="Alto riesgo académico","inactivo","Actividad")</f>
        <v>inactivo</v>
      </c>
    </row>
    <row r="2386" spans="1:9" x14ac:dyDescent="0.25">
      <c r="A2386" t="s">
        <v>5</v>
      </c>
      <c r="B2386">
        <v>10135513</v>
      </c>
      <c r="C2386" t="s">
        <v>73</v>
      </c>
      <c r="D2386" t="s">
        <v>262</v>
      </c>
      <c r="E2386" t="s">
        <v>40</v>
      </c>
      <c r="F2386" s="5" t="s">
        <v>28</v>
      </c>
      <c r="G2386" s="5" t="e">
        <v>#N/A</v>
      </c>
      <c r="H2386" t="e">
        <f>IF(Tabla1[[#This Row],[Cruce Pago]]="","Inactivo","Pago")</f>
        <v>#N/A</v>
      </c>
      <c r="I2386" t="str">
        <f>IF(Tabla1[[#This Row],[Cruce AR]]="Alto riesgo académico","inactivo","Actividad")</f>
        <v>inactivo</v>
      </c>
    </row>
    <row r="2387" spans="1:9" x14ac:dyDescent="0.25">
      <c r="A2387" t="s">
        <v>5</v>
      </c>
      <c r="B2387">
        <v>10159816</v>
      </c>
      <c r="C2387" t="s">
        <v>73</v>
      </c>
      <c r="D2387" t="s">
        <v>263</v>
      </c>
      <c r="E2387" t="s">
        <v>27</v>
      </c>
      <c r="F2387" s="5" t="s">
        <v>28</v>
      </c>
      <c r="G2387" s="5" t="e">
        <v>#N/A</v>
      </c>
      <c r="H2387" t="e">
        <f>IF(Tabla1[[#This Row],[Cruce Pago]]="","Inactivo","Pago")</f>
        <v>#N/A</v>
      </c>
      <c r="I2387" t="str">
        <f>IF(Tabla1[[#This Row],[Cruce AR]]="Alto riesgo académico","inactivo","Actividad")</f>
        <v>inactivo</v>
      </c>
    </row>
    <row r="2388" spans="1:9" x14ac:dyDescent="0.25">
      <c r="A2388" t="s">
        <v>5</v>
      </c>
      <c r="B2388">
        <v>10167016</v>
      </c>
      <c r="C2388" t="s">
        <v>73</v>
      </c>
      <c r="D2388" t="s">
        <v>264</v>
      </c>
      <c r="E2388" t="s">
        <v>40</v>
      </c>
      <c r="F2388" s="5" t="s">
        <v>28</v>
      </c>
      <c r="G2388" s="5" t="e">
        <v>#N/A</v>
      </c>
      <c r="H2388" t="e">
        <f>IF(Tabla1[[#This Row],[Cruce Pago]]="","Inactivo","Pago")</f>
        <v>#N/A</v>
      </c>
      <c r="I2388" t="str">
        <f>IF(Tabla1[[#This Row],[Cruce AR]]="Alto riesgo académico","inactivo","Actividad")</f>
        <v>inactivo</v>
      </c>
    </row>
    <row r="2389" spans="1:9" x14ac:dyDescent="0.25">
      <c r="A2389" t="s">
        <v>5</v>
      </c>
      <c r="B2389">
        <v>10220726</v>
      </c>
      <c r="C2389" t="s">
        <v>73</v>
      </c>
      <c r="D2389" t="s">
        <v>265</v>
      </c>
      <c r="E2389" t="s">
        <v>27</v>
      </c>
      <c r="F2389" s="5" t="s">
        <v>28</v>
      </c>
      <c r="G2389" s="5" t="e">
        <v>#N/A</v>
      </c>
      <c r="H2389" t="e">
        <f>IF(Tabla1[[#This Row],[Cruce Pago]]="","Inactivo","Pago")</f>
        <v>#N/A</v>
      </c>
      <c r="I2389" t="str">
        <f>IF(Tabla1[[#This Row],[Cruce AR]]="Alto riesgo académico","inactivo","Actividad")</f>
        <v>inactivo</v>
      </c>
    </row>
    <row r="2390" spans="1:9" x14ac:dyDescent="0.25">
      <c r="A2390" t="s">
        <v>5</v>
      </c>
      <c r="B2390">
        <v>10229027</v>
      </c>
      <c r="C2390" t="s">
        <v>73</v>
      </c>
      <c r="D2390" t="s">
        <v>265</v>
      </c>
      <c r="E2390" t="s">
        <v>40</v>
      </c>
      <c r="F2390" s="5" t="s">
        <v>28</v>
      </c>
      <c r="G2390" s="5" t="e">
        <v>#N/A</v>
      </c>
      <c r="H2390" t="e">
        <f>IF(Tabla1[[#This Row],[Cruce Pago]]="","Inactivo","Pago")</f>
        <v>#N/A</v>
      </c>
      <c r="I2390" t="str">
        <f>IF(Tabla1[[#This Row],[Cruce AR]]="Alto riesgo académico","inactivo","Actividad")</f>
        <v>inactivo</v>
      </c>
    </row>
    <row r="2391" spans="1:9" x14ac:dyDescent="0.25">
      <c r="A2391" t="s">
        <v>5</v>
      </c>
      <c r="B2391">
        <v>10239837</v>
      </c>
      <c r="C2391" t="s">
        <v>73</v>
      </c>
      <c r="D2391" t="s">
        <v>266</v>
      </c>
      <c r="E2391" t="s">
        <v>27</v>
      </c>
      <c r="F2391" s="5" t="s">
        <v>28</v>
      </c>
      <c r="G2391" s="5" t="e">
        <v>#N/A</v>
      </c>
      <c r="H2391" t="e">
        <f>IF(Tabla1[[#This Row],[Cruce Pago]]="","Inactivo","Pago")</f>
        <v>#N/A</v>
      </c>
      <c r="I2391" t="str">
        <f>IF(Tabla1[[#This Row],[Cruce AR]]="Alto riesgo académico","inactivo","Actividad")</f>
        <v>inactivo</v>
      </c>
    </row>
    <row r="2392" spans="1:9" x14ac:dyDescent="0.25">
      <c r="A2392" t="s">
        <v>5</v>
      </c>
      <c r="B2392">
        <v>10251553</v>
      </c>
      <c r="C2392" t="s">
        <v>73</v>
      </c>
      <c r="D2392" t="s">
        <v>266</v>
      </c>
      <c r="E2392" t="s">
        <v>40</v>
      </c>
      <c r="F2392" s="5" t="s">
        <v>28</v>
      </c>
      <c r="G2392" s="5" t="e">
        <v>#N/A</v>
      </c>
      <c r="H2392" t="e">
        <f>IF(Tabla1[[#This Row],[Cruce Pago]]="","Inactivo","Pago")</f>
        <v>#N/A</v>
      </c>
      <c r="I2392" t="str">
        <f>IF(Tabla1[[#This Row],[Cruce AR]]="Alto riesgo académico","inactivo","Actividad")</f>
        <v>inactivo</v>
      </c>
    </row>
    <row r="2393" spans="1:9" x14ac:dyDescent="0.25">
      <c r="A2393" t="s">
        <v>5</v>
      </c>
      <c r="B2393">
        <v>10261522</v>
      </c>
      <c r="C2393" t="s">
        <v>73</v>
      </c>
      <c r="D2393" t="s">
        <v>267</v>
      </c>
      <c r="E2393" t="s">
        <v>27</v>
      </c>
      <c r="F2393" s="5" t="s">
        <v>28</v>
      </c>
      <c r="G2393" s="5" t="e">
        <v>#N/A</v>
      </c>
      <c r="H2393" t="e">
        <f>IF(Tabla1[[#This Row],[Cruce Pago]]="","Inactivo","Pago")</f>
        <v>#N/A</v>
      </c>
      <c r="I2393" t="str">
        <f>IF(Tabla1[[#This Row],[Cruce AR]]="Alto riesgo académico","inactivo","Actividad")</f>
        <v>inactivo</v>
      </c>
    </row>
    <row r="2394" spans="1:9" x14ac:dyDescent="0.25">
      <c r="A2394" t="s">
        <v>5</v>
      </c>
      <c r="B2394">
        <v>10273999</v>
      </c>
      <c r="C2394" t="s">
        <v>73</v>
      </c>
      <c r="D2394" t="s">
        <v>267</v>
      </c>
      <c r="E2394" t="s">
        <v>40</v>
      </c>
      <c r="F2394" s="5" t="s">
        <v>28</v>
      </c>
      <c r="G2394" s="5" t="e">
        <v>#N/A</v>
      </c>
      <c r="H2394" t="e">
        <f>IF(Tabla1[[#This Row],[Cruce Pago]]="","Inactivo","Pago")</f>
        <v>#N/A</v>
      </c>
      <c r="I2394" t="str">
        <f>IF(Tabla1[[#This Row],[Cruce AR]]="Alto riesgo académico","inactivo","Actividad")</f>
        <v>inactivo</v>
      </c>
    </row>
    <row r="2395" spans="1:9" x14ac:dyDescent="0.25">
      <c r="A2395" t="s">
        <v>5</v>
      </c>
      <c r="B2395">
        <v>10357571</v>
      </c>
      <c r="C2395" t="s">
        <v>73</v>
      </c>
      <c r="D2395" t="s">
        <v>243</v>
      </c>
      <c r="E2395" t="s">
        <v>27</v>
      </c>
      <c r="F2395" s="5" t="s">
        <v>28</v>
      </c>
      <c r="G2395" s="5" t="e">
        <v>#N/A</v>
      </c>
      <c r="H2395" t="e">
        <f>IF(Tabla1[[#This Row],[Cruce Pago]]="","Inactivo","Pago")</f>
        <v>#N/A</v>
      </c>
      <c r="I2395" t="str">
        <f>IF(Tabla1[[#This Row],[Cruce AR]]="Alto riesgo académico","inactivo","Actividad")</f>
        <v>inactivo</v>
      </c>
    </row>
    <row r="2396" spans="1:9" x14ac:dyDescent="0.25">
      <c r="A2396" t="s">
        <v>5</v>
      </c>
      <c r="B2396">
        <v>10358550</v>
      </c>
      <c r="C2396" t="s">
        <v>73</v>
      </c>
      <c r="D2396" t="s">
        <v>244</v>
      </c>
      <c r="E2396" t="s">
        <v>40</v>
      </c>
      <c r="F2396" s="5" t="s">
        <v>28</v>
      </c>
      <c r="G2396" s="5" t="e">
        <v>#N/A</v>
      </c>
      <c r="H2396" t="e">
        <f>IF(Tabla1[[#This Row],[Cruce Pago]]="","Inactivo","Pago")</f>
        <v>#N/A</v>
      </c>
      <c r="I2396" t="str">
        <f>IF(Tabla1[[#This Row],[Cruce AR]]="Alto riesgo académico","inactivo","Actividad")</f>
        <v>inactivo</v>
      </c>
    </row>
    <row r="2397" spans="1:9" x14ac:dyDescent="0.25">
      <c r="A2397" t="s">
        <v>5</v>
      </c>
      <c r="B2397">
        <v>10362021</v>
      </c>
      <c r="C2397" t="s">
        <v>73</v>
      </c>
      <c r="D2397" t="s">
        <v>245</v>
      </c>
      <c r="E2397" t="s">
        <v>27</v>
      </c>
      <c r="F2397" s="5" t="s">
        <v>28</v>
      </c>
      <c r="G2397" s="5" t="e">
        <v>#N/A</v>
      </c>
      <c r="H2397" t="e">
        <f>IF(Tabla1[[#This Row],[Cruce Pago]]="","Inactivo","Pago")</f>
        <v>#N/A</v>
      </c>
      <c r="I2397" t="str">
        <f>IF(Tabla1[[#This Row],[Cruce AR]]="Alto riesgo académico","inactivo","Actividad")</f>
        <v>inactivo</v>
      </c>
    </row>
    <row r="2398" spans="1:9" x14ac:dyDescent="0.25">
      <c r="A2398" t="s">
        <v>5</v>
      </c>
      <c r="B2398">
        <v>10362344</v>
      </c>
      <c r="C2398" t="s">
        <v>73</v>
      </c>
      <c r="D2398" t="s">
        <v>246</v>
      </c>
      <c r="E2398" t="s">
        <v>40</v>
      </c>
      <c r="F2398" s="5" t="s">
        <v>28</v>
      </c>
      <c r="G2398" s="5" t="e">
        <v>#N/A</v>
      </c>
      <c r="H2398" t="e">
        <f>IF(Tabla1[[#This Row],[Cruce Pago]]="","Inactivo","Pago")</f>
        <v>#N/A</v>
      </c>
      <c r="I2398" t="str">
        <f>IF(Tabla1[[#This Row],[Cruce AR]]="Alto riesgo académico","inactivo","Actividad")</f>
        <v>inactivo</v>
      </c>
    </row>
    <row r="2399" spans="1:9" x14ac:dyDescent="0.25">
      <c r="A2399" t="s">
        <v>5</v>
      </c>
      <c r="B2399">
        <v>10367852</v>
      </c>
      <c r="C2399" t="s">
        <v>73</v>
      </c>
      <c r="D2399" t="s">
        <v>247</v>
      </c>
      <c r="E2399" t="s">
        <v>27</v>
      </c>
      <c r="F2399" s="5" t="s">
        <v>28</v>
      </c>
      <c r="G2399" s="5" t="e">
        <v>#N/A</v>
      </c>
      <c r="H2399" t="e">
        <f>IF(Tabla1[[#This Row],[Cruce Pago]]="","Inactivo","Pago")</f>
        <v>#N/A</v>
      </c>
      <c r="I2399" t="str">
        <f>IF(Tabla1[[#This Row],[Cruce AR]]="Alto riesgo académico","inactivo","Actividad")</f>
        <v>inactivo</v>
      </c>
    </row>
    <row r="2400" spans="1:9" x14ac:dyDescent="0.25">
      <c r="A2400" t="s">
        <v>5</v>
      </c>
      <c r="B2400">
        <v>10374839</v>
      </c>
      <c r="C2400" t="s">
        <v>73</v>
      </c>
      <c r="D2400" t="s">
        <v>248</v>
      </c>
      <c r="E2400" t="s">
        <v>40</v>
      </c>
      <c r="F2400" s="5" t="s">
        <v>28</v>
      </c>
      <c r="G2400" s="5" t="e">
        <v>#N/A</v>
      </c>
      <c r="H2400" t="e">
        <f>IF(Tabla1[[#This Row],[Cruce Pago]]="","Inactivo","Pago")</f>
        <v>#N/A</v>
      </c>
      <c r="I2400" t="str">
        <f>IF(Tabla1[[#This Row],[Cruce AR]]="Alto riesgo académico","inactivo","Actividad")</f>
        <v>inactivo</v>
      </c>
    </row>
    <row r="2401" spans="1:9" x14ac:dyDescent="0.25">
      <c r="A2401" t="s">
        <v>5</v>
      </c>
      <c r="B2401">
        <v>10376436</v>
      </c>
      <c r="C2401" t="s">
        <v>73</v>
      </c>
      <c r="D2401" t="s">
        <v>249</v>
      </c>
      <c r="E2401" t="s">
        <v>27</v>
      </c>
      <c r="F2401" s="5" t="s">
        <v>28</v>
      </c>
      <c r="G2401" s="5" t="e">
        <v>#N/A</v>
      </c>
      <c r="H2401" t="e">
        <f>IF(Tabla1[[#This Row],[Cruce Pago]]="","Inactivo","Pago")</f>
        <v>#N/A</v>
      </c>
      <c r="I2401" t="str">
        <f>IF(Tabla1[[#This Row],[Cruce AR]]="Alto riesgo académico","inactivo","Actividad")</f>
        <v>inactivo</v>
      </c>
    </row>
    <row r="2402" spans="1:9" x14ac:dyDescent="0.25">
      <c r="A2402" t="s">
        <v>5</v>
      </c>
      <c r="B2402">
        <v>10383112</v>
      </c>
      <c r="C2402" t="s">
        <v>73</v>
      </c>
      <c r="D2402" t="s">
        <v>250</v>
      </c>
      <c r="E2402" t="s">
        <v>40</v>
      </c>
      <c r="F2402" s="5" t="s">
        <v>28</v>
      </c>
      <c r="G2402" s="5" t="e">
        <v>#N/A</v>
      </c>
      <c r="H2402" t="e">
        <f>IF(Tabla1[[#This Row],[Cruce Pago]]="","Inactivo","Pago")</f>
        <v>#N/A</v>
      </c>
      <c r="I2402" t="str">
        <f>IF(Tabla1[[#This Row],[Cruce AR]]="Alto riesgo académico","inactivo","Actividad")</f>
        <v>inactivo</v>
      </c>
    </row>
    <row r="2403" spans="1:9" x14ac:dyDescent="0.25">
      <c r="A2403" t="s">
        <v>5</v>
      </c>
      <c r="B2403">
        <v>10390742</v>
      </c>
      <c r="C2403" t="s">
        <v>73</v>
      </c>
      <c r="D2403" t="s">
        <v>251</v>
      </c>
      <c r="E2403" t="s">
        <v>27</v>
      </c>
      <c r="F2403" s="5" t="s">
        <v>28</v>
      </c>
      <c r="G2403" s="5" t="e">
        <v>#N/A</v>
      </c>
      <c r="H2403" t="e">
        <f>IF(Tabla1[[#This Row],[Cruce Pago]]="","Inactivo","Pago")</f>
        <v>#N/A</v>
      </c>
      <c r="I2403" t="str">
        <f>IF(Tabla1[[#This Row],[Cruce AR]]="Alto riesgo académico","inactivo","Actividad")</f>
        <v>inactivo</v>
      </c>
    </row>
    <row r="2404" spans="1:9" x14ac:dyDescent="0.25">
      <c r="A2404" t="s">
        <v>5</v>
      </c>
      <c r="B2404">
        <v>10394554</v>
      </c>
      <c r="C2404" t="s">
        <v>73</v>
      </c>
      <c r="D2404" t="s">
        <v>252</v>
      </c>
      <c r="E2404" t="s">
        <v>40</v>
      </c>
      <c r="F2404" s="5" t="s">
        <v>28</v>
      </c>
      <c r="G2404" s="5" t="e">
        <v>#N/A</v>
      </c>
      <c r="H2404" t="e">
        <f>IF(Tabla1[[#This Row],[Cruce Pago]]="","Inactivo","Pago")</f>
        <v>#N/A</v>
      </c>
      <c r="I2404" t="str">
        <f>IF(Tabla1[[#This Row],[Cruce AR]]="Alto riesgo académico","inactivo","Actividad")</f>
        <v>inactivo</v>
      </c>
    </row>
    <row r="2405" spans="1:9" x14ac:dyDescent="0.25">
      <c r="A2405" t="s">
        <v>5</v>
      </c>
      <c r="B2405">
        <v>10395612</v>
      </c>
      <c r="C2405" t="s">
        <v>73</v>
      </c>
      <c r="D2405" t="s">
        <v>253</v>
      </c>
      <c r="E2405" t="s">
        <v>27</v>
      </c>
      <c r="F2405" s="5" t="s">
        <v>28</v>
      </c>
      <c r="G2405" s="5" t="e">
        <v>#N/A</v>
      </c>
      <c r="H2405" t="e">
        <f>IF(Tabla1[[#This Row],[Cruce Pago]]="","Inactivo","Pago")</f>
        <v>#N/A</v>
      </c>
      <c r="I2405" t="str">
        <f>IF(Tabla1[[#This Row],[Cruce AR]]="Alto riesgo académico","inactivo","Actividad")</f>
        <v>inactivo</v>
      </c>
    </row>
    <row r="2406" spans="1:9" x14ac:dyDescent="0.25">
      <c r="A2406" t="s">
        <v>5</v>
      </c>
      <c r="B2406">
        <v>10396474</v>
      </c>
      <c r="C2406" t="s">
        <v>73</v>
      </c>
      <c r="D2406" t="s">
        <v>254</v>
      </c>
      <c r="E2406" t="s">
        <v>40</v>
      </c>
      <c r="F2406" s="5" t="s">
        <v>28</v>
      </c>
      <c r="G2406" s="5" t="e">
        <v>#N/A</v>
      </c>
      <c r="H2406" t="e">
        <f>IF(Tabla1[[#This Row],[Cruce Pago]]="","Inactivo","Pago")</f>
        <v>#N/A</v>
      </c>
      <c r="I2406" t="str">
        <f>IF(Tabla1[[#This Row],[Cruce AR]]="Alto riesgo académico","inactivo","Actividad")</f>
        <v>inactivo</v>
      </c>
    </row>
    <row r="2407" spans="1:9" x14ac:dyDescent="0.25">
      <c r="A2407" t="s">
        <v>5</v>
      </c>
      <c r="B2407">
        <v>10396545</v>
      </c>
      <c r="C2407" t="s">
        <v>73</v>
      </c>
      <c r="D2407" t="s">
        <v>255</v>
      </c>
      <c r="E2407" t="s">
        <v>27</v>
      </c>
      <c r="F2407" s="5" t="s">
        <v>28</v>
      </c>
      <c r="G2407" s="5" t="e">
        <v>#N/A</v>
      </c>
      <c r="H2407" t="e">
        <f>IF(Tabla1[[#This Row],[Cruce Pago]]="","Inactivo","Pago")</f>
        <v>#N/A</v>
      </c>
      <c r="I2407" t="str">
        <f>IF(Tabla1[[#This Row],[Cruce AR]]="Alto riesgo académico","inactivo","Actividad")</f>
        <v>inactivo</v>
      </c>
    </row>
    <row r="2408" spans="1:9" x14ac:dyDescent="0.25">
      <c r="A2408" t="s">
        <v>5</v>
      </c>
      <c r="B2408">
        <v>10396730</v>
      </c>
      <c r="C2408" t="s">
        <v>73</v>
      </c>
      <c r="D2408" t="s">
        <v>256</v>
      </c>
      <c r="E2408" t="s">
        <v>40</v>
      </c>
      <c r="F2408" s="5" t="s">
        <v>28</v>
      </c>
      <c r="G2408" s="5" t="e">
        <v>#N/A</v>
      </c>
      <c r="H2408" t="e">
        <f>IF(Tabla1[[#This Row],[Cruce Pago]]="","Inactivo","Pago")</f>
        <v>#N/A</v>
      </c>
      <c r="I2408" t="str">
        <f>IF(Tabla1[[#This Row],[Cruce AR]]="Alto riesgo académico","inactivo","Actividad")</f>
        <v>inactivo</v>
      </c>
    </row>
    <row r="2409" spans="1:9" x14ac:dyDescent="0.25">
      <c r="A2409" t="s">
        <v>5</v>
      </c>
      <c r="B2409">
        <v>10398085</v>
      </c>
      <c r="C2409" t="s">
        <v>73</v>
      </c>
      <c r="D2409" t="s">
        <v>257</v>
      </c>
      <c r="E2409" t="s">
        <v>27</v>
      </c>
      <c r="F2409" s="5" t="s">
        <v>28</v>
      </c>
      <c r="G2409" s="5" t="e">
        <v>#N/A</v>
      </c>
      <c r="H2409" t="e">
        <f>IF(Tabla1[[#This Row],[Cruce Pago]]="","Inactivo","Pago")</f>
        <v>#N/A</v>
      </c>
      <c r="I2409" t="str">
        <f>IF(Tabla1[[#This Row],[Cruce AR]]="Alto riesgo académico","inactivo","Actividad")</f>
        <v>inactivo</v>
      </c>
    </row>
    <row r="2410" spans="1:9" x14ac:dyDescent="0.25">
      <c r="A2410" t="s">
        <v>5</v>
      </c>
      <c r="B2410">
        <v>10398399</v>
      </c>
      <c r="C2410" t="s">
        <v>73</v>
      </c>
      <c r="D2410" t="s">
        <v>258</v>
      </c>
      <c r="E2410" t="s">
        <v>40</v>
      </c>
      <c r="F2410" s="5" t="s">
        <v>28</v>
      </c>
      <c r="G2410" s="5" t="e">
        <v>#N/A</v>
      </c>
      <c r="H2410" t="e">
        <f>IF(Tabla1[[#This Row],[Cruce Pago]]="","Inactivo","Pago")</f>
        <v>#N/A</v>
      </c>
      <c r="I2410" t="str">
        <f>IF(Tabla1[[#This Row],[Cruce AR]]="Alto riesgo académico","inactivo","Actividad")</f>
        <v>inactivo</v>
      </c>
    </row>
    <row r="2411" spans="1:9" x14ac:dyDescent="0.25">
      <c r="A2411" t="s">
        <v>5</v>
      </c>
      <c r="B2411">
        <v>10398850</v>
      </c>
      <c r="C2411" t="s">
        <v>73</v>
      </c>
      <c r="D2411" t="s">
        <v>259</v>
      </c>
      <c r="E2411" t="s">
        <v>27</v>
      </c>
      <c r="F2411" s="5" t="s">
        <v>28</v>
      </c>
      <c r="G2411" s="5" t="e">
        <v>#N/A</v>
      </c>
      <c r="H2411" t="e">
        <f>IF(Tabla1[[#This Row],[Cruce Pago]]="","Inactivo","Pago")</f>
        <v>#N/A</v>
      </c>
      <c r="I2411" t="str">
        <f>IF(Tabla1[[#This Row],[Cruce AR]]="Alto riesgo académico","inactivo","Actividad")</f>
        <v>inactivo</v>
      </c>
    </row>
    <row r="2412" spans="1:9" x14ac:dyDescent="0.25">
      <c r="A2412" t="s">
        <v>5</v>
      </c>
      <c r="B2412">
        <v>10399100</v>
      </c>
      <c r="C2412" t="s">
        <v>73</v>
      </c>
      <c r="D2412" t="s">
        <v>260</v>
      </c>
      <c r="E2412" t="s">
        <v>40</v>
      </c>
      <c r="F2412" s="5" t="s">
        <v>28</v>
      </c>
      <c r="G2412" s="5" t="e">
        <v>#N/A</v>
      </c>
      <c r="H2412" t="e">
        <f>IF(Tabla1[[#This Row],[Cruce Pago]]="","Inactivo","Pago")</f>
        <v>#N/A</v>
      </c>
      <c r="I2412" t="str">
        <f>IF(Tabla1[[#This Row],[Cruce AR]]="Alto riesgo académico","inactivo","Actividad")</f>
        <v>inactivo</v>
      </c>
    </row>
    <row r="2413" spans="1:9" x14ac:dyDescent="0.25">
      <c r="A2413" t="s">
        <v>5</v>
      </c>
      <c r="B2413">
        <v>10399695</v>
      </c>
      <c r="C2413" t="s">
        <v>73</v>
      </c>
      <c r="D2413" t="s">
        <v>261</v>
      </c>
      <c r="E2413" t="s">
        <v>27</v>
      </c>
      <c r="F2413" s="5" t="s">
        <v>28</v>
      </c>
      <c r="G2413" s="5" t="e">
        <v>#N/A</v>
      </c>
      <c r="H2413" t="e">
        <f>IF(Tabla1[[#This Row],[Cruce Pago]]="","Inactivo","Pago")</f>
        <v>#N/A</v>
      </c>
      <c r="I2413" t="str">
        <f>IF(Tabla1[[#This Row],[Cruce AR]]="Alto riesgo académico","inactivo","Actividad")</f>
        <v>inactivo</v>
      </c>
    </row>
    <row r="2414" spans="1:9" x14ac:dyDescent="0.25">
      <c r="A2414" t="s">
        <v>5</v>
      </c>
      <c r="B2414">
        <v>10400234</v>
      </c>
      <c r="C2414" t="s">
        <v>73</v>
      </c>
      <c r="D2414" t="s">
        <v>262</v>
      </c>
      <c r="E2414" t="s">
        <v>40</v>
      </c>
      <c r="F2414" s="5" t="s">
        <v>28</v>
      </c>
      <c r="G2414" s="5" t="e">
        <v>#N/A</v>
      </c>
      <c r="H2414" t="e">
        <f>IF(Tabla1[[#This Row],[Cruce Pago]]="","Inactivo","Pago")</f>
        <v>#N/A</v>
      </c>
      <c r="I2414" t="str">
        <f>IF(Tabla1[[#This Row],[Cruce AR]]="Alto riesgo académico","inactivo","Actividad")</f>
        <v>inactivo</v>
      </c>
    </row>
    <row r="2415" spans="1:9" x14ac:dyDescent="0.25">
      <c r="A2415" t="s">
        <v>5</v>
      </c>
      <c r="B2415">
        <v>10400676</v>
      </c>
      <c r="C2415" t="s">
        <v>73</v>
      </c>
      <c r="D2415" t="s">
        <v>263</v>
      </c>
      <c r="E2415" t="s">
        <v>27</v>
      </c>
      <c r="F2415" s="5" t="s">
        <v>28</v>
      </c>
      <c r="G2415" s="5" t="e">
        <v>#N/A</v>
      </c>
      <c r="H2415" t="e">
        <f>IF(Tabla1[[#This Row],[Cruce Pago]]="","Inactivo","Pago")</f>
        <v>#N/A</v>
      </c>
      <c r="I2415" t="str">
        <f>IF(Tabla1[[#This Row],[Cruce AR]]="Alto riesgo académico","inactivo","Actividad")</f>
        <v>inactivo</v>
      </c>
    </row>
    <row r="2416" spans="1:9" x14ac:dyDescent="0.25">
      <c r="A2416" t="s">
        <v>5</v>
      </c>
      <c r="B2416">
        <v>10401149</v>
      </c>
      <c r="C2416" t="s">
        <v>73</v>
      </c>
      <c r="D2416" t="s">
        <v>264</v>
      </c>
      <c r="E2416" t="s">
        <v>40</v>
      </c>
      <c r="F2416" s="5" t="s">
        <v>28</v>
      </c>
      <c r="G2416" s="5" t="e">
        <v>#N/A</v>
      </c>
      <c r="H2416" t="e">
        <f>IF(Tabla1[[#This Row],[Cruce Pago]]="","Inactivo","Pago")</f>
        <v>#N/A</v>
      </c>
      <c r="I2416" t="str">
        <f>IF(Tabla1[[#This Row],[Cruce AR]]="Alto riesgo académico","inactivo","Actividad")</f>
        <v>inactivo</v>
      </c>
    </row>
    <row r="2417" spans="1:9" x14ac:dyDescent="0.25">
      <c r="A2417" t="s">
        <v>5</v>
      </c>
      <c r="B2417">
        <v>10401196</v>
      </c>
      <c r="C2417" t="s">
        <v>73</v>
      </c>
      <c r="D2417" t="s">
        <v>265</v>
      </c>
      <c r="E2417" t="s">
        <v>27</v>
      </c>
      <c r="F2417" s="5" t="s">
        <v>28</v>
      </c>
      <c r="G2417" s="5" t="e">
        <v>#N/A</v>
      </c>
      <c r="H2417" t="e">
        <f>IF(Tabla1[[#This Row],[Cruce Pago]]="","Inactivo","Pago")</f>
        <v>#N/A</v>
      </c>
      <c r="I2417" t="str">
        <f>IF(Tabla1[[#This Row],[Cruce AR]]="Alto riesgo académico","inactivo","Actividad")</f>
        <v>inactivo</v>
      </c>
    </row>
    <row r="2418" spans="1:9" x14ac:dyDescent="0.25">
      <c r="A2418" t="s">
        <v>5</v>
      </c>
      <c r="B2418">
        <v>10402902</v>
      </c>
      <c r="C2418" t="s">
        <v>73</v>
      </c>
      <c r="D2418" t="s">
        <v>265</v>
      </c>
      <c r="E2418" t="s">
        <v>40</v>
      </c>
      <c r="F2418" s="5" t="s">
        <v>28</v>
      </c>
      <c r="G2418" s="5" t="e">
        <v>#N/A</v>
      </c>
      <c r="H2418" t="e">
        <f>IF(Tabla1[[#This Row],[Cruce Pago]]="","Inactivo","Pago")</f>
        <v>#N/A</v>
      </c>
      <c r="I2418" t="str">
        <f>IF(Tabla1[[#This Row],[Cruce AR]]="Alto riesgo académico","inactivo","Actividad")</f>
        <v>inactivo</v>
      </c>
    </row>
    <row r="2419" spans="1:9" x14ac:dyDescent="0.25">
      <c r="A2419" t="s">
        <v>5</v>
      </c>
      <c r="B2419">
        <v>10402928</v>
      </c>
      <c r="C2419" t="s">
        <v>73</v>
      </c>
      <c r="D2419" t="s">
        <v>266</v>
      </c>
      <c r="E2419" t="s">
        <v>27</v>
      </c>
      <c r="F2419" s="5" t="s">
        <v>28</v>
      </c>
      <c r="G2419" s="5" t="e">
        <v>#N/A</v>
      </c>
      <c r="H2419" t="e">
        <f>IF(Tabla1[[#This Row],[Cruce Pago]]="","Inactivo","Pago")</f>
        <v>#N/A</v>
      </c>
      <c r="I2419" t="str">
        <f>IF(Tabla1[[#This Row],[Cruce AR]]="Alto riesgo académico","inactivo","Actividad")</f>
        <v>inactivo</v>
      </c>
    </row>
    <row r="2420" spans="1:9" x14ac:dyDescent="0.25">
      <c r="A2420" t="s">
        <v>5</v>
      </c>
      <c r="B2420">
        <v>10403099</v>
      </c>
      <c r="C2420" t="s">
        <v>73</v>
      </c>
      <c r="D2420" t="s">
        <v>266</v>
      </c>
      <c r="E2420" t="s">
        <v>40</v>
      </c>
      <c r="F2420" s="5" t="s">
        <v>28</v>
      </c>
      <c r="G2420" s="5" t="e">
        <v>#N/A</v>
      </c>
      <c r="H2420" t="e">
        <f>IF(Tabla1[[#This Row],[Cruce Pago]]="","Inactivo","Pago")</f>
        <v>#N/A</v>
      </c>
      <c r="I2420" t="str">
        <f>IF(Tabla1[[#This Row],[Cruce AR]]="Alto riesgo académico","inactivo","Actividad")</f>
        <v>inactivo</v>
      </c>
    </row>
    <row r="2421" spans="1:9" x14ac:dyDescent="0.25">
      <c r="A2421" t="s">
        <v>5</v>
      </c>
      <c r="B2421">
        <v>10404015</v>
      </c>
      <c r="C2421" t="s">
        <v>73</v>
      </c>
      <c r="D2421" t="s">
        <v>267</v>
      </c>
      <c r="E2421" t="s">
        <v>27</v>
      </c>
      <c r="F2421" s="5" t="s">
        <v>28</v>
      </c>
      <c r="G2421" s="5" t="e">
        <v>#N/A</v>
      </c>
      <c r="H2421" t="e">
        <f>IF(Tabla1[[#This Row],[Cruce Pago]]="","Inactivo","Pago")</f>
        <v>#N/A</v>
      </c>
      <c r="I2421" t="str">
        <f>IF(Tabla1[[#This Row],[Cruce AR]]="Alto riesgo académico","inactivo","Actividad")</f>
        <v>inactivo</v>
      </c>
    </row>
    <row r="2422" spans="1:9" x14ac:dyDescent="0.25">
      <c r="A2422" t="s">
        <v>5</v>
      </c>
      <c r="B2422">
        <v>10404276</v>
      </c>
      <c r="C2422" t="s">
        <v>73</v>
      </c>
      <c r="D2422" t="s">
        <v>267</v>
      </c>
      <c r="E2422" t="s">
        <v>40</v>
      </c>
      <c r="F2422" s="5" t="s">
        <v>28</v>
      </c>
      <c r="G2422" s="5" t="e">
        <v>#N/A</v>
      </c>
      <c r="H2422" t="e">
        <f>IF(Tabla1[[#This Row],[Cruce Pago]]="","Inactivo","Pago")</f>
        <v>#N/A</v>
      </c>
      <c r="I2422" t="str">
        <f>IF(Tabla1[[#This Row],[Cruce AR]]="Alto riesgo académico","inactivo","Actividad")</f>
        <v>inactivo</v>
      </c>
    </row>
    <row r="2423" spans="1:9" x14ac:dyDescent="0.25">
      <c r="A2423" t="s">
        <v>5</v>
      </c>
      <c r="B2423">
        <v>10405066</v>
      </c>
      <c r="C2423" t="s">
        <v>73</v>
      </c>
      <c r="D2423" t="s">
        <v>243</v>
      </c>
      <c r="E2423" t="s">
        <v>27</v>
      </c>
      <c r="F2423" s="5" t="s">
        <v>28</v>
      </c>
      <c r="G2423" s="5" t="e">
        <v>#N/A</v>
      </c>
      <c r="H2423" t="e">
        <f>IF(Tabla1[[#This Row],[Cruce Pago]]="","Inactivo","Pago")</f>
        <v>#N/A</v>
      </c>
      <c r="I2423" t="str">
        <f>IF(Tabla1[[#This Row],[Cruce AR]]="Alto riesgo académico","inactivo","Actividad")</f>
        <v>inactivo</v>
      </c>
    </row>
    <row r="2424" spans="1:9" x14ac:dyDescent="0.25">
      <c r="A2424" t="s">
        <v>5</v>
      </c>
      <c r="B2424">
        <v>10405648</v>
      </c>
      <c r="C2424" t="s">
        <v>73</v>
      </c>
      <c r="D2424" t="s">
        <v>244</v>
      </c>
      <c r="E2424" t="s">
        <v>40</v>
      </c>
      <c r="F2424" s="5" t="s">
        <v>28</v>
      </c>
      <c r="G2424" s="5" t="e">
        <v>#N/A</v>
      </c>
      <c r="H2424" t="e">
        <f>IF(Tabla1[[#This Row],[Cruce Pago]]="","Inactivo","Pago")</f>
        <v>#N/A</v>
      </c>
      <c r="I2424" t="str">
        <f>IF(Tabla1[[#This Row],[Cruce AR]]="Alto riesgo académico","inactivo","Actividad")</f>
        <v>inactivo</v>
      </c>
    </row>
    <row r="2425" spans="1:9" x14ac:dyDescent="0.25">
      <c r="A2425" t="s">
        <v>5</v>
      </c>
      <c r="B2425">
        <v>10406097</v>
      </c>
      <c r="C2425" t="s">
        <v>73</v>
      </c>
      <c r="D2425" t="s">
        <v>245</v>
      </c>
      <c r="E2425" t="s">
        <v>27</v>
      </c>
      <c r="F2425" s="5" t="s">
        <v>28</v>
      </c>
      <c r="G2425" s="5" t="e">
        <v>#N/A</v>
      </c>
      <c r="H2425" t="e">
        <f>IF(Tabla1[[#This Row],[Cruce Pago]]="","Inactivo","Pago")</f>
        <v>#N/A</v>
      </c>
      <c r="I2425" t="str">
        <f>IF(Tabla1[[#This Row],[Cruce AR]]="Alto riesgo académico","inactivo","Actividad")</f>
        <v>inactivo</v>
      </c>
    </row>
    <row r="2426" spans="1:9" x14ac:dyDescent="0.25">
      <c r="A2426" t="s">
        <v>5</v>
      </c>
      <c r="B2426">
        <v>10406632</v>
      </c>
      <c r="C2426" t="s">
        <v>73</v>
      </c>
      <c r="D2426" t="s">
        <v>246</v>
      </c>
      <c r="E2426" t="s">
        <v>40</v>
      </c>
      <c r="F2426" s="5" t="s">
        <v>28</v>
      </c>
      <c r="G2426" s="5" t="e">
        <v>#N/A</v>
      </c>
      <c r="H2426" t="e">
        <f>IF(Tabla1[[#This Row],[Cruce Pago]]="","Inactivo","Pago")</f>
        <v>#N/A</v>
      </c>
      <c r="I2426" t="str">
        <f>IF(Tabla1[[#This Row],[Cruce AR]]="Alto riesgo académico","inactivo","Actividad")</f>
        <v>inactivo</v>
      </c>
    </row>
    <row r="2427" spans="1:9" x14ac:dyDescent="0.25">
      <c r="A2427" t="s">
        <v>5</v>
      </c>
      <c r="B2427">
        <v>10406687</v>
      </c>
      <c r="C2427" t="s">
        <v>73</v>
      </c>
      <c r="D2427" t="s">
        <v>247</v>
      </c>
      <c r="E2427" t="s">
        <v>27</v>
      </c>
      <c r="F2427" s="5" t="s">
        <v>28</v>
      </c>
      <c r="G2427" s="5" t="e">
        <v>#N/A</v>
      </c>
      <c r="H2427" t="e">
        <f>IF(Tabla1[[#This Row],[Cruce Pago]]="","Inactivo","Pago")</f>
        <v>#N/A</v>
      </c>
      <c r="I2427" t="str">
        <f>IF(Tabla1[[#This Row],[Cruce AR]]="Alto riesgo académico","inactivo","Actividad")</f>
        <v>inactivo</v>
      </c>
    </row>
    <row r="2428" spans="1:9" x14ac:dyDescent="0.25">
      <c r="A2428" t="s">
        <v>5</v>
      </c>
      <c r="B2428">
        <v>10407159</v>
      </c>
      <c r="C2428" t="s">
        <v>73</v>
      </c>
      <c r="D2428" t="s">
        <v>248</v>
      </c>
      <c r="E2428" t="s">
        <v>40</v>
      </c>
      <c r="F2428" s="5" t="s">
        <v>28</v>
      </c>
      <c r="G2428" s="5" t="e">
        <v>#N/A</v>
      </c>
      <c r="H2428" t="e">
        <f>IF(Tabla1[[#This Row],[Cruce Pago]]="","Inactivo","Pago")</f>
        <v>#N/A</v>
      </c>
      <c r="I2428" t="str">
        <f>IF(Tabla1[[#This Row],[Cruce AR]]="Alto riesgo académico","inactivo","Actividad")</f>
        <v>inactivo</v>
      </c>
    </row>
    <row r="2429" spans="1:9" x14ac:dyDescent="0.25">
      <c r="A2429" t="s">
        <v>5</v>
      </c>
      <c r="B2429">
        <v>10407573</v>
      </c>
      <c r="C2429" t="s">
        <v>73</v>
      </c>
      <c r="D2429" t="s">
        <v>249</v>
      </c>
      <c r="E2429" t="s">
        <v>27</v>
      </c>
      <c r="F2429" s="5" t="s">
        <v>28</v>
      </c>
      <c r="G2429" s="5" t="e">
        <v>#N/A</v>
      </c>
      <c r="H2429" t="e">
        <f>IF(Tabla1[[#This Row],[Cruce Pago]]="","Inactivo","Pago")</f>
        <v>#N/A</v>
      </c>
      <c r="I2429" t="str">
        <f>IF(Tabla1[[#This Row],[Cruce AR]]="Alto riesgo académico","inactivo","Actividad")</f>
        <v>inactivo</v>
      </c>
    </row>
    <row r="2430" spans="1:9" x14ac:dyDescent="0.25">
      <c r="A2430" t="s">
        <v>5</v>
      </c>
      <c r="B2430">
        <v>10407612</v>
      </c>
      <c r="C2430" t="s">
        <v>73</v>
      </c>
      <c r="D2430" t="s">
        <v>250</v>
      </c>
      <c r="E2430" t="s">
        <v>40</v>
      </c>
      <c r="F2430" s="5" t="s">
        <v>28</v>
      </c>
      <c r="G2430" s="5" t="e">
        <v>#N/A</v>
      </c>
      <c r="H2430" t="e">
        <f>IF(Tabla1[[#This Row],[Cruce Pago]]="","Inactivo","Pago")</f>
        <v>#N/A</v>
      </c>
      <c r="I2430" t="str">
        <f>IF(Tabla1[[#This Row],[Cruce AR]]="Alto riesgo académico","inactivo","Actividad")</f>
        <v>inactivo</v>
      </c>
    </row>
    <row r="2431" spans="1:9" x14ac:dyDescent="0.25">
      <c r="A2431" t="s">
        <v>5</v>
      </c>
      <c r="B2431">
        <v>10408440</v>
      </c>
      <c r="C2431" t="s">
        <v>73</v>
      </c>
      <c r="D2431" t="s">
        <v>251</v>
      </c>
      <c r="E2431" t="s">
        <v>27</v>
      </c>
      <c r="F2431" s="5" t="s">
        <v>28</v>
      </c>
      <c r="G2431" s="5" t="e">
        <v>#N/A</v>
      </c>
      <c r="H2431" t="e">
        <f>IF(Tabla1[[#This Row],[Cruce Pago]]="","Inactivo","Pago")</f>
        <v>#N/A</v>
      </c>
      <c r="I2431" t="str">
        <f>IF(Tabla1[[#This Row],[Cruce AR]]="Alto riesgo académico","inactivo","Actividad")</f>
        <v>inactivo</v>
      </c>
    </row>
    <row r="2432" spans="1:9" x14ac:dyDescent="0.25">
      <c r="A2432" t="s">
        <v>5</v>
      </c>
      <c r="B2432">
        <v>10409088</v>
      </c>
      <c r="C2432" t="s">
        <v>73</v>
      </c>
      <c r="D2432" t="s">
        <v>252</v>
      </c>
      <c r="E2432" t="s">
        <v>40</v>
      </c>
      <c r="F2432" s="5" t="s">
        <v>28</v>
      </c>
      <c r="G2432" s="5" t="e">
        <v>#N/A</v>
      </c>
      <c r="H2432" t="e">
        <f>IF(Tabla1[[#This Row],[Cruce Pago]]="","Inactivo","Pago")</f>
        <v>#N/A</v>
      </c>
      <c r="I2432" t="str">
        <f>IF(Tabla1[[#This Row],[Cruce AR]]="Alto riesgo académico","inactivo","Actividad")</f>
        <v>inactivo</v>
      </c>
    </row>
    <row r="2433" spans="1:9" x14ac:dyDescent="0.25">
      <c r="A2433" t="s">
        <v>5</v>
      </c>
      <c r="B2433">
        <v>10409397</v>
      </c>
      <c r="C2433" t="s">
        <v>73</v>
      </c>
      <c r="D2433" t="s">
        <v>253</v>
      </c>
      <c r="E2433" t="s">
        <v>27</v>
      </c>
      <c r="F2433" s="5" t="s">
        <v>28</v>
      </c>
      <c r="G2433" s="5" t="e">
        <v>#N/A</v>
      </c>
      <c r="H2433" t="e">
        <f>IF(Tabla1[[#This Row],[Cruce Pago]]="","Inactivo","Pago")</f>
        <v>#N/A</v>
      </c>
      <c r="I2433" t="str">
        <f>IF(Tabla1[[#This Row],[Cruce AR]]="Alto riesgo académico","inactivo","Actividad")</f>
        <v>inactivo</v>
      </c>
    </row>
    <row r="2434" spans="1:9" x14ac:dyDescent="0.25">
      <c r="A2434" t="s">
        <v>5</v>
      </c>
      <c r="B2434">
        <v>10409500</v>
      </c>
      <c r="C2434" t="s">
        <v>73</v>
      </c>
      <c r="D2434" t="s">
        <v>254</v>
      </c>
      <c r="E2434" t="s">
        <v>40</v>
      </c>
      <c r="F2434" s="5" t="s">
        <v>28</v>
      </c>
      <c r="G2434" s="5" t="e">
        <v>#N/A</v>
      </c>
      <c r="H2434" t="e">
        <f>IF(Tabla1[[#This Row],[Cruce Pago]]="","Inactivo","Pago")</f>
        <v>#N/A</v>
      </c>
      <c r="I2434" t="str">
        <f>IF(Tabla1[[#This Row],[Cruce AR]]="Alto riesgo académico","inactivo","Actividad")</f>
        <v>inactivo</v>
      </c>
    </row>
    <row r="2435" spans="1:9" x14ac:dyDescent="0.25">
      <c r="A2435" t="s">
        <v>5</v>
      </c>
      <c r="B2435">
        <v>10409535</v>
      </c>
      <c r="C2435" t="s">
        <v>73</v>
      </c>
      <c r="D2435" t="s">
        <v>255</v>
      </c>
      <c r="E2435" t="s">
        <v>27</v>
      </c>
      <c r="F2435" s="5" t="s">
        <v>28</v>
      </c>
      <c r="G2435" s="5" t="e">
        <v>#N/A</v>
      </c>
      <c r="H2435" t="e">
        <f>IF(Tabla1[[#This Row],[Cruce Pago]]="","Inactivo","Pago")</f>
        <v>#N/A</v>
      </c>
      <c r="I2435" t="str">
        <f>IF(Tabla1[[#This Row],[Cruce AR]]="Alto riesgo académico","inactivo","Actividad")</f>
        <v>inactivo</v>
      </c>
    </row>
    <row r="2436" spans="1:9" x14ac:dyDescent="0.25">
      <c r="A2436" t="s">
        <v>5</v>
      </c>
      <c r="B2436">
        <v>10409684</v>
      </c>
      <c r="C2436" t="s">
        <v>73</v>
      </c>
      <c r="D2436" t="s">
        <v>256</v>
      </c>
      <c r="E2436" t="s">
        <v>40</v>
      </c>
      <c r="F2436" s="5" t="s">
        <v>28</v>
      </c>
      <c r="G2436" s="5" t="e">
        <v>#N/A</v>
      </c>
      <c r="H2436" t="e">
        <f>IF(Tabla1[[#This Row],[Cruce Pago]]="","Inactivo","Pago")</f>
        <v>#N/A</v>
      </c>
      <c r="I2436" t="str">
        <f>IF(Tabla1[[#This Row],[Cruce AR]]="Alto riesgo académico","inactivo","Actividad")</f>
        <v>inactivo</v>
      </c>
    </row>
    <row r="2437" spans="1:9" x14ac:dyDescent="0.25">
      <c r="A2437" t="s">
        <v>5</v>
      </c>
      <c r="B2437">
        <v>10409902</v>
      </c>
      <c r="C2437" t="s">
        <v>73</v>
      </c>
      <c r="D2437" t="s">
        <v>257</v>
      </c>
      <c r="E2437" t="s">
        <v>27</v>
      </c>
      <c r="F2437" s="5" t="s">
        <v>28</v>
      </c>
      <c r="G2437" s="5" t="e">
        <v>#N/A</v>
      </c>
      <c r="H2437" t="e">
        <f>IF(Tabla1[[#This Row],[Cruce Pago]]="","Inactivo","Pago")</f>
        <v>#N/A</v>
      </c>
      <c r="I2437" t="str">
        <f>IF(Tabla1[[#This Row],[Cruce AR]]="Alto riesgo académico","inactivo","Actividad")</f>
        <v>inactivo</v>
      </c>
    </row>
    <row r="2438" spans="1:9" x14ac:dyDescent="0.25">
      <c r="A2438" t="s">
        <v>5</v>
      </c>
      <c r="B2438">
        <v>10409943</v>
      </c>
      <c r="C2438" t="s">
        <v>73</v>
      </c>
      <c r="D2438" t="s">
        <v>258</v>
      </c>
      <c r="E2438" t="s">
        <v>40</v>
      </c>
      <c r="F2438" s="5" t="s">
        <v>28</v>
      </c>
      <c r="G2438" s="5" t="e">
        <v>#N/A</v>
      </c>
      <c r="H2438" t="e">
        <f>IF(Tabla1[[#This Row],[Cruce Pago]]="","Inactivo","Pago")</f>
        <v>#N/A</v>
      </c>
      <c r="I2438" t="str">
        <f>IF(Tabla1[[#This Row],[Cruce AR]]="Alto riesgo académico","inactivo","Actividad")</f>
        <v>inactivo</v>
      </c>
    </row>
    <row r="2439" spans="1:9" x14ac:dyDescent="0.25">
      <c r="A2439" t="s">
        <v>5</v>
      </c>
      <c r="B2439">
        <v>10409965</v>
      </c>
      <c r="C2439" t="s">
        <v>73</v>
      </c>
      <c r="D2439" t="s">
        <v>259</v>
      </c>
      <c r="E2439" t="s">
        <v>27</v>
      </c>
      <c r="F2439" s="5" t="s">
        <v>28</v>
      </c>
      <c r="G2439" s="5" t="e">
        <v>#N/A</v>
      </c>
      <c r="H2439" t="e">
        <f>IF(Tabla1[[#This Row],[Cruce Pago]]="","Inactivo","Pago")</f>
        <v>#N/A</v>
      </c>
      <c r="I2439" t="str">
        <f>IF(Tabla1[[#This Row],[Cruce AR]]="Alto riesgo académico","inactivo","Actividad")</f>
        <v>inactivo</v>
      </c>
    </row>
    <row r="2440" spans="1:9" x14ac:dyDescent="0.25">
      <c r="A2440" t="s">
        <v>5</v>
      </c>
      <c r="B2440">
        <v>10410194</v>
      </c>
      <c r="C2440" t="s">
        <v>73</v>
      </c>
      <c r="D2440" t="s">
        <v>260</v>
      </c>
      <c r="E2440" t="s">
        <v>40</v>
      </c>
      <c r="F2440" s="5" t="s">
        <v>28</v>
      </c>
      <c r="G2440" s="5" t="e">
        <v>#N/A</v>
      </c>
      <c r="H2440" t="e">
        <f>IF(Tabla1[[#This Row],[Cruce Pago]]="","Inactivo","Pago")</f>
        <v>#N/A</v>
      </c>
      <c r="I2440" t="str">
        <f>IF(Tabla1[[#This Row],[Cruce AR]]="Alto riesgo académico","inactivo","Actividad")</f>
        <v>inactivo</v>
      </c>
    </row>
    <row r="2441" spans="1:9" x14ac:dyDescent="0.25">
      <c r="A2441" t="s">
        <v>5</v>
      </c>
      <c r="B2441">
        <v>10410222</v>
      </c>
      <c r="C2441" t="s">
        <v>73</v>
      </c>
      <c r="D2441" t="s">
        <v>261</v>
      </c>
      <c r="E2441" t="s">
        <v>27</v>
      </c>
      <c r="F2441" s="5" t="s">
        <v>28</v>
      </c>
      <c r="G2441" s="5" t="e">
        <v>#N/A</v>
      </c>
      <c r="H2441" t="e">
        <f>IF(Tabla1[[#This Row],[Cruce Pago]]="","Inactivo","Pago")</f>
        <v>#N/A</v>
      </c>
      <c r="I2441" t="str">
        <f>IF(Tabla1[[#This Row],[Cruce AR]]="Alto riesgo académico","inactivo","Actividad")</f>
        <v>inactivo</v>
      </c>
    </row>
    <row r="2442" spans="1:9" x14ac:dyDescent="0.25">
      <c r="A2442" t="s">
        <v>5</v>
      </c>
      <c r="B2442">
        <v>10410375</v>
      </c>
      <c r="C2442" t="s">
        <v>73</v>
      </c>
      <c r="D2442" t="s">
        <v>262</v>
      </c>
      <c r="E2442" t="s">
        <v>40</v>
      </c>
      <c r="F2442" s="5" t="s">
        <v>28</v>
      </c>
      <c r="G2442" s="5" t="e">
        <v>#N/A</v>
      </c>
      <c r="H2442" t="e">
        <f>IF(Tabla1[[#This Row],[Cruce Pago]]="","Inactivo","Pago")</f>
        <v>#N/A</v>
      </c>
      <c r="I2442" t="str">
        <f>IF(Tabla1[[#This Row],[Cruce AR]]="Alto riesgo académico","inactivo","Actividad")</f>
        <v>inactivo</v>
      </c>
    </row>
    <row r="2443" spans="1:9" x14ac:dyDescent="0.25">
      <c r="A2443" t="s">
        <v>5</v>
      </c>
      <c r="B2443">
        <v>10410414</v>
      </c>
      <c r="C2443" t="s">
        <v>73</v>
      </c>
      <c r="D2443" t="s">
        <v>263</v>
      </c>
      <c r="E2443" t="s">
        <v>27</v>
      </c>
      <c r="F2443" s="5" t="s">
        <v>28</v>
      </c>
      <c r="G2443" s="5" t="e">
        <v>#N/A</v>
      </c>
      <c r="H2443" t="e">
        <f>IF(Tabla1[[#This Row],[Cruce Pago]]="","Inactivo","Pago")</f>
        <v>#N/A</v>
      </c>
      <c r="I2443" t="str">
        <f>IF(Tabla1[[#This Row],[Cruce AR]]="Alto riesgo académico","inactivo","Actividad")</f>
        <v>inactivo</v>
      </c>
    </row>
    <row r="2444" spans="1:9" x14ac:dyDescent="0.25">
      <c r="A2444" t="s">
        <v>5</v>
      </c>
      <c r="B2444">
        <v>10410593</v>
      </c>
      <c r="C2444" t="s">
        <v>73</v>
      </c>
      <c r="D2444" t="s">
        <v>264</v>
      </c>
      <c r="E2444" t="s">
        <v>40</v>
      </c>
      <c r="F2444" s="5" t="s">
        <v>28</v>
      </c>
      <c r="G2444" s="5" t="e">
        <v>#N/A</v>
      </c>
      <c r="H2444" t="e">
        <f>IF(Tabla1[[#This Row],[Cruce Pago]]="","Inactivo","Pago")</f>
        <v>#N/A</v>
      </c>
      <c r="I2444" t="str">
        <f>IF(Tabla1[[#This Row],[Cruce AR]]="Alto riesgo académico","inactivo","Actividad")</f>
        <v>inactivo</v>
      </c>
    </row>
    <row r="2445" spans="1:9" x14ac:dyDescent="0.25">
      <c r="A2445" t="s">
        <v>5</v>
      </c>
      <c r="B2445">
        <v>10410615</v>
      </c>
      <c r="C2445" t="s">
        <v>73</v>
      </c>
      <c r="D2445" t="s">
        <v>265</v>
      </c>
      <c r="E2445" t="s">
        <v>27</v>
      </c>
      <c r="F2445" s="5" t="s">
        <v>28</v>
      </c>
      <c r="G2445" s="5" t="e">
        <v>#N/A</v>
      </c>
      <c r="H2445" t="e">
        <f>IF(Tabla1[[#This Row],[Cruce Pago]]="","Inactivo","Pago")</f>
        <v>#N/A</v>
      </c>
      <c r="I2445" t="str">
        <f>IF(Tabla1[[#This Row],[Cruce AR]]="Alto riesgo académico","inactivo","Actividad")</f>
        <v>inactivo</v>
      </c>
    </row>
    <row r="2446" spans="1:9" x14ac:dyDescent="0.25">
      <c r="A2446" t="s">
        <v>5</v>
      </c>
      <c r="B2446">
        <v>10410681</v>
      </c>
      <c r="C2446" t="s">
        <v>73</v>
      </c>
      <c r="D2446" t="s">
        <v>265</v>
      </c>
      <c r="E2446" t="s">
        <v>40</v>
      </c>
      <c r="F2446" s="5" t="s">
        <v>28</v>
      </c>
      <c r="G2446" s="5" t="e">
        <v>#N/A</v>
      </c>
      <c r="H2446" t="e">
        <f>IF(Tabla1[[#This Row],[Cruce Pago]]="","Inactivo","Pago")</f>
        <v>#N/A</v>
      </c>
      <c r="I2446" t="str">
        <f>IF(Tabla1[[#This Row],[Cruce AR]]="Alto riesgo académico","inactivo","Actividad")</f>
        <v>inactivo</v>
      </c>
    </row>
    <row r="2447" spans="1:9" x14ac:dyDescent="0.25">
      <c r="A2447" t="s">
        <v>5</v>
      </c>
      <c r="B2447">
        <v>10410736</v>
      </c>
      <c r="C2447" t="s">
        <v>73</v>
      </c>
      <c r="D2447" t="s">
        <v>266</v>
      </c>
      <c r="E2447" t="s">
        <v>27</v>
      </c>
      <c r="F2447" s="5" t="s">
        <v>28</v>
      </c>
      <c r="G2447" s="5" t="e">
        <v>#N/A</v>
      </c>
      <c r="H2447" t="e">
        <f>IF(Tabla1[[#This Row],[Cruce Pago]]="","Inactivo","Pago")</f>
        <v>#N/A</v>
      </c>
      <c r="I2447" t="str">
        <f>IF(Tabla1[[#This Row],[Cruce AR]]="Alto riesgo académico","inactivo","Actividad")</f>
        <v>inactivo</v>
      </c>
    </row>
    <row r="2448" spans="1:9" x14ac:dyDescent="0.25">
      <c r="A2448" t="s">
        <v>5</v>
      </c>
      <c r="B2448">
        <v>10410863</v>
      </c>
      <c r="C2448" t="s">
        <v>73</v>
      </c>
      <c r="D2448" t="s">
        <v>266</v>
      </c>
      <c r="E2448" t="s">
        <v>40</v>
      </c>
      <c r="F2448" s="5" t="s">
        <v>28</v>
      </c>
      <c r="G2448" s="5" t="e">
        <v>#N/A</v>
      </c>
      <c r="H2448" t="e">
        <f>IF(Tabla1[[#This Row],[Cruce Pago]]="","Inactivo","Pago")</f>
        <v>#N/A</v>
      </c>
      <c r="I2448" t="str">
        <f>IF(Tabla1[[#This Row],[Cruce AR]]="Alto riesgo académico","inactivo","Actividad")</f>
        <v>inactivo</v>
      </c>
    </row>
    <row r="2449" spans="1:9" x14ac:dyDescent="0.25">
      <c r="A2449" t="s">
        <v>5</v>
      </c>
      <c r="B2449">
        <v>10410967</v>
      </c>
      <c r="C2449" t="s">
        <v>73</v>
      </c>
      <c r="D2449" t="s">
        <v>267</v>
      </c>
      <c r="E2449" t="s">
        <v>27</v>
      </c>
      <c r="F2449" s="5" t="s">
        <v>28</v>
      </c>
      <c r="G2449" s="5" t="e">
        <v>#N/A</v>
      </c>
      <c r="H2449" t="e">
        <f>IF(Tabla1[[#This Row],[Cruce Pago]]="","Inactivo","Pago")</f>
        <v>#N/A</v>
      </c>
      <c r="I2449" t="str">
        <f>IF(Tabla1[[#This Row],[Cruce AR]]="Alto riesgo académico","inactivo","Actividad")</f>
        <v>inactivo</v>
      </c>
    </row>
    <row r="2450" spans="1:9" x14ac:dyDescent="0.25">
      <c r="A2450" t="s">
        <v>5</v>
      </c>
      <c r="B2450">
        <v>10410971</v>
      </c>
      <c r="C2450" t="s">
        <v>73</v>
      </c>
      <c r="D2450" t="s">
        <v>267</v>
      </c>
      <c r="E2450" t="s">
        <v>40</v>
      </c>
      <c r="F2450" s="5" t="s">
        <v>67</v>
      </c>
      <c r="G2450" s="5" t="e">
        <v>#N/A</v>
      </c>
      <c r="H2450" t="e">
        <f>IF(Tabla1[[#This Row],[Cruce Pago]]="","Inactivo","Pago")</f>
        <v>#N/A</v>
      </c>
      <c r="I2450" t="str">
        <f>IF(Tabla1[[#This Row],[Cruce AR]]="Alto riesgo académico","inactivo","Actividad")</f>
        <v>Actividad</v>
      </c>
    </row>
    <row r="2451" spans="1:9" x14ac:dyDescent="0.25">
      <c r="A2451" t="s">
        <v>5</v>
      </c>
      <c r="B2451">
        <v>10411513</v>
      </c>
      <c r="C2451" t="s">
        <v>73</v>
      </c>
      <c r="D2451" t="s">
        <v>243</v>
      </c>
      <c r="E2451" t="s">
        <v>27</v>
      </c>
      <c r="F2451" s="5" t="s">
        <v>28</v>
      </c>
      <c r="G2451" s="5" t="e">
        <v>#N/A</v>
      </c>
      <c r="H2451" t="e">
        <f>IF(Tabla1[[#This Row],[Cruce Pago]]="","Inactivo","Pago")</f>
        <v>#N/A</v>
      </c>
      <c r="I2451" t="str">
        <f>IF(Tabla1[[#This Row],[Cruce AR]]="Alto riesgo académico","inactivo","Actividad")</f>
        <v>inactivo</v>
      </c>
    </row>
    <row r="2452" spans="1:9" x14ac:dyDescent="0.25">
      <c r="A2452" t="s">
        <v>5</v>
      </c>
      <c r="B2452">
        <v>10411520</v>
      </c>
      <c r="C2452" t="s">
        <v>73</v>
      </c>
      <c r="D2452" t="s">
        <v>244</v>
      </c>
      <c r="E2452" t="s">
        <v>40</v>
      </c>
      <c r="F2452" s="5" t="s">
        <v>28</v>
      </c>
      <c r="G2452" s="5" t="e">
        <v>#N/A</v>
      </c>
      <c r="H2452" t="e">
        <f>IF(Tabla1[[#This Row],[Cruce Pago]]="","Inactivo","Pago")</f>
        <v>#N/A</v>
      </c>
      <c r="I2452" t="str">
        <f>IF(Tabla1[[#This Row],[Cruce AR]]="Alto riesgo académico","inactivo","Actividad")</f>
        <v>inactivo</v>
      </c>
    </row>
    <row r="2453" spans="1:9" x14ac:dyDescent="0.25">
      <c r="A2453" t="s">
        <v>5</v>
      </c>
      <c r="B2453">
        <v>10411758</v>
      </c>
      <c r="C2453" t="s">
        <v>73</v>
      </c>
      <c r="D2453" t="s">
        <v>245</v>
      </c>
      <c r="E2453" t="s">
        <v>27</v>
      </c>
      <c r="F2453" s="5" t="s">
        <v>28</v>
      </c>
      <c r="G2453" s="5" t="e">
        <v>#N/A</v>
      </c>
      <c r="H2453" t="e">
        <f>IF(Tabla1[[#This Row],[Cruce Pago]]="","Inactivo","Pago")</f>
        <v>#N/A</v>
      </c>
      <c r="I2453" t="str">
        <f>IF(Tabla1[[#This Row],[Cruce AR]]="Alto riesgo académico","inactivo","Actividad")</f>
        <v>inactivo</v>
      </c>
    </row>
    <row r="2454" spans="1:9" x14ac:dyDescent="0.25">
      <c r="A2454" t="s">
        <v>5</v>
      </c>
      <c r="B2454">
        <v>10411943</v>
      </c>
      <c r="C2454" t="s">
        <v>73</v>
      </c>
      <c r="D2454" t="s">
        <v>246</v>
      </c>
      <c r="E2454" t="s">
        <v>40</v>
      </c>
      <c r="F2454" s="5" t="s">
        <v>28</v>
      </c>
      <c r="G2454" s="5" t="e">
        <v>#N/A</v>
      </c>
      <c r="H2454" t="e">
        <f>IF(Tabla1[[#This Row],[Cruce Pago]]="","Inactivo","Pago")</f>
        <v>#N/A</v>
      </c>
      <c r="I2454" t="str">
        <f>IF(Tabla1[[#This Row],[Cruce AR]]="Alto riesgo académico","inactivo","Actividad")</f>
        <v>inactivo</v>
      </c>
    </row>
    <row r="2455" spans="1:9" x14ac:dyDescent="0.25">
      <c r="A2455" t="s">
        <v>5</v>
      </c>
      <c r="B2455">
        <v>10411970</v>
      </c>
      <c r="C2455" t="s">
        <v>73</v>
      </c>
      <c r="D2455" t="s">
        <v>247</v>
      </c>
      <c r="E2455" t="s">
        <v>27</v>
      </c>
      <c r="F2455" s="5" t="s">
        <v>28</v>
      </c>
      <c r="G2455" s="5" t="e">
        <v>#N/A</v>
      </c>
      <c r="H2455" t="e">
        <f>IF(Tabla1[[#This Row],[Cruce Pago]]="","Inactivo","Pago")</f>
        <v>#N/A</v>
      </c>
      <c r="I2455" t="str">
        <f>IF(Tabla1[[#This Row],[Cruce AR]]="Alto riesgo académico","inactivo","Actividad")</f>
        <v>inactivo</v>
      </c>
    </row>
    <row r="2456" spans="1:9" x14ac:dyDescent="0.25">
      <c r="A2456" t="s">
        <v>5</v>
      </c>
      <c r="B2456">
        <v>10412065</v>
      </c>
      <c r="C2456" t="s">
        <v>73</v>
      </c>
      <c r="D2456" t="s">
        <v>248</v>
      </c>
      <c r="E2456" t="s">
        <v>40</v>
      </c>
      <c r="F2456" s="5" t="s">
        <v>28</v>
      </c>
      <c r="G2456" s="5" t="e">
        <v>#N/A</v>
      </c>
      <c r="H2456" t="e">
        <f>IF(Tabla1[[#This Row],[Cruce Pago]]="","Inactivo","Pago")</f>
        <v>#N/A</v>
      </c>
      <c r="I2456" t="str">
        <f>IF(Tabla1[[#This Row],[Cruce AR]]="Alto riesgo académico","inactivo","Actividad")</f>
        <v>inactivo</v>
      </c>
    </row>
    <row r="2457" spans="1:9" x14ac:dyDescent="0.25">
      <c r="A2457" t="s">
        <v>5</v>
      </c>
      <c r="B2457">
        <v>10412099</v>
      </c>
      <c r="C2457" t="s">
        <v>73</v>
      </c>
      <c r="D2457" t="s">
        <v>249</v>
      </c>
      <c r="E2457" t="s">
        <v>27</v>
      </c>
      <c r="F2457" s="5" t="s">
        <v>28</v>
      </c>
      <c r="G2457" s="5" t="e">
        <v>#N/A</v>
      </c>
      <c r="H2457" t="e">
        <f>IF(Tabla1[[#This Row],[Cruce Pago]]="","Inactivo","Pago")</f>
        <v>#N/A</v>
      </c>
      <c r="I2457" t="str">
        <f>IF(Tabla1[[#This Row],[Cruce AR]]="Alto riesgo académico","inactivo","Actividad")</f>
        <v>inactivo</v>
      </c>
    </row>
    <row r="2458" spans="1:9" x14ac:dyDescent="0.25">
      <c r="A2458" t="s">
        <v>5</v>
      </c>
      <c r="B2458">
        <v>10412287</v>
      </c>
      <c r="C2458" t="s">
        <v>73</v>
      </c>
      <c r="D2458" t="s">
        <v>250</v>
      </c>
      <c r="E2458" t="s">
        <v>40</v>
      </c>
      <c r="F2458" s="5" t="s">
        <v>28</v>
      </c>
      <c r="G2458" s="5" t="e">
        <v>#N/A</v>
      </c>
      <c r="H2458" t="e">
        <f>IF(Tabla1[[#This Row],[Cruce Pago]]="","Inactivo","Pago")</f>
        <v>#N/A</v>
      </c>
      <c r="I2458" t="str">
        <f>IF(Tabla1[[#This Row],[Cruce AR]]="Alto riesgo académico","inactivo","Actividad")</f>
        <v>inactivo</v>
      </c>
    </row>
    <row r="2459" spans="1:9" x14ac:dyDescent="0.25">
      <c r="A2459" t="s">
        <v>5</v>
      </c>
      <c r="B2459">
        <v>10412344</v>
      </c>
      <c r="C2459" t="s">
        <v>73</v>
      </c>
      <c r="D2459" t="s">
        <v>251</v>
      </c>
      <c r="E2459" t="s">
        <v>27</v>
      </c>
      <c r="F2459" s="5" t="s">
        <v>28</v>
      </c>
      <c r="G2459" s="5" t="e">
        <v>#N/A</v>
      </c>
      <c r="H2459" t="e">
        <f>IF(Tabla1[[#This Row],[Cruce Pago]]="","Inactivo","Pago")</f>
        <v>#N/A</v>
      </c>
      <c r="I2459" t="str">
        <f>IF(Tabla1[[#This Row],[Cruce AR]]="Alto riesgo académico","inactivo","Actividad")</f>
        <v>inactivo</v>
      </c>
    </row>
    <row r="2460" spans="1:9" x14ac:dyDescent="0.25">
      <c r="A2460" t="s">
        <v>5</v>
      </c>
      <c r="B2460">
        <v>10412686</v>
      </c>
      <c r="C2460" t="s">
        <v>73</v>
      </c>
      <c r="D2460" t="s">
        <v>252</v>
      </c>
      <c r="E2460" t="s">
        <v>40</v>
      </c>
      <c r="F2460" s="5" t="s">
        <v>28</v>
      </c>
      <c r="G2460" s="5" t="e">
        <v>#N/A</v>
      </c>
      <c r="H2460" t="e">
        <f>IF(Tabla1[[#This Row],[Cruce Pago]]="","Inactivo","Pago")</f>
        <v>#N/A</v>
      </c>
      <c r="I2460" t="str">
        <f>IF(Tabla1[[#This Row],[Cruce AR]]="Alto riesgo académico","inactivo","Actividad")</f>
        <v>inactivo</v>
      </c>
    </row>
    <row r="2461" spans="1:9" x14ac:dyDescent="0.25">
      <c r="A2461" t="s">
        <v>5</v>
      </c>
      <c r="B2461">
        <v>10412901</v>
      </c>
      <c r="C2461" t="s">
        <v>73</v>
      </c>
      <c r="D2461" t="s">
        <v>253</v>
      </c>
      <c r="E2461" t="s">
        <v>27</v>
      </c>
      <c r="F2461" s="5" t="s">
        <v>28</v>
      </c>
      <c r="G2461" s="5" t="e">
        <v>#N/A</v>
      </c>
      <c r="H2461" t="e">
        <f>IF(Tabla1[[#This Row],[Cruce Pago]]="","Inactivo","Pago")</f>
        <v>#N/A</v>
      </c>
      <c r="I2461" t="str">
        <f>IF(Tabla1[[#This Row],[Cruce AR]]="Alto riesgo académico","inactivo","Actividad")</f>
        <v>inactivo</v>
      </c>
    </row>
    <row r="2462" spans="1:9" x14ac:dyDescent="0.25">
      <c r="A2462" t="s">
        <v>5</v>
      </c>
      <c r="B2462">
        <v>10412992</v>
      </c>
      <c r="C2462" t="s">
        <v>73</v>
      </c>
      <c r="D2462" t="s">
        <v>254</v>
      </c>
      <c r="E2462" t="s">
        <v>40</v>
      </c>
      <c r="F2462" s="5" t="s">
        <v>28</v>
      </c>
      <c r="G2462" s="5" t="e">
        <v>#N/A</v>
      </c>
      <c r="H2462" t="e">
        <f>IF(Tabla1[[#This Row],[Cruce Pago]]="","Inactivo","Pago")</f>
        <v>#N/A</v>
      </c>
      <c r="I2462" t="str">
        <f>IF(Tabla1[[#This Row],[Cruce AR]]="Alto riesgo académico","inactivo","Actividad")</f>
        <v>inactivo</v>
      </c>
    </row>
    <row r="2463" spans="1:9" x14ac:dyDescent="0.25">
      <c r="A2463" t="s">
        <v>5</v>
      </c>
      <c r="B2463">
        <v>10413008</v>
      </c>
      <c r="C2463" t="s">
        <v>73</v>
      </c>
      <c r="D2463" t="s">
        <v>255</v>
      </c>
      <c r="E2463" t="s">
        <v>27</v>
      </c>
      <c r="F2463" s="5" t="s">
        <v>28</v>
      </c>
      <c r="G2463" s="5" t="e">
        <v>#N/A</v>
      </c>
      <c r="H2463" t="e">
        <f>IF(Tabla1[[#This Row],[Cruce Pago]]="","Inactivo","Pago")</f>
        <v>#N/A</v>
      </c>
      <c r="I2463" t="str">
        <f>IF(Tabla1[[#This Row],[Cruce AR]]="Alto riesgo académico","inactivo","Actividad")</f>
        <v>inactivo</v>
      </c>
    </row>
    <row r="2464" spans="1:9" x14ac:dyDescent="0.25">
      <c r="A2464" t="s">
        <v>5</v>
      </c>
      <c r="B2464">
        <v>10413014</v>
      </c>
      <c r="C2464" t="s">
        <v>73</v>
      </c>
      <c r="D2464" t="s">
        <v>256</v>
      </c>
      <c r="E2464" t="s">
        <v>40</v>
      </c>
      <c r="F2464" s="5" t="s">
        <v>28</v>
      </c>
      <c r="G2464" s="5" t="e">
        <v>#N/A</v>
      </c>
      <c r="H2464" t="e">
        <f>IF(Tabla1[[#This Row],[Cruce Pago]]="","Inactivo","Pago")</f>
        <v>#N/A</v>
      </c>
      <c r="I2464" t="str">
        <f>IF(Tabla1[[#This Row],[Cruce AR]]="Alto riesgo académico","inactivo","Actividad")</f>
        <v>inactivo</v>
      </c>
    </row>
    <row r="2465" spans="1:9" x14ac:dyDescent="0.25">
      <c r="A2465" t="s">
        <v>5</v>
      </c>
      <c r="B2465">
        <v>10413027</v>
      </c>
      <c r="C2465" t="s">
        <v>73</v>
      </c>
      <c r="D2465" t="s">
        <v>257</v>
      </c>
      <c r="E2465" t="s">
        <v>27</v>
      </c>
      <c r="F2465" s="5" t="s">
        <v>28</v>
      </c>
      <c r="G2465" s="5" t="e">
        <v>#N/A</v>
      </c>
      <c r="H2465" t="e">
        <f>IF(Tabla1[[#This Row],[Cruce Pago]]="","Inactivo","Pago")</f>
        <v>#N/A</v>
      </c>
      <c r="I2465" t="str">
        <f>IF(Tabla1[[#This Row],[Cruce AR]]="Alto riesgo académico","inactivo","Actividad")</f>
        <v>inactivo</v>
      </c>
    </row>
    <row r="2466" spans="1:9" x14ac:dyDescent="0.25">
      <c r="A2466" t="s">
        <v>5</v>
      </c>
      <c r="B2466">
        <v>10413106</v>
      </c>
      <c r="C2466" t="s">
        <v>73</v>
      </c>
      <c r="D2466" t="s">
        <v>258</v>
      </c>
      <c r="E2466" t="s">
        <v>40</v>
      </c>
      <c r="F2466" s="5" t="s">
        <v>28</v>
      </c>
      <c r="G2466" s="5" t="e">
        <v>#N/A</v>
      </c>
      <c r="H2466" t="e">
        <f>IF(Tabla1[[#This Row],[Cruce Pago]]="","Inactivo","Pago")</f>
        <v>#N/A</v>
      </c>
      <c r="I2466" t="str">
        <f>IF(Tabla1[[#This Row],[Cruce AR]]="Alto riesgo académico","inactivo","Actividad")</f>
        <v>inactivo</v>
      </c>
    </row>
    <row r="2467" spans="1:9" x14ac:dyDescent="0.25">
      <c r="A2467" t="s">
        <v>5</v>
      </c>
      <c r="B2467">
        <v>10413372</v>
      </c>
      <c r="C2467" t="s">
        <v>73</v>
      </c>
      <c r="D2467" t="s">
        <v>259</v>
      </c>
      <c r="E2467" t="s">
        <v>27</v>
      </c>
      <c r="F2467" s="5" t="s">
        <v>28</v>
      </c>
      <c r="G2467" s="5" t="e">
        <v>#N/A</v>
      </c>
      <c r="H2467" t="e">
        <f>IF(Tabla1[[#This Row],[Cruce Pago]]="","Inactivo","Pago")</f>
        <v>#N/A</v>
      </c>
      <c r="I2467" t="str">
        <f>IF(Tabla1[[#This Row],[Cruce AR]]="Alto riesgo académico","inactivo","Actividad")</f>
        <v>inactivo</v>
      </c>
    </row>
    <row r="2468" spans="1:9" x14ac:dyDescent="0.25">
      <c r="A2468" t="s">
        <v>5</v>
      </c>
      <c r="B2468">
        <v>10413382</v>
      </c>
      <c r="C2468" t="s">
        <v>73</v>
      </c>
      <c r="D2468" t="s">
        <v>260</v>
      </c>
      <c r="E2468" t="s">
        <v>40</v>
      </c>
      <c r="F2468" s="5" t="s">
        <v>28</v>
      </c>
      <c r="G2468" s="5" t="e">
        <v>#N/A</v>
      </c>
      <c r="H2468" t="e">
        <f>IF(Tabla1[[#This Row],[Cruce Pago]]="","Inactivo","Pago")</f>
        <v>#N/A</v>
      </c>
      <c r="I2468" t="str">
        <f>IF(Tabla1[[#This Row],[Cruce AR]]="Alto riesgo académico","inactivo","Actividad")</f>
        <v>inactivo</v>
      </c>
    </row>
    <row r="2469" spans="1:9" x14ac:dyDescent="0.25">
      <c r="A2469" t="s">
        <v>5</v>
      </c>
      <c r="B2469">
        <v>10413484</v>
      </c>
      <c r="C2469" t="s">
        <v>73</v>
      </c>
      <c r="D2469" t="s">
        <v>261</v>
      </c>
      <c r="E2469" t="s">
        <v>27</v>
      </c>
      <c r="F2469" s="5" t="s">
        <v>28</v>
      </c>
      <c r="G2469" s="5" t="e">
        <v>#N/A</v>
      </c>
      <c r="H2469" t="e">
        <f>IF(Tabla1[[#This Row],[Cruce Pago]]="","Inactivo","Pago")</f>
        <v>#N/A</v>
      </c>
      <c r="I2469" t="str">
        <f>IF(Tabla1[[#This Row],[Cruce AR]]="Alto riesgo académico","inactivo","Actividad")</f>
        <v>inactivo</v>
      </c>
    </row>
    <row r="2470" spans="1:9" x14ac:dyDescent="0.25">
      <c r="A2470" t="s">
        <v>5</v>
      </c>
      <c r="B2470">
        <v>10413536</v>
      </c>
      <c r="C2470" t="s">
        <v>73</v>
      </c>
      <c r="D2470" t="s">
        <v>262</v>
      </c>
      <c r="E2470" t="s">
        <v>40</v>
      </c>
      <c r="F2470" s="5" t="s">
        <v>28</v>
      </c>
      <c r="G2470" s="5" t="e">
        <v>#N/A</v>
      </c>
      <c r="H2470" t="e">
        <f>IF(Tabla1[[#This Row],[Cruce Pago]]="","Inactivo","Pago")</f>
        <v>#N/A</v>
      </c>
      <c r="I2470" t="str">
        <f>IF(Tabla1[[#This Row],[Cruce AR]]="Alto riesgo académico","inactivo","Actividad")</f>
        <v>inactivo</v>
      </c>
    </row>
    <row r="2471" spans="1:9" x14ac:dyDescent="0.25">
      <c r="A2471" t="s">
        <v>5</v>
      </c>
      <c r="B2471">
        <v>10413560</v>
      </c>
      <c r="C2471" t="s">
        <v>73</v>
      </c>
      <c r="D2471" t="s">
        <v>263</v>
      </c>
      <c r="E2471" t="s">
        <v>27</v>
      </c>
      <c r="F2471" s="5" t="s">
        <v>28</v>
      </c>
      <c r="G2471" s="5" t="e">
        <v>#N/A</v>
      </c>
      <c r="H2471" t="e">
        <f>IF(Tabla1[[#This Row],[Cruce Pago]]="","Inactivo","Pago")</f>
        <v>#N/A</v>
      </c>
      <c r="I2471" t="str">
        <f>IF(Tabla1[[#This Row],[Cruce AR]]="Alto riesgo académico","inactivo","Actividad")</f>
        <v>inactivo</v>
      </c>
    </row>
    <row r="2472" spans="1:9" x14ac:dyDescent="0.25">
      <c r="A2472" t="s">
        <v>5</v>
      </c>
      <c r="B2472">
        <v>10413565</v>
      </c>
      <c r="C2472" t="s">
        <v>73</v>
      </c>
      <c r="D2472" t="s">
        <v>264</v>
      </c>
      <c r="E2472" t="s">
        <v>40</v>
      </c>
      <c r="F2472" s="5" t="s">
        <v>28</v>
      </c>
      <c r="G2472" s="5" t="e">
        <v>#N/A</v>
      </c>
      <c r="H2472" t="e">
        <f>IF(Tabla1[[#This Row],[Cruce Pago]]="","Inactivo","Pago")</f>
        <v>#N/A</v>
      </c>
      <c r="I2472" t="str">
        <f>IF(Tabla1[[#This Row],[Cruce AR]]="Alto riesgo académico","inactivo","Actividad")</f>
        <v>inactivo</v>
      </c>
    </row>
    <row r="2473" spans="1:9" x14ac:dyDescent="0.25">
      <c r="A2473" t="s">
        <v>5</v>
      </c>
      <c r="B2473">
        <v>10413622</v>
      </c>
      <c r="C2473" t="s">
        <v>73</v>
      </c>
      <c r="D2473" t="s">
        <v>265</v>
      </c>
      <c r="E2473" t="s">
        <v>27</v>
      </c>
      <c r="F2473" s="5" t="s">
        <v>28</v>
      </c>
      <c r="G2473" s="5" t="e">
        <v>#N/A</v>
      </c>
      <c r="H2473" t="e">
        <f>IF(Tabla1[[#This Row],[Cruce Pago]]="","Inactivo","Pago")</f>
        <v>#N/A</v>
      </c>
      <c r="I2473" t="str">
        <f>IF(Tabla1[[#This Row],[Cruce AR]]="Alto riesgo académico","inactivo","Actividad")</f>
        <v>inactivo</v>
      </c>
    </row>
    <row r="2474" spans="1:9" x14ac:dyDescent="0.25">
      <c r="A2474" t="s">
        <v>5</v>
      </c>
      <c r="B2474">
        <v>10413623</v>
      </c>
      <c r="C2474" t="s">
        <v>73</v>
      </c>
      <c r="D2474" t="s">
        <v>265</v>
      </c>
      <c r="E2474" t="s">
        <v>40</v>
      </c>
      <c r="F2474" s="5" t="s">
        <v>28</v>
      </c>
      <c r="G2474" s="5" t="e">
        <v>#N/A</v>
      </c>
      <c r="H2474" t="e">
        <f>IF(Tabla1[[#This Row],[Cruce Pago]]="","Inactivo","Pago")</f>
        <v>#N/A</v>
      </c>
      <c r="I2474" t="str">
        <f>IF(Tabla1[[#This Row],[Cruce AR]]="Alto riesgo académico","inactivo","Actividad")</f>
        <v>inactivo</v>
      </c>
    </row>
    <row r="2475" spans="1:9" x14ac:dyDescent="0.25">
      <c r="A2475" t="s">
        <v>5</v>
      </c>
      <c r="B2475">
        <v>10413624</v>
      </c>
      <c r="C2475" t="s">
        <v>73</v>
      </c>
      <c r="D2475" t="s">
        <v>266</v>
      </c>
      <c r="E2475" t="s">
        <v>27</v>
      </c>
      <c r="F2475" s="5" t="s">
        <v>28</v>
      </c>
      <c r="G2475" s="5" t="e">
        <v>#N/A</v>
      </c>
      <c r="H2475" t="e">
        <f>IF(Tabla1[[#This Row],[Cruce Pago]]="","Inactivo","Pago")</f>
        <v>#N/A</v>
      </c>
      <c r="I2475" t="str">
        <f>IF(Tabla1[[#This Row],[Cruce AR]]="Alto riesgo académico","inactivo","Actividad")</f>
        <v>inactivo</v>
      </c>
    </row>
    <row r="2476" spans="1:9" x14ac:dyDescent="0.25">
      <c r="A2476" t="s">
        <v>5</v>
      </c>
      <c r="B2476">
        <v>10413636</v>
      </c>
      <c r="C2476" t="s">
        <v>73</v>
      </c>
      <c r="D2476" t="s">
        <v>266</v>
      </c>
      <c r="E2476" t="s">
        <v>40</v>
      </c>
      <c r="F2476" s="5" t="s">
        <v>28</v>
      </c>
      <c r="G2476" s="5" t="e">
        <v>#N/A</v>
      </c>
      <c r="H2476" t="e">
        <f>IF(Tabla1[[#This Row],[Cruce Pago]]="","Inactivo","Pago")</f>
        <v>#N/A</v>
      </c>
      <c r="I2476" t="str">
        <f>IF(Tabla1[[#This Row],[Cruce AR]]="Alto riesgo académico","inactivo","Actividad")</f>
        <v>inactivo</v>
      </c>
    </row>
    <row r="2477" spans="1:9" x14ac:dyDescent="0.25">
      <c r="A2477" t="s">
        <v>5</v>
      </c>
      <c r="B2477">
        <v>10413683</v>
      </c>
      <c r="C2477" t="s">
        <v>73</v>
      </c>
      <c r="D2477" t="s">
        <v>267</v>
      </c>
      <c r="E2477" t="s">
        <v>27</v>
      </c>
      <c r="F2477" s="5" t="s">
        <v>28</v>
      </c>
      <c r="G2477" s="5" t="e">
        <v>#N/A</v>
      </c>
      <c r="H2477" t="e">
        <f>IF(Tabla1[[#This Row],[Cruce Pago]]="","Inactivo","Pago")</f>
        <v>#N/A</v>
      </c>
      <c r="I2477" t="str">
        <f>IF(Tabla1[[#This Row],[Cruce AR]]="Alto riesgo académico","inactivo","Actividad")</f>
        <v>inactivo</v>
      </c>
    </row>
    <row r="2478" spans="1:9" x14ac:dyDescent="0.25">
      <c r="A2478" t="s">
        <v>5</v>
      </c>
      <c r="B2478">
        <v>10413902</v>
      </c>
      <c r="C2478" t="s">
        <v>73</v>
      </c>
      <c r="D2478" t="s">
        <v>267</v>
      </c>
      <c r="E2478" t="s">
        <v>40</v>
      </c>
      <c r="F2478" s="5" t="s">
        <v>28</v>
      </c>
      <c r="G2478" s="5" t="e">
        <v>#N/A</v>
      </c>
      <c r="H2478" t="e">
        <f>IF(Tabla1[[#This Row],[Cruce Pago]]="","Inactivo","Pago")</f>
        <v>#N/A</v>
      </c>
      <c r="I2478" t="str">
        <f>IF(Tabla1[[#This Row],[Cruce AR]]="Alto riesgo académico","inactivo","Actividad")</f>
        <v>inactivo</v>
      </c>
    </row>
    <row r="2479" spans="1:9" x14ac:dyDescent="0.25">
      <c r="A2479" t="s">
        <v>5</v>
      </c>
      <c r="B2479">
        <v>10413913</v>
      </c>
      <c r="C2479" t="s">
        <v>73</v>
      </c>
      <c r="D2479" t="s">
        <v>243</v>
      </c>
      <c r="E2479" t="s">
        <v>27</v>
      </c>
      <c r="F2479" s="5" t="s">
        <v>28</v>
      </c>
      <c r="G2479" s="5" t="e">
        <v>#N/A</v>
      </c>
      <c r="H2479" t="e">
        <f>IF(Tabla1[[#This Row],[Cruce Pago]]="","Inactivo","Pago")</f>
        <v>#N/A</v>
      </c>
      <c r="I2479" t="str">
        <f>IF(Tabla1[[#This Row],[Cruce AR]]="Alto riesgo académico","inactivo","Actividad")</f>
        <v>inactivo</v>
      </c>
    </row>
    <row r="2480" spans="1:9" x14ac:dyDescent="0.25">
      <c r="A2480" t="s">
        <v>5</v>
      </c>
      <c r="B2480">
        <v>10413921</v>
      </c>
      <c r="C2480" t="s">
        <v>73</v>
      </c>
      <c r="D2480" t="s">
        <v>244</v>
      </c>
      <c r="E2480" t="s">
        <v>40</v>
      </c>
      <c r="F2480" s="5" t="s">
        <v>28</v>
      </c>
      <c r="G2480" s="5" t="e">
        <v>#N/A</v>
      </c>
      <c r="H2480" t="e">
        <f>IF(Tabla1[[#This Row],[Cruce Pago]]="","Inactivo","Pago")</f>
        <v>#N/A</v>
      </c>
      <c r="I2480" t="str">
        <f>IF(Tabla1[[#This Row],[Cruce AR]]="Alto riesgo académico","inactivo","Actividad")</f>
        <v>inactivo</v>
      </c>
    </row>
    <row r="2481" spans="1:9" x14ac:dyDescent="0.25">
      <c r="A2481" t="s">
        <v>5</v>
      </c>
      <c r="B2481">
        <v>10414053</v>
      </c>
      <c r="C2481" t="s">
        <v>73</v>
      </c>
      <c r="D2481" t="s">
        <v>245</v>
      </c>
      <c r="E2481" t="s">
        <v>27</v>
      </c>
      <c r="F2481" s="5" t="s">
        <v>28</v>
      </c>
      <c r="G2481" s="5" t="e">
        <v>#N/A</v>
      </c>
      <c r="H2481" t="e">
        <f>IF(Tabla1[[#This Row],[Cruce Pago]]="","Inactivo","Pago")</f>
        <v>#N/A</v>
      </c>
      <c r="I2481" t="str">
        <f>IF(Tabla1[[#This Row],[Cruce AR]]="Alto riesgo académico","inactivo","Actividad")</f>
        <v>inactivo</v>
      </c>
    </row>
    <row r="2482" spans="1:9" x14ac:dyDescent="0.25">
      <c r="A2482" t="s">
        <v>5</v>
      </c>
      <c r="B2482">
        <v>10414126</v>
      </c>
      <c r="C2482" t="s">
        <v>73</v>
      </c>
      <c r="D2482" t="s">
        <v>246</v>
      </c>
      <c r="E2482" t="s">
        <v>40</v>
      </c>
      <c r="F2482" s="5" t="s">
        <v>28</v>
      </c>
      <c r="G2482" s="5" t="e">
        <v>#N/A</v>
      </c>
      <c r="H2482" t="e">
        <f>IF(Tabla1[[#This Row],[Cruce Pago]]="","Inactivo","Pago")</f>
        <v>#N/A</v>
      </c>
      <c r="I2482" t="str">
        <f>IF(Tabla1[[#This Row],[Cruce AR]]="Alto riesgo académico","inactivo","Actividad")</f>
        <v>inactivo</v>
      </c>
    </row>
    <row r="2483" spans="1:9" x14ac:dyDescent="0.25">
      <c r="A2483" t="s">
        <v>5</v>
      </c>
      <c r="B2483">
        <v>10414237</v>
      </c>
      <c r="C2483" t="s">
        <v>73</v>
      </c>
      <c r="D2483" t="s">
        <v>247</v>
      </c>
      <c r="E2483" t="s">
        <v>27</v>
      </c>
      <c r="F2483" s="5" t="s">
        <v>28</v>
      </c>
      <c r="G2483" s="5" t="e">
        <v>#N/A</v>
      </c>
      <c r="H2483" t="e">
        <f>IF(Tabla1[[#This Row],[Cruce Pago]]="","Inactivo","Pago")</f>
        <v>#N/A</v>
      </c>
      <c r="I2483" t="str">
        <f>IF(Tabla1[[#This Row],[Cruce AR]]="Alto riesgo académico","inactivo","Actividad")</f>
        <v>inactivo</v>
      </c>
    </row>
    <row r="2484" spans="1:9" x14ac:dyDescent="0.25">
      <c r="A2484" t="s">
        <v>5</v>
      </c>
      <c r="B2484">
        <v>10414368</v>
      </c>
      <c r="C2484" t="s">
        <v>73</v>
      </c>
      <c r="D2484" t="s">
        <v>248</v>
      </c>
      <c r="E2484" t="s">
        <v>40</v>
      </c>
      <c r="F2484" s="5" t="s">
        <v>28</v>
      </c>
      <c r="G2484" s="5" t="e">
        <v>#N/A</v>
      </c>
      <c r="H2484" t="e">
        <f>IF(Tabla1[[#This Row],[Cruce Pago]]="","Inactivo","Pago")</f>
        <v>#N/A</v>
      </c>
      <c r="I2484" t="str">
        <f>IF(Tabla1[[#This Row],[Cruce AR]]="Alto riesgo académico","inactivo","Actividad")</f>
        <v>inactivo</v>
      </c>
    </row>
    <row r="2485" spans="1:9" x14ac:dyDescent="0.25">
      <c r="A2485" t="s">
        <v>5</v>
      </c>
      <c r="B2485">
        <v>10414610</v>
      </c>
      <c r="C2485" t="s">
        <v>73</v>
      </c>
      <c r="D2485" t="s">
        <v>249</v>
      </c>
      <c r="E2485" t="s">
        <v>27</v>
      </c>
      <c r="F2485" s="5" t="s">
        <v>28</v>
      </c>
      <c r="G2485" s="5" t="s">
        <v>29</v>
      </c>
      <c r="H2485" t="str">
        <f>IF(Tabla1[[#This Row],[Cruce Pago]]="","Inactivo","Pago")</f>
        <v>Pago</v>
      </c>
      <c r="I2485" t="str">
        <f>IF(Tabla1[[#This Row],[Cruce AR]]="Alto riesgo académico","inactivo","Actividad")</f>
        <v>inactivo</v>
      </c>
    </row>
    <row r="2486" spans="1:9" x14ac:dyDescent="0.25">
      <c r="A2486" t="s">
        <v>5</v>
      </c>
      <c r="B2486">
        <v>10414752</v>
      </c>
      <c r="C2486" t="s">
        <v>73</v>
      </c>
      <c r="D2486" t="s">
        <v>250</v>
      </c>
      <c r="E2486" t="s">
        <v>40</v>
      </c>
      <c r="F2486" s="5" t="s">
        <v>28</v>
      </c>
      <c r="G2486" s="5" t="e">
        <v>#N/A</v>
      </c>
      <c r="H2486" t="e">
        <f>IF(Tabla1[[#This Row],[Cruce Pago]]="","Inactivo","Pago")</f>
        <v>#N/A</v>
      </c>
      <c r="I2486" t="str">
        <f>IF(Tabla1[[#This Row],[Cruce AR]]="Alto riesgo académico","inactivo","Actividad")</f>
        <v>inactivo</v>
      </c>
    </row>
    <row r="2487" spans="1:9" x14ac:dyDescent="0.25">
      <c r="A2487" t="s">
        <v>5</v>
      </c>
      <c r="B2487">
        <v>10414803</v>
      </c>
      <c r="C2487" t="s">
        <v>73</v>
      </c>
      <c r="D2487" t="s">
        <v>251</v>
      </c>
      <c r="E2487" t="s">
        <v>27</v>
      </c>
      <c r="F2487" s="5" t="s">
        <v>28</v>
      </c>
      <c r="G2487" s="5" t="e">
        <v>#N/A</v>
      </c>
      <c r="H2487" t="e">
        <f>IF(Tabla1[[#This Row],[Cruce Pago]]="","Inactivo","Pago")</f>
        <v>#N/A</v>
      </c>
      <c r="I2487" t="str">
        <f>IF(Tabla1[[#This Row],[Cruce AR]]="Alto riesgo académico","inactivo","Actividad")</f>
        <v>inactivo</v>
      </c>
    </row>
    <row r="2488" spans="1:9" x14ac:dyDescent="0.25">
      <c r="A2488" t="s">
        <v>5</v>
      </c>
      <c r="B2488">
        <v>10414815</v>
      </c>
      <c r="C2488" t="s">
        <v>73</v>
      </c>
      <c r="D2488" t="s">
        <v>252</v>
      </c>
      <c r="E2488" t="s">
        <v>40</v>
      </c>
      <c r="F2488" s="5" t="s">
        <v>28</v>
      </c>
      <c r="G2488" s="5" t="e">
        <v>#N/A</v>
      </c>
      <c r="H2488" t="e">
        <f>IF(Tabla1[[#This Row],[Cruce Pago]]="","Inactivo","Pago")</f>
        <v>#N/A</v>
      </c>
      <c r="I2488" t="str">
        <f>IF(Tabla1[[#This Row],[Cruce AR]]="Alto riesgo académico","inactivo","Actividad")</f>
        <v>inactivo</v>
      </c>
    </row>
    <row r="2489" spans="1:9" x14ac:dyDescent="0.25">
      <c r="A2489" t="s">
        <v>5</v>
      </c>
      <c r="B2489">
        <v>10414933</v>
      </c>
      <c r="C2489" t="s">
        <v>73</v>
      </c>
      <c r="D2489" t="s">
        <v>253</v>
      </c>
      <c r="E2489" t="s">
        <v>27</v>
      </c>
      <c r="F2489" s="5" t="s">
        <v>28</v>
      </c>
      <c r="G2489" s="5" t="e">
        <v>#N/A</v>
      </c>
      <c r="H2489" t="e">
        <f>IF(Tabla1[[#This Row],[Cruce Pago]]="","Inactivo","Pago")</f>
        <v>#N/A</v>
      </c>
      <c r="I2489" t="str">
        <f>IF(Tabla1[[#This Row],[Cruce AR]]="Alto riesgo académico","inactivo","Actividad")</f>
        <v>inactivo</v>
      </c>
    </row>
    <row r="2490" spans="1:9" x14ac:dyDescent="0.25">
      <c r="A2490" t="s">
        <v>5</v>
      </c>
      <c r="B2490">
        <v>10415011</v>
      </c>
      <c r="C2490" t="s">
        <v>73</v>
      </c>
      <c r="D2490" t="s">
        <v>254</v>
      </c>
      <c r="E2490" t="s">
        <v>40</v>
      </c>
      <c r="F2490" s="5" t="s">
        <v>28</v>
      </c>
      <c r="G2490" s="5" t="e">
        <v>#N/A</v>
      </c>
      <c r="H2490" t="e">
        <f>IF(Tabla1[[#This Row],[Cruce Pago]]="","Inactivo","Pago")</f>
        <v>#N/A</v>
      </c>
      <c r="I2490" t="str">
        <f>IF(Tabla1[[#This Row],[Cruce AR]]="Alto riesgo académico","inactivo","Actividad")</f>
        <v>inactivo</v>
      </c>
    </row>
    <row r="2491" spans="1:9" x14ac:dyDescent="0.25">
      <c r="A2491" t="s">
        <v>5</v>
      </c>
      <c r="B2491">
        <v>10415189</v>
      </c>
      <c r="C2491" t="s">
        <v>73</v>
      </c>
      <c r="D2491" t="s">
        <v>255</v>
      </c>
      <c r="E2491" t="s">
        <v>27</v>
      </c>
      <c r="F2491" s="5" t="s">
        <v>28</v>
      </c>
      <c r="G2491" s="5" t="e">
        <v>#N/A</v>
      </c>
      <c r="H2491" t="e">
        <f>IF(Tabla1[[#This Row],[Cruce Pago]]="","Inactivo","Pago")</f>
        <v>#N/A</v>
      </c>
      <c r="I2491" t="str">
        <f>IF(Tabla1[[#This Row],[Cruce AR]]="Alto riesgo académico","inactivo","Actividad")</f>
        <v>inactivo</v>
      </c>
    </row>
    <row r="2492" spans="1:9" x14ac:dyDescent="0.25">
      <c r="A2492" t="s">
        <v>5</v>
      </c>
      <c r="B2492">
        <v>10415238</v>
      </c>
      <c r="C2492" t="s">
        <v>73</v>
      </c>
      <c r="D2492" t="s">
        <v>256</v>
      </c>
      <c r="E2492" t="s">
        <v>40</v>
      </c>
      <c r="F2492" s="5" t="s">
        <v>28</v>
      </c>
      <c r="G2492" s="5" t="e">
        <v>#N/A</v>
      </c>
      <c r="H2492" t="e">
        <f>IF(Tabla1[[#This Row],[Cruce Pago]]="","Inactivo","Pago")</f>
        <v>#N/A</v>
      </c>
      <c r="I2492" t="str">
        <f>IF(Tabla1[[#This Row],[Cruce AR]]="Alto riesgo académico","inactivo","Actividad")</f>
        <v>inactivo</v>
      </c>
    </row>
    <row r="2493" spans="1:9" x14ac:dyDescent="0.25">
      <c r="A2493" t="s">
        <v>5</v>
      </c>
      <c r="B2493">
        <v>10415341</v>
      </c>
      <c r="C2493" t="s">
        <v>73</v>
      </c>
      <c r="D2493" t="s">
        <v>257</v>
      </c>
      <c r="E2493" t="s">
        <v>27</v>
      </c>
      <c r="F2493" s="5" t="s">
        <v>28</v>
      </c>
      <c r="G2493" s="5" t="e">
        <v>#N/A</v>
      </c>
      <c r="H2493" t="e">
        <f>IF(Tabla1[[#This Row],[Cruce Pago]]="","Inactivo","Pago")</f>
        <v>#N/A</v>
      </c>
      <c r="I2493" t="str">
        <f>IF(Tabla1[[#This Row],[Cruce AR]]="Alto riesgo académico","inactivo","Actividad")</f>
        <v>inactivo</v>
      </c>
    </row>
    <row r="2494" spans="1:9" x14ac:dyDescent="0.25">
      <c r="A2494" t="s">
        <v>5</v>
      </c>
      <c r="B2494">
        <v>10415822</v>
      </c>
      <c r="C2494" t="s">
        <v>73</v>
      </c>
      <c r="D2494" t="s">
        <v>258</v>
      </c>
      <c r="E2494" t="s">
        <v>40</v>
      </c>
      <c r="F2494" s="5" t="s">
        <v>28</v>
      </c>
      <c r="G2494" s="5" t="e">
        <v>#N/A</v>
      </c>
      <c r="H2494" t="e">
        <f>IF(Tabla1[[#This Row],[Cruce Pago]]="","Inactivo","Pago")</f>
        <v>#N/A</v>
      </c>
      <c r="I2494" t="str">
        <f>IF(Tabla1[[#This Row],[Cruce AR]]="Alto riesgo académico","inactivo","Actividad")</f>
        <v>inactivo</v>
      </c>
    </row>
    <row r="2495" spans="1:9" x14ac:dyDescent="0.25">
      <c r="A2495" t="s">
        <v>5</v>
      </c>
      <c r="B2495">
        <v>10415841</v>
      </c>
      <c r="C2495" t="s">
        <v>73</v>
      </c>
      <c r="D2495" t="s">
        <v>259</v>
      </c>
      <c r="E2495" t="s">
        <v>27</v>
      </c>
      <c r="F2495" s="5" t="s">
        <v>28</v>
      </c>
      <c r="G2495" s="5" t="e">
        <v>#N/A</v>
      </c>
      <c r="H2495" t="e">
        <f>IF(Tabla1[[#This Row],[Cruce Pago]]="","Inactivo","Pago")</f>
        <v>#N/A</v>
      </c>
      <c r="I2495" t="str">
        <f>IF(Tabla1[[#This Row],[Cruce AR]]="Alto riesgo académico","inactivo","Actividad")</f>
        <v>inactivo</v>
      </c>
    </row>
    <row r="2496" spans="1:9" x14ac:dyDescent="0.25">
      <c r="A2496" t="s">
        <v>5</v>
      </c>
      <c r="B2496">
        <v>10416032</v>
      </c>
      <c r="C2496" t="s">
        <v>73</v>
      </c>
      <c r="D2496" t="s">
        <v>260</v>
      </c>
      <c r="E2496" t="s">
        <v>40</v>
      </c>
      <c r="F2496" s="5" t="s">
        <v>28</v>
      </c>
      <c r="G2496" s="5" t="e">
        <v>#N/A</v>
      </c>
      <c r="H2496" t="e">
        <f>IF(Tabla1[[#This Row],[Cruce Pago]]="","Inactivo","Pago")</f>
        <v>#N/A</v>
      </c>
      <c r="I2496" t="str">
        <f>IF(Tabla1[[#This Row],[Cruce AR]]="Alto riesgo académico","inactivo","Actividad")</f>
        <v>inactivo</v>
      </c>
    </row>
    <row r="2497" spans="1:9" x14ac:dyDescent="0.25">
      <c r="A2497" t="s">
        <v>5</v>
      </c>
      <c r="B2497">
        <v>10416142</v>
      </c>
      <c r="C2497" t="s">
        <v>73</v>
      </c>
      <c r="D2497" t="s">
        <v>261</v>
      </c>
      <c r="E2497" t="s">
        <v>27</v>
      </c>
      <c r="F2497" s="5" t="s">
        <v>28</v>
      </c>
      <c r="G2497" s="5" t="e">
        <v>#N/A</v>
      </c>
      <c r="H2497" t="e">
        <f>IF(Tabla1[[#This Row],[Cruce Pago]]="","Inactivo","Pago")</f>
        <v>#N/A</v>
      </c>
      <c r="I2497" t="str">
        <f>IF(Tabla1[[#This Row],[Cruce AR]]="Alto riesgo académico","inactivo","Actividad")</f>
        <v>inactivo</v>
      </c>
    </row>
    <row r="2498" spans="1:9" x14ac:dyDescent="0.25">
      <c r="A2498" t="s">
        <v>5</v>
      </c>
      <c r="B2498">
        <v>10416208</v>
      </c>
      <c r="C2498" t="s">
        <v>73</v>
      </c>
      <c r="D2498" t="s">
        <v>262</v>
      </c>
      <c r="E2498" t="s">
        <v>40</v>
      </c>
      <c r="F2498" s="5" t="s">
        <v>67</v>
      </c>
      <c r="G2498" s="5" t="e">
        <v>#N/A</v>
      </c>
      <c r="H2498" t="e">
        <f>IF(Tabla1[[#This Row],[Cruce Pago]]="","Inactivo","Pago")</f>
        <v>#N/A</v>
      </c>
      <c r="I2498" t="str">
        <f>IF(Tabla1[[#This Row],[Cruce AR]]="Alto riesgo académico","inactivo","Actividad")</f>
        <v>Actividad</v>
      </c>
    </row>
    <row r="2499" spans="1:9" x14ac:dyDescent="0.25">
      <c r="A2499" t="s">
        <v>5</v>
      </c>
      <c r="B2499">
        <v>10416359</v>
      </c>
      <c r="C2499" t="s">
        <v>73</v>
      </c>
      <c r="D2499" t="s">
        <v>263</v>
      </c>
      <c r="E2499" t="s">
        <v>27</v>
      </c>
      <c r="F2499" s="5" t="s">
        <v>28</v>
      </c>
      <c r="G2499" s="5" t="e">
        <v>#N/A</v>
      </c>
      <c r="H2499" t="e">
        <f>IF(Tabla1[[#This Row],[Cruce Pago]]="","Inactivo","Pago")</f>
        <v>#N/A</v>
      </c>
      <c r="I2499" t="str">
        <f>IF(Tabla1[[#This Row],[Cruce AR]]="Alto riesgo académico","inactivo","Actividad")</f>
        <v>inactivo</v>
      </c>
    </row>
    <row r="2500" spans="1:9" x14ac:dyDescent="0.25">
      <c r="A2500" t="s">
        <v>5</v>
      </c>
      <c r="B2500">
        <v>10416536</v>
      </c>
      <c r="C2500" t="s">
        <v>73</v>
      </c>
      <c r="D2500" t="s">
        <v>264</v>
      </c>
      <c r="E2500" t="s">
        <v>40</v>
      </c>
      <c r="F2500" s="5" t="s">
        <v>28</v>
      </c>
      <c r="G2500" s="5" t="e">
        <v>#N/A</v>
      </c>
      <c r="H2500" t="e">
        <f>IF(Tabla1[[#This Row],[Cruce Pago]]="","Inactivo","Pago")</f>
        <v>#N/A</v>
      </c>
      <c r="I2500" t="str">
        <f>IF(Tabla1[[#This Row],[Cruce AR]]="Alto riesgo académico","inactivo","Actividad")</f>
        <v>inactivo</v>
      </c>
    </row>
    <row r="2501" spans="1:9" x14ac:dyDescent="0.25">
      <c r="A2501" t="s">
        <v>5</v>
      </c>
      <c r="B2501">
        <v>10416561</v>
      </c>
      <c r="C2501" t="s">
        <v>73</v>
      </c>
      <c r="D2501" t="s">
        <v>265</v>
      </c>
      <c r="E2501" t="s">
        <v>27</v>
      </c>
      <c r="F2501" s="5" t="s">
        <v>28</v>
      </c>
      <c r="G2501" s="5" t="e">
        <v>#N/A</v>
      </c>
      <c r="H2501" t="e">
        <f>IF(Tabla1[[#This Row],[Cruce Pago]]="","Inactivo","Pago")</f>
        <v>#N/A</v>
      </c>
      <c r="I2501" t="str">
        <f>IF(Tabla1[[#This Row],[Cruce AR]]="Alto riesgo académico","inactivo","Actividad")</f>
        <v>inactivo</v>
      </c>
    </row>
    <row r="2502" spans="1:9" x14ac:dyDescent="0.25">
      <c r="A2502" t="s">
        <v>5</v>
      </c>
      <c r="B2502">
        <v>10416577</v>
      </c>
      <c r="C2502" t="s">
        <v>73</v>
      </c>
      <c r="D2502" t="s">
        <v>265</v>
      </c>
      <c r="E2502" t="s">
        <v>40</v>
      </c>
      <c r="F2502" s="5" t="s">
        <v>28</v>
      </c>
      <c r="G2502" s="5" t="e">
        <v>#N/A</v>
      </c>
      <c r="H2502" t="e">
        <f>IF(Tabla1[[#This Row],[Cruce Pago]]="","Inactivo","Pago")</f>
        <v>#N/A</v>
      </c>
      <c r="I2502" t="str">
        <f>IF(Tabla1[[#This Row],[Cruce AR]]="Alto riesgo académico","inactivo","Actividad")</f>
        <v>inactivo</v>
      </c>
    </row>
    <row r="2503" spans="1:9" x14ac:dyDescent="0.25">
      <c r="A2503" t="s">
        <v>5</v>
      </c>
      <c r="B2503">
        <v>10416722</v>
      </c>
      <c r="C2503" t="s">
        <v>73</v>
      </c>
      <c r="D2503" t="s">
        <v>266</v>
      </c>
      <c r="E2503" t="s">
        <v>27</v>
      </c>
      <c r="F2503" s="5" t="s">
        <v>28</v>
      </c>
      <c r="G2503" s="5" t="e">
        <v>#N/A</v>
      </c>
      <c r="H2503" t="e">
        <f>IF(Tabla1[[#This Row],[Cruce Pago]]="","Inactivo","Pago")</f>
        <v>#N/A</v>
      </c>
      <c r="I2503" t="str">
        <f>IF(Tabla1[[#This Row],[Cruce AR]]="Alto riesgo académico","inactivo","Actividad")</f>
        <v>inactivo</v>
      </c>
    </row>
    <row r="2504" spans="1:9" x14ac:dyDescent="0.25">
      <c r="A2504" t="s">
        <v>5</v>
      </c>
      <c r="B2504">
        <v>10416731</v>
      </c>
      <c r="C2504" t="s">
        <v>73</v>
      </c>
      <c r="D2504" t="s">
        <v>266</v>
      </c>
      <c r="E2504" t="s">
        <v>40</v>
      </c>
      <c r="F2504" s="5" t="s">
        <v>28</v>
      </c>
      <c r="G2504" s="5" t="e">
        <v>#N/A</v>
      </c>
      <c r="H2504" t="e">
        <f>IF(Tabla1[[#This Row],[Cruce Pago]]="","Inactivo","Pago")</f>
        <v>#N/A</v>
      </c>
      <c r="I2504" t="str">
        <f>IF(Tabla1[[#This Row],[Cruce AR]]="Alto riesgo académico","inactivo","Actividad")</f>
        <v>inactivo</v>
      </c>
    </row>
    <row r="2505" spans="1:9" x14ac:dyDescent="0.25">
      <c r="A2505" t="s">
        <v>5</v>
      </c>
      <c r="B2505">
        <v>10416771</v>
      </c>
      <c r="C2505" t="s">
        <v>73</v>
      </c>
      <c r="D2505" t="s">
        <v>267</v>
      </c>
      <c r="E2505" t="s">
        <v>27</v>
      </c>
      <c r="F2505" s="5" t="s">
        <v>28</v>
      </c>
      <c r="G2505" s="5" t="e">
        <v>#N/A</v>
      </c>
      <c r="H2505" t="e">
        <f>IF(Tabla1[[#This Row],[Cruce Pago]]="","Inactivo","Pago")</f>
        <v>#N/A</v>
      </c>
      <c r="I2505" t="str">
        <f>IF(Tabla1[[#This Row],[Cruce AR]]="Alto riesgo académico","inactivo","Actividad")</f>
        <v>inactivo</v>
      </c>
    </row>
    <row r="2506" spans="1:9" x14ac:dyDescent="0.25">
      <c r="A2506" t="s">
        <v>5</v>
      </c>
      <c r="B2506">
        <v>10416818</v>
      </c>
      <c r="C2506" t="s">
        <v>73</v>
      </c>
      <c r="D2506" t="s">
        <v>267</v>
      </c>
      <c r="E2506" t="s">
        <v>40</v>
      </c>
      <c r="F2506" s="5" t="s">
        <v>28</v>
      </c>
      <c r="G2506" s="5" t="e">
        <v>#N/A</v>
      </c>
      <c r="H2506" t="e">
        <f>IF(Tabla1[[#This Row],[Cruce Pago]]="","Inactivo","Pago")</f>
        <v>#N/A</v>
      </c>
      <c r="I2506" t="str">
        <f>IF(Tabla1[[#This Row],[Cruce AR]]="Alto riesgo académico","inactivo","Actividad")</f>
        <v>inactivo</v>
      </c>
    </row>
    <row r="2507" spans="1:9" x14ac:dyDescent="0.25">
      <c r="A2507" t="s">
        <v>5</v>
      </c>
      <c r="B2507">
        <v>10416833</v>
      </c>
      <c r="C2507" t="s">
        <v>73</v>
      </c>
      <c r="D2507" t="s">
        <v>243</v>
      </c>
      <c r="E2507" t="s">
        <v>27</v>
      </c>
      <c r="F2507" s="5" t="s">
        <v>28</v>
      </c>
      <c r="G2507" s="5" t="e">
        <v>#N/A</v>
      </c>
      <c r="H2507" t="e">
        <f>IF(Tabla1[[#This Row],[Cruce Pago]]="","Inactivo","Pago")</f>
        <v>#N/A</v>
      </c>
      <c r="I2507" t="str">
        <f>IF(Tabla1[[#This Row],[Cruce AR]]="Alto riesgo académico","inactivo","Actividad")</f>
        <v>inactivo</v>
      </c>
    </row>
    <row r="2508" spans="1:9" x14ac:dyDescent="0.25">
      <c r="A2508" t="s">
        <v>5</v>
      </c>
      <c r="B2508">
        <v>10416941</v>
      </c>
      <c r="C2508" t="s">
        <v>73</v>
      </c>
      <c r="D2508" t="s">
        <v>244</v>
      </c>
      <c r="E2508" t="s">
        <v>40</v>
      </c>
      <c r="F2508" s="5" t="s">
        <v>28</v>
      </c>
      <c r="G2508" s="5" t="e">
        <v>#N/A</v>
      </c>
      <c r="H2508" t="e">
        <f>IF(Tabla1[[#This Row],[Cruce Pago]]="","Inactivo","Pago")</f>
        <v>#N/A</v>
      </c>
      <c r="I2508" t="str">
        <f>IF(Tabla1[[#This Row],[Cruce AR]]="Alto riesgo académico","inactivo","Actividad")</f>
        <v>inactivo</v>
      </c>
    </row>
    <row r="2509" spans="1:9" x14ac:dyDescent="0.25">
      <c r="A2509" t="s">
        <v>5</v>
      </c>
      <c r="B2509">
        <v>10417080</v>
      </c>
      <c r="C2509" t="s">
        <v>73</v>
      </c>
      <c r="D2509" t="s">
        <v>245</v>
      </c>
      <c r="E2509" t="s">
        <v>27</v>
      </c>
      <c r="F2509" s="5" t="s">
        <v>28</v>
      </c>
      <c r="G2509" s="5" t="e">
        <v>#N/A</v>
      </c>
      <c r="H2509" t="e">
        <f>IF(Tabla1[[#This Row],[Cruce Pago]]="","Inactivo","Pago")</f>
        <v>#N/A</v>
      </c>
      <c r="I2509" t="str">
        <f>IF(Tabla1[[#This Row],[Cruce AR]]="Alto riesgo académico","inactivo","Actividad")</f>
        <v>inactivo</v>
      </c>
    </row>
    <row r="2510" spans="1:9" x14ac:dyDescent="0.25">
      <c r="A2510" t="s">
        <v>5</v>
      </c>
      <c r="B2510">
        <v>10417085</v>
      </c>
      <c r="C2510" t="s">
        <v>73</v>
      </c>
      <c r="D2510" t="s">
        <v>246</v>
      </c>
      <c r="E2510" t="s">
        <v>40</v>
      </c>
      <c r="F2510" s="5" t="s">
        <v>28</v>
      </c>
      <c r="G2510" s="5" t="e">
        <v>#N/A</v>
      </c>
      <c r="H2510" t="e">
        <f>IF(Tabla1[[#This Row],[Cruce Pago]]="","Inactivo","Pago")</f>
        <v>#N/A</v>
      </c>
      <c r="I2510" t="str">
        <f>IF(Tabla1[[#This Row],[Cruce AR]]="Alto riesgo académico","inactivo","Actividad")</f>
        <v>inactivo</v>
      </c>
    </row>
    <row r="2511" spans="1:9" x14ac:dyDescent="0.25">
      <c r="A2511" t="s">
        <v>5</v>
      </c>
      <c r="B2511">
        <v>10417108</v>
      </c>
      <c r="C2511" t="s">
        <v>73</v>
      </c>
      <c r="D2511" t="s">
        <v>247</v>
      </c>
      <c r="E2511" t="s">
        <v>27</v>
      </c>
      <c r="F2511" s="5" t="s">
        <v>28</v>
      </c>
      <c r="G2511" s="5" t="e">
        <v>#N/A</v>
      </c>
      <c r="H2511" t="e">
        <f>IF(Tabla1[[#This Row],[Cruce Pago]]="","Inactivo","Pago")</f>
        <v>#N/A</v>
      </c>
      <c r="I2511" t="str">
        <f>IF(Tabla1[[#This Row],[Cruce AR]]="Alto riesgo académico","inactivo","Actividad")</f>
        <v>inactivo</v>
      </c>
    </row>
    <row r="2512" spans="1:9" x14ac:dyDescent="0.25">
      <c r="A2512" t="s">
        <v>5</v>
      </c>
      <c r="B2512">
        <v>10417341</v>
      </c>
      <c r="C2512" t="s">
        <v>73</v>
      </c>
      <c r="D2512" t="s">
        <v>248</v>
      </c>
      <c r="E2512" t="s">
        <v>40</v>
      </c>
      <c r="F2512" s="5" t="s">
        <v>28</v>
      </c>
      <c r="G2512" s="5" t="e">
        <v>#N/A</v>
      </c>
      <c r="H2512" t="e">
        <f>IF(Tabla1[[#This Row],[Cruce Pago]]="","Inactivo","Pago")</f>
        <v>#N/A</v>
      </c>
      <c r="I2512" t="str">
        <f>IF(Tabla1[[#This Row],[Cruce AR]]="Alto riesgo académico","inactivo","Actividad")</f>
        <v>inactivo</v>
      </c>
    </row>
    <row r="2513" spans="1:9" x14ac:dyDescent="0.25">
      <c r="A2513" t="s">
        <v>5</v>
      </c>
      <c r="B2513">
        <v>10417402</v>
      </c>
      <c r="C2513" t="s">
        <v>73</v>
      </c>
      <c r="D2513" t="s">
        <v>249</v>
      </c>
      <c r="E2513" t="s">
        <v>27</v>
      </c>
      <c r="F2513" s="5" t="s">
        <v>28</v>
      </c>
      <c r="G2513" s="5" t="e">
        <v>#N/A</v>
      </c>
      <c r="H2513" t="e">
        <f>IF(Tabla1[[#This Row],[Cruce Pago]]="","Inactivo","Pago")</f>
        <v>#N/A</v>
      </c>
      <c r="I2513" t="str">
        <f>IF(Tabla1[[#This Row],[Cruce AR]]="Alto riesgo académico","inactivo","Actividad")</f>
        <v>inactivo</v>
      </c>
    </row>
    <row r="2514" spans="1:9" x14ac:dyDescent="0.25">
      <c r="A2514" t="s">
        <v>5</v>
      </c>
      <c r="B2514">
        <v>10417483</v>
      </c>
      <c r="C2514" t="s">
        <v>73</v>
      </c>
      <c r="D2514" t="s">
        <v>250</v>
      </c>
      <c r="E2514" t="s">
        <v>40</v>
      </c>
      <c r="F2514" s="5" t="s">
        <v>28</v>
      </c>
      <c r="G2514" s="5" t="e">
        <v>#N/A</v>
      </c>
      <c r="H2514" t="e">
        <f>IF(Tabla1[[#This Row],[Cruce Pago]]="","Inactivo","Pago")</f>
        <v>#N/A</v>
      </c>
      <c r="I2514" t="str">
        <f>IF(Tabla1[[#This Row],[Cruce AR]]="Alto riesgo académico","inactivo","Actividad")</f>
        <v>inactivo</v>
      </c>
    </row>
    <row r="2515" spans="1:9" x14ac:dyDescent="0.25">
      <c r="A2515" t="s">
        <v>5</v>
      </c>
      <c r="B2515">
        <v>10417521</v>
      </c>
      <c r="C2515" t="s">
        <v>73</v>
      </c>
      <c r="D2515" t="s">
        <v>251</v>
      </c>
      <c r="E2515" t="s">
        <v>27</v>
      </c>
      <c r="F2515" s="5" t="s">
        <v>28</v>
      </c>
      <c r="G2515" s="5" t="e">
        <v>#N/A</v>
      </c>
      <c r="H2515" t="e">
        <f>IF(Tabla1[[#This Row],[Cruce Pago]]="","Inactivo","Pago")</f>
        <v>#N/A</v>
      </c>
      <c r="I2515" t="str">
        <f>IF(Tabla1[[#This Row],[Cruce AR]]="Alto riesgo académico","inactivo","Actividad")</f>
        <v>inactivo</v>
      </c>
    </row>
    <row r="2516" spans="1:9" x14ac:dyDescent="0.25">
      <c r="A2516" t="s">
        <v>5</v>
      </c>
      <c r="B2516">
        <v>10417552</v>
      </c>
      <c r="C2516" t="s">
        <v>73</v>
      </c>
      <c r="D2516" t="s">
        <v>252</v>
      </c>
      <c r="E2516" t="s">
        <v>40</v>
      </c>
      <c r="F2516" s="5" t="s">
        <v>28</v>
      </c>
      <c r="G2516" s="5" t="e">
        <v>#N/A</v>
      </c>
      <c r="H2516" t="e">
        <f>IF(Tabla1[[#This Row],[Cruce Pago]]="","Inactivo","Pago")</f>
        <v>#N/A</v>
      </c>
      <c r="I2516" t="str">
        <f>IF(Tabla1[[#This Row],[Cruce AR]]="Alto riesgo académico","inactivo","Actividad")</f>
        <v>inactivo</v>
      </c>
    </row>
    <row r="2517" spans="1:9" x14ac:dyDescent="0.25">
      <c r="A2517" t="s">
        <v>5</v>
      </c>
      <c r="B2517">
        <v>10417599</v>
      </c>
      <c r="C2517" t="s">
        <v>73</v>
      </c>
      <c r="D2517" t="s">
        <v>253</v>
      </c>
      <c r="E2517" t="s">
        <v>27</v>
      </c>
      <c r="F2517" s="5" t="s">
        <v>28</v>
      </c>
      <c r="G2517" s="5" t="e">
        <v>#N/A</v>
      </c>
      <c r="H2517" t="e">
        <f>IF(Tabla1[[#This Row],[Cruce Pago]]="","Inactivo","Pago")</f>
        <v>#N/A</v>
      </c>
      <c r="I2517" t="str">
        <f>IF(Tabla1[[#This Row],[Cruce AR]]="Alto riesgo académico","inactivo","Actividad")</f>
        <v>inactivo</v>
      </c>
    </row>
    <row r="2518" spans="1:9" x14ac:dyDescent="0.25">
      <c r="A2518" t="s">
        <v>5</v>
      </c>
      <c r="B2518">
        <v>10417717</v>
      </c>
      <c r="C2518" t="s">
        <v>73</v>
      </c>
      <c r="D2518" t="s">
        <v>254</v>
      </c>
      <c r="E2518" t="s">
        <v>40</v>
      </c>
      <c r="F2518" s="5" t="s">
        <v>28</v>
      </c>
      <c r="G2518" s="5" t="e">
        <v>#N/A</v>
      </c>
      <c r="H2518" t="e">
        <f>IF(Tabla1[[#This Row],[Cruce Pago]]="","Inactivo","Pago")</f>
        <v>#N/A</v>
      </c>
      <c r="I2518" t="str">
        <f>IF(Tabla1[[#This Row],[Cruce AR]]="Alto riesgo académico","inactivo","Actividad")</f>
        <v>inactivo</v>
      </c>
    </row>
    <row r="2519" spans="1:9" x14ac:dyDescent="0.25">
      <c r="A2519" t="s">
        <v>5</v>
      </c>
      <c r="B2519">
        <v>10417765</v>
      </c>
      <c r="C2519" t="s">
        <v>73</v>
      </c>
      <c r="D2519" t="s">
        <v>255</v>
      </c>
      <c r="E2519" t="s">
        <v>27</v>
      </c>
      <c r="F2519" s="5" t="s">
        <v>28</v>
      </c>
      <c r="G2519" s="5" t="e">
        <v>#N/A</v>
      </c>
      <c r="H2519" t="e">
        <f>IF(Tabla1[[#This Row],[Cruce Pago]]="","Inactivo","Pago")</f>
        <v>#N/A</v>
      </c>
      <c r="I2519" t="str">
        <f>IF(Tabla1[[#This Row],[Cruce AR]]="Alto riesgo académico","inactivo","Actividad")</f>
        <v>inactivo</v>
      </c>
    </row>
    <row r="2520" spans="1:9" x14ac:dyDescent="0.25">
      <c r="A2520" t="s">
        <v>5</v>
      </c>
      <c r="B2520">
        <v>10417869</v>
      </c>
      <c r="C2520" t="s">
        <v>73</v>
      </c>
      <c r="D2520" t="s">
        <v>256</v>
      </c>
      <c r="E2520" t="s">
        <v>40</v>
      </c>
      <c r="F2520" s="5" t="s">
        <v>28</v>
      </c>
      <c r="G2520" s="5" t="e">
        <v>#N/A</v>
      </c>
      <c r="H2520" t="e">
        <f>IF(Tabla1[[#This Row],[Cruce Pago]]="","Inactivo","Pago")</f>
        <v>#N/A</v>
      </c>
      <c r="I2520" t="str">
        <f>IF(Tabla1[[#This Row],[Cruce AR]]="Alto riesgo académico","inactivo","Actividad")</f>
        <v>inactivo</v>
      </c>
    </row>
    <row r="2521" spans="1:9" x14ac:dyDescent="0.25">
      <c r="A2521" t="s">
        <v>5</v>
      </c>
      <c r="B2521">
        <v>10417870</v>
      </c>
      <c r="C2521" t="s">
        <v>73</v>
      </c>
      <c r="D2521" t="s">
        <v>257</v>
      </c>
      <c r="E2521" t="s">
        <v>27</v>
      </c>
      <c r="F2521" s="5" t="s">
        <v>28</v>
      </c>
      <c r="G2521" s="5" t="e">
        <v>#N/A</v>
      </c>
      <c r="H2521" t="e">
        <f>IF(Tabla1[[#This Row],[Cruce Pago]]="","Inactivo","Pago")</f>
        <v>#N/A</v>
      </c>
      <c r="I2521" t="str">
        <f>IF(Tabla1[[#This Row],[Cruce AR]]="Alto riesgo académico","inactivo","Actividad")</f>
        <v>inactivo</v>
      </c>
    </row>
    <row r="2522" spans="1:9" x14ac:dyDescent="0.25">
      <c r="A2522" t="s">
        <v>5</v>
      </c>
      <c r="B2522">
        <v>10417900</v>
      </c>
      <c r="C2522" t="s">
        <v>73</v>
      </c>
      <c r="D2522" t="s">
        <v>258</v>
      </c>
      <c r="E2522" t="s">
        <v>40</v>
      </c>
      <c r="F2522" s="5" t="s">
        <v>28</v>
      </c>
      <c r="G2522" s="5" t="e">
        <v>#N/A</v>
      </c>
      <c r="H2522" t="e">
        <f>IF(Tabla1[[#This Row],[Cruce Pago]]="","Inactivo","Pago")</f>
        <v>#N/A</v>
      </c>
      <c r="I2522" t="str">
        <f>IF(Tabla1[[#This Row],[Cruce AR]]="Alto riesgo académico","inactivo","Actividad")</f>
        <v>inactivo</v>
      </c>
    </row>
    <row r="2523" spans="1:9" x14ac:dyDescent="0.25">
      <c r="A2523" t="s">
        <v>5</v>
      </c>
      <c r="B2523">
        <v>10417912</v>
      </c>
      <c r="C2523" t="s">
        <v>73</v>
      </c>
      <c r="D2523" t="s">
        <v>259</v>
      </c>
      <c r="E2523" t="s">
        <v>27</v>
      </c>
      <c r="F2523" s="5" t="s">
        <v>28</v>
      </c>
      <c r="G2523" s="5" t="e">
        <v>#N/A</v>
      </c>
      <c r="H2523" t="e">
        <f>IF(Tabla1[[#This Row],[Cruce Pago]]="","Inactivo","Pago")</f>
        <v>#N/A</v>
      </c>
      <c r="I2523" t="str">
        <f>IF(Tabla1[[#This Row],[Cruce AR]]="Alto riesgo académico","inactivo","Actividad")</f>
        <v>inactivo</v>
      </c>
    </row>
    <row r="2524" spans="1:9" x14ac:dyDescent="0.25">
      <c r="A2524" t="s">
        <v>5</v>
      </c>
      <c r="B2524">
        <v>10417936</v>
      </c>
      <c r="C2524" t="s">
        <v>73</v>
      </c>
      <c r="D2524" t="s">
        <v>260</v>
      </c>
      <c r="E2524" t="s">
        <v>40</v>
      </c>
      <c r="F2524" s="5" t="s">
        <v>28</v>
      </c>
      <c r="G2524" s="5" t="e">
        <v>#N/A</v>
      </c>
      <c r="H2524" t="e">
        <f>IF(Tabla1[[#This Row],[Cruce Pago]]="","Inactivo","Pago")</f>
        <v>#N/A</v>
      </c>
      <c r="I2524" t="str">
        <f>IF(Tabla1[[#This Row],[Cruce AR]]="Alto riesgo académico","inactivo","Actividad")</f>
        <v>inactivo</v>
      </c>
    </row>
    <row r="2525" spans="1:9" x14ac:dyDescent="0.25">
      <c r="A2525" t="s">
        <v>5</v>
      </c>
      <c r="B2525">
        <v>10417969</v>
      </c>
      <c r="C2525" t="s">
        <v>73</v>
      </c>
      <c r="D2525" t="s">
        <v>261</v>
      </c>
      <c r="E2525" t="s">
        <v>27</v>
      </c>
      <c r="F2525" s="5" t="s">
        <v>28</v>
      </c>
      <c r="G2525" s="5" t="e">
        <v>#N/A</v>
      </c>
      <c r="H2525" t="e">
        <f>IF(Tabla1[[#This Row],[Cruce Pago]]="","Inactivo","Pago")</f>
        <v>#N/A</v>
      </c>
      <c r="I2525" t="str">
        <f>IF(Tabla1[[#This Row],[Cruce AR]]="Alto riesgo académico","inactivo","Actividad")</f>
        <v>inactivo</v>
      </c>
    </row>
    <row r="2526" spans="1:9" x14ac:dyDescent="0.25">
      <c r="A2526" t="s">
        <v>5</v>
      </c>
      <c r="B2526">
        <v>10418016</v>
      </c>
      <c r="C2526" t="s">
        <v>73</v>
      </c>
      <c r="D2526" t="s">
        <v>262</v>
      </c>
      <c r="E2526" t="s">
        <v>40</v>
      </c>
      <c r="F2526" s="5" t="s">
        <v>28</v>
      </c>
      <c r="G2526" s="5" t="e">
        <v>#N/A</v>
      </c>
      <c r="H2526" t="e">
        <f>IF(Tabla1[[#This Row],[Cruce Pago]]="","Inactivo","Pago")</f>
        <v>#N/A</v>
      </c>
      <c r="I2526" t="str">
        <f>IF(Tabla1[[#This Row],[Cruce AR]]="Alto riesgo académico","inactivo","Actividad")</f>
        <v>inactivo</v>
      </c>
    </row>
    <row r="2527" spans="1:9" x14ac:dyDescent="0.25">
      <c r="A2527" t="s">
        <v>5</v>
      </c>
      <c r="B2527">
        <v>10418108</v>
      </c>
      <c r="C2527" t="s">
        <v>73</v>
      </c>
      <c r="D2527" t="s">
        <v>263</v>
      </c>
      <c r="E2527" t="s">
        <v>27</v>
      </c>
      <c r="F2527" s="5" t="s">
        <v>28</v>
      </c>
      <c r="G2527" s="5" t="e">
        <v>#N/A</v>
      </c>
      <c r="H2527" t="e">
        <f>IF(Tabla1[[#This Row],[Cruce Pago]]="","Inactivo","Pago")</f>
        <v>#N/A</v>
      </c>
      <c r="I2527" t="str">
        <f>IF(Tabla1[[#This Row],[Cruce AR]]="Alto riesgo académico","inactivo","Actividad")</f>
        <v>inactivo</v>
      </c>
    </row>
    <row r="2528" spans="1:9" x14ac:dyDescent="0.25">
      <c r="A2528" t="s">
        <v>5</v>
      </c>
      <c r="B2528">
        <v>10418136</v>
      </c>
      <c r="C2528" t="s">
        <v>73</v>
      </c>
      <c r="D2528" t="s">
        <v>264</v>
      </c>
      <c r="E2528" t="s">
        <v>40</v>
      </c>
      <c r="F2528" s="5" t="s">
        <v>67</v>
      </c>
      <c r="G2528" s="5" t="e">
        <v>#N/A</v>
      </c>
      <c r="H2528" t="e">
        <f>IF(Tabla1[[#This Row],[Cruce Pago]]="","Inactivo","Pago")</f>
        <v>#N/A</v>
      </c>
      <c r="I2528" t="str">
        <f>IF(Tabla1[[#This Row],[Cruce AR]]="Alto riesgo académico","inactivo","Actividad")</f>
        <v>Actividad</v>
      </c>
    </row>
    <row r="2529" spans="1:9" x14ac:dyDescent="0.25">
      <c r="A2529" t="s">
        <v>5</v>
      </c>
      <c r="B2529">
        <v>10418220</v>
      </c>
      <c r="C2529" t="s">
        <v>73</v>
      </c>
      <c r="D2529" t="s">
        <v>265</v>
      </c>
      <c r="E2529" t="s">
        <v>27</v>
      </c>
      <c r="F2529" s="5" t="s">
        <v>28</v>
      </c>
      <c r="G2529" s="5" t="e">
        <v>#N/A</v>
      </c>
      <c r="H2529" t="e">
        <f>IF(Tabla1[[#This Row],[Cruce Pago]]="","Inactivo","Pago")</f>
        <v>#N/A</v>
      </c>
      <c r="I2529" t="str">
        <f>IF(Tabla1[[#This Row],[Cruce AR]]="Alto riesgo académico","inactivo","Actividad")</f>
        <v>inactivo</v>
      </c>
    </row>
    <row r="2530" spans="1:9" x14ac:dyDescent="0.25">
      <c r="A2530" t="s">
        <v>5</v>
      </c>
      <c r="B2530">
        <v>10418229</v>
      </c>
      <c r="C2530" t="s">
        <v>73</v>
      </c>
      <c r="D2530" t="s">
        <v>265</v>
      </c>
      <c r="E2530" t="s">
        <v>40</v>
      </c>
      <c r="F2530" s="5" t="s">
        <v>28</v>
      </c>
      <c r="G2530" s="5" t="e">
        <v>#N/A</v>
      </c>
      <c r="H2530" t="e">
        <f>IF(Tabla1[[#This Row],[Cruce Pago]]="","Inactivo","Pago")</f>
        <v>#N/A</v>
      </c>
      <c r="I2530" t="str">
        <f>IF(Tabla1[[#This Row],[Cruce AR]]="Alto riesgo académico","inactivo","Actividad")</f>
        <v>inactivo</v>
      </c>
    </row>
    <row r="2531" spans="1:9" x14ac:dyDescent="0.25">
      <c r="A2531" t="s">
        <v>5</v>
      </c>
      <c r="B2531">
        <v>10418253</v>
      </c>
      <c r="C2531" t="s">
        <v>73</v>
      </c>
      <c r="D2531" t="s">
        <v>266</v>
      </c>
      <c r="E2531" t="s">
        <v>27</v>
      </c>
      <c r="F2531" s="5" t="s">
        <v>28</v>
      </c>
      <c r="G2531" s="5" t="e">
        <v>#N/A</v>
      </c>
      <c r="H2531" t="e">
        <f>IF(Tabla1[[#This Row],[Cruce Pago]]="","Inactivo","Pago")</f>
        <v>#N/A</v>
      </c>
      <c r="I2531" t="str">
        <f>IF(Tabla1[[#This Row],[Cruce AR]]="Alto riesgo académico","inactivo","Actividad")</f>
        <v>inactivo</v>
      </c>
    </row>
    <row r="2532" spans="1:9" x14ac:dyDescent="0.25">
      <c r="A2532" t="s">
        <v>5</v>
      </c>
      <c r="B2532">
        <v>10418255</v>
      </c>
      <c r="C2532" t="s">
        <v>73</v>
      </c>
      <c r="D2532" t="s">
        <v>266</v>
      </c>
      <c r="E2532" t="s">
        <v>40</v>
      </c>
      <c r="F2532" s="5" t="s">
        <v>28</v>
      </c>
      <c r="G2532" s="5" t="e">
        <v>#N/A</v>
      </c>
      <c r="H2532" t="e">
        <f>IF(Tabla1[[#This Row],[Cruce Pago]]="","Inactivo","Pago")</f>
        <v>#N/A</v>
      </c>
      <c r="I2532" t="str">
        <f>IF(Tabla1[[#This Row],[Cruce AR]]="Alto riesgo académico","inactivo","Actividad")</f>
        <v>inactivo</v>
      </c>
    </row>
    <row r="2533" spans="1:9" x14ac:dyDescent="0.25">
      <c r="A2533" t="s">
        <v>5</v>
      </c>
      <c r="B2533">
        <v>10418297</v>
      </c>
      <c r="C2533" t="s">
        <v>73</v>
      </c>
      <c r="D2533" t="s">
        <v>267</v>
      </c>
      <c r="E2533" t="s">
        <v>27</v>
      </c>
      <c r="F2533" s="5" t="s">
        <v>28</v>
      </c>
      <c r="G2533" s="5" t="e">
        <v>#N/A</v>
      </c>
      <c r="H2533" t="e">
        <f>IF(Tabla1[[#This Row],[Cruce Pago]]="","Inactivo","Pago")</f>
        <v>#N/A</v>
      </c>
      <c r="I2533" t="str">
        <f>IF(Tabla1[[#This Row],[Cruce AR]]="Alto riesgo académico","inactivo","Actividad")</f>
        <v>inactivo</v>
      </c>
    </row>
    <row r="2534" spans="1:9" x14ac:dyDescent="0.25">
      <c r="A2534" t="s">
        <v>5</v>
      </c>
      <c r="B2534">
        <v>10418321</v>
      </c>
      <c r="C2534" t="s">
        <v>73</v>
      </c>
      <c r="D2534" t="s">
        <v>267</v>
      </c>
      <c r="E2534" t="s">
        <v>40</v>
      </c>
      <c r="F2534" s="5" t="s">
        <v>28</v>
      </c>
      <c r="G2534" s="5" t="e">
        <v>#N/A</v>
      </c>
      <c r="H2534" t="e">
        <f>IF(Tabla1[[#This Row],[Cruce Pago]]="","Inactivo","Pago")</f>
        <v>#N/A</v>
      </c>
      <c r="I2534" t="str">
        <f>IF(Tabla1[[#This Row],[Cruce AR]]="Alto riesgo académico","inactivo","Actividad")</f>
        <v>inactivo</v>
      </c>
    </row>
    <row r="2535" spans="1:9" x14ac:dyDescent="0.25">
      <c r="A2535" t="s">
        <v>5</v>
      </c>
      <c r="B2535">
        <v>10418330</v>
      </c>
      <c r="C2535" t="s">
        <v>73</v>
      </c>
      <c r="D2535" t="s">
        <v>243</v>
      </c>
      <c r="E2535" t="s">
        <v>27</v>
      </c>
      <c r="F2535" s="5" t="s">
        <v>28</v>
      </c>
      <c r="G2535" s="5" t="e">
        <v>#N/A</v>
      </c>
      <c r="H2535" t="e">
        <f>IF(Tabla1[[#This Row],[Cruce Pago]]="","Inactivo","Pago")</f>
        <v>#N/A</v>
      </c>
      <c r="I2535" t="str">
        <f>IF(Tabla1[[#This Row],[Cruce AR]]="Alto riesgo académico","inactivo","Actividad")</f>
        <v>inactivo</v>
      </c>
    </row>
    <row r="2536" spans="1:9" x14ac:dyDescent="0.25">
      <c r="A2536" t="s">
        <v>5</v>
      </c>
      <c r="B2536">
        <v>10418335</v>
      </c>
      <c r="C2536" t="s">
        <v>73</v>
      </c>
      <c r="D2536" t="s">
        <v>244</v>
      </c>
      <c r="E2536" t="s">
        <v>40</v>
      </c>
      <c r="F2536" s="5" t="s">
        <v>28</v>
      </c>
      <c r="G2536" s="5" t="e">
        <v>#N/A</v>
      </c>
      <c r="H2536" t="e">
        <f>IF(Tabla1[[#This Row],[Cruce Pago]]="","Inactivo","Pago")</f>
        <v>#N/A</v>
      </c>
      <c r="I2536" t="str">
        <f>IF(Tabla1[[#This Row],[Cruce AR]]="Alto riesgo académico","inactivo","Actividad")</f>
        <v>inactivo</v>
      </c>
    </row>
    <row r="2537" spans="1:9" x14ac:dyDescent="0.25">
      <c r="A2537" t="s">
        <v>5</v>
      </c>
      <c r="B2537">
        <v>10418373</v>
      </c>
      <c r="C2537" t="s">
        <v>73</v>
      </c>
      <c r="D2537" t="s">
        <v>245</v>
      </c>
      <c r="E2537" t="s">
        <v>27</v>
      </c>
      <c r="F2537" s="5" t="s">
        <v>28</v>
      </c>
      <c r="G2537" s="5" t="e">
        <v>#N/A</v>
      </c>
      <c r="H2537" t="e">
        <f>IF(Tabla1[[#This Row],[Cruce Pago]]="","Inactivo","Pago")</f>
        <v>#N/A</v>
      </c>
      <c r="I2537" t="str">
        <f>IF(Tabla1[[#This Row],[Cruce AR]]="Alto riesgo académico","inactivo","Actividad")</f>
        <v>inactivo</v>
      </c>
    </row>
    <row r="2538" spans="1:9" x14ac:dyDescent="0.25">
      <c r="A2538" t="s">
        <v>5</v>
      </c>
      <c r="B2538">
        <v>10418419</v>
      </c>
      <c r="C2538" t="s">
        <v>73</v>
      </c>
      <c r="D2538" t="s">
        <v>246</v>
      </c>
      <c r="E2538" t="s">
        <v>40</v>
      </c>
      <c r="F2538" s="5" t="s">
        <v>28</v>
      </c>
      <c r="G2538" s="5" t="e">
        <v>#N/A</v>
      </c>
      <c r="H2538" t="e">
        <f>IF(Tabla1[[#This Row],[Cruce Pago]]="","Inactivo","Pago")</f>
        <v>#N/A</v>
      </c>
      <c r="I2538" t="str">
        <f>IF(Tabla1[[#This Row],[Cruce AR]]="Alto riesgo académico","inactivo","Actividad")</f>
        <v>inactivo</v>
      </c>
    </row>
    <row r="2539" spans="1:9" x14ac:dyDescent="0.25">
      <c r="A2539" t="s">
        <v>5</v>
      </c>
      <c r="B2539">
        <v>10418420</v>
      </c>
      <c r="C2539" t="s">
        <v>73</v>
      </c>
      <c r="D2539" t="s">
        <v>247</v>
      </c>
      <c r="E2539" t="s">
        <v>27</v>
      </c>
      <c r="F2539" s="5" t="s">
        <v>28</v>
      </c>
      <c r="G2539" s="5" t="e">
        <v>#N/A</v>
      </c>
      <c r="H2539" t="e">
        <f>IF(Tabla1[[#This Row],[Cruce Pago]]="","Inactivo","Pago")</f>
        <v>#N/A</v>
      </c>
      <c r="I2539" t="str">
        <f>IF(Tabla1[[#This Row],[Cruce AR]]="Alto riesgo académico","inactivo","Actividad")</f>
        <v>inactivo</v>
      </c>
    </row>
    <row r="2540" spans="1:9" x14ac:dyDescent="0.25">
      <c r="A2540" t="s">
        <v>5</v>
      </c>
      <c r="B2540">
        <v>10418425</v>
      </c>
      <c r="C2540" t="s">
        <v>73</v>
      </c>
      <c r="D2540" t="s">
        <v>248</v>
      </c>
      <c r="E2540" t="s">
        <v>40</v>
      </c>
      <c r="F2540" s="5" t="s">
        <v>28</v>
      </c>
      <c r="G2540" s="5" t="e">
        <v>#N/A</v>
      </c>
      <c r="H2540" t="e">
        <f>IF(Tabla1[[#This Row],[Cruce Pago]]="","Inactivo","Pago")</f>
        <v>#N/A</v>
      </c>
      <c r="I2540" t="str">
        <f>IF(Tabla1[[#This Row],[Cruce AR]]="Alto riesgo académico","inactivo","Actividad")</f>
        <v>inactivo</v>
      </c>
    </row>
    <row r="2541" spans="1:9" x14ac:dyDescent="0.25">
      <c r="A2541" t="s">
        <v>5</v>
      </c>
      <c r="B2541">
        <v>10418450</v>
      </c>
      <c r="C2541" t="s">
        <v>73</v>
      </c>
      <c r="D2541" t="s">
        <v>249</v>
      </c>
      <c r="E2541" t="s">
        <v>27</v>
      </c>
      <c r="F2541" s="5" t="s">
        <v>28</v>
      </c>
      <c r="G2541" s="5" t="e">
        <v>#N/A</v>
      </c>
      <c r="H2541" t="e">
        <f>IF(Tabla1[[#This Row],[Cruce Pago]]="","Inactivo","Pago")</f>
        <v>#N/A</v>
      </c>
      <c r="I2541" t="str">
        <f>IF(Tabla1[[#This Row],[Cruce AR]]="Alto riesgo académico","inactivo","Actividad")</f>
        <v>inactivo</v>
      </c>
    </row>
    <row r="2542" spans="1:9" x14ac:dyDescent="0.25">
      <c r="A2542" t="s">
        <v>5</v>
      </c>
      <c r="B2542">
        <v>10418486</v>
      </c>
      <c r="C2542" t="s">
        <v>73</v>
      </c>
      <c r="D2542" t="s">
        <v>250</v>
      </c>
      <c r="E2542" t="s">
        <v>40</v>
      </c>
      <c r="F2542" s="5" t="s">
        <v>28</v>
      </c>
      <c r="G2542" s="5" t="e">
        <v>#N/A</v>
      </c>
      <c r="H2542" t="e">
        <f>IF(Tabla1[[#This Row],[Cruce Pago]]="","Inactivo","Pago")</f>
        <v>#N/A</v>
      </c>
      <c r="I2542" t="str">
        <f>IF(Tabla1[[#This Row],[Cruce AR]]="Alto riesgo académico","inactivo","Actividad")</f>
        <v>inactivo</v>
      </c>
    </row>
    <row r="2543" spans="1:9" x14ac:dyDescent="0.25">
      <c r="A2543" t="s">
        <v>5</v>
      </c>
      <c r="B2543">
        <v>10418508</v>
      </c>
      <c r="C2543" t="s">
        <v>73</v>
      </c>
      <c r="D2543" t="s">
        <v>251</v>
      </c>
      <c r="E2543" t="s">
        <v>27</v>
      </c>
      <c r="F2543" s="5" t="s">
        <v>28</v>
      </c>
      <c r="G2543" s="5" t="e">
        <v>#N/A</v>
      </c>
      <c r="H2543" t="e">
        <f>IF(Tabla1[[#This Row],[Cruce Pago]]="","Inactivo","Pago")</f>
        <v>#N/A</v>
      </c>
      <c r="I2543" t="str">
        <f>IF(Tabla1[[#This Row],[Cruce AR]]="Alto riesgo académico","inactivo","Actividad")</f>
        <v>inactivo</v>
      </c>
    </row>
    <row r="2544" spans="1:9" x14ac:dyDescent="0.25">
      <c r="A2544" t="s">
        <v>5</v>
      </c>
      <c r="B2544">
        <v>10418528</v>
      </c>
      <c r="C2544" t="s">
        <v>73</v>
      </c>
      <c r="D2544" t="s">
        <v>252</v>
      </c>
      <c r="E2544" t="s">
        <v>40</v>
      </c>
      <c r="F2544" s="5" t="s">
        <v>28</v>
      </c>
      <c r="G2544" s="5" t="e">
        <v>#N/A</v>
      </c>
      <c r="H2544" t="e">
        <f>IF(Tabla1[[#This Row],[Cruce Pago]]="","Inactivo","Pago")</f>
        <v>#N/A</v>
      </c>
      <c r="I2544" t="str">
        <f>IF(Tabla1[[#This Row],[Cruce AR]]="Alto riesgo académico","inactivo","Actividad")</f>
        <v>inactivo</v>
      </c>
    </row>
    <row r="2545" spans="1:9" x14ac:dyDescent="0.25">
      <c r="A2545" t="s">
        <v>5</v>
      </c>
      <c r="B2545">
        <v>10418593</v>
      </c>
      <c r="C2545" t="s">
        <v>73</v>
      </c>
      <c r="D2545" t="s">
        <v>253</v>
      </c>
      <c r="E2545" t="s">
        <v>27</v>
      </c>
      <c r="F2545" s="5" t="s">
        <v>28</v>
      </c>
      <c r="G2545" s="5" t="e">
        <v>#N/A</v>
      </c>
      <c r="H2545" t="e">
        <f>IF(Tabla1[[#This Row],[Cruce Pago]]="","Inactivo","Pago")</f>
        <v>#N/A</v>
      </c>
      <c r="I2545" t="str">
        <f>IF(Tabla1[[#This Row],[Cruce AR]]="Alto riesgo académico","inactivo","Actividad")</f>
        <v>inactivo</v>
      </c>
    </row>
    <row r="2546" spans="1:9" x14ac:dyDescent="0.25">
      <c r="A2546" t="s">
        <v>5</v>
      </c>
      <c r="B2546">
        <v>10418595</v>
      </c>
      <c r="C2546" t="s">
        <v>73</v>
      </c>
      <c r="D2546" t="s">
        <v>254</v>
      </c>
      <c r="E2546" t="s">
        <v>40</v>
      </c>
      <c r="F2546" s="5" t="s">
        <v>28</v>
      </c>
      <c r="G2546" s="5" t="e">
        <v>#N/A</v>
      </c>
      <c r="H2546" t="e">
        <f>IF(Tabla1[[#This Row],[Cruce Pago]]="","Inactivo","Pago")</f>
        <v>#N/A</v>
      </c>
      <c r="I2546" t="str">
        <f>IF(Tabla1[[#This Row],[Cruce AR]]="Alto riesgo académico","inactivo","Actividad")</f>
        <v>inactivo</v>
      </c>
    </row>
    <row r="2547" spans="1:9" x14ac:dyDescent="0.25">
      <c r="A2547" t="s">
        <v>5</v>
      </c>
      <c r="B2547">
        <v>10418762</v>
      </c>
      <c r="C2547" t="s">
        <v>73</v>
      </c>
      <c r="D2547" t="s">
        <v>255</v>
      </c>
      <c r="E2547" t="s">
        <v>27</v>
      </c>
      <c r="F2547" s="5" t="s">
        <v>28</v>
      </c>
      <c r="G2547" s="5" t="e">
        <v>#N/A</v>
      </c>
      <c r="H2547" t="e">
        <f>IF(Tabla1[[#This Row],[Cruce Pago]]="","Inactivo","Pago")</f>
        <v>#N/A</v>
      </c>
      <c r="I2547" t="str">
        <f>IF(Tabla1[[#This Row],[Cruce AR]]="Alto riesgo académico","inactivo","Actividad")</f>
        <v>inactivo</v>
      </c>
    </row>
    <row r="2548" spans="1:9" x14ac:dyDescent="0.25">
      <c r="A2548" t="s">
        <v>5</v>
      </c>
      <c r="B2548">
        <v>10418930</v>
      </c>
      <c r="C2548" t="s">
        <v>73</v>
      </c>
      <c r="D2548" t="s">
        <v>256</v>
      </c>
      <c r="E2548" t="s">
        <v>40</v>
      </c>
      <c r="F2548" s="5" t="s">
        <v>28</v>
      </c>
      <c r="G2548" s="5" t="e">
        <v>#N/A</v>
      </c>
      <c r="H2548" t="e">
        <f>IF(Tabla1[[#This Row],[Cruce Pago]]="","Inactivo","Pago")</f>
        <v>#N/A</v>
      </c>
      <c r="I2548" t="str">
        <f>IF(Tabla1[[#This Row],[Cruce AR]]="Alto riesgo académico","inactivo","Actividad")</f>
        <v>inactivo</v>
      </c>
    </row>
    <row r="2549" spans="1:9" x14ac:dyDescent="0.25">
      <c r="A2549" t="s">
        <v>5</v>
      </c>
      <c r="B2549">
        <v>10418953</v>
      </c>
      <c r="C2549" t="s">
        <v>73</v>
      </c>
      <c r="D2549" t="s">
        <v>257</v>
      </c>
      <c r="E2549" t="s">
        <v>27</v>
      </c>
      <c r="F2549" s="5" t="s">
        <v>28</v>
      </c>
      <c r="G2549" s="5" t="e">
        <v>#N/A</v>
      </c>
      <c r="H2549" t="e">
        <f>IF(Tabla1[[#This Row],[Cruce Pago]]="","Inactivo","Pago")</f>
        <v>#N/A</v>
      </c>
      <c r="I2549" t="str">
        <f>IF(Tabla1[[#This Row],[Cruce AR]]="Alto riesgo académico","inactivo","Actividad")</f>
        <v>inactivo</v>
      </c>
    </row>
    <row r="2550" spans="1:9" x14ac:dyDescent="0.25">
      <c r="A2550" t="s">
        <v>5</v>
      </c>
      <c r="B2550">
        <v>10419128</v>
      </c>
      <c r="C2550" t="s">
        <v>73</v>
      </c>
      <c r="D2550" t="s">
        <v>258</v>
      </c>
      <c r="E2550" t="s">
        <v>40</v>
      </c>
      <c r="F2550" s="5" t="s">
        <v>67</v>
      </c>
      <c r="G2550" s="5" t="e">
        <v>#N/A</v>
      </c>
      <c r="H2550" t="e">
        <f>IF(Tabla1[[#This Row],[Cruce Pago]]="","Inactivo","Pago")</f>
        <v>#N/A</v>
      </c>
      <c r="I2550" t="str">
        <f>IF(Tabla1[[#This Row],[Cruce AR]]="Alto riesgo académico","inactivo","Actividad")</f>
        <v>Actividad</v>
      </c>
    </row>
    <row r="2551" spans="1:9" x14ac:dyDescent="0.25">
      <c r="A2551" t="s">
        <v>5</v>
      </c>
      <c r="B2551">
        <v>10419145</v>
      </c>
      <c r="C2551" t="s">
        <v>73</v>
      </c>
      <c r="D2551" t="s">
        <v>259</v>
      </c>
      <c r="E2551" t="s">
        <v>27</v>
      </c>
      <c r="F2551" s="5" t="s">
        <v>28</v>
      </c>
      <c r="G2551" s="5" t="e">
        <v>#N/A</v>
      </c>
      <c r="H2551" t="e">
        <f>IF(Tabla1[[#This Row],[Cruce Pago]]="","Inactivo","Pago")</f>
        <v>#N/A</v>
      </c>
      <c r="I2551" t="str">
        <f>IF(Tabla1[[#This Row],[Cruce AR]]="Alto riesgo académico","inactivo","Actividad")</f>
        <v>inactivo</v>
      </c>
    </row>
    <row r="2552" spans="1:9" x14ac:dyDescent="0.25">
      <c r="A2552" t="s">
        <v>5</v>
      </c>
      <c r="B2552">
        <v>10419359</v>
      </c>
      <c r="C2552" t="s">
        <v>73</v>
      </c>
      <c r="D2552" t="s">
        <v>260</v>
      </c>
      <c r="E2552" t="s">
        <v>40</v>
      </c>
      <c r="F2552" s="5" t="s">
        <v>28</v>
      </c>
      <c r="G2552" s="5" t="e">
        <v>#N/A</v>
      </c>
      <c r="H2552" t="e">
        <f>IF(Tabla1[[#This Row],[Cruce Pago]]="","Inactivo","Pago")</f>
        <v>#N/A</v>
      </c>
      <c r="I2552" t="str">
        <f>IF(Tabla1[[#This Row],[Cruce AR]]="Alto riesgo académico","inactivo","Actividad")</f>
        <v>inactivo</v>
      </c>
    </row>
    <row r="2553" spans="1:9" x14ac:dyDescent="0.25">
      <c r="A2553" t="s">
        <v>5</v>
      </c>
      <c r="B2553">
        <v>10419367</v>
      </c>
      <c r="C2553" t="s">
        <v>73</v>
      </c>
      <c r="D2553" t="s">
        <v>261</v>
      </c>
      <c r="E2553" t="s">
        <v>27</v>
      </c>
      <c r="F2553" s="5" t="s">
        <v>28</v>
      </c>
      <c r="G2553" s="5" t="e">
        <v>#N/A</v>
      </c>
      <c r="H2553" t="e">
        <f>IF(Tabla1[[#This Row],[Cruce Pago]]="","Inactivo","Pago")</f>
        <v>#N/A</v>
      </c>
      <c r="I2553" t="str">
        <f>IF(Tabla1[[#This Row],[Cruce AR]]="Alto riesgo académico","inactivo","Actividad")</f>
        <v>inactivo</v>
      </c>
    </row>
    <row r="2554" spans="1:9" x14ac:dyDescent="0.25">
      <c r="A2554" t="s">
        <v>5</v>
      </c>
      <c r="B2554">
        <v>10419416</v>
      </c>
      <c r="C2554" t="s">
        <v>73</v>
      </c>
      <c r="D2554" t="s">
        <v>262</v>
      </c>
      <c r="E2554" t="s">
        <v>40</v>
      </c>
      <c r="F2554" s="5" t="s">
        <v>28</v>
      </c>
      <c r="G2554" s="5" t="e">
        <v>#N/A</v>
      </c>
      <c r="H2554" t="e">
        <f>IF(Tabla1[[#This Row],[Cruce Pago]]="","Inactivo","Pago")</f>
        <v>#N/A</v>
      </c>
      <c r="I2554" t="str">
        <f>IF(Tabla1[[#This Row],[Cruce AR]]="Alto riesgo académico","inactivo","Actividad")</f>
        <v>inactivo</v>
      </c>
    </row>
    <row r="2555" spans="1:9" x14ac:dyDescent="0.25">
      <c r="A2555" t="s">
        <v>5</v>
      </c>
      <c r="B2555">
        <v>10419462</v>
      </c>
      <c r="C2555" t="s">
        <v>73</v>
      </c>
      <c r="D2555" t="s">
        <v>263</v>
      </c>
      <c r="E2555" t="s">
        <v>27</v>
      </c>
      <c r="F2555" s="5" t="s">
        <v>28</v>
      </c>
      <c r="G2555" s="5" t="e">
        <v>#N/A</v>
      </c>
      <c r="H2555" t="e">
        <f>IF(Tabla1[[#This Row],[Cruce Pago]]="","Inactivo","Pago")</f>
        <v>#N/A</v>
      </c>
      <c r="I2555" t="str">
        <f>IF(Tabla1[[#This Row],[Cruce AR]]="Alto riesgo académico","inactivo","Actividad")</f>
        <v>inactivo</v>
      </c>
    </row>
    <row r="2556" spans="1:9" x14ac:dyDescent="0.25">
      <c r="A2556" t="s">
        <v>5</v>
      </c>
      <c r="B2556">
        <v>10419482</v>
      </c>
      <c r="C2556" t="s">
        <v>73</v>
      </c>
      <c r="D2556" t="s">
        <v>264</v>
      </c>
      <c r="E2556" t="s">
        <v>40</v>
      </c>
      <c r="F2556" s="5" t="s">
        <v>28</v>
      </c>
      <c r="G2556" s="5" t="s">
        <v>29</v>
      </c>
      <c r="H2556" t="str">
        <f>IF(Tabla1[[#This Row],[Cruce Pago]]="","Inactivo","Pago")</f>
        <v>Pago</v>
      </c>
      <c r="I2556" t="str">
        <f>IF(Tabla1[[#This Row],[Cruce AR]]="Alto riesgo académico","inactivo","Actividad")</f>
        <v>inactivo</v>
      </c>
    </row>
    <row r="2557" spans="1:9" x14ac:dyDescent="0.25">
      <c r="A2557" t="s">
        <v>5</v>
      </c>
      <c r="B2557">
        <v>10419493</v>
      </c>
      <c r="C2557" t="s">
        <v>73</v>
      </c>
      <c r="D2557" t="s">
        <v>265</v>
      </c>
      <c r="E2557" t="s">
        <v>27</v>
      </c>
      <c r="F2557" s="5" t="s">
        <v>28</v>
      </c>
      <c r="G2557" s="5" t="e">
        <v>#N/A</v>
      </c>
      <c r="H2557" t="e">
        <f>IF(Tabla1[[#This Row],[Cruce Pago]]="","Inactivo","Pago")</f>
        <v>#N/A</v>
      </c>
      <c r="I2557" t="str">
        <f>IF(Tabla1[[#This Row],[Cruce AR]]="Alto riesgo académico","inactivo","Actividad")</f>
        <v>inactivo</v>
      </c>
    </row>
    <row r="2558" spans="1:9" x14ac:dyDescent="0.25">
      <c r="A2558" t="s">
        <v>5</v>
      </c>
      <c r="B2558">
        <v>10419524</v>
      </c>
      <c r="C2558" t="s">
        <v>73</v>
      </c>
      <c r="D2558" t="s">
        <v>265</v>
      </c>
      <c r="E2558" t="s">
        <v>40</v>
      </c>
      <c r="F2558" s="5" t="s">
        <v>28</v>
      </c>
      <c r="G2558" s="5" t="e">
        <v>#N/A</v>
      </c>
      <c r="H2558" t="e">
        <f>IF(Tabla1[[#This Row],[Cruce Pago]]="","Inactivo","Pago")</f>
        <v>#N/A</v>
      </c>
      <c r="I2558" t="str">
        <f>IF(Tabla1[[#This Row],[Cruce AR]]="Alto riesgo académico","inactivo","Actividad")</f>
        <v>inactivo</v>
      </c>
    </row>
    <row r="2559" spans="1:9" x14ac:dyDescent="0.25">
      <c r="A2559" t="s">
        <v>5</v>
      </c>
      <c r="B2559">
        <v>10419855</v>
      </c>
      <c r="C2559" t="s">
        <v>73</v>
      </c>
      <c r="D2559" t="s">
        <v>266</v>
      </c>
      <c r="E2559" t="s">
        <v>27</v>
      </c>
      <c r="F2559" s="5" t="s">
        <v>28</v>
      </c>
      <c r="G2559" s="5" t="e">
        <v>#N/A</v>
      </c>
      <c r="H2559" t="e">
        <f>IF(Tabla1[[#This Row],[Cruce Pago]]="","Inactivo","Pago")</f>
        <v>#N/A</v>
      </c>
      <c r="I2559" t="str">
        <f>IF(Tabla1[[#This Row],[Cruce AR]]="Alto riesgo académico","inactivo","Actividad")</f>
        <v>inactivo</v>
      </c>
    </row>
    <row r="2560" spans="1:9" x14ac:dyDescent="0.25">
      <c r="A2560" t="s">
        <v>5</v>
      </c>
      <c r="B2560">
        <v>10419894</v>
      </c>
      <c r="C2560" t="s">
        <v>73</v>
      </c>
      <c r="D2560" t="s">
        <v>266</v>
      </c>
      <c r="E2560" t="s">
        <v>40</v>
      </c>
      <c r="F2560" s="5" t="s">
        <v>28</v>
      </c>
      <c r="G2560" s="5" t="e">
        <v>#N/A</v>
      </c>
      <c r="H2560" t="e">
        <f>IF(Tabla1[[#This Row],[Cruce Pago]]="","Inactivo","Pago")</f>
        <v>#N/A</v>
      </c>
      <c r="I2560" t="str">
        <f>IF(Tabla1[[#This Row],[Cruce AR]]="Alto riesgo académico","inactivo","Actividad")</f>
        <v>inactivo</v>
      </c>
    </row>
    <row r="2561" spans="1:9" x14ac:dyDescent="0.25">
      <c r="A2561" t="s">
        <v>5</v>
      </c>
      <c r="B2561">
        <v>10419912</v>
      </c>
      <c r="C2561" t="s">
        <v>73</v>
      </c>
      <c r="D2561" t="s">
        <v>267</v>
      </c>
      <c r="E2561" t="s">
        <v>27</v>
      </c>
      <c r="F2561" s="5" t="s">
        <v>28</v>
      </c>
      <c r="G2561" s="5" t="e">
        <v>#N/A</v>
      </c>
      <c r="H2561" t="e">
        <f>IF(Tabla1[[#This Row],[Cruce Pago]]="","Inactivo","Pago")</f>
        <v>#N/A</v>
      </c>
      <c r="I2561" t="str">
        <f>IF(Tabla1[[#This Row],[Cruce AR]]="Alto riesgo académico","inactivo","Actividad")</f>
        <v>inactivo</v>
      </c>
    </row>
    <row r="2562" spans="1:9" x14ac:dyDescent="0.25">
      <c r="A2562" t="s">
        <v>5</v>
      </c>
      <c r="B2562">
        <v>10420036</v>
      </c>
      <c r="C2562" t="s">
        <v>73</v>
      </c>
      <c r="D2562" t="s">
        <v>267</v>
      </c>
      <c r="E2562" t="s">
        <v>40</v>
      </c>
      <c r="F2562" s="5" t="s">
        <v>28</v>
      </c>
      <c r="G2562" s="5" t="e">
        <v>#N/A</v>
      </c>
      <c r="H2562" t="e">
        <f>IF(Tabla1[[#This Row],[Cruce Pago]]="","Inactivo","Pago")</f>
        <v>#N/A</v>
      </c>
      <c r="I2562" t="str">
        <f>IF(Tabla1[[#This Row],[Cruce AR]]="Alto riesgo académico","inactivo","Actividad")</f>
        <v>inactivo</v>
      </c>
    </row>
    <row r="2563" spans="1:9" x14ac:dyDescent="0.25">
      <c r="A2563" t="s">
        <v>5</v>
      </c>
      <c r="B2563">
        <v>10420262</v>
      </c>
      <c r="C2563" t="s">
        <v>73</v>
      </c>
      <c r="D2563" t="s">
        <v>243</v>
      </c>
      <c r="E2563" t="s">
        <v>27</v>
      </c>
      <c r="F2563" s="5" t="s">
        <v>28</v>
      </c>
      <c r="G2563" s="5" t="e">
        <v>#N/A</v>
      </c>
      <c r="H2563" t="e">
        <f>IF(Tabla1[[#This Row],[Cruce Pago]]="","Inactivo","Pago")</f>
        <v>#N/A</v>
      </c>
      <c r="I2563" t="str">
        <f>IF(Tabla1[[#This Row],[Cruce AR]]="Alto riesgo académico","inactivo","Actividad")</f>
        <v>inactivo</v>
      </c>
    </row>
    <row r="2564" spans="1:9" x14ac:dyDescent="0.25">
      <c r="A2564" t="s">
        <v>5</v>
      </c>
      <c r="B2564">
        <v>10420737</v>
      </c>
      <c r="C2564" t="s">
        <v>73</v>
      </c>
      <c r="D2564" t="s">
        <v>244</v>
      </c>
      <c r="E2564" t="s">
        <v>40</v>
      </c>
      <c r="F2564" s="5" t="s">
        <v>28</v>
      </c>
      <c r="G2564" s="5" t="e">
        <v>#N/A</v>
      </c>
      <c r="H2564" t="e">
        <f>IF(Tabla1[[#This Row],[Cruce Pago]]="","Inactivo","Pago")</f>
        <v>#N/A</v>
      </c>
      <c r="I2564" t="str">
        <f>IF(Tabla1[[#This Row],[Cruce AR]]="Alto riesgo académico","inactivo","Actividad")</f>
        <v>inactivo</v>
      </c>
    </row>
    <row r="2565" spans="1:9" x14ac:dyDescent="0.25">
      <c r="A2565" t="s">
        <v>5</v>
      </c>
      <c r="B2565">
        <v>10420743</v>
      </c>
      <c r="C2565" t="s">
        <v>73</v>
      </c>
      <c r="D2565" t="s">
        <v>245</v>
      </c>
      <c r="E2565" t="s">
        <v>27</v>
      </c>
      <c r="F2565" s="5" t="s">
        <v>28</v>
      </c>
      <c r="G2565" s="5" t="e">
        <v>#N/A</v>
      </c>
      <c r="H2565" t="e">
        <f>IF(Tabla1[[#This Row],[Cruce Pago]]="","Inactivo","Pago")</f>
        <v>#N/A</v>
      </c>
      <c r="I2565" t="str">
        <f>IF(Tabla1[[#This Row],[Cruce AR]]="Alto riesgo académico","inactivo","Actividad")</f>
        <v>inactivo</v>
      </c>
    </row>
    <row r="2566" spans="1:9" x14ac:dyDescent="0.25">
      <c r="A2566" t="s">
        <v>5</v>
      </c>
      <c r="B2566">
        <v>10421047</v>
      </c>
      <c r="C2566" t="s">
        <v>73</v>
      </c>
      <c r="D2566" t="s">
        <v>246</v>
      </c>
      <c r="E2566" t="s">
        <v>40</v>
      </c>
      <c r="F2566" s="5" t="s">
        <v>28</v>
      </c>
      <c r="G2566" s="5" t="e">
        <v>#N/A</v>
      </c>
      <c r="H2566" t="e">
        <f>IF(Tabla1[[#This Row],[Cruce Pago]]="","Inactivo","Pago")</f>
        <v>#N/A</v>
      </c>
      <c r="I2566" t="str">
        <f>IF(Tabla1[[#This Row],[Cruce AR]]="Alto riesgo académico","inactivo","Actividad")</f>
        <v>inactivo</v>
      </c>
    </row>
    <row r="2567" spans="1:9" x14ac:dyDescent="0.25">
      <c r="A2567" t="s">
        <v>5</v>
      </c>
      <c r="B2567">
        <v>10421077</v>
      </c>
      <c r="C2567" t="s">
        <v>73</v>
      </c>
      <c r="D2567" t="s">
        <v>247</v>
      </c>
      <c r="E2567" t="s">
        <v>27</v>
      </c>
      <c r="F2567" s="5" t="s">
        <v>28</v>
      </c>
      <c r="G2567" s="5" t="e">
        <v>#N/A</v>
      </c>
      <c r="H2567" t="e">
        <f>IF(Tabla1[[#This Row],[Cruce Pago]]="","Inactivo","Pago")</f>
        <v>#N/A</v>
      </c>
      <c r="I2567" t="str">
        <f>IF(Tabla1[[#This Row],[Cruce AR]]="Alto riesgo académico","inactivo","Actividad")</f>
        <v>inactivo</v>
      </c>
    </row>
    <row r="2568" spans="1:9" x14ac:dyDescent="0.25">
      <c r="A2568" t="s">
        <v>5</v>
      </c>
      <c r="B2568">
        <v>10421092</v>
      </c>
      <c r="C2568" t="s">
        <v>73</v>
      </c>
      <c r="D2568" t="s">
        <v>248</v>
      </c>
      <c r="E2568" t="s">
        <v>40</v>
      </c>
      <c r="F2568" s="5" t="s">
        <v>28</v>
      </c>
      <c r="G2568" s="5" t="e">
        <v>#N/A</v>
      </c>
      <c r="H2568" t="e">
        <f>IF(Tabla1[[#This Row],[Cruce Pago]]="","Inactivo","Pago")</f>
        <v>#N/A</v>
      </c>
      <c r="I2568" t="str">
        <f>IF(Tabla1[[#This Row],[Cruce AR]]="Alto riesgo académico","inactivo","Actividad")</f>
        <v>inactivo</v>
      </c>
    </row>
    <row r="2569" spans="1:9" x14ac:dyDescent="0.25">
      <c r="A2569" t="s">
        <v>5</v>
      </c>
      <c r="B2569">
        <v>10421181</v>
      </c>
      <c r="C2569" t="s">
        <v>73</v>
      </c>
      <c r="D2569" t="s">
        <v>249</v>
      </c>
      <c r="E2569" t="s">
        <v>27</v>
      </c>
      <c r="F2569" s="5" t="s">
        <v>28</v>
      </c>
      <c r="G2569" s="5" t="e">
        <v>#N/A</v>
      </c>
      <c r="H2569" t="e">
        <f>IF(Tabla1[[#This Row],[Cruce Pago]]="","Inactivo","Pago")</f>
        <v>#N/A</v>
      </c>
      <c r="I2569" t="str">
        <f>IF(Tabla1[[#This Row],[Cruce AR]]="Alto riesgo académico","inactivo","Actividad")</f>
        <v>inactivo</v>
      </c>
    </row>
    <row r="2570" spans="1:9" x14ac:dyDescent="0.25">
      <c r="A2570" t="s">
        <v>5</v>
      </c>
      <c r="B2570">
        <v>10421216</v>
      </c>
      <c r="C2570" t="s">
        <v>73</v>
      </c>
      <c r="D2570" t="s">
        <v>250</v>
      </c>
      <c r="E2570" t="s">
        <v>40</v>
      </c>
      <c r="F2570" s="5" t="s">
        <v>28</v>
      </c>
      <c r="G2570" s="5" t="e">
        <v>#N/A</v>
      </c>
      <c r="H2570" t="e">
        <f>IF(Tabla1[[#This Row],[Cruce Pago]]="","Inactivo","Pago")</f>
        <v>#N/A</v>
      </c>
      <c r="I2570" t="str">
        <f>IF(Tabla1[[#This Row],[Cruce AR]]="Alto riesgo académico","inactivo","Actividad")</f>
        <v>inactivo</v>
      </c>
    </row>
    <row r="2571" spans="1:9" x14ac:dyDescent="0.25">
      <c r="A2571" t="s">
        <v>5</v>
      </c>
      <c r="B2571">
        <v>10421249</v>
      </c>
      <c r="C2571" t="s">
        <v>73</v>
      </c>
      <c r="D2571" t="s">
        <v>251</v>
      </c>
      <c r="E2571" t="s">
        <v>27</v>
      </c>
      <c r="F2571" s="5" t="s">
        <v>28</v>
      </c>
      <c r="G2571" s="5" t="e">
        <v>#N/A</v>
      </c>
      <c r="H2571" t="e">
        <f>IF(Tabla1[[#This Row],[Cruce Pago]]="","Inactivo","Pago")</f>
        <v>#N/A</v>
      </c>
      <c r="I2571" t="str">
        <f>IF(Tabla1[[#This Row],[Cruce AR]]="Alto riesgo académico","inactivo","Actividad")</f>
        <v>inactivo</v>
      </c>
    </row>
    <row r="2572" spans="1:9" x14ac:dyDescent="0.25">
      <c r="A2572" t="s">
        <v>5</v>
      </c>
      <c r="B2572">
        <v>10421488</v>
      </c>
      <c r="C2572" t="s">
        <v>73</v>
      </c>
      <c r="D2572" t="s">
        <v>252</v>
      </c>
      <c r="E2572" t="s">
        <v>40</v>
      </c>
      <c r="F2572" s="5" t="s">
        <v>28</v>
      </c>
      <c r="G2572" s="5" t="e">
        <v>#N/A</v>
      </c>
      <c r="H2572" t="e">
        <f>IF(Tabla1[[#This Row],[Cruce Pago]]="","Inactivo","Pago")</f>
        <v>#N/A</v>
      </c>
      <c r="I2572" t="str">
        <f>IF(Tabla1[[#This Row],[Cruce AR]]="Alto riesgo académico","inactivo","Actividad")</f>
        <v>inactivo</v>
      </c>
    </row>
    <row r="2573" spans="1:9" x14ac:dyDescent="0.25">
      <c r="A2573" t="s">
        <v>5</v>
      </c>
      <c r="B2573">
        <v>10421518</v>
      </c>
      <c r="C2573" t="s">
        <v>73</v>
      </c>
      <c r="D2573" t="s">
        <v>253</v>
      </c>
      <c r="E2573" t="s">
        <v>27</v>
      </c>
      <c r="F2573" s="5" t="s">
        <v>28</v>
      </c>
      <c r="G2573" s="5" t="e">
        <v>#N/A</v>
      </c>
      <c r="H2573" t="e">
        <f>IF(Tabla1[[#This Row],[Cruce Pago]]="","Inactivo","Pago")</f>
        <v>#N/A</v>
      </c>
      <c r="I2573" t="str">
        <f>IF(Tabla1[[#This Row],[Cruce AR]]="Alto riesgo académico","inactivo","Actividad")</f>
        <v>inactivo</v>
      </c>
    </row>
    <row r="2574" spans="1:9" x14ac:dyDescent="0.25">
      <c r="A2574" t="s">
        <v>5</v>
      </c>
      <c r="B2574">
        <v>10421589</v>
      </c>
      <c r="C2574" t="s">
        <v>73</v>
      </c>
      <c r="D2574" t="s">
        <v>254</v>
      </c>
      <c r="E2574" t="s">
        <v>40</v>
      </c>
      <c r="F2574" s="5" t="s">
        <v>28</v>
      </c>
      <c r="G2574" s="5" t="e">
        <v>#N/A</v>
      </c>
      <c r="H2574" t="e">
        <f>IF(Tabla1[[#This Row],[Cruce Pago]]="","Inactivo","Pago")</f>
        <v>#N/A</v>
      </c>
      <c r="I2574" t="str">
        <f>IF(Tabla1[[#This Row],[Cruce AR]]="Alto riesgo académico","inactivo","Actividad")</f>
        <v>inactivo</v>
      </c>
    </row>
    <row r="2575" spans="1:9" x14ac:dyDescent="0.25">
      <c r="A2575" t="s">
        <v>5</v>
      </c>
      <c r="B2575">
        <v>10421609</v>
      </c>
      <c r="C2575" t="s">
        <v>73</v>
      </c>
      <c r="D2575" t="s">
        <v>255</v>
      </c>
      <c r="E2575" t="s">
        <v>27</v>
      </c>
      <c r="F2575" s="5" t="s">
        <v>28</v>
      </c>
      <c r="G2575" s="5" t="e">
        <v>#N/A</v>
      </c>
      <c r="H2575" t="e">
        <f>IF(Tabla1[[#This Row],[Cruce Pago]]="","Inactivo","Pago")</f>
        <v>#N/A</v>
      </c>
      <c r="I2575" t="str">
        <f>IF(Tabla1[[#This Row],[Cruce AR]]="Alto riesgo académico","inactivo","Actividad")</f>
        <v>inactivo</v>
      </c>
    </row>
    <row r="2576" spans="1:9" x14ac:dyDescent="0.25">
      <c r="A2576" t="s">
        <v>5</v>
      </c>
      <c r="B2576">
        <v>10421663</v>
      </c>
      <c r="C2576" t="s">
        <v>73</v>
      </c>
      <c r="D2576" t="s">
        <v>256</v>
      </c>
      <c r="E2576" t="s">
        <v>40</v>
      </c>
      <c r="F2576" s="5" t="s">
        <v>28</v>
      </c>
      <c r="G2576" s="5" t="e">
        <v>#N/A</v>
      </c>
      <c r="H2576" t="e">
        <f>IF(Tabla1[[#This Row],[Cruce Pago]]="","Inactivo","Pago")</f>
        <v>#N/A</v>
      </c>
      <c r="I2576" t="str">
        <f>IF(Tabla1[[#This Row],[Cruce AR]]="Alto riesgo académico","inactivo","Actividad")</f>
        <v>inactivo</v>
      </c>
    </row>
    <row r="2577" spans="1:9" x14ac:dyDescent="0.25">
      <c r="A2577" t="s">
        <v>5</v>
      </c>
      <c r="B2577">
        <v>10421733</v>
      </c>
      <c r="C2577" t="s">
        <v>73</v>
      </c>
      <c r="D2577" t="s">
        <v>257</v>
      </c>
      <c r="E2577" t="s">
        <v>27</v>
      </c>
      <c r="F2577" s="5" t="s">
        <v>28</v>
      </c>
      <c r="G2577" s="5" t="e">
        <v>#N/A</v>
      </c>
      <c r="H2577" t="e">
        <f>IF(Tabla1[[#This Row],[Cruce Pago]]="","Inactivo","Pago")</f>
        <v>#N/A</v>
      </c>
      <c r="I2577" t="str">
        <f>IF(Tabla1[[#This Row],[Cruce AR]]="Alto riesgo académico","inactivo","Actividad")</f>
        <v>inactivo</v>
      </c>
    </row>
    <row r="2578" spans="1:9" x14ac:dyDescent="0.25">
      <c r="A2578" t="s">
        <v>5</v>
      </c>
      <c r="B2578">
        <v>10421739</v>
      </c>
      <c r="C2578" t="s">
        <v>73</v>
      </c>
      <c r="D2578" t="s">
        <v>258</v>
      </c>
      <c r="E2578" t="s">
        <v>40</v>
      </c>
      <c r="F2578" s="5" t="s">
        <v>28</v>
      </c>
      <c r="G2578" s="5" t="e">
        <v>#N/A</v>
      </c>
      <c r="H2578" t="e">
        <f>IF(Tabla1[[#This Row],[Cruce Pago]]="","Inactivo","Pago")</f>
        <v>#N/A</v>
      </c>
      <c r="I2578" t="str">
        <f>IF(Tabla1[[#This Row],[Cruce AR]]="Alto riesgo académico","inactivo","Actividad")</f>
        <v>inactivo</v>
      </c>
    </row>
    <row r="2579" spans="1:9" x14ac:dyDescent="0.25">
      <c r="A2579" t="s">
        <v>5</v>
      </c>
      <c r="B2579">
        <v>10421743</v>
      </c>
      <c r="C2579" t="s">
        <v>73</v>
      </c>
      <c r="D2579" t="s">
        <v>259</v>
      </c>
      <c r="E2579" t="s">
        <v>27</v>
      </c>
      <c r="F2579" s="5" t="s">
        <v>28</v>
      </c>
      <c r="G2579" s="5" t="e">
        <v>#N/A</v>
      </c>
      <c r="H2579" t="e">
        <f>IF(Tabla1[[#This Row],[Cruce Pago]]="","Inactivo","Pago")</f>
        <v>#N/A</v>
      </c>
      <c r="I2579" t="str">
        <f>IF(Tabla1[[#This Row],[Cruce AR]]="Alto riesgo académico","inactivo","Actividad")</f>
        <v>inactivo</v>
      </c>
    </row>
    <row r="2580" spans="1:9" x14ac:dyDescent="0.25">
      <c r="A2580" t="s">
        <v>5</v>
      </c>
      <c r="B2580">
        <v>10421748</v>
      </c>
      <c r="C2580" t="s">
        <v>73</v>
      </c>
      <c r="D2580" t="s">
        <v>260</v>
      </c>
      <c r="E2580" t="s">
        <v>40</v>
      </c>
      <c r="F2580" s="5" t="s">
        <v>28</v>
      </c>
      <c r="G2580" s="5" t="e">
        <v>#N/A</v>
      </c>
      <c r="H2580" t="e">
        <f>IF(Tabla1[[#This Row],[Cruce Pago]]="","Inactivo","Pago")</f>
        <v>#N/A</v>
      </c>
      <c r="I2580" t="str">
        <f>IF(Tabla1[[#This Row],[Cruce AR]]="Alto riesgo académico","inactivo","Actividad")</f>
        <v>inactivo</v>
      </c>
    </row>
    <row r="2581" spans="1:9" x14ac:dyDescent="0.25">
      <c r="A2581" t="s">
        <v>5</v>
      </c>
      <c r="B2581">
        <v>10421768</v>
      </c>
      <c r="C2581" t="s">
        <v>73</v>
      </c>
      <c r="D2581" t="s">
        <v>261</v>
      </c>
      <c r="E2581" t="s">
        <v>27</v>
      </c>
      <c r="F2581" s="5" t="s">
        <v>28</v>
      </c>
      <c r="G2581" s="5" t="e">
        <v>#N/A</v>
      </c>
      <c r="H2581" t="e">
        <f>IF(Tabla1[[#This Row],[Cruce Pago]]="","Inactivo","Pago")</f>
        <v>#N/A</v>
      </c>
      <c r="I2581" t="str">
        <f>IF(Tabla1[[#This Row],[Cruce AR]]="Alto riesgo académico","inactivo","Actividad")</f>
        <v>inactivo</v>
      </c>
    </row>
    <row r="2582" spans="1:9" x14ac:dyDescent="0.25">
      <c r="A2582" t="s">
        <v>5</v>
      </c>
      <c r="B2582">
        <v>10421784</v>
      </c>
      <c r="C2582" t="s">
        <v>73</v>
      </c>
      <c r="D2582" t="s">
        <v>262</v>
      </c>
      <c r="E2582" t="s">
        <v>40</v>
      </c>
      <c r="F2582" s="5" t="s">
        <v>28</v>
      </c>
      <c r="G2582" s="5" t="e">
        <v>#N/A</v>
      </c>
      <c r="H2582" t="e">
        <f>IF(Tabla1[[#This Row],[Cruce Pago]]="","Inactivo","Pago")</f>
        <v>#N/A</v>
      </c>
      <c r="I2582" t="str">
        <f>IF(Tabla1[[#This Row],[Cruce AR]]="Alto riesgo académico","inactivo","Actividad")</f>
        <v>inactivo</v>
      </c>
    </row>
    <row r="2583" spans="1:9" x14ac:dyDescent="0.25">
      <c r="A2583" t="s">
        <v>5</v>
      </c>
      <c r="B2583">
        <v>10421840</v>
      </c>
      <c r="C2583" t="s">
        <v>73</v>
      </c>
      <c r="D2583" t="s">
        <v>263</v>
      </c>
      <c r="E2583" t="s">
        <v>27</v>
      </c>
      <c r="F2583" s="5" t="s">
        <v>67</v>
      </c>
      <c r="G2583" s="5" t="e">
        <v>#N/A</v>
      </c>
      <c r="H2583" t="e">
        <f>IF(Tabla1[[#This Row],[Cruce Pago]]="","Inactivo","Pago")</f>
        <v>#N/A</v>
      </c>
      <c r="I2583" t="str">
        <f>IF(Tabla1[[#This Row],[Cruce AR]]="Alto riesgo académico","inactivo","Actividad")</f>
        <v>Actividad</v>
      </c>
    </row>
    <row r="2584" spans="1:9" x14ac:dyDescent="0.25">
      <c r="A2584" t="s">
        <v>5</v>
      </c>
      <c r="B2584">
        <v>10421841</v>
      </c>
      <c r="C2584" t="s">
        <v>73</v>
      </c>
      <c r="D2584" t="s">
        <v>264</v>
      </c>
      <c r="E2584" t="s">
        <v>40</v>
      </c>
      <c r="F2584" s="5" t="s">
        <v>28</v>
      </c>
      <c r="G2584" s="5" t="e">
        <v>#N/A</v>
      </c>
      <c r="H2584" t="e">
        <f>IF(Tabla1[[#This Row],[Cruce Pago]]="","Inactivo","Pago")</f>
        <v>#N/A</v>
      </c>
      <c r="I2584" t="str">
        <f>IF(Tabla1[[#This Row],[Cruce AR]]="Alto riesgo académico","inactivo","Actividad")</f>
        <v>inactivo</v>
      </c>
    </row>
    <row r="2585" spans="1:9" x14ac:dyDescent="0.25">
      <c r="A2585" t="s">
        <v>5</v>
      </c>
      <c r="B2585">
        <v>10421855</v>
      </c>
      <c r="C2585" t="s">
        <v>73</v>
      </c>
      <c r="D2585" t="s">
        <v>265</v>
      </c>
      <c r="E2585" t="s">
        <v>27</v>
      </c>
      <c r="F2585" s="5" t="s">
        <v>28</v>
      </c>
      <c r="G2585" s="5" t="e">
        <v>#N/A</v>
      </c>
      <c r="H2585" t="e">
        <f>IF(Tabla1[[#This Row],[Cruce Pago]]="","Inactivo","Pago")</f>
        <v>#N/A</v>
      </c>
      <c r="I2585" t="str">
        <f>IF(Tabla1[[#This Row],[Cruce AR]]="Alto riesgo académico","inactivo","Actividad")</f>
        <v>inactivo</v>
      </c>
    </row>
    <row r="2586" spans="1:9" x14ac:dyDescent="0.25">
      <c r="A2586" t="s">
        <v>5</v>
      </c>
      <c r="B2586">
        <v>10421991</v>
      </c>
      <c r="C2586" t="s">
        <v>73</v>
      </c>
      <c r="D2586" t="s">
        <v>265</v>
      </c>
      <c r="E2586" t="s">
        <v>40</v>
      </c>
      <c r="F2586" s="5" t="s">
        <v>28</v>
      </c>
      <c r="G2586" s="5" t="e">
        <v>#N/A</v>
      </c>
      <c r="H2586" t="e">
        <f>IF(Tabla1[[#This Row],[Cruce Pago]]="","Inactivo","Pago")</f>
        <v>#N/A</v>
      </c>
      <c r="I2586" t="str">
        <f>IF(Tabla1[[#This Row],[Cruce AR]]="Alto riesgo académico","inactivo","Actividad")</f>
        <v>inactivo</v>
      </c>
    </row>
    <row r="2587" spans="1:9" x14ac:dyDescent="0.25">
      <c r="A2587" t="s">
        <v>5</v>
      </c>
      <c r="B2587">
        <v>10422023</v>
      </c>
      <c r="C2587" t="s">
        <v>73</v>
      </c>
      <c r="D2587" t="s">
        <v>266</v>
      </c>
      <c r="E2587" t="s">
        <v>27</v>
      </c>
      <c r="F2587" s="5" t="s">
        <v>28</v>
      </c>
      <c r="G2587" s="5" t="e">
        <v>#N/A</v>
      </c>
      <c r="H2587" t="e">
        <f>IF(Tabla1[[#This Row],[Cruce Pago]]="","Inactivo","Pago")</f>
        <v>#N/A</v>
      </c>
      <c r="I2587" t="str">
        <f>IF(Tabla1[[#This Row],[Cruce AR]]="Alto riesgo académico","inactivo","Actividad")</f>
        <v>inactivo</v>
      </c>
    </row>
    <row r="2588" spans="1:9" x14ac:dyDescent="0.25">
      <c r="A2588" t="s">
        <v>5</v>
      </c>
      <c r="B2588">
        <v>10422054</v>
      </c>
      <c r="C2588" t="s">
        <v>73</v>
      </c>
      <c r="D2588" t="s">
        <v>266</v>
      </c>
      <c r="E2588" t="s">
        <v>40</v>
      </c>
      <c r="F2588" s="5" t="s">
        <v>28</v>
      </c>
      <c r="G2588" s="5" t="e">
        <v>#N/A</v>
      </c>
      <c r="H2588" t="e">
        <f>IF(Tabla1[[#This Row],[Cruce Pago]]="","Inactivo","Pago")</f>
        <v>#N/A</v>
      </c>
      <c r="I2588" t="str">
        <f>IF(Tabla1[[#This Row],[Cruce AR]]="Alto riesgo académico","inactivo","Actividad")</f>
        <v>inactivo</v>
      </c>
    </row>
    <row r="2589" spans="1:9" x14ac:dyDescent="0.25">
      <c r="A2589" t="s">
        <v>5</v>
      </c>
      <c r="B2589">
        <v>10422077</v>
      </c>
      <c r="C2589" t="s">
        <v>73</v>
      </c>
      <c r="D2589" t="s">
        <v>267</v>
      </c>
      <c r="E2589" t="s">
        <v>27</v>
      </c>
      <c r="F2589" s="5" t="s">
        <v>28</v>
      </c>
      <c r="G2589" s="5" t="e">
        <v>#N/A</v>
      </c>
      <c r="H2589" t="e">
        <f>IF(Tabla1[[#This Row],[Cruce Pago]]="","Inactivo","Pago")</f>
        <v>#N/A</v>
      </c>
      <c r="I2589" t="str">
        <f>IF(Tabla1[[#This Row],[Cruce AR]]="Alto riesgo académico","inactivo","Actividad")</f>
        <v>inactivo</v>
      </c>
    </row>
    <row r="2590" spans="1:9" x14ac:dyDescent="0.25">
      <c r="A2590" t="s">
        <v>5</v>
      </c>
      <c r="B2590">
        <v>10422111</v>
      </c>
      <c r="C2590" t="s">
        <v>73</v>
      </c>
      <c r="D2590" t="s">
        <v>267</v>
      </c>
      <c r="E2590" t="s">
        <v>40</v>
      </c>
      <c r="F2590" s="5" t="s">
        <v>28</v>
      </c>
      <c r="G2590" s="5" t="e">
        <v>#N/A</v>
      </c>
      <c r="H2590" t="e">
        <f>IF(Tabla1[[#This Row],[Cruce Pago]]="","Inactivo","Pago")</f>
        <v>#N/A</v>
      </c>
      <c r="I2590" t="str">
        <f>IF(Tabla1[[#This Row],[Cruce AR]]="Alto riesgo académico","inactivo","Actividad")</f>
        <v>inactivo</v>
      </c>
    </row>
    <row r="2591" spans="1:9" x14ac:dyDescent="0.25">
      <c r="A2591" t="s">
        <v>5</v>
      </c>
      <c r="B2591">
        <v>10422122</v>
      </c>
      <c r="C2591" t="s">
        <v>73</v>
      </c>
      <c r="D2591" t="s">
        <v>243</v>
      </c>
      <c r="E2591" t="s">
        <v>27</v>
      </c>
      <c r="F2591" s="5" t="s">
        <v>28</v>
      </c>
      <c r="G2591" s="5" t="e">
        <v>#N/A</v>
      </c>
      <c r="H2591" t="e">
        <f>IF(Tabla1[[#This Row],[Cruce Pago]]="","Inactivo","Pago")</f>
        <v>#N/A</v>
      </c>
      <c r="I2591" t="str">
        <f>IF(Tabla1[[#This Row],[Cruce AR]]="Alto riesgo académico","inactivo","Actividad")</f>
        <v>inactivo</v>
      </c>
    </row>
    <row r="2592" spans="1:9" x14ac:dyDescent="0.25">
      <c r="A2592" t="s">
        <v>5</v>
      </c>
      <c r="B2592">
        <v>10422140</v>
      </c>
      <c r="C2592" t="s">
        <v>73</v>
      </c>
      <c r="D2592" t="s">
        <v>244</v>
      </c>
      <c r="E2592" t="s">
        <v>40</v>
      </c>
      <c r="F2592" s="5" t="s">
        <v>28</v>
      </c>
      <c r="G2592" s="5" t="e">
        <v>#N/A</v>
      </c>
      <c r="H2592" t="e">
        <f>IF(Tabla1[[#This Row],[Cruce Pago]]="","Inactivo","Pago")</f>
        <v>#N/A</v>
      </c>
      <c r="I2592" t="str">
        <f>IF(Tabla1[[#This Row],[Cruce AR]]="Alto riesgo académico","inactivo","Actividad")</f>
        <v>inactivo</v>
      </c>
    </row>
    <row r="2593" spans="1:9" x14ac:dyDescent="0.25">
      <c r="A2593" t="s">
        <v>5</v>
      </c>
      <c r="B2593">
        <v>10422209</v>
      </c>
      <c r="C2593" t="s">
        <v>73</v>
      </c>
      <c r="D2593" t="s">
        <v>245</v>
      </c>
      <c r="E2593" t="s">
        <v>27</v>
      </c>
      <c r="F2593" s="5" t="s">
        <v>28</v>
      </c>
      <c r="G2593" s="5" t="e">
        <v>#N/A</v>
      </c>
      <c r="H2593" t="e">
        <f>IF(Tabla1[[#This Row],[Cruce Pago]]="","Inactivo","Pago")</f>
        <v>#N/A</v>
      </c>
      <c r="I2593" t="str">
        <f>IF(Tabla1[[#This Row],[Cruce AR]]="Alto riesgo académico","inactivo","Actividad")</f>
        <v>inactivo</v>
      </c>
    </row>
    <row r="2594" spans="1:9" x14ac:dyDescent="0.25">
      <c r="A2594" t="s">
        <v>5</v>
      </c>
      <c r="B2594">
        <v>10422248</v>
      </c>
      <c r="C2594" t="s">
        <v>73</v>
      </c>
      <c r="D2594" t="s">
        <v>246</v>
      </c>
      <c r="E2594" t="s">
        <v>40</v>
      </c>
      <c r="F2594" s="5" t="s">
        <v>28</v>
      </c>
      <c r="G2594" s="5" t="e">
        <v>#N/A</v>
      </c>
      <c r="H2594" t="e">
        <f>IF(Tabla1[[#This Row],[Cruce Pago]]="","Inactivo","Pago")</f>
        <v>#N/A</v>
      </c>
      <c r="I2594" t="str">
        <f>IF(Tabla1[[#This Row],[Cruce AR]]="Alto riesgo académico","inactivo","Actividad")</f>
        <v>inactivo</v>
      </c>
    </row>
    <row r="2595" spans="1:9" x14ac:dyDescent="0.25">
      <c r="A2595" t="s">
        <v>5</v>
      </c>
      <c r="B2595">
        <v>10422286</v>
      </c>
      <c r="C2595" t="s">
        <v>73</v>
      </c>
      <c r="D2595" t="s">
        <v>247</v>
      </c>
      <c r="E2595" t="s">
        <v>27</v>
      </c>
      <c r="F2595" s="5" t="s">
        <v>28</v>
      </c>
      <c r="G2595" s="5" t="e">
        <v>#N/A</v>
      </c>
      <c r="H2595" t="e">
        <f>IF(Tabla1[[#This Row],[Cruce Pago]]="","Inactivo","Pago")</f>
        <v>#N/A</v>
      </c>
      <c r="I2595" t="str">
        <f>IF(Tabla1[[#This Row],[Cruce AR]]="Alto riesgo académico","inactivo","Actividad")</f>
        <v>inactivo</v>
      </c>
    </row>
    <row r="2596" spans="1:9" x14ac:dyDescent="0.25">
      <c r="A2596" t="s">
        <v>5</v>
      </c>
      <c r="B2596">
        <v>10422296</v>
      </c>
      <c r="C2596" t="s">
        <v>73</v>
      </c>
      <c r="D2596" t="s">
        <v>248</v>
      </c>
      <c r="E2596" t="s">
        <v>40</v>
      </c>
      <c r="F2596" s="5" t="s">
        <v>28</v>
      </c>
      <c r="G2596" s="5" t="e">
        <v>#N/A</v>
      </c>
      <c r="H2596" t="e">
        <f>IF(Tabla1[[#This Row],[Cruce Pago]]="","Inactivo","Pago")</f>
        <v>#N/A</v>
      </c>
      <c r="I2596" t="str">
        <f>IF(Tabla1[[#This Row],[Cruce AR]]="Alto riesgo académico","inactivo","Actividad")</f>
        <v>inactivo</v>
      </c>
    </row>
    <row r="2597" spans="1:9" x14ac:dyDescent="0.25">
      <c r="A2597" t="s">
        <v>5</v>
      </c>
      <c r="B2597">
        <v>10422353</v>
      </c>
      <c r="C2597" t="s">
        <v>73</v>
      </c>
      <c r="D2597" t="s">
        <v>249</v>
      </c>
      <c r="E2597" t="s">
        <v>27</v>
      </c>
      <c r="F2597" s="5" t="s">
        <v>28</v>
      </c>
      <c r="G2597" s="5" t="e">
        <v>#N/A</v>
      </c>
      <c r="H2597" t="e">
        <f>IF(Tabla1[[#This Row],[Cruce Pago]]="","Inactivo","Pago")</f>
        <v>#N/A</v>
      </c>
      <c r="I2597" t="str">
        <f>IF(Tabla1[[#This Row],[Cruce AR]]="Alto riesgo académico","inactivo","Actividad")</f>
        <v>inactivo</v>
      </c>
    </row>
    <row r="2598" spans="1:9" x14ac:dyDescent="0.25">
      <c r="A2598" t="s">
        <v>5</v>
      </c>
      <c r="B2598">
        <v>10422403</v>
      </c>
      <c r="C2598" t="s">
        <v>73</v>
      </c>
      <c r="D2598" t="s">
        <v>250</v>
      </c>
      <c r="E2598" t="s">
        <v>40</v>
      </c>
      <c r="F2598" s="5" t="s">
        <v>28</v>
      </c>
      <c r="G2598" s="5" t="e">
        <v>#N/A</v>
      </c>
      <c r="H2598" t="e">
        <f>IF(Tabla1[[#This Row],[Cruce Pago]]="","Inactivo","Pago")</f>
        <v>#N/A</v>
      </c>
      <c r="I2598" t="str">
        <f>IF(Tabla1[[#This Row],[Cruce AR]]="Alto riesgo académico","inactivo","Actividad")</f>
        <v>inactivo</v>
      </c>
    </row>
    <row r="2599" spans="1:9" x14ac:dyDescent="0.25">
      <c r="A2599" t="s">
        <v>5</v>
      </c>
      <c r="B2599">
        <v>10422459</v>
      </c>
      <c r="C2599" t="s">
        <v>73</v>
      </c>
      <c r="D2599" t="s">
        <v>251</v>
      </c>
      <c r="E2599" t="s">
        <v>27</v>
      </c>
      <c r="F2599" s="5" t="s">
        <v>28</v>
      </c>
      <c r="G2599" s="5" t="e">
        <v>#N/A</v>
      </c>
      <c r="H2599" t="e">
        <f>IF(Tabla1[[#This Row],[Cruce Pago]]="","Inactivo","Pago")</f>
        <v>#N/A</v>
      </c>
      <c r="I2599" t="str">
        <f>IF(Tabla1[[#This Row],[Cruce AR]]="Alto riesgo académico","inactivo","Actividad")</f>
        <v>inactivo</v>
      </c>
    </row>
    <row r="2600" spans="1:9" x14ac:dyDescent="0.25">
      <c r="A2600" t="s">
        <v>5</v>
      </c>
      <c r="B2600">
        <v>10422486</v>
      </c>
      <c r="C2600" t="s">
        <v>73</v>
      </c>
      <c r="D2600" t="s">
        <v>252</v>
      </c>
      <c r="E2600" t="s">
        <v>40</v>
      </c>
      <c r="F2600" s="5" t="s">
        <v>28</v>
      </c>
      <c r="G2600" s="5" t="e">
        <v>#N/A</v>
      </c>
      <c r="H2600" t="e">
        <f>IF(Tabla1[[#This Row],[Cruce Pago]]="","Inactivo","Pago")</f>
        <v>#N/A</v>
      </c>
      <c r="I2600" t="str">
        <f>IF(Tabla1[[#This Row],[Cruce AR]]="Alto riesgo académico","inactivo","Actividad")</f>
        <v>inactivo</v>
      </c>
    </row>
    <row r="2601" spans="1:9" x14ac:dyDescent="0.25">
      <c r="A2601" t="s">
        <v>5</v>
      </c>
      <c r="B2601">
        <v>10422490</v>
      </c>
      <c r="C2601" t="s">
        <v>73</v>
      </c>
      <c r="D2601" t="s">
        <v>253</v>
      </c>
      <c r="E2601" t="s">
        <v>27</v>
      </c>
      <c r="F2601" s="5" t="s">
        <v>28</v>
      </c>
      <c r="G2601" s="5" t="e">
        <v>#N/A</v>
      </c>
      <c r="H2601" t="e">
        <f>IF(Tabla1[[#This Row],[Cruce Pago]]="","Inactivo","Pago")</f>
        <v>#N/A</v>
      </c>
      <c r="I2601" t="str">
        <f>IF(Tabla1[[#This Row],[Cruce AR]]="Alto riesgo académico","inactivo","Actividad")</f>
        <v>inactivo</v>
      </c>
    </row>
    <row r="2602" spans="1:9" x14ac:dyDescent="0.25">
      <c r="A2602" t="s">
        <v>5</v>
      </c>
      <c r="B2602">
        <v>10422900</v>
      </c>
      <c r="C2602" t="s">
        <v>73</v>
      </c>
      <c r="D2602" t="s">
        <v>254</v>
      </c>
      <c r="E2602" t="s">
        <v>40</v>
      </c>
      <c r="F2602" s="5" t="s">
        <v>28</v>
      </c>
      <c r="G2602" s="5" t="e">
        <v>#N/A</v>
      </c>
      <c r="H2602" t="e">
        <f>IF(Tabla1[[#This Row],[Cruce Pago]]="","Inactivo","Pago")</f>
        <v>#N/A</v>
      </c>
      <c r="I2602" t="str">
        <f>IF(Tabla1[[#This Row],[Cruce AR]]="Alto riesgo académico","inactivo","Actividad")</f>
        <v>inactivo</v>
      </c>
    </row>
    <row r="2603" spans="1:9" x14ac:dyDescent="0.25">
      <c r="A2603" t="s">
        <v>5</v>
      </c>
      <c r="B2603">
        <v>10422904</v>
      </c>
      <c r="C2603" t="s">
        <v>73</v>
      </c>
      <c r="D2603" t="s">
        <v>255</v>
      </c>
      <c r="E2603" t="s">
        <v>27</v>
      </c>
      <c r="F2603" s="5" t="s">
        <v>28</v>
      </c>
      <c r="G2603" s="5" t="e">
        <v>#N/A</v>
      </c>
      <c r="H2603" t="e">
        <f>IF(Tabla1[[#This Row],[Cruce Pago]]="","Inactivo","Pago")</f>
        <v>#N/A</v>
      </c>
      <c r="I2603" t="str">
        <f>IF(Tabla1[[#This Row],[Cruce AR]]="Alto riesgo académico","inactivo","Actividad")</f>
        <v>inactivo</v>
      </c>
    </row>
    <row r="2604" spans="1:9" x14ac:dyDescent="0.25">
      <c r="A2604" t="s">
        <v>5</v>
      </c>
      <c r="B2604">
        <v>10422940</v>
      </c>
      <c r="C2604" t="s">
        <v>73</v>
      </c>
      <c r="D2604" t="s">
        <v>256</v>
      </c>
      <c r="E2604" t="s">
        <v>40</v>
      </c>
      <c r="F2604" s="5" t="s">
        <v>28</v>
      </c>
      <c r="G2604" s="5" t="e">
        <v>#N/A</v>
      </c>
      <c r="H2604" t="e">
        <f>IF(Tabla1[[#This Row],[Cruce Pago]]="","Inactivo","Pago")</f>
        <v>#N/A</v>
      </c>
      <c r="I2604" t="str">
        <f>IF(Tabla1[[#This Row],[Cruce AR]]="Alto riesgo académico","inactivo","Actividad")</f>
        <v>inactivo</v>
      </c>
    </row>
    <row r="2605" spans="1:9" x14ac:dyDescent="0.25">
      <c r="A2605" t="s">
        <v>5</v>
      </c>
      <c r="B2605">
        <v>10423014</v>
      </c>
      <c r="C2605" t="s">
        <v>73</v>
      </c>
      <c r="D2605" t="s">
        <v>257</v>
      </c>
      <c r="E2605" t="s">
        <v>27</v>
      </c>
      <c r="F2605" s="5" t="s">
        <v>28</v>
      </c>
      <c r="G2605" s="5" t="e">
        <v>#N/A</v>
      </c>
      <c r="H2605" t="e">
        <f>IF(Tabla1[[#This Row],[Cruce Pago]]="","Inactivo","Pago")</f>
        <v>#N/A</v>
      </c>
      <c r="I2605" t="str">
        <f>IF(Tabla1[[#This Row],[Cruce AR]]="Alto riesgo académico","inactivo","Actividad")</f>
        <v>inactivo</v>
      </c>
    </row>
    <row r="2606" spans="1:9" x14ac:dyDescent="0.25">
      <c r="A2606" t="s">
        <v>5</v>
      </c>
      <c r="B2606">
        <v>10423048</v>
      </c>
      <c r="C2606" t="s">
        <v>73</v>
      </c>
      <c r="D2606" t="s">
        <v>258</v>
      </c>
      <c r="E2606" t="s">
        <v>40</v>
      </c>
      <c r="F2606" s="5" t="s">
        <v>28</v>
      </c>
      <c r="G2606" s="5" t="e">
        <v>#N/A</v>
      </c>
      <c r="H2606" t="e">
        <f>IF(Tabla1[[#This Row],[Cruce Pago]]="","Inactivo","Pago")</f>
        <v>#N/A</v>
      </c>
      <c r="I2606" t="str">
        <f>IF(Tabla1[[#This Row],[Cruce AR]]="Alto riesgo académico","inactivo","Actividad")</f>
        <v>inactivo</v>
      </c>
    </row>
    <row r="2607" spans="1:9" x14ac:dyDescent="0.25">
      <c r="A2607" t="s">
        <v>5</v>
      </c>
      <c r="B2607">
        <v>10423104</v>
      </c>
      <c r="C2607" t="s">
        <v>73</v>
      </c>
      <c r="D2607" t="s">
        <v>259</v>
      </c>
      <c r="E2607" t="s">
        <v>27</v>
      </c>
      <c r="F2607" s="5" t="s">
        <v>28</v>
      </c>
      <c r="G2607" s="5" t="e">
        <v>#N/A</v>
      </c>
      <c r="H2607" t="e">
        <f>IF(Tabla1[[#This Row],[Cruce Pago]]="","Inactivo","Pago")</f>
        <v>#N/A</v>
      </c>
      <c r="I2607" t="str">
        <f>IF(Tabla1[[#This Row],[Cruce AR]]="Alto riesgo académico","inactivo","Actividad")</f>
        <v>inactivo</v>
      </c>
    </row>
    <row r="2608" spans="1:9" x14ac:dyDescent="0.25">
      <c r="A2608" t="s">
        <v>5</v>
      </c>
      <c r="B2608">
        <v>10423232</v>
      </c>
      <c r="C2608" t="s">
        <v>73</v>
      </c>
      <c r="D2608" t="s">
        <v>260</v>
      </c>
      <c r="E2608" t="s">
        <v>40</v>
      </c>
      <c r="F2608" s="5" t="s">
        <v>28</v>
      </c>
      <c r="G2608" s="5" t="e">
        <v>#N/A</v>
      </c>
      <c r="H2608" t="e">
        <f>IF(Tabla1[[#This Row],[Cruce Pago]]="","Inactivo","Pago")</f>
        <v>#N/A</v>
      </c>
      <c r="I2608" t="str">
        <f>IF(Tabla1[[#This Row],[Cruce AR]]="Alto riesgo académico","inactivo","Actividad")</f>
        <v>inactivo</v>
      </c>
    </row>
    <row r="2609" spans="1:9" x14ac:dyDescent="0.25">
      <c r="A2609" t="s">
        <v>5</v>
      </c>
      <c r="B2609">
        <v>10423326</v>
      </c>
      <c r="C2609" t="s">
        <v>73</v>
      </c>
      <c r="D2609" t="s">
        <v>261</v>
      </c>
      <c r="E2609" t="s">
        <v>27</v>
      </c>
      <c r="F2609" s="5" t="s">
        <v>28</v>
      </c>
      <c r="G2609" s="5" t="e">
        <v>#N/A</v>
      </c>
      <c r="H2609" t="e">
        <f>IF(Tabla1[[#This Row],[Cruce Pago]]="","Inactivo","Pago")</f>
        <v>#N/A</v>
      </c>
      <c r="I2609" t="str">
        <f>IF(Tabla1[[#This Row],[Cruce AR]]="Alto riesgo académico","inactivo","Actividad")</f>
        <v>inactivo</v>
      </c>
    </row>
    <row r="2610" spans="1:9" x14ac:dyDescent="0.25">
      <c r="A2610" t="s">
        <v>5</v>
      </c>
      <c r="B2610">
        <v>10423430</v>
      </c>
      <c r="C2610" t="s">
        <v>73</v>
      </c>
      <c r="D2610" t="s">
        <v>262</v>
      </c>
      <c r="E2610" t="s">
        <v>40</v>
      </c>
      <c r="F2610" s="5" t="s">
        <v>28</v>
      </c>
      <c r="G2610" s="5" t="e">
        <v>#N/A</v>
      </c>
      <c r="H2610" t="e">
        <f>IF(Tabla1[[#This Row],[Cruce Pago]]="","Inactivo","Pago")</f>
        <v>#N/A</v>
      </c>
      <c r="I2610" t="str">
        <f>IF(Tabla1[[#This Row],[Cruce AR]]="Alto riesgo académico","inactivo","Actividad")</f>
        <v>inactivo</v>
      </c>
    </row>
    <row r="2611" spans="1:9" x14ac:dyDescent="0.25">
      <c r="A2611" t="s">
        <v>5</v>
      </c>
      <c r="B2611">
        <v>10423434</v>
      </c>
      <c r="C2611" t="s">
        <v>73</v>
      </c>
      <c r="D2611" t="s">
        <v>263</v>
      </c>
      <c r="E2611" t="s">
        <v>27</v>
      </c>
      <c r="F2611" s="5" t="s">
        <v>28</v>
      </c>
      <c r="G2611" s="5" t="e">
        <v>#N/A</v>
      </c>
      <c r="H2611" t="e">
        <f>IF(Tabla1[[#This Row],[Cruce Pago]]="","Inactivo","Pago")</f>
        <v>#N/A</v>
      </c>
      <c r="I2611" t="str">
        <f>IF(Tabla1[[#This Row],[Cruce AR]]="Alto riesgo académico","inactivo","Actividad")</f>
        <v>inactivo</v>
      </c>
    </row>
    <row r="2612" spans="1:9" x14ac:dyDescent="0.25">
      <c r="A2612" t="s">
        <v>5</v>
      </c>
      <c r="B2612">
        <v>10423441</v>
      </c>
      <c r="C2612" t="s">
        <v>73</v>
      </c>
      <c r="D2612" t="s">
        <v>264</v>
      </c>
      <c r="E2612" t="s">
        <v>40</v>
      </c>
      <c r="F2612" s="5" t="s">
        <v>28</v>
      </c>
      <c r="G2612" s="5" t="e">
        <v>#N/A</v>
      </c>
      <c r="H2612" t="e">
        <f>IF(Tabla1[[#This Row],[Cruce Pago]]="","Inactivo","Pago")</f>
        <v>#N/A</v>
      </c>
      <c r="I2612" t="str">
        <f>IF(Tabla1[[#This Row],[Cruce AR]]="Alto riesgo académico","inactivo","Actividad")</f>
        <v>inactivo</v>
      </c>
    </row>
    <row r="2613" spans="1:9" x14ac:dyDescent="0.25">
      <c r="A2613" t="s">
        <v>5</v>
      </c>
      <c r="B2613">
        <v>10423452</v>
      </c>
      <c r="C2613" t="s">
        <v>73</v>
      </c>
      <c r="D2613" t="s">
        <v>265</v>
      </c>
      <c r="E2613" t="s">
        <v>27</v>
      </c>
      <c r="F2613" s="5" t="s">
        <v>28</v>
      </c>
      <c r="G2613" s="5" t="e">
        <v>#N/A</v>
      </c>
      <c r="H2613" t="e">
        <f>IF(Tabla1[[#This Row],[Cruce Pago]]="","Inactivo","Pago")</f>
        <v>#N/A</v>
      </c>
      <c r="I2613" t="str">
        <f>IF(Tabla1[[#This Row],[Cruce AR]]="Alto riesgo académico","inactivo","Actividad")</f>
        <v>inactivo</v>
      </c>
    </row>
    <row r="2614" spans="1:9" x14ac:dyDescent="0.25">
      <c r="A2614" t="s">
        <v>5</v>
      </c>
      <c r="B2614">
        <v>10423584</v>
      </c>
      <c r="C2614" t="s">
        <v>73</v>
      </c>
      <c r="D2614" t="s">
        <v>265</v>
      </c>
      <c r="E2614" t="s">
        <v>40</v>
      </c>
      <c r="F2614" s="5" t="s">
        <v>28</v>
      </c>
      <c r="G2614" s="5" t="e">
        <v>#N/A</v>
      </c>
      <c r="H2614" t="e">
        <f>IF(Tabla1[[#This Row],[Cruce Pago]]="","Inactivo","Pago")</f>
        <v>#N/A</v>
      </c>
      <c r="I2614" t="str">
        <f>IF(Tabla1[[#This Row],[Cruce AR]]="Alto riesgo académico","inactivo","Actividad")</f>
        <v>inactivo</v>
      </c>
    </row>
    <row r="2615" spans="1:9" x14ac:dyDescent="0.25">
      <c r="A2615" t="s">
        <v>5</v>
      </c>
      <c r="B2615">
        <v>10423635</v>
      </c>
      <c r="C2615" t="s">
        <v>73</v>
      </c>
      <c r="D2615" t="s">
        <v>266</v>
      </c>
      <c r="E2615" t="s">
        <v>27</v>
      </c>
      <c r="F2615" s="5" t="s">
        <v>28</v>
      </c>
      <c r="G2615" s="5" t="e">
        <v>#N/A</v>
      </c>
      <c r="H2615" t="e">
        <f>IF(Tabla1[[#This Row],[Cruce Pago]]="","Inactivo","Pago")</f>
        <v>#N/A</v>
      </c>
      <c r="I2615" t="str">
        <f>IF(Tabla1[[#This Row],[Cruce AR]]="Alto riesgo académico","inactivo","Actividad")</f>
        <v>inactivo</v>
      </c>
    </row>
    <row r="2616" spans="1:9" x14ac:dyDescent="0.25">
      <c r="A2616" t="s">
        <v>5</v>
      </c>
      <c r="B2616">
        <v>10423725</v>
      </c>
      <c r="C2616" t="s">
        <v>73</v>
      </c>
      <c r="D2616" t="s">
        <v>266</v>
      </c>
      <c r="E2616" t="s">
        <v>40</v>
      </c>
      <c r="F2616" s="5" t="s">
        <v>28</v>
      </c>
      <c r="G2616" s="5" t="e">
        <v>#N/A</v>
      </c>
      <c r="H2616" t="e">
        <f>IF(Tabla1[[#This Row],[Cruce Pago]]="","Inactivo","Pago")</f>
        <v>#N/A</v>
      </c>
      <c r="I2616" t="str">
        <f>IF(Tabla1[[#This Row],[Cruce AR]]="Alto riesgo académico","inactivo","Actividad")</f>
        <v>inactivo</v>
      </c>
    </row>
    <row r="2617" spans="1:9" x14ac:dyDescent="0.25">
      <c r="A2617" t="s">
        <v>5</v>
      </c>
      <c r="B2617">
        <v>10423752</v>
      </c>
      <c r="C2617" t="s">
        <v>73</v>
      </c>
      <c r="D2617" t="s">
        <v>267</v>
      </c>
      <c r="E2617" t="s">
        <v>27</v>
      </c>
      <c r="F2617" s="5" t="s">
        <v>28</v>
      </c>
      <c r="G2617" s="5" t="e">
        <v>#N/A</v>
      </c>
      <c r="H2617" t="e">
        <f>IF(Tabla1[[#This Row],[Cruce Pago]]="","Inactivo","Pago")</f>
        <v>#N/A</v>
      </c>
      <c r="I2617" t="str">
        <f>IF(Tabla1[[#This Row],[Cruce AR]]="Alto riesgo académico","inactivo","Actividad")</f>
        <v>inactivo</v>
      </c>
    </row>
    <row r="2618" spans="1:9" x14ac:dyDescent="0.25">
      <c r="A2618" t="s">
        <v>5</v>
      </c>
      <c r="B2618">
        <v>10423834</v>
      </c>
      <c r="C2618" t="s">
        <v>73</v>
      </c>
      <c r="D2618" t="s">
        <v>267</v>
      </c>
      <c r="E2618" t="s">
        <v>40</v>
      </c>
      <c r="F2618" s="5" t="s">
        <v>28</v>
      </c>
      <c r="G2618" s="5" t="e">
        <v>#N/A</v>
      </c>
      <c r="H2618" t="e">
        <f>IF(Tabla1[[#This Row],[Cruce Pago]]="","Inactivo","Pago")</f>
        <v>#N/A</v>
      </c>
      <c r="I2618" t="str">
        <f>IF(Tabla1[[#This Row],[Cruce AR]]="Alto riesgo académico","inactivo","Actividad")</f>
        <v>inactivo</v>
      </c>
    </row>
    <row r="2619" spans="1:9" x14ac:dyDescent="0.25">
      <c r="A2619" t="s">
        <v>5</v>
      </c>
      <c r="B2619">
        <v>10423889</v>
      </c>
      <c r="C2619" t="s">
        <v>73</v>
      </c>
      <c r="D2619" t="s">
        <v>243</v>
      </c>
      <c r="E2619" t="s">
        <v>27</v>
      </c>
      <c r="F2619" s="5" t="s">
        <v>28</v>
      </c>
      <c r="G2619" s="5" t="e">
        <v>#N/A</v>
      </c>
      <c r="H2619" t="e">
        <f>IF(Tabla1[[#This Row],[Cruce Pago]]="","Inactivo","Pago")</f>
        <v>#N/A</v>
      </c>
      <c r="I2619" t="str">
        <f>IF(Tabla1[[#This Row],[Cruce AR]]="Alto riesgo académico","inactivo","Actividad")</f>
        <v>inactivo</v>
      </c>
    </row>
    <row r="2620" spans="1:9" x14ac:dyDescent="0.25">
      <c r="A2620" t="s">
        <v>5</v>
      </c>
      <c r="B2620">
        <v>10424010</v>
      </c>
      <c r="C2620" t="s">
        <v>73</v>
      </c>
      <c r="D2620" t="s">
        <v>244</v>
      </c>
      <c r="E2620" t="s">
        <v>40</v>
      </c>
      <c r="F2620" s="5" t="s">
        <v>28</v>
      </c>
      <c r="G2620" s="5" t="e">
        <v>#N/A</v>
      </c>
      <c r="H2620" t="e">
        <f>IF(Tabla1[[#This Row],[Cruce Pago]]="","Inactivo","Pago")</f>
        <v>#N/A</v>
      </c>
      <c r="I2620" t="str">
        <f>IF(Tabla1[[#This Row],[Cruce AR]]="Alto riesgo académico","inactivo","Actividad")</f>
        <v>inactivo</v>
      </c>
    </row>
    <row r="2621" spans="1:9" x14ac:dyDescent="0.25">
      <c r="A2621" t="s">
        <v>5</v>
      </c>
      <c r="B2621">
        <v>10424026</v>
      </c>
      <c r="C2621" t="s">
        <v>73</v>
      </c>
      <c r="D2621" t="s">
        <v>245</v>
      </c>
      <c r="E2621" t="s">
        <v>27</v>
      </c>
      <c r="F2621" s="5" t="s">
        <v>28</v>
      </c>
      <c r="G2621" s="5" t="e">
        <v>#N/A</v>
      </c>
      <c r="H2621" t="e">
        <f>IF(Tabla1[[#This Row],[Cruce Pago]]="","Inactivo","Pago")</f>
        <v>#N/A</v>
      </c>
      <c r="I2621" t="str">
        <f>IF(Tabla1[[#This Row],[Cruce AR]]="Alto riesgo académico","inactivo","Actividad")</f>
        <v>inactivo</v>
      </c>
    </row>
    <row r="2622" spans="1:9" x14ac:dyDescent="0.25">
      <c r="A2622" t="s">
        <v>5</v>
      </c>
      <c r="B2622">
        <v>10424041</v>
      </c>
      <c r="C2622" t="s">
        <v>73</v>
      </c>
      <c r="D2622" t="s">
        <v>246</v>
      </c>
      <c r="E2622" t="s">
        <v>40</v>
      </c>
      <c r="F2622" s="5" t="s">
        <v>28</v>
      </c>
      <c r="G2622" s="5" t="e">
        <v>#N/A</v>
      </c>
      <c r="H2622" t="e">
        <f>IF(Tabla1[[#This Row],[Cruce Pago]]="","Inactivo","Pago")</f>
        <v>#N/A</v>
      </c>
      <c r="I2622" t="str">
        <f>IF(Tabla1[[#This Row],[Cruce AR]]="Alto riesgo académico","inactivo","Actividad")</f>
        <v>inactivo</v>
      </c>
    </row>
    <row r="2623" spans="1:9" x14ac:dyDescent="0.25">
      <c r="A2623" t="s">
        <v>5</v>
      </c>
      <c r="B2623">
        <v>10424087</v>
      </c>
      <c r="C2623" t="s">
        <v>73</v>
      </c>
      <c r="D2623" t="s">
        <v>247</v>
      </c>
      <c r="E2623" t="s">
        <v>27</v>
      </c>
      <c r="F2623" s="5" t="s">
        <v>28</v>
      </c>
      <c r="G2623" s="5" t="e">
        <v>#N/A</v>
      </c>
      <c r="H2623" t="e">
        <f>IF(Tabla1[[#This Row],[Cruce Pago]]="","Inactivo","Pago")</f>
        <v>#N/A</v>
      </c>
      <c r="I2623" t="str">
        <f>IF(Tabla1[[#This Row],[Cruce AR]]="Alto riesgo académico","inactivo","Actividad")</f>
        <v>inactivo</v>
      </c>
    </row>
    <row r="2624" spans="1:9" x14ac:dyDescent="0.25">
      <c r="A2624" t="s">
        <v>5</v>
      </c>
      <c r="B2624">
        <v>10424106</v>
      </c>
      <c r="C2624" t="s">
        <v>73</v>
      </c>
      <c r="D2624" t="s">
        <v>248</v>
      </c>
      <c r="E2624" t="s">
        <v>40</v>
      </c>
      <c r="F2624" s="5" t="s">
        <v>28</v>
      </c>
      <c r="G2624" s="5" t="e">
        <v>#N/A</v>
      </c>
      <c r="H2624" t="e">
        <f>IF(Tabla1[[#This Row],[Cruce Pago]]="","Inactivo","Pago")</f>
        <v>#N/A</v>
      </c>
      <c r="I2624" t="str">
        <f>IF(Tabla1[[#This Row],[Cruce AR]]="Alto riesgo académico","inactivo","Actividad")</f>
        <v>inactivo</v>
      </c>
    </row>
    <row r="2625" spans="1:9" x14ac:dyDescent="0.25">
      <c r="A2625" t="s">
        <v>5</v>
      </c>
      <c r="B2625">
        <v>10424215</v>
      </c>
      <c r="C2625" t="s">
        <v>73</v>
      </c>
      <c r="D2625" t="s">
        <v>249</v>
      </c>
      <c r="E2625" t="s">
        <v>27</v>
      </c>
      <c r="F2625" s="5" t="s">
        <v>28</v>
      </c>
      <c r="G2625" s="5" t="e">
        <v>#N/A</v>
      </c>
      <c r="H2625" t="e">
        <f>IF(Tabla1[[#This Row],[Cruce Pago]]="","Inactivo","Pago")</f>
        <v>#N/A</v>
      </c>
      <c r="I2625" t="str">
        <f>IF(Tabla1[[#This Row],[Cruce AR]]="Alto riesgo académico","inactivo","Actividad")</f>
        <v>inactivo</v>
      </c>
    </row>
    <row r="2626" spans="1:9" x14ac:dyDescent="0.25">
      <c r="A2626" t="s">
        <v>5</v>
      </c>
      <c r="B2626">
        <v>10424256</v>
      </c>
      <c r="C2626" t="s">
        <v>73</v>
      </c>
      <c r="D2626" t="s">
        <v>250</v>
      </c>
      <c r="E2626" t="s">
        <v>40</v>
      </c>
      <c r="F2626" s="5" t="s">
        <v>28</v>
      </c>
      <c r="G2626" s="5" t="e">
        <v>#N/A</v>
      </c>
      <c r="H2626" t="e">
        <f>IF(Tabla1[[#This Row],[Cruce Pago]]="","Inactivo","Pago")</f>
        <v>#N/A</v>
      </c>
      <c r="I2626" t="str">
        <f>IF(Tabla1[[#This Row],[Cruce AR]]="Alto riesgo académico","inactivo","Actividad")</f>
        <v>inactivo</v>
      </c>
    </row>
    <row r="2627" spans="1:9" x14ac:dyDescent="0.25">
      <c r="A2627" t="s">
        <v>5</v>
      </c>
      <c r="B2627">
        <v>10424319</v>
      </c>
      <c r="C2627" t="s">
        <v>73</v>
      </c>
      <c r="D2627" t="s">
        <v>251</v>
      </c>
      <c r="E2627" t="s">
        <v>27</v>
      </c>
      <c r="F2627" s="5" t="s">
        <v>28</v>
      </c>
      <c r="G2627" s="5" t="e">
        <v>#N/A</v>
      </c>
      <c r="H2627" t="e">
        <f>IF(Tabla1[[#This Row],[Cruce Pago]]="","Inactivo","Pago")</f>
        <v>#N/A</v>
      </c>
      <c r="I2627" t="str">
        <f>IF(Tabla1[[#This Row],[Cruce AR]]="Alto riesgo académico","inactivo","Actividad")</f>
        <v>inactivo</v>
      </c>
    </row>
    <row r="2628" spans="1:9" x14ac:dyDescent="0.25">
      <c r="A2628" t="s">
        <v>5</v>
      </c>
      <c r="B2628">
        <v>10424365</v>
      </c>
      <c r="C2628" t="s">
        <v>73</v>
      </c>
      <c r="D2628" t="s">
        <v>252</v>
      </c>
      <c r="E2628" t="s">
        <v>40</v>
      </c>
      <c r="F2628" s="5" t="s">
        <v>28</v>
      </c>
      <c r="G2628" s="5" t="e">
        <v>#N/A</v>
      </c>
      <c r="H2628" t="e">
        <f>IF(Tabla1[[#This Row],[Cruce Pago]]="","Inactivo","Pago")</f>
        <v>#N/A</v>
      </c>
      <c r="I2628" t="str">
        <f>IF(Tabla1[[#This Row],[Cruce AR]]="Alto riesgo académico","inactivo","Actividad")</f>
        <v>inactivo</v>
      </c>
    </row>
    <row r="2629" spans="1:9" x14ac:dyDescent="0.25">
      <c r="A2629" t="s">
        <v>5</v>
      </c>
      <c r="B2629">
        <v>10424372</v>
      </c>
      <c r="C2629" t="s">
        <v>73</v>
      </c>
      <c r="D2629" t="s">
        <v>253</v>
      </c>
      <c r="E2629" t="s">
        <v>27</v>
      </c>
      <c r="F2629" s="5" t="s">
        <v>28</v>
      </c>
      <c r="G2629" s="5" t="e">
        <v>#N/A</v>
      </c>
      <c r="H2629" t="e">
        <f>IF(Tabla1[[#This Row],[Cruce Pago]]="","Inactivo","Pago")</f>
        <v>#N/A</v>
      </c>
      <c r="I2629" t="str">
        <f>IF(Tabla1[[#This Row],[Cruce AR]]="Alto riesgo académico","inactivo","Actividad")</f>
        <v>inactivo</v>
      </c>
    </row>
    <row r="2630" spans="1:9" x14ac:dyDescent="0.25">
      <c r="A2630" t="s">
        <v>5</v>
      </c>
      <c r="B2630">
        <v>10424408</v>
      </c>
      <c r="C2630" t="s">
        <v>73</v>
      </c>
      <c r="D2630" t="s">
        <v>254</v>
      </c>
      <c r="E2630" t="s">
        <v>40</v>
      </c>
      <c r="F2630" s="5" t="s">
        <v>28</v>
      </c>
      <c r="G2630" s="5" t="e">
        <v>#N/A</v>
      </c>
      <c r="H2630" t="e">
        <f>IF(Tabla1[[#This Row],[Cruce Pago]]="","Inactivo","Pago")</f>
        <v>#N/A</v>
      </c>
      <c r="I2630" t="str">
        <f>IF(Tabla1[[#This Row],[Cruce AR]]="Alto riesgo académico","inactivo","Actividad")</f>
        <v>inactivo</v>
      </c>
    </row>
    <row r="2631" spans="1:9" x14ac:dyDescent="0.25">
      <c r="A2631" t="s">
        <v>5</v>
      </c>
      <c r="B2631">
        <v>10424415</v>
      </c>
      <c r="C2631" t="s">
        <v>73</v>
      </c>
      <c r="D2631" t="s">
        <v>255</v>
      </c>
      <c r="E2631" t="s">
        <v>27</v>
      </c>
      <c r="F2631" s="5" t="s">
        <v>28</v>
      </c>
      <c r="G2631" s="5" t="e">
        <v>#N/A</v>
      </c>
      <c r="H2631" t="e">
        <f>IF(Tabla1[[#This Row],[Cruce Pago]]="","Inactivo","Pago")</f>
        <v>#N/A</v>
      </c>
      <c r="I2631" t="str">
        <f>IF(Tabla1[[#This Row],[Cruce AR]]="Alto riesgo académico","inactivo","Actividad")</f>
        <v>inactivo</v>
      </c>
    </row>
    <row r="2632" spans="1:9" x14ac:dyDescent="0.25">
      <c r="A2632" t="s">
        <v>5</v>
      </c>
      <c r="B2632">
        <v>10424578</v>
      </c>
      <c r="C2632" t="s">
        <v>73</v>
      </c>
      <c r="D2632" t="s">
        <v>256</v>
      </c>
      <c r="E2632" t="s">
        <v>40</v>
      </c>
      <c r="F2632" s="5" t="s">
        <v>28</v>
      </c>
      <c r="G2632" s="5" t="e">
        <v>#N/A</v>
      </c>
      <c r="H2632" t="e">
        <f>IF(Tabla1[[#This Row],[Cruce Pago]]="","Inactivo","Pago")</f>
        <v>#N/A</v>
      </c>
      <c r="I2632" t="str">
        <f>IF(Tabla1[[#This Row],[Cruce AR]]="Alto riesgo académico","inactivo","Actividad")</f>
        <v>inactivo</v>
      </c>
    </row>
    <row r="2633" spans="1:9" x14ac:dyDescent="0.25">
      <c r="A2633" t="s">
        <v>5</v>
      </c>
      <c r="B2633">
        <v>10424637</v>
      </c>
      <c r="C2633" t="s">
        <v>73</v>
      </c>
      <c r="D2633" t="s">
        <v>257</v>
      </c>
      <c r="E2633" t="s">
        <v>27</v>
      </c>
      <c r="F2633" s="5" t="s">
        <v>28</v>
      </c>
      <c r="G2633" s="5" t="e">
        <v>#N/A</v>
      </c>
      <c r="H2633" t="e">
        <f>IF(Tabla1[[#This Row],[Cruce Pago]]="","Inactivo","Pago")</f>
        <v>#N/A</v>
      </c>
      <c r="I2633" t="str">
        <f>IF(Tabla1[[#This Row],[Cruce AR]]="Alto riesgo académico","inactivo","Actividad")</f>
        <v>inactivo</v>
      </c>
    </row>
    <row r="2634" spans="1:9" x14ac:dyDescent="0.25">
      <c r="A2634" t="s">
        <v>5</v>
      </c>
      <c r="B2634">
        <v>10424673</v>
      </c>
      <c r="C2634" t="s">
        <v>73</v>
      </c>
      <c r="D2634" t="s">
        <v>258</v>
      </c>
      <c r="E2634" t="s">
        <v>40</v>
      </c>
      <c r="F2634" s="5" t="s">
        <v>28</v>
      </c>
      <c r="G2634" s="5" t="e">
        <v>#N/A</v>
      </c>
      <c r="H2634" t="e">
        <f>IF(Tabla1[[#This Row],[Cruce Pago]]="","Inactivo","Pago")</f>
        <v>#N/A</v>
      </c>
      <c r="I2634" t="str">
        <f>IF(Tabla1[[#This Row],[Cruce AR]]="Alto riesgo académico","inactivo","Actividad")</f>
        <v>inactivo</v>
      </c>
    </row>
    <row r="2635" spans="1:9" x14ac:dyDescent="0.25">
      <c r="A2635" t="s">
        <v>5</v>
      </c>
      <c r="B2635">
        <v>10424691</v>
      </c>
      <c r="C2635" t="s">
        <v>73</v>
      </c>
      <c r="D2635" t="s">
        <v>259</v>
      </c>
      <c r="E2635" t="s">
        <v>27</v>
      </c>
      <c r="F2635" s="5" t="s">
        <v>28</v>
      </c>
      <c r="G2635" s="5" t="e">
        <v>#N/A</v>
      </c>
      <c r="H2635" t="e">
        <f>IF(Tabla1[[#This Row],[Cruce Pago]]="","Inactivo","Pago")</f>
        <v>#N/A</v>
      </c>
      <c r="I2635" t="str">
        <f>IF(Tabla1[[#This Row],[Cruce AR]]="Alto riesgo académico","inactivo","Actividad")</f>
        <v>inactivo</v>
      </c>
    </row>
    <row r="2636" spans="1:9" x14ac:dyDescent="0.25">
      <c r="A2636" t="s">
        <v>5</v>
      </c>
      <c r="B2636">
        <v>10424741</v>
      </c>
      <c r="C2636" t="s">
        <v>73</v>
      </c>
      <c r="D2636" t="s">
        <v>260</v>
      </c>
      <c r="E2636" t="s">
        <v>40</v>
      </c>
      <c r="F2636" s="5" t="s">
        <v>28</v>
      </c>
      <c r="G2636" s="5" t="e">
        <v>#N/A</v>
      </c>
      <c r="H2636" t="e">
        <f>IF(Tabla1[[#This Row],[Cruce Pago]]="","Inactivo","Pago")</f>
        <v>#N/A</v>
      </c>
      <c r="I2636" t="str">
        <f>IF(Tabla1[[#This Row],[Cruce AR]]="Alto riesgo académico","inactivo","Actividad")</f>
        <v>inactivo</v>
      </c>
    </row>
    <row r="2637" spans="1:9" x14ac:dyDescent="0.25">
      <c r="A2637" t="s">
        <v>5</v>
      </c>
      <c r="B2637">
        <v>10424799</v>
      </c>
      <c r="C2637" t="s">
        <v>73</v>
      </c>
      <c r="D2637" t="s">
        <v>261</v>
      </c>
      <c r="E2637" t="s">
        <v>27</v>
      </c>
      <c r="F2637" s="5" t="s">
        <v>28</v>
      </c>
      <c r="G2637" s="5" t="e">
        <v>#N/A</v>
      </c>
      <c r="H2637" t="e">
        <f>IF(Tabla1[[#This Row],[Cruce Pago]]="","Inactivo","Pago")</f>
        <v>#N/A</v>
      </c>
      <c r="I2637" t="str">
        <f>IF(Tabla1[[#This Row],[Cruce AR]]="Alto riesgo académico","inactivo","Actividad")</f>
        <v>inactivo</v>
      </c>
    </row>
    <row r="2638" spans="1:9" x14ac:dyDescent="0.25">
      <c r="A2638" t="s">
        <v>5</v>
      </c>
      <c r="B2638">
        <v>10424808</v>
      </c>
      <c r="C2638" t="s">
        <v>73</v>
      </c>
      <c r="D2638" t="s">
        <v>262</v>
      </c>
      <c r="E2638" t="s">
        <v>40</v>
      </c>
      <c r="F2638" s="5" t="s">
        <v>28</v>
      </c>
      <c r="G2638" s="5" t="e">
        <v>#N/A</v>
      </c>
      <c r="H2638" t="e">
        <f>IF(Tabla1[[#This Row],[Cruce Pago]]="","Inactivo","Pago")</f>
        <v>#N/A</v>
      </c>
      <c r="I2638" t="str">
        <f>IF(Tabla1[[#This Row],[Cruce AR]]="Alto riesgo académico","inactivo","Actividad")</f>
        <v>inactivo</v>
      </c>
    </row>
    <row r="2639" spans="1:9" x14ac:dyDescent="0.25">
      <c r="A2639" t="s">
        <v>5</v>
      </c>
      <c r="B2639">
        <v>10424883</v>
      </c>
      <c r="C2639" t="s">
        <v>73</v>
      </c>
      <c r="D2639" t="s">
        <v>263</v>
      </c>
      <c r="E2639" t="s">
        <v>27</v>
      </c>
      <c r="F2639" s="5" t="s">
        <v>28</v>
      </c>
      <c r="G2639" s="5" t="e">
        <v>#N/A</v>
      </c>
      <c r="H2639" t="e">
        <f>IF(Tabla1[[#This Row],[Cruce Pago]]="","Inactivo","Pago")</f>
        <v>#N/A</v>
      </c>
      <c r="I2639" t="str">
        <f>IF(Tabla1[[#This Row],[Cruce AR]]="Alto riesgo académico","inactivo","Actividad")</f>
        <v>inactivo</v>
      </c>
    </row>
    <row r="2640" spans="1:9" x14ac:dyDescent="0.25">
      <c r="A2640" t="s">
        <v>5</v>
      </c>
      <c r="B2640">
        <v>10424908</v>
      </c>
      <c r="C2640" t="s">
        <v>73</v>
      </c>
      <c r="D2640" t="s">
        <v>264</v>
      </c>
      <c r="E2640" t="s">
        <v>40</v>
      </c>
      <c r="F2640" s="5" t="s">
        <v>28</v>
      </c>
      <c r="G2640" s="5" t="e">
        <v>#N/A</v>
      </c>
      <c r="H2640" t="e">
        <f>IF(Tabla1[[#This Row],[Cruce Pago]]="","Inactivo","Pago")</f>
        <v>#N/A</v>
      </c>
      <c r="I2640" t="str">
        <f>IF(Tabla1[[#This Row],[Cruce AR]]="Alto riesgo académico","inactivo","Actividad")</f>
        <v>inactivo</v>
      </c>
    </row>
    <row r="2641" spans="1:9" x14ac:dyDescent="0.25">
      <c r="A2641" t="s">
        <v>5</v>
      </c>
      <c r="B2641">
        <v>10424963</v>
      </c>
      <c r="C2641" t="s">
        <v>73</v>
      </c>
      <c r="D2641" t="s">
        <v>265</v>
      </c>
      <c r="E2641" t="s">
        <v>27</v>
      </c>
      <c r="F2641" s="5" t="s">
        <v>28</v>
      </c>
      <c r="G2641" s="5" t="e">
        <v>#N/A</v>
      </c>
      <c r="H2641" t="e">
        <f>IF(Tabla1[[#This Row],[Cruce Pago]]="","Inactivo","Pago")</f>
        <v>#N/A</v>
      </c>
      <c r="I2641" t="str">
        <f>IF(Tabla1[[#This Row],[Cruce AR]]="Alto riesgo académico","inactivo","Actividad")</f>
        <v>inactivo</v>
      </c>
    </row>
    <row r="2642" spans="1:9" x14ac:dyDescent="0.25">
      <c r="A2642" t="s">
        <v>5</v>
      </c>
      <c r="B2642">
        <v>10424972</v>
      </c>
      <c r="C2642" t="s">
        <v>73</v>
      </c>
      <c r="D2642" t="s">
        <v>265</v>
      </c>
      <c r="E2642" t="s">
        <v>40</v>
      </c>
      <c r="F2642" s="5" t="s">
        <v>28</v>
      </c>
      <c r="G2642" s="5" t="e">
        <v>#N/A</v>
      </c>
      <c r="H2642" t="e">
        <f>IF(Tabla1[[#This Row],[Cruce Pago]]="","Inactivo","Pago")</f>
        <v>#N/A</v>
      </c>
      <c r="I2642" t="str">
        <f>IF(Tabla1[[#This Row],[Cruce AR]]="Alto riesgo académico","inactivo","Actividad")</f>
        <v>inactivo</v>
      </c>
    </row>
    <row r="2643" spans="1:9" x14ac:dyDescent="0.25">
      <c r="A2643" t="s">
        <v>5</v>
      </c>
      <c r="B2643">
        <v>10425030</v>
      </c>
      <c r="C2643" t="s">
        <v>73</v>
      </c>
      <c r="D2643" t="s">
        <v>266</v>
      </c>
      <c r="E2643" t="s">
        <v>27</v>
      </c>
      <c r="F2643" s="5" t="s">
        <v>28</v>
      </c>
      <c r="G2643" s="5" t="e">
        <v>#N/A</v>
      </c>
      <c r="H2643" t="e">
        <f>IF(Tabla1[[#This Row],[Cruce Pago]]="","Inactivo","Pago")</f>
        <v>#N/A</v>
      </c>
      <c r="I2643" t="str">
        <f>IF(Tabla1[[#This Row],[Cruce AR]]="Alto riesgo académico","inactivo","Actividad")</f>
        <v>inactivo</v>
      </c>
    </row>
    <row r="2644" spans="1:9" x14ac:dyDescent="0.25">
      <c r="A2644" t="s">
        <v>5</v>
      </c>
      <c r="B2644">
        <v>10425052</v>
      </c>
      <c r="C2644" t="s">
        <v>73</v>
      </c>
      <c r="D2644" t="s">
        <v>266</v>
      </c>
      <c r="E2644" t="s">
        <v>40</v>
      </c>
      <c r="F2644" s="5" t="s">
        <v>28</v>
      </c>
      <c r="G2644" s="5" t="e">
        <v>#N/A</v>
      </c>
      <c r="H2644" t="e">
        <f>IF(Tabla1[[#This Row],[Cruce Pago]]="","Inactivo","Pago")</f>
        <v>#N/A</v>
      </c>
      <c r="I2644" t="str">
        <f>IF(Tabla1[[#This Row],[Cruce AR]]="Alto riesgo académico","inactivo","Actividad")</f>
        <v>inactivo</v>
      </c>
    </row>
    <row r="2645" spans="1:9" x14ac:dyDescent="0.25">
      <c r="A2645" t="s">
        <v>5</v>
      </c>
      <c r="B2645">
        <v>10425170</v>
      </c>
      <c r="C2645" t="s">
        <v>73</v>
      </c>
      <c r="D2645" t="s">
        <v>267</v>
      </c>
      <c r="E2645" t="s">
        <v>27</v>
      </c>
      <c r="F2645" s="5" t="s">
        <v>28</v>
      </c>
      <c r="G2645" s="5" t="e">
        <v>#N/A</v>
      </c>
      <c r="H2645" t="e">
        <f>IF(Tabla1[[#This Row],[Cruce Pago]]="","Inactivo","Pago")</f>
        <v>#N/A</v>
      </c>
      <c r="I2645" t="str">
        <f>IF(Tabla1[[#This Row],[Cruce AR]]="Alto riesgo académico","inactivo","Actividad")</f>
        <v>inactivo</v>
      </c>
    </row>
    <row r="2646" spans="1:9" x14ac:dyDescent="0.25">
      <c r="A2646" t="s">
        <v>5</v>
      </c>
      <c r="B2646">
        <v>10425187</v>
      </c>
      <c r="C2646" t="s">
        <v>73</v>
      </c>
      <c r="D2646" t="s">
        <v>267</v>
      </c>
      <c r="E2646" t="s">
        <v>40</v>
      </c>
      <c r="F2646" s="5" t="s">
        <v>28</v>
      </c>
      <c r="G2646" s="5" t="e">
        <v>#N/A</v>
      </c>
      <c r="H2646" t="e">
        <f>IF(Tabla1[[#This Row],[Cruce Pago]]="","Inactivo","Pago")</f>
        <v>#N/A</v>
      </c>
      <c r="I2646" t="str">
        <f>IF(Tabla1[[#This Row],[Cruce AR]]="Alto riesgo académico","inactivo","Actividad")</f>
        <v>inactivo</v>
      </c>
    </row>
    <row r="2647" spans="1:9" x14ac:dyDescent="0.25">
      <c r="A2647" t="s">
        <v>5</v>
      </c>
      <c r="B2647">
        <v>10425200</v>
      </c>
      <c r="C2647" t="s">
        <v>73</v>
      </c>
      <c r="D2647" t="s">
        <v>243</v>
      </c>
      <c r="E2647" t="s">
        <v>27</v>
      </c>
      <c r="F2647" s="5" t="s">
        <v>28</v>
      </c>
      <c r="G2647" s="5" t="e">
        <v>#N/A</v>
      </c>
      <c r="H2647" t="e">
        <f>IF(Tabla1[[#This Row],[Cruce Pago]]="","Inactivo","Pago")</f>
        <v>#N/A</v>
      </c>
      <c r="I2647" t="str">
        <f>IF(Tabla1[[#This Row],[Cruce AR]]="Alto riesgo académico","inactivo","Actividad")</f>
        <v>inactivo</v>
      </c>
    </row>
    <row r="2648" spans="1:9" x14ac:dyDescent="0.25">
      <c r="A2648" t="s">
        <v>5</v>
      </c>
      <c r="B2648">
        <v>10425411</v>
      </c>
      <c r="C2648" t="s">
        <v>73</v>
      </c>
      <c r="D2648" t="s">
        <v>244</v>
      </c>
      <c r="E2648" t="s">
        <v>40</v>
      </c>
      <c r="F2648" s="5" t="s">
        <v>28</v>
      </c>
      <c r="G2648" s="5" t="e">
        <v>#N/A</v>
      </c>
      <c r="H2648" t="e">
        <f>IF(Tabla1[[#This Row],[Cruce Pago]]="","Inactivo","Pago")</f>
        <v>#N/A</v>
      </c>
      <c r="I2648" t="str">
        <f>IF(Tabla1[[#This Row],[Cruce AR]]="Alto riesgo académico","inactivo","Actividad")</f>
        <v>inactivo</v>
      </c>
    </row>
    <row r="2649" spans="1:9" x14ac:dyDescent="0.25">
      <c r="A2649" t="s">
        <v>5</v>
      </c>
      <c r="B2649">
        <v>10425438</v>
      </c>
      <c r="C2649" t="s">
        <v>73</v>
      </c>
      <c r="D2649" t="s">
        <v>245</v>
      </c>
      <c r="E2649" t="s">
        <v>27</v>
      </c>
      <c r="F2649" s="5" t="s">
        <v>28</v>
      </c>
      <c r="G2649" s="5" t="e">
        <v>#N/A</v>
      </c>
      <c r="H2649" t="e">
        <f>IF(Tabla1[[#This Row],[Cruce Pago]]="","Inactivo","Pago")</f>
        <v>#N/A</v>
      </c>
      <c r="I2649" t="str">
        <f>IF(Tabla1[[#This Row],[Cruce AR]]="Alto riesgo académico","inactivo","Actividad")</f>
        <v>inactivo</v>
      </c>
    </row>
    <row r="2650" spans="1:9" x14ac:dyDescent="0.25">
      <c r="A2650" t="s">
        <v>5</v>
      </c>
      <c r="B2650">
        <v>10425448</v>
      </c>
      <c r="C2650" t="s">
        <v>73</v>
      </c>
      <c r="D2650" t="s">
        <v>246</v>
      </c>
      <c r="E2650" t="s">
        <v>40</v>
      </c>
      <c r="F2650" s="5" t="s">
        <v>28</v>
      </c>
      <c r="G2650" s="5" t="e">
        <v>#N/A</v>
      </c>
      <c r="H2650" t="e">
        <f>IF(Tabla1[[#This Row],[Cruce Pago]]="","Inactivo","Pago")</f>
        <v>#N/A</v>
      </c>
      <c r="I2650" t="str">
        <f>IF(Tabla1[[#This Row],[Cruce AR]]="Alto riesgo académico","inactivo","Actividad")</f>
        <v>inactivo</v>
      </c>
    </row>
    <row r="2651" spans="1:9" x14ac:dyDescent="0.25">
      <c r="A2651" t="s">
        <v>5</v>
      </c>
      <c r="B2651">
        <v>10425489</v>
      </c>
      <c r="C2651" t="s">
        <v>73</v>
      </c>
      <c r="D2651" t="s">
        <v>247</v>
      </c>
      <c r="E2651" t="s">
        <v>27</v>
      </c>
      <c r="F2651" s="5" t="s">
        <v>28</v>
      </c>
      <c r="G2651" s="5" t="s">
        <v>29</v>
      </c>
      <c r="H2651" t="str">
        <f>IF(Tabla1[[#This Row],[Cruce Pago]]="","Inactivo","Pago")</f>
        <v>Pago</v>
      </c>
      <c r="I2651" t="str">
        <f>IF(Tabla1[[#This Row],[Cruce AR]]="Alto riesgo académico","inactivo","Actividad")</f>
        <v>inactivo</v>
      </c>
    </row>
    <row r="2652" spans="1:9" x14ac:dyDescent="0.25">
      <c r="A2652" t="s">
        <v>5</v>
      </c>
      <c r="B2652">
        <v>10425551</v>
      </c>
      <c r="C2652" t="s">
        <v>73</v>
      </c>
      <c r="D2652" t="s">
        <v>248</v>
      </c>
      <c r="E2652" t="s">
        <v>40</v>
      </c>
      <c r="F2652" s="5" t="s">
        <v>28</v>
      </c>
      <c r="G2652" s="5" t="e">
        <v>#N/A</v>
      </c>
      <c r="H2652" t="e">
        <f>IF(Tabla1[[#This Row],[Cruce Pago]]="","Inactivo","Pago")</f>
        <v>#N/A</v>
      </c>
      <c r="I2652" t="str">
        <f>IF(Tabla1[[#This Row],[Cruce AR]]="Alto riesgo académico","inactivo","Actividad")</f>
        <v>inactivo</v>
      </c>
    </row>
    <row r="2653" spans="1:9" x14ac:dyDescent="0.25">
      <c r="A2653" t="s">
        <v>5</v>
      </c>
      <c r="B2653">
        <v>10425705</v>
      </c>
      <c r="C2653" t="s">
        <v>73</v>
      </c>
      <c r="D2653" t="s">
        <v>249</v>
      </c>
      <c r="E2653" t="s">
        <v>27</v>
      </c>
      <c r="F2653" s="5" t="s">
        <v>28</v>
      </c>
      <c r="G2653" s="5" t="e">
        <v>#N/A</v>
      </c>
      <c r="H2653" t="e">
        <f>IF(Tabla1[[#This Row],[Cruce Pago]]="","Inactivo","Pago")</f>
        <v>#N/A</v>
      </c>
      <c r="I2653" t="str">
        <f>IF(Tabla1[[#This Row],[Cruce AR]]="Alto riesgo académico","inactivo","Actividad")</f>
        <v>inactivo</v>
      </c>
    </row>
    <row r="2654" spans="1:9" x14ac:dyDescent="0.25">
      <c r="A2654" t="s">
        <v>5</v>
      </c>
      <c r="B2654">
        <v>10425749</v>
      </c>
      <c r="C2654" t="s">
        <v>73</v>
      </c>
      <c r="D2654" t="s">
        <v>250</v>
      </c>
      <c r="E2654" t="s">
        <v>40</v>
      </c>
      <c r="F2654" s="5" t="s">
        <v>28</v>
      </c>
      <c r="G2654" s="5" t="e">
        <v>#N/A</v>
      </c>
      <c r="H2654" t="e">
        <f>IF(Tabla1[[#This Row],[Cruce Pago]]="","Inactivo","Pago")</f>
        <v>#N/A</v>
      </c>
      <c r="I2654" t="str">
        <f>IF(Tabla1[[#This Row],[Cruce AR]]="Alto riesgo académico","inactivo","Actividad")</f>
        <v>inactivo</v>
      </c>
    </row>
    <row r="2655" spans="1:9" x14ac:dyDescent="0.25">
      <c r="A2655" t="s">
        <v>5</v>
      </c>
      <c r="B2655">
        <v>10425795</v>
      </c>
      <c r="C2655" t="s">
        <v>73</v>
      </c>
      <c r="D2655" t="s">
        <v>251</v>
      </c>
      <c r="E2655" t="s">
        <v>27</v>
      </c>
      <c r="F2655" s="5" t="s">
        <v>28</v>
      </c>
      <c r="G2655" s="5" t="e">
        <v>#N/A</v>
      </c>
      <c r="H2655" t="e">
        <f>IF(Tabla1[[#This Row],[Cruce Pago]]="","Inactivo","Pago")</f>
        <v>#N/A</v>
      </c>
      <c r="I2655" t="str">
        <f>IF(Tabla1[[#This Row],[Cruce AR]]="Alto riesgo académico","inactivo","Actividad")</f>
        <v>inactivo</v>
      </c>
    </row>
    <row r="2656" spans="1:9" x14ac:dyDescent="0.25">
      <c r="A2656" t="s">
        <v>5</v>
      </c>
      <c r="B2656">
        <v>10425796</v>
      </c>
      <c r="C2656" t="s">
        <v>73</v>
      </c>
      <c r="D2656" t="s">
        <v>252</v>
      </c>
      <c r="E2656" t="s">
        <v>40</v>
      </c>
      <c r="F2656" s="5" t="s">
        <v>28</v>
      </c>
      <c r="G2656" s="5" t="e">
        <v>#N/A</v>
      </c>
      <c r="H2656" t="e">
        <f>IF(Tabla1[[#This Row],[Cruce Pago]]="","Inactivo","Pago")</f>
        <v>#N/A</v>
      </c>
      <c r="I2656" t="str">
        <f>IF(Tabla1[[#This Row],[Cruce AR]]="Alto riesgo académico","inactivo","Actividad")</f>
        <v>inactivo</v>
      </c>
    </row>
    <row r="2657" spans="1:9" x14ac:dyDescent="0.25">
      <c r="A2657" t="s">
        <v>5</v>
      </c>
      <c r="B2657">
        <v>10425798</v>
      </c>
      <c r="C2657" t="s">
        <v>73</v>
      </c>
      <c r="D2657" t="s">
        <v>253</v>
      </c>
      <c r="E2657" t="s">
        <v>27</v>
      </c>
      <c r="F2657" s="5" t="s">
        <v>28</v>
      </c>
      <c r="G2657" s="5" t="e">
        <v>#N/A</v>
      </c>
      <c r="H2657" t="e">
        <f>IF(Tabla1[[#This Row],[Cruce Pago]]="","Inactivo","Pago")</f>
        <v>#N/A</v>
      </c>
      <c r="I2657" t="str">
        <f>IF(Tabla1[[#This Row],[Cruce AR]]="Alto riesgo académico","inactivo","Actividad")</f>
        <v>inactivo</v>
      </c>
    </row>
    <row r="2658" spans="1:9" x14ac:dyDescent="0.25">
      <c r="A2658" t="s">
        <v>5</v>
      </c>
      <c r="B2658">
        <v>10425822</v>
      </c>
      <c r="C2658" t="s">
        <v>73</v>
      </c>
      <c r="D2658" t="s">
        <v>254</v>
      </c>
      <c r="E2658" t="s">
        <v>40</v>
      </c>
      <c r="F2658" s="5" t="s">
        <v>28</v>
      </c>
      <c r="G2658" s="5" t="e">
        <v>#N/A</v>
      </c>
      <c r="H2658" t="e">
        <f>IF(Tabla1[[#This Row],[Cruce Pago]]="","Inactivo","Pago")</f>
        <v>#N/A</v>
      </c>
      <c r="I2658" t="str">
        <f>IF(Tabla1[[#This Row],[Cruce AR]]="Alto riesgo académico","inactivo","Actividad")</f>
        <v>inactivo</v>
      </c>
    </row>
    <row r="2659" spans="1:9" x14ac:dyDescent="0.25">
      <c r="A2659" t="s">
        <v>5</v>
      </c>
      <c r="B2659">
        <v>10425829</v>
      </c>
      <c r="C2659" t="s">
        <v>73</v>
      </c>
      <c r="D2659" t="s">
        <v>255</v>
      </c>
      <c r="E2659" t="s">
        <v>27</v>
      </c>
      <c r="F2659" s="5" t="s">
        <v>28</v>
      </c>
      <c r="G2659" s="5" t="e">
        <v>#N/A</v>
      </c>
      <c r="H2659" t="e">
        <f>IF(Tabla1[[#This Row],[Cruce Pago]]="","Inactivo","Pago")</f>
        <v>#N/A</v>
      </c>
      <c r="I2659" t="str">
        <f>IF(Tabla1[[#This Row],[Cruce AR]]="Alto riesgo académico","inactivo","Actividad")</f>
        <v>inactivo</v>
      </c>
    </row>
    <row r="2660" spans="1:9" x14ac:dyDescent="0.25">
      <c r="A2660" t="s">
        <v>5</v>
      </c>
      <c r="B2660">
        <v>10425859</v>
      </c>
      <c r="C2660" t="s">
        <v>73</v>
      </c>
      <c r="D2660" t="s">
        <v>256</v>
      </c>
      <c r="E2660" t="s">
        <v>40</v>
      </c>
      <c r="F2660" s="5" t="s">
        <v>28</v>
      </c>
      <c r="G2660" s="5" t="e">
        <v>#N/A</v>
      </c>
      <c r="H2660" t="e">
        <f>IF(Tabla1[[#This Row],[Cruce Pago]]="","Inactivo","Pago")</f>
        <v>#N/A</v>
      </c>
      <c r="I2660" t="str">
        <f>IF(Tabla1[[#This Row],[Cruce AR]]="Alto riesgo académico","inactivo","Actividad")</f>
        <v>inactivo</v>
      </c>
    </row>
    <row r="2661" spans="1:9" x14ac:dyDescent="0.25">
      <c r="A2661" t="s">
        <v>5</v>
      </c>
      <c r="B2661">
        <v>10425873</v>
      </c>
      <c r="C2661" t="s">
        <v>73</v>
      </c>
      <c r="D2661" t="s">
        <v>257</v>
      </c>
      <c r="E2661" t="s">
        <v>27</v>
      </c>
      <c r="F2661" s="5" t="s">
        <v>28</v>
      </c>
      <c r="G2661" s="5" t="e">
        <v>#N/A</v>
      </c>
      <c r="H2661" t="e">
        <f>IF(Tabla1[[#This Row],[Cruce Pago]]="","Inactivo","Pago")</f>
        <v>#N/A</v>
      </c>
      <c r="I2661" t="str">
        <f>IF(Tabla1[[#This Row],[Cruce AR]]="Alto riesgo académico","inactivo","Actividad")</f>
        <v>inactivo</v>
      </c>
    </row>
    <row r="2662" spans="1:9" x14ac:dyDescent="0.25">
      <c r="A2662" t="s">
        <v>5</v>
      </c>
      <c r="B2662">
        <v>10425909</v>
      </c>
      <c r="C2662" t="s">
        <v>73</v>
      </c>
      <c r="D2662" t="s">
        <v>258</v>
      </c>
      <c r="E2662" t="s">
        <v>40</v>
      </c>
      <c r="F2662" s="5" t="s">
        <v>28</v>
      </c>
      <c r="G2662" s="5" t="e">
        <v>#N/A</v>
      </c>
      <c r="H2662" t="e">
        <f>IF(Tabla1[[#This Row],[Cruce Pago]]="","Inactivo","Pago")</f>
        <v>#N/A</v>
      </c>
      <c r="I2662" t="str">
        <f>IF(Tabla1[[#This Row],[Cruce AR]]="Alto riesgo académico","inactivo","Actividad")</f>
        <v>inactivo</v>
      </c>
    </row>
    <row r="2663" spans="1:9" x14ac:dyDescent="0.25">
      <c r="A2663" t="s">
        <v>5</v>
      </c>
      <c r="B2663">
        <v>10425936</v>
      </c>
      <c r="C2663" t="s">
        <v>73</v>
      </c>
      <c r="D2663" t="s">
        <v>259</v>
      </c>
      <c r="E2663" t="s">
        <v>27</v>
      </c>
      <c r="F2663" s="5" t="s">
        <v>28</v>
      </c>
      <c r="G2663" s="5" t="e">
        <v>#N/A</v>
      </c>
      <c r="H2663" t="e">
        <f>IF(Tabla1[[#This Row],[Cruce Pago]]="","Inactivo","Pago")</f>
        <v>#N/A</v>
      </c>
      <c r="I2663" t="str">
        <f>IF(Tabla1[[#This Row],[Cruce AR]]="Alto riesgo académico","inactivo","Actividad")</f>
        <v>inactivo</v>
      </c>
    </row>
    <row r="2664" spans="1:9" x14ac:dyDescent="0.25">
      <c r="A2664" t="s">
        <v>5</v>
      </c>
      <c r="B2664">
        <v>10425983</v>
      </c>
      <c r="C2664" t="s">
        <v>73</v>
      </c>
      <c r="D2664" t="s">
        <v>260</v>
      </c>
      <c r="E2664" t="s">
        <v>40</v>
      </c>
      <c r="F2664" s="5" t="s">
        <v>28</v>
      </c>
      <c r="G2664" s="5" t="e">
        <v>#N/A</v>
      </c>
      <c r="H2664" t="e">
        <f>IF(Tabla1[[#This Row],[Cruce Pago]]="","Inactivo","Pago")</f>
        <v>#N/A</v>
      </c>
      <c r="I2664" t="str">
        <f>IF(Tabla1[[#This Row],[Cruce AR]]="Alto riesgo académico","inactivo","Actividad")</f>
        <v>inactivo</v>
      </c>
    </row>
    <row r="2665" spans="1:9" x14ac:dyDescent="0.25">
      <c r="A2665" t="s">
        <v>5</v>
      </c>
      <c r="B2665">
        <v>10426167</v>
      </c>
      <c r="C2665" t="s">
        <v>73</v>
      </c>
      <c r="D2665" t="s">
        <v>261</v>
      </c>
      <c r="E2665" t="s">
        <v>27</v>
      </c>
      <c r="F2665" s="5" t="s">
        <v>28</v>
      </c>
      <c r="G2665" s="5" t="e">
        <v>#N/A</v>
      </c>
      <c r="H2665" t="e">
        <f>IF(Tabla1[[#This Row],[Cruce Pago]]="","Inactivo","Pago")</f>
        <v>#N/A</v>
      </c>
      <c r="I2665" t="str">
        <f>IF(Tabla1[[#This Row],[Cruce AR]]="Alto riesgo académico","inactivo","Actividad")</f>
        <v>inactivo</v>
      </c>
    </row>
    <row r="2666" spans="1:9" x14ac:dyDescent="0.25">
      <c r="A2666" t="s">
        <v>5</v>
      </c>
      <c r="B2666">
        <v>10426219</v>
      </c>
      <c r="C2666" t="s">
        <v>73</v>
      </c>
      <c r="D2666" t="s">
        <v>262</v>
      </c>
      <c r="E2666" t="s">
        <v>40</v>
      </c>
      <c r="F2666" s="5" t="s">
        <v>28</v>
      </c>
      <c r="G2666" s="5" t="e">
        <v>#N/A</v>
      </c>
      <c r="H2666" t="e">
        <f>IF(Tabla1[[#This Row],[Cruce Pago]]="","Inactivo","Pago")</f>
        <v>#N/A</v>
      </c>
      <c r="I2666" t="str">
        <f>IF(Tabla1[[#This Row],[Cruce AR]]="Alto riesgo académico","inactivo","Actividad")</f>
        <v>inactivo</v>
      </c>
    </row>
    <row r="2667" spans="1:9" x14ac:dyDescent="0.25">
      <c r="A2667" t="s">
        <v>5</v>
      </c>
      <c r="B2667">
        <v>10426251</v>
      </c>
      <c r="C2667" t="s">
        <v>73</v>
      </c>
      <c r="D2667" t="s">
        <v>263</v>
      </c>
      <c r="E2667" t="s">
        <v>27</v>
      </c>
      <c r="F2667" s="5" t="s">
        <v>28</v>
      </c>
      <c r="G2667" s="5" t="e">
        <v>#N/A</v>
      </c>
      <c r="H2667" t="e">
        <f>IF(Tabla1[[#This Row],[Cruce Pago]]="","Inactivo","Pago")</f>
        <v>#N/A</v>
      </c>
      <c r="I2667" t="str">
        <f>IF(Tabla1[[#This Row],[Cruce AR]]="Alto riesgo académico","inactivo","Actividad")</f>
        <v>inactivo</v>
      </c>
    </row>
    <row r="2668" spans="1:9" x14ac:dyDescent="0.25">
      <c r="A2668" t="s">
        <v>5</v>
      </c>
      <c r="B2668">
        <v>10426272</v>
      </c>
      <c r="C2668" t="s">
        <v>73</v>
      </c>
      <c r="D2668" t="s">
        <v>264</v>
      </c>
      <c r="E2668" t="s">
        <v>40</v>
      </c>
      <c r="F2668" s="5" t="s">
        <v>28</v>
      </c>
      <c r="G2668" s="5" t="e">
        <v>#N/A</v>
      </c>
      <c r="H2668" t="e">
        <f>IF(Tabla1[[#This Row],[Cruce Pago]]="","Inactivo","Pago")</f>
        <v>#N/A</v>
      </c>
      <c r="I2668" t="str">
        <f>IF(Tabla1[[#This Row],[Cruce AR]]="Alto riesgo académico","inactivo","Actividad")</f>
        <v>inactivo</v>
      </c>
    </row>
    <row r="2669" spans="1:9" x14ac:dyDescent="0.25">
      <c r="A2669" t="s">
        <v>5</v>
      </c>
      <c r="B2669">
        <v>10426277</v>
      </c>
      <c r="C2669" t="s">
        <v>73</v>
      </c>
      <c r="D2669" t="s">
        <v>265</v>
      </c>
      <c r="E2669" t="s">
        <v>27</v>
      </c>
      <c r="F2669" s="5" t="s">
        <v>28</v>
      </c>
      <c r="G2669" s="5" t="e">
        <v>#N/A</v>
      </c>
      <c r="H2669" t="e">
        <f>IF(Tabla1[[#This Row],[Cruce Pago]]="","Inactivo","Pago")</f>
        <v>#N/A</v>
      </c>
      <c r="I2669" t="str">
        <f>IF(Tabla1[[#This Row],[Cruce AR]]="Alto riesgo académico","inactivo","Actividad")</f>
        <v>inactivo</v>
      </c>
    </row>
    <row r="2670" spans="1:9" x14ac:dyDescent="0.25">
      <c r="A2670" t="s">
        <v>5</v>
      </c>
      <c r="B2670">
        <v>10426303</v>
      </c>
      <c r="C2670" t="s">
        <v>73</v>
      </c>
      <c r="D2670" t="s">
        <v>265</v>
      </c>
      <c r="E2670" t="s">
        <v>40</v>
      </c>
      <c r="F2670" s="5" t="s">
        <v>28</v>
      </c>
      <c r="G2670" s="5" t="e">
        <v>#N/A</v>
      </c>
      <c r="H2670" t="e">
        <f>IF(Tabla1[[#This Row],[Cruce Pago]]="","Inactivo","Pago")</f>
        <v>#N/A</v>
      </c>
      <c r="I2670" t="str">
        <f>IF(Tabla1[[#This Row],[Cruce AR]]="Alto riesgo académico","inactivo","Actividad")</f>
        <v>inactivo</v>
      </c>
    </row>
    <row r="2671" spans="1:9" x14ac:dyDescent="0.25">
      <c r="A2671" t="s">
        <v>5</v>
      </c>
      <c r="B2671">
        <v>10426394</v>
      </c>
      <c r="C2671" t="s">
        <v>73</v>
      </c>
      <c r="D2671" t="s">
        <v>266</v>
      </c>
      <c r="E2671" t="s">
        <v>27</v>
      </c>
      <c r="F2671" s="5" t="s">
        <v>28</v>
      </c>
      <c r="G2671" s="5" t="e">
        <v>#N/A</v>
      </c>
      <c r="H2671" t="e">
        <f>IF(Tabla1[[#This Row],[Cruce Pago]]="","Inactivo","Pago")</f>
        <v>#N/A</v>
      </c>
      <c r="I2671" t="str">
        <f>IF(Tabla1[[#This Row],[Cruce AR]]="Alto riesgo académico","inactivo","Actividad")</f>
        <v>inactivo</v>
      </c>
    </row>
    <row r="2672" spans="1:9" x14ac:dyDescent="0.25">
      <c r="A2672" t="s">
        <v>5</v>
      </c>
      <c r="B2672">
        <v>10426411</v>
      </c>
      <c r="C2672" t="s">
        <v>73</v>
      </c>
      <c r="D2672" t="s">
        <v>266</v>
      </c>
      <c r="E2672" t="s">
        <v>40</v>
      </c>
      <c r="F2672" s="5" t="s">
        <v>28</v>
      </c>
      <c r="G2672" s="5" t="e">
        <v>#N/A</v>
      </c>
      <c r="H2672" t="e">
        <f>IF(Tabla1[[#This Row],[Cruce Pago]]="","Inactivo","Pago")</f>
        <v>#N/A</v>
      </c>
      <c r="I2672" t="str">
        <f>IF(Tabla1[[#This Row],[Cruce AR]]="Alto riesgo académico","inactivo","Actividad")</f>
        <v>inactivo</v>
      </c>
    </row>
    <row r="2673" spans="1:9" x14ac:dyDescent="0.25">
      <c r="A2673" t="s">
        <v>5</v>
      </c>
      <c r="B2673">
        <v>10426480</v>
      </c>
      <c r="C2673" t="s">
        <v>73</v>
      </c>
      <c r="D2673" t="s">
        <v>267</v>
      </c>
      <c r="E2673" t="s">
        <v>27</v>
      </c>
      <c r="F2673" s="5" t="s">
        <v>28</v>
      </c>
      <c r="G2673" s="5" t="e">
        <v>#N/A</v>
      </c>
      <c r="H2673" t="e">
        <f>IF(Tabla1[[#This Row],[Cruce Pago]]="","Inactivo","Pago")</f>
        <v>#N/A</v>
      </c>
      <c r="I2673" t="str">
        <f>IF(Tabla1[[#This Row],[Cruce AR]]="Alto riesgo académico","inactivo","Actividad")</f>
        <v>inactivo</v>
      </c>
    </row>
    <row r="2674" spans="1:9" x14ac:dyDescent="0.25">
      <c r="A2674" t="s">
        <v>5</v>
      </c>
      <c r="B2674">
        <v>10426705</v>
      </c>
      <c r="C2674" t="s">
        <v>73</v>
      </c>
      <c r="D2674" t="s">
        <v>267</v>
      </c>
      <c r="E2674" t="s">
        <v>40</v>
      </c>
      <c r="F2674" s="5" t="s">
        <v>28</v>
      </c>
      <c r="G2674" s="5" t="e">
        <v>#N/A</v>
      </c>
      <c r="H2674" t="e">
        <f>IF(Tabla1[[#This Row],[Cruce Pago]]="","Inactivo","Pago")</f>
        <v>#N/A</v>
      </c>
      <c r="I2674" t="str">
        <f>IF(Tabla1[[#This Row],[Cruce AR]]="Alto riesgo académico","inactivo","Actividad")</f>
        <v>inactivo</v>
      </c>
    </row>
    <row r="2675" spans="1:9" x14ac:dyDescent="0.25">
      <c r="A2675" t="s">
        <v>5</v>
      </c>
      <c r="B2675">
        <v>10426735</v>
      </c>
      <c r="C2675" t="s">
        <v>73</v>
      </c>
      <c r="D2675" t="s">
        <v>243</v>
      </c>
      <c r="E2675" t="s">
        <v>27</v>
      </c>
      <c r="F2675" s="5" t="s">
        <v>28</v>
      </c>
      <c r="G2675" s="5" t="e">
        <v>#N/A</v>
      </c>
      <c r="H2675" t="e">
        <f>IF(Tabla1[[#This Row],[Cruce Pago]]="","Inactivo","Pago")</f>
        <v>#N/A</v>
      </c>
      <c r="I2675" t="str">
        <f>IF(Tabla1[[#This Row],[Cruce AR]]="Alto riesgo académico","inactivo","Actividad")</f>
        <v>inactivo</v>
      </c>
    </row>
    <row r="2676" spans="1:9" x14ac:dyDescent="0.25">
      <c r="A2676" t="s">
        <v>5</v>
      </c>
      <c r="B2676">
        <v>10426853</v>
      </c>
      <c r="C2676" t="s">
        <v>73</v>
      </c>
      <c r="D2676" t="s">
        <v>244</v>
      </c>
      <c r="E2676" t="s">
        <v>40</v>
      </c>
      <c r="F2676" s="5" t="s">
        <v>28</v>
      </c>
      <c r="G2676" s="5" t="e">
        <v>#N/A</v>
      </c>
      <c r="H2676" t="e">
        <f>IF(Tabla1[[#This Row],[Cruce Pago]]="","Inactivo","Pago")</f>
        <v>#N/A</v>
      </c>
      <c r="I2676" t="str">
        <f>IF(Tabla1[[#This Row],[Cruce AR]]="Alto riesgo académico","inactivo","Actividad")</f>
        <v>inactivo</v>
      </c>
    </row>
    <row r="2677" spans="1:9" x14ac:dyDescent="0.25">
      <c r="A2677" t="s">
        <v>5</v>
      </c>
      <c r="B2677">
        <v>10426877</v>
      </c>
      <c r="C2677" t="s">
        <v>73</v>
      </c>
      <c r="D2677" t="s">
        <v>245</v>
      </c>
      <c r="E2677" t="s">
        <v>27</v>
      </c>
      <c r="F2677" s="5" t="s">
        <v>28</v>
      </c>
      <c r="G2677" s="5" t="e">
        <v>#N/A</v>
      </c>
      <c r="H2677" t="e">
        <f>IF(Tabla1[[#This Row],[Cruce Pago]]="","Inactivo","Pago")</f>
        <v>#N/A</v>
      </c>
      <c r="I2677" t="str">
        <f>IF(Tabla1[[#This Row],[Cruce AR]]="Alto riesgo académico","inactivo","Actividad")</f>
        <v>inactivo</v>
      </c>
    </row>
    <row r="2678" spans="1:9" x14ac:dyDescent="0.25">
      <c r="A2678" t="s">
        <v>5</v>
      </c>
      <c r="B2678">
        <v>10426889</v>
      </c>
      <c r="C2678" t="s">
        <v>73</v>
      </c>
      <c r="D2678" t="s">
        <v>246</v>
      </c>
      <c r="E2678" t="s">
        <v>40</v>
      </c>
      <c r="F2678" s="5" t="s">
        <v>28</v>
      </c>
      <c r="G2678" s="5" t="e">
        <v>#N/A</v>
      </c>
      <c r="H2678" t="e">
        <f>IF(Tabla1[[#This Row],[Cruce Pago]]="","Inactivo","Pago")</f>
        <v>#N/A</v>
      </c>
      <c r="I2678" t="str">
        <f>IF(Tabla1[[#This Row],[Cruce AR]]="Alto riesgo académico","inactivo","Actividad")</f>
        <v>inactivo</v>
      </c>
    </row>
    <row r="2679" spans="1:9" x14ac:dyDescent="0.25">
      <c r="A2679" t="s">
        <v>5</v>
      </c>
      <c r="B2679">
        <v>10426991</v>
      </c>
      <c r="C2679" t="s">
        <v>73</v>
      </c>
      <c r="D2679" t="s">
        <v>247</v>
      </c>
      <c r="E2679" t="s">
        <v>27</v>
      </c>
      <c r="F2679" s="5" t="s">
        <v>28</v>
      </c>
      <c r="G2679" s="5" t="e">
        <v>#N/A</v>
      </c>
      <c r="H2679" t="e">
        <f>IF(Tabla1[[#This Row],[Cruce Pago]]="","Inactivo","Pago")</f>
        <v>#N/A</v>
      </c>
      <c r="I2679" t="str">
        <f>IF(Tabla1[[#This Row],[Cruce AR]]="Alto riesgo académico","inactivo","Actividad")</f>
        <v>inactivo</v>
      </c>
    </row>
    <row r="2680" spans="1:9" x14ac:dyDescent="0.25">
      <c r="A2680" t="s">
        <v>5</v>
      </c>
      <c r="B2680">
        <v>10427041</v>
      </c>
      <c r="C2680" t="s">
        <v>73</v>
      </c>
      <c r="D2680" t="s">
        <v>248</v>
      </c>
      <c r="E2680" t="s">
        <v>40</v>
      </c>
      <c r="F2680" s="5" t="s">
        <v>28</v>
      </c>
      <c r="G2680" s="5" t="e">
        <v>#N/A</v>
      </c>
      <c r="H2680" t="e">
        <f>IF(Tabla1[[#This Row],[Cruce Pago]]="","Inactivo","Pago")</f>
        <v>#N/A</v>
      </c>
      <c r="I2680" t="str">
        <f>IF(Tabla1[[#This Row],[Cruce AR]]="Alto riesgo académico","inactivo","Actividad")</f>
        <v>inactivo</v>
      </c>
    </row>
    <row r="2681" spans="1:9" x14ac:dyDescent="0.25">
      <c r="A2681" t="s">
        <v>5</v>
      </c>
      <c r="B2681">
        <v>10427084</v>
      </c>
      <c r="C2681" t="s">
        <v>73</v>
      </c>
      <c r="D2681" t="s">
        <v>249</v>
      </c>
      <c r="E2681" t="s">
        <v>27</v>
      </c>
      <c r="F2681" s="5" t="s">
        <v>28</v>
      </c>
      <c r="G2681" s="5" t="e">
        <v>#N/A</v>
      </c>
      <c r="H2681" t="e">
        <f>IF(Tabla1[[#This Row],[Cruce Pago]]="","Inactivo","Pago")</f>
        <v>#N/A</v>
      </c>
      <c r="I2681" t="str">
        <f>IF(Tabla1[[#This Row],[Cruce AR]]="Alto riesgo académico","inactivo","Actividad")</f>
        <v>inactivo</v>
      </c>
    </row>
    <row r="2682" spans="1:9" x14ac:dyDescent="0.25">
      <c r="A2682" t="s">
        <v>5</v>
      </c>
      <c r="B2682">
        <v>10427147</v>
      </c>
      <c r="C2682" t="s">
        <v>73</v>
      </c>
      <c r="D2682" t="s">
        <v>250</v>
      </c>
      <c r="E2682" t="s">
        <v>40</v>
      </c>
      <c r="F2682" s="5" t="s">
        <v>28</v>
      </c>
      <c r="G2682" s="5" t="e">
        <v>#N/A</v>
      </c>
      <c r="H2682" t="e">
        <f>IF(Tabla1[[#This Row],[Cruce Pago]]="","Inactivo","Pago")</f>
        <v>#N/A</v>
      </c>
      <c r="I2682" t="str">
        <f>IF(Tabla1[[#This Row],[Cruce AR]]="Alto riesgo académico","inactivo","Actividad")</f>
        <v>inactivo</v>
      </c>
    </row>
    <row r="2683" spans="1:9" x14ac:dyDescent="0.25">
      <c r="A2683" t="s">
        <v>5</v>
      </c>
      <c r="B2683">
        <v>10427173</v>
      </c>
      <c r="C2683" t="s">
        <v>73</v>
      </c>
      <c r="D2683" t="s">
        <v>251</v>
      </c>
      <c r="E2683" t="s">
        <v>27</v>
      </c>
      <c r="F2683" s="5" t="s">
        <v>28</v>
      </c>
      <c r="G2683" s="5" t="e">
        <v>#N/A</v>
      </c>
      <c r="H2683" t="e">
        <f>IF(Tabla1[[#This Row],[Cruce Pago]]="","Inactivo","Pago")</f>
        <v>#N/A</v>
      </c>
      <c r="I2683" t="str">
        <f>IF(Tabla1[[#This Row],[Cruce AR]]="Alto riesgo académico","inactivo","Actividad")</f>
        <v>inactivo</v>
      </c>
    </row>
    <row r="2684" spans="1:9" x14ac:dyDescent="0.25">
      <c r="A2684" t="s">
        <v>5</v>
      </c>
      <c r="B2684">
        <v>10427182</v>
      </c>
      <c r="C2684" t="s">
        <v>73</v>
      </c>
      <c r="D2684" t="s">
        <v>252</v>
      </c>
      <c r="E2684" t="s">
        <v>40</v>
      </c>
      <c r="F2684" s="5" t="s">
        <v>28</v>
      </c>
      <c r="G2684" s="5" t="e">
        <v>#N/A</v>
      </c>
      <c r="H2684" t="e">
        <f>IF(Tabla1[[#This Row],[Cruce Pago]]="","Inactivo","Pago")</f>
        <v>#N/A</v>
      </c>
      <c r="I2684" t="str">
        <f>IF(Tabla1[[#This Row],[Cruce AR]]="Alto riesgo académico","inactivo","Actividad")</f>
        <v>inactivo</v>
      </c>
    </row>
    <row r="2685" spans="1:9" x14ac:dyDescent="0.25">
      <c r="A2685" t="s">
        <v>5</v>
      </c>
      <c r="B2685">
        <v>10427277</v>
      </c>
      <c r="C2685" t="s">
        <v>73</v>
      </c>
      <c r="D2685" t="s">
        <v>253</v>
      </c>
      <c r="E2685" t="s">
        <v>27</v>
      </c>
      <c r="F2685" s="5" t="s">
        <v>28</v>
      </c>
      <c r="G2685" s="5" t="e">
        <v>#N/A</v>
      </c>
      <c r="H2685" t="e">
        <f>IF(Tabla1[[#This Row],[Cruce Pago]]="","Inactivo","Pago")</f>
        <v>#N/A</v>
      </c>
      <c r="I2685" t="str">
        <f>IF(Tabla1[[#This Row],[Cruce AR]]="Alto riesgo académico","inactivo","Actividad")</f>
        <v>inactivo</v>
      </c>
    </row>
    <row r="2686" spans="1:9" x14ac:dyDescent="0.25">
      <c r="A2686" t="s">
        <v>5</v>
      </c>
      <c r="B2686">
        <v>10427349</v>
      </c>
      <c r="C2686" t="s">
        <v>73</v>
      </c>
      <c r="D2686" t="s">
        <v>254</v>
      </c>
      <c r="E2686" t="s">
        <v>40</v>
      </c>
      <c r="F2686" s="5" t="s">
        <v>28</v>
      </c>
      <c r="G2686" s="5" t="e">
        <v>#N/A</v>
      </c>
      <c r="H2686" t="e">
        <f>IF(Tabla1[[#This Row],[Cruce Pago]]="","Inactivo","Pago")</f>
        <v>#N/A</v>
      </c>
      <c r="I2686" t="str">
        <f>IF(Tabla1[[#This Row],[Cruce AR]]="Alto riesgo académico","inactivo","Actividad")</f>
        <v>inactivo</v>
      </c>
    </row>
    <row r="2687" spans="1:9" x14ac:dyDescent="0.25">
      <c r="A2687" t="s">
        <v>5</v>
      </c>
      <c r="B2687">
        <v>10427389</v>
      </c>
      <c r="C2687" t="s">
        <v>73</v>
      </c>
      <c r="D2687" t="s">
        <v>255</v>
      </c>
      <c r="E2687" t="s">
        <v>27</v>
      </c>
      <c r="F2687" s="5" t="s">
        <v>28</v>
      </c>
      <c r="G2687" s="5" t="e">
        <v>#N/A</v>
      </c>
      <c r="H2687" t="e">
        <f>IF(Tabla1[[#This Row],[Cruce Pago]]="","Inactivo","Pago")</f>
        <v>#N/A</v>
      </c>
      <c r="I2687" t="str">
        <f>IF(Tabla1[[#This Row],[Cruce AR]]="Alto riesgo académico","inactivo","Actividad")</f>
        <v>inactivo</v>
      </c>
    </row>
    <row r="2688" spans="1:9" x14ac:dyDescent="0.25">
      <c r="A2688" t="s">
        <v>5</v>
      </c>
      <c r="B2688">
        <v>10427414</v>
      </c>
      <c r="C2688" t="s">
        <v>73</v>
      </c>
      <c r="D2688" t="s">
        <v>256</v>
      </c>
      <c r="E2688" t="s">
        <v>40</v>
      </c>
      <c r="F2688" s="5" t="s">
        <v>28</v>
      </c>
      <c r="G2688" s="5" t="e">
        <v>#N/A</v>
      </c>
      <c r="H2688" t="e">
        <f>IF(Tabla1[[#This Row],[Cruce Pago]]="","Inactivo","Pago")</f>
        <v>#N/A</v>
      </c>
      <c r="I2688" t="str">
        <f>IF(Tabla1[[#This Row],[Cruce AR]]="Alto riesgo académico","inactivo","Actividad")</f>
        <v>inactivo</v>
      </c>
    </row>
    <row r="2689" spans="1:9" x14ac:dyDescent="0.25">
      <c r="A2689" t="s">
        <v>5</v>
      </c>
      <c r="B2689">
        <v>10427417</v>
      </c>
      <c r="C2689" t="s">
        <v>73</v>
      </c>
      <c r="D2689" t="s">
        <v>257</v>
      </c>
      <c r="E2689" t="s">
        <v>27</v>
      </c>
      <c r="F2689" s="5" t="s">
        <v>28</v>
      </c>
      <c r="G2689" s="5" t="e">
        <v>#N/A</v>
      </c>
      <c r="H2689" t="e">
        <f>IF(Tabla1[[#This Row],[Cruce Pago]]="","Inactivo","Pago")</f>
        <v>#N/A</v>
      </c>
      <c r="I2689" t="str">
        <f>IF(Tabla1[[#This Row],[Cruce AR]]="Alto riesgo académico","inactivo","Actividad")</f>
        <v>inactivo</v>
      </c>
    </row>
    <row r="2690" spans="1:9" x14ac:dyDescent="0.25">
      <c r="A2690" t="s">
        <v>5</v>
      </c>
      <c r="B2690">
        <v>10427549</v>
      </c>
      <c r="C2690" t="s">
        <v>73</v>
      </c>
      <c r="D2690" t="s">
        <v>258</v>
      </c>
      <c r="E2690" t="s">
        <v>40</v>
      </c>
      <c r="F2690" s="5" t="s">
        <v>28</v>
      </c>
      <c r="G2690" s="5" t="e">
        <v>#N/A</v>
      </c>
      <c r="H2690" t="e">
        <f>IF(Tabla1[[#This Row],[Cruce Pago]]="","Inactivo","Pago")</f>
        <v>#N/A</v>
      </c>
      <c r="I2690" t="str">
        <f>IF(Tabla1[[#This Row],[Cruce AR]]="Alto riesgo académico","inactivo","Actividad")</f>
        <v>inactivo</v>
      </c>
    </row>
    <row r="2691" spans="1:9" x14ac:dyDescent="0.25">
      <c r="A2691" t="s">
        <v>5</v>
      </c>
      <c r="B2691">
        <v>10427660</v>
      </c>
      <c r="C2691" t="s">
        <v>73</v>
      </c>
      <c r="D2691" t="s">
        <v>259</v>
      </c>
      <c r="E2691" t="s">
        <v>27</v>
      </c>
      <c r="F2691" s="5" t="s">
        <v>67</v>
      </c>
      <c r="G2691" s="5" t="e">
        <v>#N/A</v>
      </c>
      <c r="H2691" t="e">
        <f>IF(Tabla1[[#This Row],[Cruce Pago]]="","Inactivo","Pago")</f>
        <v>#N/A</v>
      </c>
      <c r="I2691" t="str">
        <f>IF(Tabla1[[#This Row],[Cruce AR]]="Alto riesgo académico","inactivo","Actividad")</f>
        <v>Actividad</v>
      </c>
    </row>
    <row r="2692" spans="1:9" x14ac:dyDescent="0.25">
      <c r="A2692" t="s">
        <v>5</v>
      </c>
      <c r="B2692">
        <v>10427687</v>
      </c>
      <c r="C2692" t="s">
        <v>73</v>
      </c>
      <c r="D2692" t="s">
        <v>260</v>
      </c>
      <c r="E2692" t="s">
        <v>40</v>
      </c>
      <c r="F2692" s="5" t="s">
        <v>28</v>
      </c>
      <c r="G2692" s="5" t="e">
        <v>#N/A</v>
      </c>
      <c r="H2692" t="e">
        <f>IF(Tabla1[[#This Row],[Cruce Pago]]="","Inactivo","Pago")</f>
        <v>#N/A</v>
      </c>
      <c r="I2692" t="str">
        <f>IF(Tabla1[[#This Row],[Cruce AR]]="Alto riesgo académico","inactivo","Actividad")</f>
        <v>inactivo</v>
      </c>
    </row>
    <row r="2693" spans="1:9" x14ac:dyDescent="0.25">
      <c r="A2693" t="s">
        <v>5</v>
      </c>
      <c r="B2693">
        <v>10427868</v>
      </c>
      <c r="C2693" t="s">
        <v>73</v>
      </c>
      <c r="D2693" t="s">
        <v>261</v>
      </c>
      <c r="E2693" t="s">
        <v>27</v>
      </c>
      <c r="F2693" s="5" t="s">
        <v>28</v>
      </c>
      <c r="G2693" s="5" t="e">
        <v>#N/A</v>
      </c>
      <c r="H2693" t="e">
        <f>IF(Tabla1[[#This Row],[Cruce Pago]]="","Inactivo","Pago")</f>
        <v>#N/A</v>
      </c>
      <c r="I2693" t="str">
        <f>IF(Tabla1[[#This Row],[Cruce AR]]="Alto riesgo académico","inactivo","Actividad")</f>
        <v>inactivo</v>
      </c>
    </row>
    <row r="2694" spans="1:9" x14ac:dyDescent="0.25">
      <c r="A2694" t="s">
        <v>5</v>
      </c>
      <c r="B2694">
        <v>10427874</v>
      </c>
      <c r="C2694" t="s">
        <v>73</v>
      </c>
      <c r="D2694" t="s">
        <v>262</v>
      </c>
      <c r="E2694" t="s">
        <v>40</v>
      </c>
      <c r="F2694" s="5" t="s">
        <v>67</v>
      </c>
      <c r="G2694" s="5" t="s">
        <v>29</v>
      </c>
      <c r="H2694" t="str">
        <f>IF(Tabla1[[#This Row],[Cruce Pago]]="","Inactivo","Pago")</f>
        <v>Pago</v>
      </c>
      <c r="I2694" t="str">
        <f>IF(Tabla1[[#This Row],[Cruce AR]]="Alto riesgo académico","inactivo","Actividad")</f>
        <v>Actividad</v>
      </c>
    </row>
    <row r="2695" spans="1:9" x14ac:dyDescent="0.25">
      <c r="A2695" t="s">
        <v>5</v>
      </c>
      <c r="B2695">
        <v>10427882</v>
      </c>
      <c r="C2695" t="s">
        <v>73</v>
      </c>
      <c r="D2695" t="s">
        <v>263</v>
      </c>
      <c r="E2695" t="s">
        <v>27</v>
      </c>
      <c r="F2695" s="5" t="s">
        <v>28</v>
      </c>
      <c r="G2695" s="5" t="e">
        <v>#N/A</v>
      </c>
      <c r="H2695" t="e">
        <f>IF(Tabla1[[#This Row],[Cruce Pago]]="","Inactivo","Pago")</f>
        <v>#N/A</v>
      </c>
      <c r="I2695" t="str">
        <f>IF(Tabla1[[#This Row],[Cruce AR]]="Alto riesgo académico","inactivo","Actividad")</f>
        <v>inactivo</v>
      </c>
    </row>
    <row r="2696" spans="1:9" x14ac:dyDescent="0.25">
      <c r="A2696" t="s">
        <v>5</v>
      </c>
      <c r="B2696">
        <v>10427897</v>
      </c>
      <c r="C2696" t="s">
        <v>73</v>
      </c>
      <c r="D2696" t="s">
        <v>264</v>
      </c>
      <c r="E2696" t="s">
        <v>40</v>
      </c>
      <c r="F2696" s="5" t="s">
        <v>28</v>
      </c>
      <c r="G2696" s="5" t="e">
        <v>#N/A</v>
      </c>
      <c r="H2696" t="e">
        <f>IF(Tabla1[[#This Row],[Cruce Pago]]="","Inactivo","Pago")</f>
        <v>#N/A</v>
      </c>
      <c r="I2696" t="str">
        <f>IF(Tabla1[[#This Row],[Cruce AR]]="Alto riesgo académico","inactivo","Actividad")</f>
        <v>inactivo</v>
      </c>
    </row>
    <row r="2697" spans="1:9" x14ac:dyDescent="0.25">
      <c r="A2697" t="s">
        <v>5</v>
      </c>
      <c r="B2697">
        <v>10427960</v>
      </c>
      <c r="C2697" t="s">
        <v>73</v>
      </c>
      <c r="D2697" t="s">
        <v>265</v>
      </c>
      <c r="E2697" t="s">
        <v>27</v>
      </c>
      <c r="F2697" s="5" t="s">
        <v>28</v>
      </c>
      <c r="G2697" s="5" t="e">
        <v>#N/A</v>
      </c>
      <c r="H2697" t="e">
        <f>IF(Tabla1[[#This Row],[Cruce Pago]]="","Inactivo","Pago")</f>
        <v>#N/A</v>
      </c>
      <c r="I2697" t="str">
        <f>IF(Tabla1[[#This Row],[Cruce AR]]="Alto riesgo académico","inactivo","Actividad")</f>
        <v>inactivo</v>
      </c>
    </row>
    <row r="2698" spans="1:9" x14ac:dyDescent="0.25">
      <c r="A2698" t="s">
        <v>5</v>
      </c>
      <c r="B2698">
        <v>10428028</v>
      </c>
      <c r="C2698" t="s">
        <v>73</v>
      </c>
      <c r="D2698" t="s">
        <v>265</v>
      </c>
      <c r="E2698" t="s">
        <v>40</v>
      </c>
      <c r="F2698" s="5" t="s">
        <v>28</v>
      </c>
      <c r="G2698" s="5" t="e">
        <v>#N/A</v>
      </c>
      <c r="H2698" t="e">
        <f>IF(Tabla1[[#This Row],[Cruce Pago]]="","Inactivo","Pago")</f>
        <v>#N/A</v>
      </c>
      <c r="I2698" t="str">
        <f>IF(Tabla1[[#This Row],[Cruce AR]]="Alto riesgo académico","inactivo","Actividad")</f>
        <v>inactivo</v>
      </c>
    </row>
    <row r="2699" spans="1:9" x14ac:dyDescent="0.25">
      <c r="A2699" t="s">
        <v>5</v>
      </c>
      <c r="B2699">
        <v>10428056</v>
      </c>
      <c r="C2699" t="s">
        <v>73</v>
      </c>
      <c r="D2699" t="s">
        <v>266</v>
      </c>
      <c r="E2699" t="s">
        <v>27</v>
      </c>
      <c r="F2699" s="5" t="s">
        <v>28</v>
      </c>
      <c r="G2699" s="5" t="e">
        <v>#N/A</v>
      </c>
      <c r="H2699" t="e">
        <f>IF(Tabla1[[#This Row],[Cruce Pago]]="","Inactivo","Pago")</f>
        <v>#N/A</v>
      </c>
      <c r="I2699" t="str">
        <f>IF(Tabla1[[#This Row],[Cruce AR]]="Alto riesgo académico","inactivo","Actividad")</f>
        <v>inactivo</v>
      </c>
    </row>
    <row r="2700" spans="1:9" x14ac:dyDescent="0.25">
      <c r="A2700" t="s">
        <v>5</v>
      </c>
      <c r="B2700">
        <v>10428058</v>
      </c>
      <c r="C2700" t="s">
        <v>73</v>
      </c>
      <c r="D2700" t="s">
        <v>266</v>
      </c>
      <c r="E2700" t="s">
        <v>40</v>
      </c>
      <c r="F2700" s="5" t="s">
        <v>28</v>
      </c>
      <c r="G2700" s="5" t="e">
        <v>#N/A</v>
      </c>
      <c r="H2700" t="e">
        <f>IF(Tabla1[[#This Row],[Cruce Pago]]="","Inactivo","Pago")</f>
        <v>#N/A</v>
      </c>
      <c r="I2700" t="str">
        <f>IF(Tabla1[[#This Row],[Cruce AR]]="Alto riesgo académico","inactivo","Actividad")</f>
        <v>inactivo</v>
      </c>
    </row>
    <row r="2701" spans="1:9" x14ac:dyDescent="0.25">
      <c r="A2701" t="s">
        <v>5</v>
      </c>
      <c r="B2701">
        <v>10428078</v>
      </c>
      <c r="C2701" t="s">
        <v>73</v>
      </c>
      <c r="D2701" t="s">
        <v>267</v>
      </c>
      <c r="E2701" t="s">
        <v>27</v>
      </c>
      <c r="F2701" s="5" t="s">
        <v>28</v>
      </c>
      <c r="G2701" s="5" t="e">
        <v>#N/A</v>
      </c>
      <c r="H2701" t="e">
        <f>IF(Tabla1[[#This Row],[Cruce Pago]]="","Inactivo","Pago")</f>
        <v>#N/A</v>
      </c>
      <c r="I2701" t="str">
        <f>IF(Tabla1[[#This Row],[Cruce AR]]="Alto riesgo académico","inactivo","Actividad")</f>
        <v>inactivo</v>
      </c>
    </row>
    <row r="2702" spans="1:9" x14ac:dyDescent="0.25">
      <c r="A2702" t="s">
        <v>5</v>
      </c>
      <c r="B2702">
        <v>10428101</v>
      </c>
      <c r="C2702" t="s">
        <v>73</v>
      </c>
      <c r="D2702" t="s">
        <v>267</v>
      </c>
      <c r="E2702" t="s">
        <v>40</v>
      </c>
      <c r="F2702" s="5" t="s">
        <v>28</v>
      </c>
      <c r="G2702" s="5" t="e">
        <v>#N/A</v>
      </c>
      <c r="H2702" t="e">
        <f>IF(Tabla1[[#This Row],[Cruce Pago]]="","Inactivo","Pago")</f>
        <v>#N/A</v>
      </c>
      <c r="I2702" t="str">
        <f>IF(Tabla1[[#This Row],[Cruce AR]]="Alto riesgo académico","inactivo","Actividad")</f>
        <v>inactivo</v>
      </c>
    </row>
    <row r="2703" spans="1:9" x14ac:dyDescent="0.25">
      <c r="A2703" t="s">
        <v>5</v>
      </c>
      <c r="B2703">
        <v>10428114</v>
      </c>
      <c r="C2703" t="s">
        <v>73</v>
      </c>
      <c r="D2703" t="s">
        <v>243</v>
      </c>
      <c r="E2703" t="s">
        <v>27</v>
      </c>
      <c r="F2703" s="5" t="s">
        <v>28</v>
      </c>
      <c r="G2703" s="5" t="e">
        <v>#N/A</v>
      </c>
      <c r="H2703" t="e">
        <f>IF(Tabla1[[#This Row],[Cruce Pago]]="","Inactivo","Pago")</f>
        <v>#N/A</v>
      </c>
      <c r="I2703" t="str">
        <f>IF(Tabla1[[#This Row],[Cruce AR]]="Alto riesgo académico","inactivo","Actividad")</f>
        <v>inactivo</v>
      </c>
    </row>
    <row r="2704" spans="1:9" x14ac:dyDescent="0.25">
      <c r="A2704" t="s">
        <v>5</v>
      </c>
      <c r="B2704">
        <v>10428293</v>
      </c>
      <c r="C2704" t="s">
        <v>73</v>
      </c>
      <c r="D2704" t="s">
        <v>244</v>
      </c>
      <c r="E2704" t="s">
        <v>40</v>
      </c>
      <c r="F2704" s="5" t="s">
        <v>28</v>
      </c>
      <c r="G2704" s="5" t="e">
        <v>#N/A</v>
      </c>
      <c r="H2704" t="e">
        <f>IF(Tabla1[[#This Row],[Cruce Pago]]="","Inactivo","Pago")</f>
        <v>#N/A</v>
      </c>
      <c r="I2704" t="str">
        <f>IF(Tabla1[[#This Row],[Cruce AR]]="Alto riesgo académico","inactivo","Actividad")</f>
        <v>inactivo</v>
      </c>
    </row>
    <row r="2705" spans="1:9" x14ac:dyDescent="0.25">
      <c r="A2705" t="s">
        <v>5</v>
      </c>
      <c r="B2705">
        <v>10428313</v>
      </c>
      <c r="C2705" t="s">
        <v>73</v>
      </c>
      <c r="D2705" t="s">
        <v>245</v>
      </c>
      <c r="E2705" t="s">
        <v>27</v>
      </c>
      <c r="F2705" s="5" t="s">
        <v>28</v>
      </c>
      <c r="G2705" s="5" t="e">
        <v>#N/A</v>
      </c>
      <c r="H2705" t="e">
        <f>IF(Tabla1[[#This Row],[Cruce Pago]]="","Inactivo","Pago")</f>
        <v>#N/A</v>
      </c>
      <c r="I2705" t="str">
        <f>IF(Tabla1[[#This Row],[Cruce AR]]="Alto riesgo académico","inactivo","Actividad")</f>
        <v>inactivo</v>
      </c>
    </row>
    <row r="2706" spans="1:9" x14ac:dyDescent="0.25">
      <c r="A2706" t="s">
        <v>5</v>
      </c>
      <c r="B2706">
        <v>10428347</v>
      </c>
      <c r="C2706" t="s">
        <v>73</v>
      </c>
      <c r="D2706" t="s">
        <v>246</v>
      </c>
      <c r="E2706" t="s">
        <v>40</v>
      </c>
      <c r="F2706" s="5" t="s">
        <v>28</v>
      </c>
      <c r="G2706" s="5" t="e">
        <v>#N/A</v>
      </c>
      <c r="H2706" t="e">
        <f>IF(Tabla1[[#This Row],[Cruce Pago]]="","Inactivo","Pago")</f>
        <v>#N/A</v>
      </c>
      <c r="I2706" t="str">
        <f>IF(Tabla1[[#This Row],[Cruce AR]]="Alto riesgo académico","inactivo","Actividad")</f>
        <v>inactivo</v>
      </c>
    </row>
    <row r="2707" spans="1:9" x14ac:dyDescent="0.25">
      <c r="A2707" t="s">
        <v>5</v>
      </c>
      <c r="B2707">
        <v>10428402</v>
      </c>
      <c r="C2707" t="s">
        <v>73</v>
      </c>
      <c r="D2707" t="s">
        <v>247</v>
      </c>
      <c r="E2707" t="s">
        <v>27</v>
      </c>
      <c r="F2707" s="5" t="s">
        <v>28</v>
      </c>
      <c r="G2707" s="5" t="e">
        <v>#N/A</v>
      </c>
      <c r="H2707" t="e">
        <f>IF(Tabla1[[#This Row],[Cruce Pago]]="","Inactivo","Pago")</f>
        <v>#N/A</v>
      </c>
      <c r="I2707" t="str">
        <f>IF(Tabla1[[#This Row],[Cruce AR]]="Alto riesgo académico","inactivo","Actividad")</f>
        <v>inactivo</v>
      </c>
    </row>
    <row r="2708" spans="1:9" x14ac:dyDescent="0.25">
      <c r="A2708" t="s">
        <v>5</v>
      </c>
      <c r="B2708">
        <v>10428440</v>
      </c>
      <c r="C2708" t="s">
        <v>73</v>
      </c>
      <c r="D2708" t="s">
        <v>248</v>
      </c>
      <c r="E2708" t="s">
        <v>40</v>
      </c>
      <c r="F2708" s="5" t="s">
        <v>28</v>
      </c>
      <c r="G2708" s="5" t="e">
        <v>#N/A</v>
      </c>
      <c r="H2708" t="e">
        <f>IF(Tabla1[[#This Row],[Cruce Pago]]="","Inactivo","Pago")</f>
        <v>#N/A</v>
      </c>
      <c r="I2708" t="str">
        <f>IF(Tabla1[[#This Row],[Cruce AR]]="Alto riesgo académico","inactivo","Actividad")</f>
        <v>inactivo</v>
      </c>
    </row>
    <row r="2709" spans="1:9" x14ac:dyDescent="0.25">
      <c r="A2709" t="s">
        <v>5</v>
      </c>
      <c r="B2709">
        <v>10428464</v>
      </c>
      <c r="C2709" t="s">
        <v>73</v>
      </c>
      <c r="D2709" t="s">
        <v>249</v>
      </c>
      <c r="E2709" t="s">
        <v>27</v>
      </c>
      <c r="F2709" s="5" t="s">
        <v>28</v>
      </c>
      <c r="G2709" s="5" t="e">
        <v>#N/A</v>
      </c>
      <c r="H2709" t="e">
        <f>IF(Tabla1[[#This Row],[Cruce Pago]]="","Inactivo","Pago")</f>
        <v>#N/A</v>
      </c>
      <c r="I2709" t="str">
        <f>IF(Tabla1[[#This Row],[Cruce AR]]="Alto riesgo académico","inactivo","Actividad")</f>
        <v>inactivo</v>
      </c>
    </row>
    <row r="2710" spans="1:9" x14ac:dyDescent="0.25">
      <c r="A2710" t="s">
        <v>5</v>
      </c>
      <c r="B2710">
        <v>10428528</v>
      </c>
      <c r="C2710" t="s">
        <v>73</v>
      </c>
      <c r="D2710" t="s">
        <v>250</v>
      </c>
      <c r="E2710" t="s">
        <v>40</v>
      </c>
      <c r="F2710" s="5" t="s">
        <v>28</v>
      </c>
      <c r="G2710" s="5" t="e">
        <v>#N/A</v>
      </c>
      <c r="H2710" t="e">
        <f>IF(Tabla1[[#This Row],[Cruce Pago]]="","Inactivo","Pago")</f>
        <v>#N/A</v>
      </c>
      <c r="I2710" t="str">
        <f>IF(Tabla1[[#This Row],[Cruce AR]]="Alto riesgo académico","inactivo","Actividad")</f>
        <v>inactivo</v>
      </c>
    </row>
    <row r="2711" spans="1:9" x14ac:dyDescent="0.25">
      <c r="A2711" t="s">
        <v>5</v>
      </c>
      <c r="B2711">
        <v>10428573</v>
      </c>
      <c r="C2711" t="s">
        <v>73</v>
      </c>
      <c r="D2711" t="s">
        <v>251</v>
      </c>
      <c r="E2711" t="s">
        <v>27</v>
      </c>
      <c r="F2711" s="5" t="s">
        <v>28</v>
      </c>
      <c r="G2711" s="5" t="e">
        <v>#N/A</v>
      </c>
      <c r="H2711" t="e">
        <f>IF(Tabla1[[#This Row],[Cruce Pago]]="","Inactivo","Pago")</f>
        <v>#N/A</v>
      </c>
      <c r="I2711" t="str">
        <f>IF(Tabla1[[#This Row],[Cruce AR]]="Alto riesgo académico","inactivo","Actividad")</f>
        <v>inactivo</v>
      </c>
    </row>
    <row r="2712" spans="1:9" x14ac:dyDescent="0.25">
      <c r="A2712" t="s">
        <v>5</v>
      </c>
      <c r="B2712">
        <v>10428583</v>
      </c>
      <c r="C2712" t="s">
        <v>73</v>
      </c>
      <c r="D2712" t="s">
        <v>252</v>
      </c>
      <c r="E2712" t="s">
        <v>40</v>
      </c>
      <c r="F2712" s="5" t="s">
        <v>28</v>
      </c>
      <c r="G2712" s="5" t="e">
        <v>#N/A</v>
      </c>
      <c r="H2712" t="e">
        <f>IF(Tabla1[[#This Row],[Cruce Pago]]="","Inactivo","Pago")</f>
        <v>#N/A</v>
      </c>
      <c r="I2712" t="str">
        <f>IF(Tabla1[[#This Row],[Cruce AR]]="Alto riesgo académico","inactivo","Actividad")</f>
        <v>inactivo</v>
      </c>
    </row>
    <row r="2713" spans="1:9" x14ac:dyDescent="0.25">
      <c r="A2713" t="s">
        <v>5</v>
      </c>
      <c r="B2713">
        <v>10428590</v>
      </c>
      <c r="C2713" t="s">
        <v>73</v>
      </c>
      <c r="D2713" t="s">
        <v>253</v>
      </c>
      <c r="E2713" t="s">
        <v>27</v>
      </c>
      <c r="F2713" s="5" t="s">
        <v>28</v>
      </c>
      <c r="G2713" s="5" t="e">
        <v>#N/A</v>
      </c>
      <c r="H2713" t="e">
        <f>IF(Tabla1[[#This Row],[Cruce Pago]]="","Inactivo","Pago")</f>
        <v>#N/A</v>
      </c>
      <c r="I2713" t="str">
        <f>IF(Tabla1[[#This Row],[Cruce AR]]="Alto riesgo académico","inactivo","Actividad")</f>
        <v>inactivo</v>
      </c>
    </row>
    <row r="2714" spans="1:9" x14ac:dyDescent="0.25">
      <c r="A2714" t="s">
        <v>5</v>
      </c>
      <c r="B2714">
        <v>10428635</v>
      </c>
      <c r="C2714" t="s">
        <v>73</v>
      </c>
      <c r="D2714" t="s">
        <v>254</v>
      </c>
      <c r="E2714" t="s">
        <v>40</v>
      </c>
      <c r="F2714" s="5" t="s">
        <v>28</v>
      </c>
      <c r="G2714" s="5" t="e">
        <v>#N/A</v>
      </c>
      <c r="H2714" t="e">
        <f>IF(Tabla1[[#This Row],[Cruce Pago]]="","Inactivo","Pago")</f>
        <v>#N/A</v>
      </c>
      <c r="I2714" t="str">
        <f>IF(Tabla1[[#This Row],[Cruce AR]]="Alto riesgo académico","inactivo","Actividad")</f>
        <v>inactivo</v>
      </c>
    </row>
    <row r="2715" spans="1:9" x14ac:dyDescent="0.25">
      <c r="A2715" t="s">
        <v>5</v>
      </c>
      <c r="B2715">
        <v>10428644</v>
      </c>
      <c r="C2715" t="s">
        <v>73</v>
      </c>
      <c r="D2715" t="s">
        <v>255</v>
      </c>
      <c r="E2715" t="s">
        <v>27</v>
      </c>
      <c r="F2715" s="5" t="s">
        <v>28</v>
      </c>
      <c r="G2715" s="5" t="e">
        <v>#N/A</v>
      </c>
      <c r="H2715" t="e">
        <f>IF(Tabla1[[#This Row],[Cruce Pago]]="","Inactivo","Pago")</f>
        <v>#N/A</v>
      </c>
      <c r="I2715" t="str">
        <f>IF(Tabla1[[#This Row],[Cruce AR]]="Alto riesgo académico","inactivo","Actividad")</f>
        <v>inactivo</v>
      </c>
    </row>
    <row r="2716" spans="1:9" x14ac:dyDescent="0.25">
      <c r="A2716" t="s">
        <v>5</v>
      </c>
      <c r="B2716">
        <v>10428744</v>
      </c>
      <c r="C2716" t="s">
        <v>73</v>
      </c>
      <c r="D2716" t="s">
        <v>256</v>
      </c>
      <c r="E2716" t="s">
        <v>40</v>
      </c>
      <c r="F2716" s="5" t="s">
        <v>28</v>
      </c>
      <c r="G2716" s="5" t="e">
        <v>#N/A</v>
      </c>
      <c r="H2716" t="e">
        <f>IF(Tabla1[[#This Row],[Cruce Pago]]="","Inactivo","Pago")</f>
        <v>#N/A</v>
      </c>
      <c r="I2716" t="str">
        <f>IF(Tabla1[[#This Row],[Cruce AR]]="Alto riesgo académico","inactivo","Actividad")</f>
        <v>inactivo</v>
      </c>
    </row>
    <row r="2717" spans="1:9" x14ac:dyDescent="0.25">
      <c r="A2717" t="s">
        <v>5</v>
      </c>
      <c r="B2717">
        <v>10428749</v>
      </c>
      <c r="C2717" t="s">
        <v>73</v>
      </c>
      <c r="D2717" t="s">
        <v>257</v>
      </c>
      <c r="E2717" t="s">
        <v>27</v>
      </c>
      <c r="F2717" s="5" t="s">
        <v>28</v>
      </c>
      <c r="G2717" s="5" t="e">
        <v>#N/A</v>
      </c>
      <c r="H2717" t="e">
        <f>IF(Tabla1[[#This Row],[Cruce Pago]]="","Inactivo","Pago")</f>
        <v>#N/A</v>
      </c>
      <c r="I2717" t="str">
        <f>IF(Tabla1[[#This Row],[Cruce AR]]="Alto riesgo académico","inactivo","Actividad")</f>
        <v>inactivo</v>
      </c>
    </row>
    <row r="2718" spans="1:9" x14ac:dyDescent="0.25">
      <c r="A2718" t="s">
        <v>5</v>
      </c>
      <c r="B2718">
        <v>10428755</v>
      </c>
      <c r="C2718" t="s">
        <v>73</v>
      </c>
      <c r="D2718" t="s">
        <v>258</v>
      </c>
      <c r="E2718" t="s">
        <v>40</v>
      </c>
      <c r="F2718" s="5" t="s">
        <v>28</v>
      </c>
      <c r="G2718" s="5" t="e">
        <v>#N/A</v>
      </c>
      <c r="H2718" t="e">
        <f>IF(Tabla1[[#This Row],[Cruce Pago]]="","Inactivo","Pago")</f>
        <v>#N/A</v>
      </c>
      <c r="I2718" t="str">
        <f>IF(Tabla1[[#This Row],[Cruce AR]]="Alto riesgo académico","inactivo","Actividad")</f>
        <v>inactivo</v>
      </c>
    </row>
    <row r="2719" spans="1:9" x14ac:dyDescent="0.25">
      <c r="A2719" t="s">
        <v>5</v>
      </c>
      <c r="B2719">
        <v>10428818</v>
      </c>
      <c r="C2719" t="s">
        <v>73</v>
      </c>
      <c r="D2719" t="s">
        <v>259</v>
      </c>
      <c r="E2719" t="s">
        <v>27</v>
      </c>
      <c r="F2719" s="5" t="s">
        <v>28</v>
      </c>
      <c r="G2719" s="5" t="e">
        <v>#N/A</v>
      </c>
      <c r="H2719" t="e">
        <f>IF(Tabla1[[#This Row],[Cruce Pago]]="","Inactivo","Pago")</f>
        <v>#N/A</v>
      </c>
      <c r="I2719" t="str">
        <f>IF(Tabla1[[#This Row],[Cruce AR]]="Alto riesgo académico","inactivo","Actividad")</f>
        <v>inactivo</v>
      </c>
    </row>
    <row r="2720" spans="1:9" x14ac:dyDescent="0.25">
      <c r="A2720" t="s">
        <v>5</v>
      </c>
      <c r="B2720">
        <v>10428868</v>
      </c>
      <c r="C2720" t="s">
        <v>73</v>
      </c>
      <c r="D2720" t="s">
        <v>260</v>
      </c>
      <c r="E2720" t="s">
        <v>40</v>
      </c>
      <c r="F2720" s="5" t="s">
        <v>28</v>
      </c>
      <c r="G2720" s="5" t="e">
        <v>#N/A</v>
      </c>
      <c r="H2720" t="e">
        <f>IF(Tabla1[[#This Row],[Cruce Pago]]="","Inactivo","Pago")</f>
        <v>#N/A</v>
      </c>
      <c r="I2720" t="str">
        <f>IF(Tabla1[[#This Row],[Cruce AR]]="Alto riesgo académico","inactivo","Actividad")</f>
        <v>inactivo</v>
      </c>
    </row>
    <row r="2721" spans="1:9" x14ac:dyDescent="0.25">
      <c r="A2721" t="s">
        <v>5</v>
      </c>
      <c r="B2721">
        <v>10428871</v>
      </c>
      <c r="C2721" t="s">
        <v>73</v>
      </c>
      <c r="D2721" t="s">
        <v>261</v>
      </c>
      <c r="E2721" t="s">
        <v>27</v>
      </c>
      <c r="F2721" s="5" t="s">
        <v>28</v>
      </c>
      <c r="G2721" s="5" t="e">
        <v>#N/A</v>
      </c>
      <c r="H2721" t="e">
        <f>IF(Tabla1[[#This Row],[Cruce Pago]]="","Inactivo","Pago")</f>
        <v>#N/A</v>
      </c>
      <c r="I2721" t="str">
        <f>IF(Tabla1[[#This Row],[Cruce AR]]="Alto riesgo académico","inactivo","Actividad")</f>
        <v>inactivo</v>
      </c>
    </row>
    <row r="2722" spans="1:9" x14ac:dyDescent="0.25">
      <c r="A2722" t="s">
        <v>5</v>
      </c>
      <c r="B2722">
        <v>10428888</v>
      </c>
      <c r="C2722" t="s">
        <v>73</v>
      </c>
      <c r="D2722" t="s">
        <v>262</v>
      </c>
      <c r="E2722" t="s">
        <v>40</v>
      </c>
      <c r="F2722" s="5" t="s">
        <v>28</v>
      </c>
      <c r="G2722" s="5" t="e">
        <v>#N/A</v>
      </c>
      <c r="H2722" t="e">
        <f>IF(Tabla1[[#This Row],[Cruce Pago]]="","Inactivo","Pago")</f>
        <v>#N/A</v>
      </c>
      <c r="I2722" t="str">
        <f>IF(Tabla1[[#This Row],[Cruce AR]]="Alto riesgo académico","inactivo","Actividad")</f>
        <v>inactivo</v>
      </c>
    </row>
    <row r="2723" spans="1:9" x14ac:dyDescent="0.25">
      <c r="A2723" t="s">
        <v>5</v>
      </c>
      <c r="B2723">
        <v>10428914</v>
      </c>
      <c r="C2723" t="s">
        <v>73</v>
      </c>
      <c r="D2723" t="s">
        <v>263</v>
      </c>
      <c r="E2723" t="s">
        <v>27</v>
      </c>
      <c r="F2723" s="5" t="s">
        <v>28</v>
      </c>
      <c r="G2723" s="5" t="e">
        <v>#N/A</v>
      </c>
      <c r="H2723" t="e">
        <f>IF(Tabla1[[#This Row],[Cruce Pago]]="","Inactivo","Pago")</f>
        <v>#N/A</v>
      </c>
      <c r="I2723" t="str">
        <f>IF(Tabla1[[#This Row],[Cruce AR]]="Alto riesgo académico","inactivo","Actividad")</f>
        <v>inactivo</v>
      </c>
    </row>
    <row r="2724" spans="1:9" x14ac:dyDescent="0.25">
      <c r="A2724" t="s">
        <v>5</v>
      </c>
      <c r="B2724">
        <v>10428960</v>
      </c>
      <c r="C2724" t="s">
        <v>73</v>
      </c>
      <c r="D2724" t="s">
        <v>264</v>
      </c>
      <c r="E2724" t="s">
        <v>40</v>
      </c>
      <c r="F2724" s="5" t="s">
        <v>28</v>
      </c>
      <c r="G2724" s="5" t="e">
        <v>#N/A</v>
      </c>
      <c r="H2724" t="e">
        <f>IF(Tabla1[[#This Row],[Cruce Pago]]="","Inactivo","Pago")</f>
        <v>#N/A</v>
      </c>
      <c r="I2724" t="str">
        <f>IF(Tabla1[[#This Row],[Cruce AR]]="Alto riesgo académico","inactivo","Actividad")</f>
        <v>inactivo</v>
      </c>
    </row>
    <row r="2725" spans="1:9" x14ac:dyDescent="0.25">
      <c r="A2725" t="s">
        <v>5</v>
      </c>
      <c r="B2725">
        <v>10428963</v>
      </c>
      <c r="C2725" t="s">
        <v>73</v>
      </c>
      <c r="D2725" t="s">
        <v>265</v>
      </c>
      <c r="E2725" t="s">
        <v>27</v>
      </c>
      <c r="F2725" s="5" t="s">
        <v>28</v>
      </c>
      <c r="G2725" s="5" t="e">
        <v>#N/A</v>
      </c>
      <c r="H2725" t="e">
        <f>IF(Tabla1[[#This Row],[Cruce Pago]]="","Inactivo","Pago")</f>
        <v>#N/A</v>
      </c>
      <c r="I2725" t="str">
        <f>IF(Tabla1[[#This Row],[Cruce AR]]="Alto riesgo académico","inactivo","Actividad")</f>
        <v>inactivo</v>
      </c>
    </row>
    <row r="2726" spans="1:9" x14ac:dyDescent="0.25">
      <c r="A2726" t="s">
        <v>5</v>
      </c>
      <c r="B2726">
        <v>10428996</v>
      </c>
      <c r="C2726" t="s">
        <v>73</v>
      </c>
      <c r="D2726" t="s">
        <v>265</v>
      </c>
      <c r="E2726" t="s">
        <v>40</v>
      </c>
      <c r="F2726" s="5" t="s">
        <v>28</v>
      </c>
      <c r="G2726" s="5" t="e">
        <v>#N/A</v>
      </c>
      <c r="H2726" t="e">
        <f>IF(Tabla1[[#This Row],[Cruce Pago]]="","Inactivo","Pago")</f>
        <v>#N/A</v>
      </c>
      <c r="I2726" t="str">
        <f>IF(Tabla1[[#This Row],[Cruce AR]]="Alto riesgo académico","inactivo","Actividad")</f>
        <v>inactivo</v>
      </c>
    </row>
    <row r="2727" spans="1:9" x14ac:dyDescent="0.25">
      <c r="A2727" t="s">
        <v>5</v>
      </c>
      <c r="B2727">
        <v>10429003</v>
      </c>
      <c r="C2727" t="s">
        <v>73</v>
      </c>
      <c r="D2727" t="s">
        <v>266</v>
      </c>
      <c r="E2727" t="s">
        <v>27</v>
      </c>
      <c r="F2727" s="5" t="s">
        <v>28</v>
      </c>
      <c r="G2727" s="5" t="e">
        <v>#N/A</v>
      </c>
      <c r="H2727" t="e">
        <f>IF(Tabla1[[#This Row],[Cruce Pago]]="","Inactivo","Pago")</f>
        <v>#N/A</v>
      </c>
      <c r="I2727" t="str">
        <f>IF(Tabla1[[#This Row],[Cruce AR]]="Alto riesgo académico","inactivo","Actividad")</f>
        <v>inactivo</v>
      </c>
    </row>
    <row r="2728" spans="1:9" x14ac:dyDescent="0.25">
      <c r="A2728" t="s">
        <v>5</v>
      </c>
      <c r="B2728">
        <v>10429037</v>
      </c>
      <c r="C2728" t="s">
        <v>73</v>
      </c>
      <c r="D2728" t="s">
        <v>266</v>
      </c>
      <c r="E2728" t="s">
        <v>40</v>
      </c>
      <c r="F2728" s="5" t="s">
        <v>28</v>
      </c>
      <c r="G2728" s="5" t="e">
        <v>#N/A</v>
      </c>
      <c r="H2728" t="e">
        <f>IF(Tabla1[[#This Row],[Cruce Pago]]="","Inactivo","Pago")</f>
        <v>#N/A</v>
      </c>
      <c r="I2728" t="str">
        <f>IF(Tabla1[[#This Row],[Cruce AR]]="Alto riesgo académico","inactivo","Actividad")</f>
        <v>inactivo</v>
      </c>
    </row>
    <row r="2729" spans="1:9" x14ac:dyDescent="0.25">
      <c r="A2729" t="s">
        <v>5</v>
      </c>
      <c r="B2729">
        <v>10429157</v>
      </c>
      <c r="C2729" t="s">
        <v>73</v>
      </c>
      <c r="D2729" t="s">
        <v>267</v>
      </c>
      <c r="E2729" t="s">
        <v>27</v>
      </c>
      <c r="F2729" s="5" t="s">
        <v>28</v>
      </c>
      <c r="G2729" s="5" t="e">
        <v>#N/A</v>
      </c>
      <c r="H2729" t="e">
        <f>IF(Tabla1[[#This Row],[Cruce Pago]]="","Inactivo","Pago")</f>
        <v>#N/A</v>
      </c>
      <c r="I2729" t="str">
        <f>IF(Tabla1[[#This Row],[Cruce AR]]="Alto riesgo académico","inactivo","Actividad")</f>
        <v>inactivo</v>
      </c>
    </row>
    <row r="2730" spans="1:9" x14ac:dyDescent="0.25">
      <c r="A2730" t="s">
        <v>5</v>
      </c>
      <c r="B2730">
        <v>10429173</v>
      </c>
      <c r="C2730" t="s">
        <v>73</v>
      </c>
      <c r="D2730" t="s">
        <v>267</v>
      </c>
      <c r="E2730" t="s">
        <v>40</v>
      </c>
      <c r="F2730" s="5" t="s">
        <v>28</v>
      </c>
      <c r="G2730" s="5" t="e">
        <v>#N/A</v>
      </c>
      <c r="H2730" t="e">
        <f>IF(Tabla1[[#This Row],[Cruce Pago]]="","Inactivo","Pago")</f>
        <v>#N/A</v>
      </c>
      <c r="I2730" t="str">
        <f>IF(Tabla1[[#This Row],[Cruce AR]]="Alto riesgo académico","inactivo","Actividad")</f>
        <v>inactivo</v>
      </c>
    </row>
    <row r="2731" spans="1:9" x14ac:dyDescent="0.25">
      <c r="A2731" t="s">
        <v>5</v>
      </c>
      <c r="B2731">
        <v>10429202</v>
      </c>
      <c r="C2731" t="s">
        <v>73</v>
      </c>
      <c r="D2731" t="s">
        <v>243</v>
      </c>
      <c r="E2731" t="s">
        <v>27</v>
      </c>
      <c r="F2731" s="5" t="s">
        <v>28</v>
      </c>
      <c r="G2731" s="5" t="e">
        <v>#N/A</v>
      </c>
      <c r="H2731" t="e">
        <f>IF(Tabla1[[#This Row],[Cruce Pago]]="","Inactivo","Pago")</f>
        <v>#N/A</v>
      </c>
      <c r="I2731" t="str">
        <f>IF(Tabla1[[#This Row],[Cruce AR]]="Alto riesgo académico","inactivo","Actividad")</f>
        <v>inactivo</v>
      </c>
    </row>
    <row r="2732" spans="1:9" x14ac:dyDescent="0.25">
      <c r="A2732" t="s">
        <v>5</v>
      </c>
      <c r="B2732">
        <v>10429376</v>
      </c>
      <c r="C2732" t="s">
        <v>73</v>
      </c>
      <c r="D2732" t="s">
        <v>244</v>
      </c>
      <c r="E2732" t="s">
        <v>40</v>
      </c>
      <c r="F2732" s="5" t="s">
        <v>28</v>
      </c>
      <c r="G2732" s="5" t="e">
        <v>#N/A</v>
      </c>
      <c r="H2732" t="e">
        <f>IF(Tabla1[[#This Row],[Cruce Pago]]="","Inactivo","Pago")</f>
        <v>#N/A</v>
      </c>
      <c r="I2732" t="str">
        <f>IF(Tabla1[[#This Row],[Cruce AR]]="Alto riesgo académico","inactivo","Actividad")</f>
        <v>inactivo</v>
      </c>
    </row>
    <row r="2733" spans="1:9" x14ac:dyDescent="0.25">
      <c r="A2733" t="s">
        <v>5</v>
      </c>
      <c r="B2733">
        <v>10429384</v>
      </c>
      <c r="C2733" t="s">
        <v>73</v>
      </c>
      <c r="D2733" t="s">
        <v>245</v>
      </c>
      <c r="E2733" t="s">
        <v>27</v>
      </c>
      <c r="F2733" s="5" t="s">
        <v>28</v>
      </c>
      <c r="G2733" s="5" t="e">
        <v>#N/A</v>
      </c>
      <c r="H2733" t="e">
        <f>IF(Tabla1[[#This Row],[Cruce Pago]]="","Inactivo","Pago")</f>
        <v>#N/A</v>
      </c>
      <c r="I2733" t="str">
        <f>IF(Tabla1[[#This Row],[Cruce AR]]="Alto riesgo académico","inactivo","Actividad")</f>
        <v>inactivo</v>
      </c>
    </row>
    <row r="2734" spans="1:9" x14ac:dyDescent="0.25">
      <c r="A2734" t="s">
        <v>5</v>
      </c>
      <c r="B2734">
        <v>10429385</v>
      </c>
      <c r="C2734" t="s">
        <v>73</v>
      </c>
      <c r="D2734" t="s">
        <v>246</v>
      </c>
      <c r="E2734" t="s">
        <v>40</v>
      </c>
      <c r="F2734" s="5" t="s">
        <v>28</v>
      </c>
      <c r="G2734" s="5" t="e">
        <v>#N/A</v>
      </c>
      <c r="H2734" t="e">
        <f>IF(Tabla1[[#This Row],[Cruce Pago]]="","Inactivo","Pago")</f>
        <v>#N/A</v>
      </c>
      <c r="I2734" t="str">
        <f>IF(Tabla1[[#This Row],[Cruce AR]]="Alto riesgo académico","inactivo","Actividad")</f>
        <v>inactivo</v>
      </c>
    </row>
    <row r="2735" spans="1:9" x14ac:dyDescent="0.25">
      <c r="A2735" t="s">
        <v>5</v>
      </c>
      <c r="B2735">
        <v>10429442</v>
      </c>
      <c r="C2735" t="s">
        <v>73</v>
      </c>
      <c r="D2735" t="s">
        <v>247</v>
      </c>
      <c r="E2735" t="s">
        <v>27</v>
      </c>
      <c r="F2735" s="5" t="s">
        <v>28</v>
      </c>
      <c r="G2735" s="5" t="e">
        <v>#N/A</v>
      </c>
      <c r="H2735" t="e">
        <f>IF(Tabla1[[#This Row],[Cruce Pago]]="","Inactivo","Pago")</f>
        <v>#N/A</v>
      </c>
      <c r="I2735" t="str">
        <f>IF(Tabla1[[#This Row],[Cruce AR]]="Alto riesgo académico","inactivo","Actividad")</f>
        <v>inactivo</v>
      </c>
    </row>
    <row r="2736" spans="1:9" x14ac:dyDescent="0.25">
      <c r="A2736" t="s">
        <v>5</v>
      </c>
      <c r="B2736">
        <v>10429478</v>
      </c>
      <c r="C2736" t="s">
        <v>73</v>
      </c>
      <c r="D2736" t="s">
        <v>248</v>
      </c>
      <c r="E2736" t="s">
        <v>40</v>
      </c>
      <c r="F2736" s="5" t="s">
        <v>28</v>
      </c>
      <c r="G2736" s="5" t="e">
        <v>#N/A</v>
      </c>
      <c r="H2736" t="e">
        <f>IF(Tabla1[[#This Row],[Cruce Pago]]="","Inactivo","Pago")</f>
        <v>#N/A</v>
      </c>
      <c r="I2736" t="str">
        <f>IF(Tabla1[[#This Row],[Cruce AR]]="Alto riesgo académico","inactivo","Actividad")</f>
        <v>inactivo</v>
      </c>
    </row>
    <row r="2737" spans="1:9" x14ac:dyDescent="0.25">
      <c r="A2737" t="s">
        <v>5</v>
      </c>
      <c r="B2737">
        <v>10429557</v>
      </c>
      <c r="C2737" t="s">
        <v>73</v>
      </c>
      <c r="D2737" t="s">
        <v>249</v>
      </c>
      <c r="E2737" t="s">
        <v>27</v>
      </c>
      <c r="F2737" s="5" t="s">
        <v>28</v>
      </c>
      <c r="G2737" s="5" t="e">
        <v>#N/A</v>
      </c>
      <c r="H2737" t="e">
        <f>IF(Tabla1[[#This Row],[Cruce Pago]]="","Inactivo","Pago")</f>
        <v>#N/A</v>
      </c>
      <c r="I2737" t="str">
        <f>IF(Tabla1[[#This Row],[Cruce AR]]="Alto riesgo académico","inactivo","Actividad")</f>
        <v>inactivo</v>
      </c>
    </row>
    <row r="2738" spans="1:9" x14ac:dyDescent="0.25">
      <c r="A2738" t="s">
        <v>5</v>
      </c>
      <c r="B2738">
        <v>10429601</v>
      </c>
      <c r="C2738" t="s">
        <v>73</v>
      </c>
      <c r="D2738" t="s">
        <v>250</v>
      </c>
      <c r="E2738" t="s">
        <v>40</v>
      </c>
      <c r="F2738" s="5" t="s">
        <v>28</v>
      </c>
      <c r="G2738" s="5" t="e">
        <v>#N/A</v>
      </c>
      <c r="H2738" t="e">
        <f>IF(Tabla1[[#This Row],[Cruce Pago]]="","Inactivo","Pago")</f>
        <v>#N/A</v>
      </c>
      <c r="I2738" t="str">
        <f>IF(Tabla1[[#This Row],[Cruce AR]]="Alto riesgo académico","inactivo","Actividad")</f>
        <v>inactivo</v>
      </c>
    </row>
    <row r="2739" spans="1:9" x14ac:dyDescent="0.25">
      <c r="A2739" t="s">
        <v>5</v>
      </c>
      <c r="B2739">
        <v>10429647</v>
      </c>
      <c r="C2739" t="s">
        <v>73</v>
      </c>
      <c r="D2739" t="s">
        <v>251</v>
      </c>
      <c r="E2739" t="s">
        <v>27</v>
      </c>
      <c r="F2739" s="5" t="s">
        <v>28</v>
      </c>
      <c r="G2739" s="5" t="e">
        <v>#N/A</v>
      </c>
      <c r="H2739" t="e">
        <f>IF(Tabla1[[#This Row],[Cruce Pago]]="","Inactivo","Pago")</f>
        <v>#N/A</v>
      </c>
      <c r="I2739" t="str">
        <f>IF(Tabla1[[#This Row],[Cruce AR]]="Alto riesgo académico","inactivo","Actividad")</f>
        <v>inactivo</v>
      </c>
    </row>
    <row r="2740" spans="1:9" x14ac:dyDescent="0.25">
      <c r="A2740" t="s">
        <v>5</v>
      </c>
      <c r="B2740">
        <v>10429658</v>
      </c>
      <c r="C2740" t="s">
        <v>73</v>
      </c>
      <c r="D2740" t="s">
        <v>252</v>
      </c>
      <c r="E2740" t="s">
        <v>40</v>
      </c>
      <c r="F2740" s="5" t="s">
        <v>28</v>
      </c>
      <c r="G2740" s="5" t="e">
        <v>#N/A</v>
      </c>
      <c r="H2740" t="e">
        <f>IF(Tabla1[[#This Row],[Cruce Pago]]="","Inactivo","Pago")</f>
        <v>#N/A</v>
      </c>
      <c r="I2740" t="str">
        <f>IF(Tabla1[[#This Row],[Cruce AR]]="Alto riesgo académico","inactivo","Actividad")</f>
        <v>inactivo</v>
      </c>
    </row>
    <row r="2741" spans="1:9" x14ac:dyDescent="0.25">
      <c r="A2741" t="s">
        <v>5</v>
      </c>
      <c r="B2741">
        <v>10429667</v>
      </c>
      <c r="C2741" t="s">
        <v>73</v>
      </c>
      <c r="D2741" t="s">
        <v>253</v>
      </c>
      <c r="E2741" t="s">
        <v>27</v>
      </c>
      <c r="F2741" s="5" t="s">
        <v>28</v>
      </c>
      <c r="G2741" s="5" t="e">
        <v>#N/A</v>
      </c>
      <c r="H2741" t="e">
        <f>IF(Tabla1[[#This Row],[Cruce Pago]]="","Inactivo","Pago")</f>
        <v>#N/A</v>
      </c>
      <c r="I2741" t="str">
        <f>IF(Tabla1[[#This Row],[Cruce AR]]="Alto riesgo académico","inactivo","Actividad")</f>
        <v>inactivo</v>
      </c>
    </row>
    <row r="2742" spans="1:9" x14ac:dyDescent="0.25">
      <c r="A2742" t="s">
        <v>5</v>
      </c>
      <c r="B2742">
        <v>10429673</v>
      </c>
      <c r="C2742" t="s">
        <v>73</v>
      </c>
      <c r="D2742" t="s">
        <v>254</v>
      </c>
      <c r="E2742" t="s">
        <v>40</v>
      </c>
      <c r="F2742" s="5" t="s">
        <v>28</v>
      </c>
      <c r="G2742" s="5" t="e">
        <v>#N/A</v>
      </c>
      <c r="H2742" t="e">
        <f>IF(Tabla1[[#This Row],[Cruce Pago]]="","Inactivo","Pago")</f>
        <v>#N/A</v>
      </c>
      <c r="I2742" t="str">
        <f>IF(Tabla1[[#This Row],[Cruce AR]]="Alto riesgo académico","inactivo","Actividad")</f>
        <v>inactivo</v>
      </c>
    </row>
    <row r="2743" spans="1:9" x14ac:dyDescent="0.25">
      <c r="A2743" t="s">
        <v>5</v>
      </c>
      <c r="B2743">
        <v>10429714</v>
      </c>
      <c r="C2743" t="s">
        <v>73</v>
      </c>
      <c r="D2743" t="s">
        <v>255</v>
      </c>
      <c r="E2743" t="s">
        <v>27</v>
      </c>
      <c r="F2743" s="5" t="s">
        <v>28</v>
      </c>
      <c r="G2743" s="5" t="e">
        <v>#N/A</v>
      </c>
      <c r="H2743" t="e">
        <f>IF(Tabla1[[#This Row],[Cruce Pago]]="","Inactivo","Pago")</f>
        <v>#N/A</v>
      </c>
      <c r="I2743" t="str">
        <f>IF(Tabla1[[#This Row],[Cruce AR]]="Alto riesgo académico","inactivo","Actividad")</f>
        <v>inactivo</v>
      </c>
    </row>
    <row r="2744" spans="1:9" x14ac:dyDescent="0.25">
      <c r="A2744" t="s">
        <v>5</v>
      </c>
      <c r="B2744">
        <v>10429767</v>
      </c>
      <c r="C2744" t="s">
        <v>73</v>
      </c>
      <c r="D2744" t="s">
        <v>256</v>
      </c>
      <c r="E2744" t="s">
        <v>40</v>
      </c>
      <c r="F2744" s="5" t="s">
        <v>28</v>
      </c>
      <c r="G2744" s="5" t="e">
        <v>#N/A</v>
      </c>
      <c r="H2744" t="e">
        <f>IF(Tabla1[[#This Row],[Cruce Pago]]="","Inactivo","Pago")</f>
        <v>#N/A</v>
      </c>
      <c r="I2744" t="str">
        <f>IF(Tabla1[[#This Row],[Cruce AR]]="Alto riesgo académico","inactivo","Actividad")</f>
        <v>inactivo</v>
      </c>
    </row>
    <row r="2745" spans="1:9" x14ac:dyDescent="0.25">
      <c r="A2745" t="s">
        <v>5</v>
      </c>
      <c r="B2745">
        <v>10429782</v>
      </c>
      <c r="C2745" t="s">
        <v>73</v>
      </c>
      <c r="D2745" t="s">
        <v>257</v>
      </c>
      <c r="E2745" t="s">
        <v>27</v>
      </c>
      <c r="F2745" s="5" t="s">
        <v>28</v>
      </c>
      <c r="G2745" s="5" t="e">
        <v>#N/A</v>
      </c>
      <c r="H2745" t="e">
        <f>IF(Tabla1[[#This Row],[Cruce Pago]]="","Inactivo","Pago")</f>
        <v>#N/A</v>
      </c>
      <c r="I2745" t="str">
        <f>IF(Tabla1[[#This Row],[Cruce AR]]="Alto riesgo académico","inactivo","Actividad")</f>
        <v>inactivo</v>
      </c>
    </row>
    <row r="2746" spans="1:9" x14ac:dyDescent="0.25">
      <c r="A2746" t="s">
        <v>5</v>
      </c>
      <c r="B2746">
        <v>10429807</v>
      </c>
      <c r="C2746" t="s">
        <v>73</v>
      </c>
      <c r="D2746" t="s">
        <v>258</v>
      </c>
      <c r="E2746" t="s">
        <v>40</v>
      </c>
      <c r="F2746" s="5" t="s">
        <v>28</v>
      </c>
      <c r="G2746" s="5" t="e">
        <v>#N/A</v>
      </c>
      <c r="H2746" t="e">
        <f>IF(Tabla1[[#This Row],[Cruce Pago]]="","Inactivo","Pago")</f>
        <v>#N/A</v>
      </c>
      <c r="I2746" t="str">
        <f>IF(Tabla1[[#This Row],[Cruce AR]]="Alto riesgo académico","inactivo","Actividad")</f>
        <v>inactivo</v>
      </c>
    </row>
    <row r="2747" spans="1:9" x14ac:dyDescent="0.25">
      <c r="A2747" t="s">
        <v>5</v>
      </c>
      <c r="B2747">
        <v>10429831</v>
      </c>
      <c r="C2747" t="s">
        <v>73</v>
      </c>
      <c r="D2747" t="s">
        <v>259</v>
      </c>
      <c r="E2747" t="s">
        <v>27</v>
      </c>
      <c r="F2747" s="5" t="s">
        <v>28</v>
      </c>
      <c r="G2747" s="5" t="e">
        <v>#N/A</v>
      </c>
      <c r="H2747" t="e">
        <f>IF(Tabla1[[#This Row],[Cruce Pago]]="","Inactivo","Pago")</f>
        <v>#N/A</v>
      </c>
      <c r="I2747" t="str">
        <f>IF(Tabla1[[#This Row],[Cruce AR]]="Alto riesgo académico","inactivo","Actividad")</f>
        <v>inactivo</v>
      </c>
    </row>
    <row r="2748" spans="1:9" x14ac:dyDescent="0.25">
      <c r="A2748" t="s">
        <v>5</v>
      </c>
      <c r="B2748">
        <v>10429883</v>
      </c>
      <c r="C2748" t="s">
        <v>73</v>
      </c>
      <c r="D2748" t="s">
        <v>260</v>
      </c>
      <c r="E2748" t="s">
        <v>40</v>
      </c>
      <c r="F2748" s="5" t="s">
        <v>28</v>
      </c>
      <c r="G2748" s="5" t="e">
        <v>#N/A</v>
      </c>
      <c r="H2748" t="e">
        <f>IF(Tabla1[[#This Row],[Cruce Pago]]="","Inactivo","Pago")</f>
        <v>#N/A</v>
      </c>
      <c r="I2748" t="str">
        <f>IF(Tabla1[[#This Row],[Cruce AR]]="Alto riesgo académico","inactivo","Actividad")</f>
        <v>inactivo</v>
      </c>
    </row>
    <row r="2749" spans="1:9" x14ac:dyDescent="0.25">
      <c r="A2749" t="s">
        <v>5</v>
      </c>
      <c r="B2749">
        <v>10429921</v>
      </c>
      <c r="C2749" t="s">
        <v>73</v>
      </c>
      <c r="D2749" t="s">
        <v>261</v>
      </c>
      <c r="E2749" t="s">
        <v>27</v>
      </c>
      <c r="F2749" s="5" t="s">
        <v>28</v>
      </c>
      <c r="G2749" s="5" t="e">
        <v>#N/A</v>
      </c>
      <c r="H2749" t="e">
        <f>IF(Tabla1[[#This Row],[Cruce Pago]]="","Inactivo","Pago")</f>
        <v>#N/A</v>
      </c>
      <c r="I2749" t="str">
        <f>IF(Tabla1[[#This Row],[Cruce AR]]="Alto riesgo académico","inactivo","Actividad")</f>
        <v>inactivo</v>
      </c>
    </row>
    <row r="2750" spans="1:9" x14ac:dyDescent="0.25">
      <c r="A2750" t="s">
        <v>5</v>
      </c>
      <c r="B2750">
        <v>10429924</v>
      </c>
      <c r="C2750" t="s">
        <v>73</v>
      </c>
      <c r="D2750" t="s">
        <v>262</v>
      </c>
      <c r="E2750" t="s">
        <v>40</v>
      </c>
      <c r="F2750" s="5" t="s">
        <v>28</v>
      </c>
      <c r="G2750" s="5" t="e">
        <v>#N/A</v>
      </c>
      <c r="H2750" t="e">
        <f>IF(Tabla1[[#This Row],[Cruce Pago]]="","Inactivo","Pago")</f>
        <v>#N/A</v>
      </c>
      <c r="I2750" t="str">
        <f>IF(Tabla1[[#This Row],[Cruce AR]]="Alto riesgo académico","inactivo","Actividad")</f>
        <v>inactivo</v>
      </c>
    </row>
    <row r="2751" spans="1:9" x14ac:dyDescent="0.25">
      <c r="A2751" t="s">
        <v>5</v>
      </c>
      <c r="B2751">
        <v>10429946</v>
      </c>
      <c r="C2751" t="s">
        <v>73</v>
      </c>
      <c r="D2751" t="s">
        <v>263</v>
      </c>
      <c r="E2751" t="s">
        <v>27</v>
      </c>
      <c r="F2751" s="5" t="s">
        <v>28</v>
      </c>
      <c r="G2751" s="5" t="e">
        <v>#N/A</v>
      </c>
      <c r="H2751" t="e">
        <f>IF(Tabla1[[#This Row],[Cruce Pago]]="","Inactivo","Pago")</f>
        <v>#N/A</v>
      </c>
      <c r="I2751" t="str">
        <f>IF(Tabla1[[#This Row],[Cruce AR]]="Alto riesgo académico","inactivo","Actividad")</f>
        <v>inactivo</v>
      </c>
    </row>
    <row r="2752" spans="1:9" x14ac:dyDescent="0.25">
      <c r="A2752" t="s">
        <v>5</v>
      </c>
      <c r="B2752">
        <v>10429948</v>
      </c>
      <c r="C2752" t="s">
        <v>73</v>
      </c>
      <c r="D2752" t="s">
        <v>264</v>
      </c>
      <c r="E2752" t="s">
        <v>40</v>
      </c>
      <c r="F2752" s="5" t="s">
        <v>28</v>
      </c>
      <c r="G2752" s="5" t="e">
        <v>#N/A</v>
      </c>
      <c r="H2752" t="e">
        <f>IF(Tabla1[[#This Row],[Cruce Pago]]="","Inactivo","Pago")</f>
        <v>#N/A</v>
      </c>
      <c r="I2752" t="str">
        <f>IF(Tabla1[[#This Row],[Cruce AR]]="Alto riesgo académico","inactivo","Actividad")</f>
        <v>inactivo</v>
      </c>
    </row>
    <row r="2753" spans="1:9" x14ac:dyDescent="0.25">
      <c r="A2753" t="s">
        <v>5</v>
      </c>
      <c r="B2753">
        <v>10429964</v>
      </c>
      <c r="C2753" t="s">
        <v>73</v>
      </c>
      <c r="D2753" t="s">
        <v>265</v>
      </c>
      <c r="E2753" t="s">
        <v>27</v>
      </c>
      <c r="F2753" s="5" t="s">
        <v>28</v>
      </c>
      <c r="G2753" s="5" t="e">
        <v>#N/A</v>
      </c>
      <c r="H2753" t="e">
        <f>IF(Tabla1[[#This Row],[Cruce Pago]]="","Inactivo","Pago")</f>
        <v>#N/A</v>
      </c>
      <c r="I2753" t="str">
        <f>IF(Tabla1[[#This Row],[Cruce AR]]="Alto riesgo académico","inactivo","Actividad")</f>
        <v>inactivo</v>
      </c>
    </row>
    <row r="2754" spans="1:9" x14ac:dyDescent="0.25">
      <c r="A2754" t="s">
        <v>5</v>
      </c>
      <c r="B2754">
        <v>10430057</v>
      </c>
      <c r="C2754" t="s">
        <v>73</v>
      </c>
      <c r="D2754" t="s">
        <v>265</v>
      </c>
      <c r="E2754" t="s">
        <v>40</v>
      </c>
      <c r="F2754" s="5" t="s">
        <v>28</v>
      </c>
      <c r="G2754" s="5" t="e">
        <v>#N/A</v>
      </c>
      <c r="H2754" t="e">
        <f>IF(Tabla1[[#This Row],[Cruce Pago]]="","Inactivo","Pago")</f>
        <v>#N/A</v>
      </c>
      <c r="I2754" t="str">
        <f>IF(Tabla1[[#This Row],[Cruce AR]]="Alto riesgo académico","inactivo","Actividad")</f>
        <v>inactivo</v>
      </c>
    </row>
    <row r="2755" spans="1:9" x14ac:dyDescent="0.25">
      <c r="A2755" t="s">
        <v>5</v>
      </c>
      <c r="B2755">
        <v>10430243</v>
      </c>
      <c r="C2755" t="s">
        <v>73</v>
      </c>
      <c r="D2755" t="s">
        <v>266</v>
      </c>
      <c r="E2755" t="s">
        <v>27</v>
      </c>
      <c r="F2755" s="5" t="s">
        <v>28</v>
      </c>
      <c r="G2755" s="5" t="e">
        <v>#N/A</v>
      </c>
      <c r="H2755" t="e">
        <f>IF(Tabla1[[#This Row],[Cruce Pago]]="","Inactivo","Pago")</f>
        <v>#N/A</v>
      </c>
      <c r="I2755" t="str">
        <f>IF(Tabla1[[#This Row],[Cruce AR]]="Alto riesgo académico","inactivo","Actividad")</f>
        <v>inactivo</v>
      </c>
    </row>
    <row r="2756" spans="1:9" x14ac:dyDescent="0.25">
      <c r="A2756" t="s">
        <v>5</v>
      </c>
      <c r="B2756">
        <v>10430301</v>
      </c>
      <c r="C2756" t="s">
        <v>73</v>
      </c>
      <c r="D2756" t="s">
        <v>266</v>
      </c>
      <c r="E2756" t="s">
        <v>40</v>
      </c>
      <c r="F2756" s="5" t="s">
        <v>28</v>
      </c>
      <c r="G2756" s="5" t="e">
        <v>#N/A</v>
      </c>
      <c r="H2756" t="e">
        <f>IF(Tabla1[[#This Row],[Cruce Pago]]="","Inactivo","Pago")</f>
        <v>#N/A</v>
      </c>
      <c r="I2756" t="str">
        <f>IF(Tabla1[[#This Row],[Cruce AR]]="Alto riesgo académico","inactivo","Actividad")</f>
        <v>inactivo</v>
      </c>
    </row>
    <row r="2757" spans="1:9" x14ac:dyDescent="0.25">
      <c r="A2757" t="s">
        <v>5</v>
      </c>
      <c r="B2757">
        <v>10430335</v>
      </c>
      <c r="C2757" t="s">
        <v>73</v>
      </c>
      <c r="D2757" t="s">
        <v>267</v>
      </c>
      <c r="E2757" t="s">
        <v>27</v>
      </c>
      <c r="F2757" s="5" t="s">
        <v>28</v>
      </c>
      <c r="G2757" s="5" t="e">
        <v>#N/A</v>
      </c>
      <c r="H2757" t="e">
        <f>IF(Tabla1[[#This Row],[Cruce Pago]]="","Inactivo","Pago")</f>
        <v>#N/A</v>
      </c>
      <c r="I2757" t="str">
        <f>IF(Tabla1[[#This Row],[Cruce AR]]="Alto riesgo académico","inactivo","Actividad")</f>
        <v>inactivo</v>
      </c>
    </row>
    <row r="2758" spans="1:9" x14ac:dyDescent="0.25">
      <c r="A2758" t="s">
        <v>5</v>
      </c>
      <c r="B2758">
        <v>10430339</v>
      </c>
      <c r="C2758" t="s">
        <v>73</v>
      </c>
      <c r="D2758" t="s">
        <v>267</v>
      </c>
      <c r="E2758" t="s">
        <v>40</v>
      </c>
      <c r="F2758" s="5" t="s">
        <v>28</v>
      </c>
      <c r="G2758" s="5" t="e">
        <v>#N/A</v>
      </c>
      <c r="H2758" t="e">
        <f>IF(Tabla1[[#This Row],[Cruce Pago]]="","Inactivo","Pago")</f>
        <v>#N/A</v>
      </c>
      <c r="I2758" t="str">
        <f>IF(Tabla1[[#This Row],[Cruce AR]]="Alto riesgo académico","inactivo","Actividad")</f>
        <v>inactivo</v>
      </c>
    </row>
    <row r="2759" spans="1:9" x14ac:dyDescent="0.25">
      <c r="A2759" t="s">
        <v>5</v>
      </c>
      <c r="B2759">
        <v>10430396</v>
      </c>
      <c r="C2759" t="s">
        <v>73</v>
      </c>
      <c r="D2759" t="s">
        <v>243</v>
      </c>
      <c r="E2759" t="s">
        <v>27</v>
      </c>
      <c r="F2759" s="5" t="s">
        <v>28</v>
      </c>
      <c r="G2759" s="5" t="e">
        <v>#N/A</v>
      </c>
      <c r="H2759" t="e">
        <f>IF(Tabla1[[#This Row],[Cruce Pago]]="","Inactivo","Pago")</f>
        <v>#N/A</v>
      </c>
      <c r="I2759" t="str">
        <f>IF(Tabla1[[#This Row],[Cruce AR]]="Alto riesgo académico","inactivo","Actividad")</f>
        <v>inactivo</v>
      </c>
    </row>
    <row r="2760" spans="1:9" x14ac:dyDescent="0.25">
      <c r="A2760" t="s">
        <v>5</v>
      </c>
      <c r="B2760">
        <v>10430450</v>
      </c>
      <c r="C2760" t="s">
        <v>73</v>
      </c>
      <c r="D2760" t="s">
        <v>244</v>
      </c>
      <c r="E2760" t="s">
        <v>40</v>
      </c>
      <c r="F2760" s="5" t="s">
        <v>28</v>
      </c>
      <c r="G2760" s="5" t="e">
        <v>#N/A</v>
      </c>
      <c r="H2760" t="e">
        <f>IF(Tabla1[[#This Row],[Cruce Pago]]="","Inactivo","Pago")</f>
        <v>#N/A</v>
      </c>
      <c r="I2760" t="str">
        <f>IF(Tabla1[[#This Row],[Cruce AR]]="Alto riesgo académico","inactivo","Actividad")</f>
        <v>inactivo</v>
      </c>
    </row>
    <row r="2761" spans="1:9" x14ac:dyDescent="0.25">
      <c r="A2761" t="s">
        <v>5</v>
      </c>
      <c r="B2761">
        <v>10430474</v>
      </c>
      <c r="C2761" t="s">
        <v>73</v>
      </c>
      <c r="D2761" t="s">
        <v>245</v>
      </c>
      <c r="E2761" t="s">
        <v>27</v>
      </c>
      <c r="F2761" s="5" t="s">
        <v>28</v>
      </c>
      <c r="G2761" s="5" t="e">
        <v>#N/A</v>
      </c>
      <c r="H2761" t="e">
        <f>IF(Tabla1[[#This Row],[Cruce Pago]]="","Inactivo","Pago")</f>
        <v>#N/A</v>
      </c>
      <c r="I2761" t="str">
        <f>IF(Tabla1[[#This Row],[Cruce AR]]="Alto riesgo académico","inactivo","Actividad")</f>
        <v>inactivo</v>
      </c>
    </row>
    <row r="2762" spans="1:9" x14ac:dyDescent="0.25">
      <c r="A2762" t="s">
        <v>5</v>
      </c>
      <c r="B2762">
        <v>10430519</v>
      </c>
      <c r="C2762" t="s">
        <v>73</v>
      </c>
      <c r="D2762" t="s">
        <v>246</v>
      </c>
      <c r="E2762" t="s">
        <v>40</v>
      </c>
      <c r="F2762" s="5" t="s">
        <v>28</v>
      </c>
      <c r="G2762" s="5" t="e">
        <v>#N/A</v>
      </c>
      <c r="H2762" t="e">
        <f>IF(Tabla1[[#This Row],[Cruce Pago]]="","Inactivo","Pago")</f>
        <v>#N/A</v>
      </c>
      <c r="I2762" t="str">
        <f>IF(Tabla1[[#This Row],[Cruce AR]]="Alto riesgo académico","inactivo","Actividad")</f>
        <v>inactivo</v>
      </c>
    </row>
    <row r="2763" spans="1:9" x14ac:dyDescent="0.25">
      <c r="A2763" t="s">
        <v>5</v>
      </c>
      <c r="B2763">
        <v>10430683</v>
      </c>
      <c r="C2763" t="s">
        <v>73</v>
      </c>
      <c r="D2763" t="s">
        <v>247</v>
      </c>
      <c r="E2763" t="s">
        <v>27</v>
      </c>
      <c r="F2763" s="5" t="s">
        <v>28</v>
      </c>
      <c r="G2763" s="5" t="e">
        <v>#N/A</v>
      </c>
      <c r="H2763" t="e">
        <f>IF(Tabla1[[#This Row],[Cruce Pago]]="","Inactivo","Pago")</f>
        <v>#N/A</v>
      </c>
      <c r="I2763" t="str">
        <f>IF(Tabla1[[#This Row],[Cruce AR]]="Alto riesgo académico","inactivo","Actividad")</f>
        <v>inactivo</v>
      </c>
    </row>
    <row r="2764" spans="1:9" x14ac:dyDescent="0.25">
      <c r="A2764" t="s">
        <v>5</v>
      </c>
      <c r="B2764">
        <v>10430778</v>
      </c>
      <c r="C2764" t="s">
        <v>73</v>
      </c>
      <c r="D2764" t="s">
        <v>248</v>
      </c>
      <c r="E2764" t="s">
        <v>40</v>
      </c>
      <c r="F2764" s="5" t="s">
        <v>28</v>
      </c>
      <c r="G2764" s="5" t="e">
        <v>#N/A</v>
      </c>
      <c r="H2764" t="e">
        <f>IF(Tabla1[[#This Row],[Cruce Pago]]="","Inactivo","Pago")</f>
        <v>#N/A</v>
      </c>
      <c r="I2764" t="str">
        <f>IF(Tabla1[[#This Row],[Cruce AR]]="Alto riesgo académico","inactivo","Actividad")</f>
        <v>inactivo</v>
      </c>
    </row>
    <row r="2765" spans="1:9" x14ac:dyDescent="0.25">
      <c r="A2765" t="s">
        <v>5</v>
      </c>
      <c r="B2765">
        <v>10430866</v>
      </c>
      <c r="C2765" t="s">
        <v>73</v>
      </c>
      <c r="D2765" t="s">
        <v>249</v>
      </c>
      <c r="E2765" t="s">
        <v>27</v>
      </c>
      <c r="F2765" s="5" t="s">
        <v>28</v>
      </c>
      <c r="G2765" s="5" t="e">
        <v>#N/A</v>
      </c>
      <c r="H2765" t="e">
        <f>IF(Tabla1[[#This Row],[Cruce Pago]]="","Inactivo","Pago")</f>
        <v>#N/A</v>
      </c>
      <c r="I2765" t="str">
        <f>IF(Tabla1[[#This Row],[Cruce AR]]="Alto riesgo académico","inactivo","Actividad")</f>
        <v>inactivo</v>
      </c>
    </row>
    <row r="2766" spans="1:9" x14ac:dyDescent="0.25">
      <c r="A2766" t="s">
        <v>5</v>
      </c>
      <c r="B2766">
        <v>10430879</v>
      </c>
      <c r="C2766" t="s">
        <v>73</v>
      </c>
      <c r="D2766" t="s">
        <v>250</v>
      </c>
      <c r="E2766" t="s">
        <v>40</v>
      </c>
      <c r="F2766" s="5" t="s">
        <v>28</v>
      </c>
      <c r="G2766" s="5" t="e">
        <v>#N/A</v>
      </c>
      <c r="H2766" t="e">
        <f>IF(Tabla1[[#This Row],[Cruce Pago]]="","Inactivo","Pago")</f>
        <v>#N/A</v>
      </c>
      <c r="I2766" t="str">
        <f>IF(Tabla1[[#This Row],[Cruce AR]]="Alto riesgo académico","inactivo","Actividad")</f>
        <v>inactivo</v>
      </c>
    </row>
    <row r="2767" spans="1:9" x14ac:dyDescent="0.25">
      <c r="A2767" t="s">
        <v>5</v>
      </c>
      <c r="B2767">
        <v>10430958</v>
      </c>
      <c r="C2767" t="s">
        <v>73</v>
      </c>
      <c r="D2767" t="s">
        <v>251</v>
      </c>
      <c r="E2767" t="s">
        <v>27</v>
      </c>
      <c r="F2767" s="5" t="s">
        <v>28</v>
      </c>
      <c r="G2767" s="5" t="e">
        <v>#N/A</v>
      </c>
      <c r="H2767" t="e">
        <f>IF(Tabla1[[#This Row],[Cruce Pago]]="","Inactivo","Pago")</f>
        <v>#N/A</v>
      </c>
      <c r="I2767" t="str">
        <f>IF(Tabla1[[#This Row],[Cruce AR]]="Alto riesgo académico","inactivo","Actividad")</f>
        <v>inactivo</v>
      </c>
    </row>
    <row r="2768" spans="1:9" x14ac:dyDescent="0.25">
      <c r="A2768" t="s">
        <v>5</v>
      </c>
      <c r="B2768">
        <v>10430966</v>
      </c>
      <c r="C2768" t="s">
        <v>73</v>
      </c>
      <c r="D2768" t="s">
        <v>252</v>
      </c>
      <c r="E2768" t="s">
        <v>40</v>
      </c>
      <c r="F2768" s="5" t="s">
        <v>28</v>
      </c>
      <c r="G2768" s="5" t="e">
        <v>#N/A</v>
      </c>
      <c r="H2768" t="e">
        <f>IF(Tabla1[[#This Row],[Cruce Pago]]="","Inactivo","Pago")</f>
        <v>#N/A</v>
      </c>
      <c r="I2768" t="str">
        <f>IF(Tabla1[[#This Row],[Cruce AR]]="Alto riesgo académico","inactivo","Actividad")</f>
        <v>inactivo</v>
      </c>
    </row>
    <row r="2769" spans="1:9" x14ac:dyDescent="0.25">
      <c r="A2769" t="s">
        <v>5</v>
      </c>
      <c r="B2769">
        <v>10431012</v>
      </c>
      <c r="C2769" t="s">
        <v>73</v>
      </c>
      <c r="D2769" t="s">
        <v>253</v>
      </c>
      <c r="E2769" t="s">
        <v>27</v>
      </c>
      <c r="F2769" s="5" t="s">
        <v>28</v>
      </c>
      <c r="G2769" s="5" t="e">
        <v>#N/A</v>
      </c>
      <c r="H2769" t="e">
        <f>IF(Tabla1[[#This Row],[Cruce Pago]]="","Inactivo","Pago")</f>
        <v>#N/A</v>
      </c>
      <c r="I2769" t="str">
        <f>IF(Tabla1[[#This Row],[Cruce AR]]="Alto riesgo académico","inactivo","Actividad")</f>
        <v>inactivo</v>
      </c>
    </row>
    <row r="2770" spans="1:9" x14ac:dyDescent="0.25">
      <c r="A2770" t="s">
        <v>5</v>
      </c>
      <c r="B2770">
        <v>10431071</v>
      </c>
      <c r="C2770" t="s">
        <v>73</v>
      </c>
      <c r="D2770" t="s">
        <v>254</v>
      </c>
      <c r="E2770" t="s">
        <v>40</v>
      </c>
      <c r="F2770" s="5" t="s">
        <v>28</v>
      </c>
      <c r="G2770" s="5" t="e">
        <v>#N/A</v>
      </c>
      <c r="H2770" t="e">
        <f>IF(Tabla1[[#This Row],[Cruce Pago]]="","Inactivo","Pago")</f>
        <v>#N/A</v>
      </c>
      <c r="I2770" t="str">
        <f>IF(Tabla1[[#This Row],[Cruce AR]]="Alto riesgo académico","inactivo","Actividad")</f>
        <v>inactivo</v>
      </c>
    </row>
    <row r="2771" spans="1:9" x14ac:dyDescent="0.25">
      <c r="A2771" t="s">
        <v>5</v>
      </c>
      <c r="B2771">
        <v>10431096</v>
      </c>
      <c r="C2771" t="s">
        <v>73</v>
      </c>
      <c r="D2771" t="s">
        <v>255</v>
      </c>
      <c r="E2771" t="s">
        <v>27</v>
      </c>
      <c r="F2771" s="5" t="s">
        <v>28</v>
      </c>
      <c r="G2771" s="5" t="e">
        <v>#N/A</v>
      </c>
      <c r="H2771" t="e">
        <f>IF(Tabla1[[#This Row],[Cruce Pago]]="","Inactivo","Pago")</f>
        <v>#N/A</v>
      </c>
      <c r="I2771" t="str">
        <f>IF(Tabla1[[#This Row],[Cruce AR]]="Alto riesgo académico","inactivo","Actividad")</f>
        <v>inactivo</v>
      </c>
    </row>
    <row r="2772" spans="1:9" x14ac:dyDescent="0.25">
      <c r="A2772" t="s">
        <v>5</v>
      </c>
      <c r="B2772">
        <v>10431312</v>
      </c>
      <c r="C2772" t="s">
        <v>73</v>
      </c>
      <c r="D2772" t="s">
        <v>256</v>
      </c>
      <c r="E2772" t="s">
        <v>40</v>
      </c>
      <c r="F2772" s="5" t="s">
        <v>28</v>
      </c>
      <c r="G2772" s="5" t="e">
        <v>#N/A</v>
      </c>
      <c r="H2772" t="e">
        <f>IF(Tabla1[[#This Row],[Cruce Pago]]="","Inactivo","Pago")</f>
        <v>#N/A</v>
      </c>
      <c r="I2772" t="str">
        <f>IF(Tabla1[[#This Row],[Cruce AR]]="Alto riesgo académico","inactivo","Actividad")</f>
        <v>inactivo</v>
      </c>
    </row>
    <row r="2773" spans="1:9" x14ac:dyDescent="0.25">
      <c r="A2773" t="s">
        <v>5</v>
      </c>
      <c r="B2773">
        <v>10431343</v>
      </c>
      <c r="C2773" t="s">
        <v>73</v>
      </c>
      <c r="D2773" t="s">
        <v>257</v>
      </c>
      <c r="E2773" t="s">
        <v>27</v>
      </c>
      <c r="F2773" s="5" t="s">
        <v>28</v>
      </c>
      <c r="G2773" s="5" t="e">
        <v>#N/A</v>
      </c>
      <c r="H2773" t="e">
        <f>IF(Tabla1[[#This Row],[Cruce Pago]]="","Inactivo","Pago")</f>
        <v>#N/A</v>
      </c>
      <c r="I2773" t="str">
        <f>IF(Tabla1[[#This Row],[Cruce AR]]="Alto riesgo académico","inactivo","Actividad")</f>
        <v>inactivo</v>
      </c>
    </row>
    <row r="2774" spans="1:9" x14ac:dyDescent="0.25">
      <c r="A2774" t="s">
        <v>5</v>
      </c>
      <c r="B2774">
        <v>10431380</v>
      </c>
      <c r="C2774" t="s">
        <v>73</v>
      </c>
      <c r="D2774" t="s">
        <v>258</v>
      </c>
      <c r="E2774" t="s">
        <v>40</v>
      </c>
      <c r="F2774" s="5" t="s">
        <v>28</v>
      </c>
      <c r="G2774" s="5" t="e">
        <v>#N/A</v>
      </c>
      <c r="H2774" t="e">
        <f>IF(Tabla1[[#This Row],[Cruce Pago]]="","Inactivo","Pago")</f>
        <v>#N/A</v>
      </c>
      <c r="I2774" t="str">
        <f>IF(Tabla1[[#This Row],[Cruce AR]]="Alto riesgo académico","inactivo","Actividad")</f>
        <v>inactivo</v>
      </c>
    </row>
    <row r="2775" spans="1:9" x14ac:dyDescent="0.25">
      <c r="A2775" t="s">
        <v>5</v>
      </c>
      <c r="B2775">
        <v>10431382</v>
      </c>
      <c r="C2775" t="s">
        <v>73</v>
      </c>
      <c r="D2775" t="s">
        <v>259</v>
      </c>
      <c r="E2775" t="s">
        <v>27</v>
      </c>
      <c r="F2775" s="5" t="s">
        <v>28</v>
      </c>
      <c r="G2775" s="5" t="e">
        <v>#N/A</v>
      </c>
      <c r="H2775" t="e">
        <f>IF(Tabla1[[#This Row],[Cruce Pago]]="","Inactivo","Pago")</f>
        <v>#N/A</v>
      </c>
      <c r="I2775" t="str">
        <f>IF(Tabla1[[#This Row],[Cruce AR]]="Alto riesgo académico","inactivo","Actividad")</f>
        <v>inactivo</v>
      </c>
    </row>
    <row r="2776" spans="1:9" x14ac:dyDescent="0.25">
      <c r="A2776" t="s">
        <v>5</v>
      </c>
      <c r="B2776">
        <v>10431464</v>
      </c>
      <c r="C2776" t="s">
        <v>73</v>
      </c>
      <c r="D2776" t="s">
        <v>260</v>
      </c>
      <c r="E2776" t="s">
        <v>40</v>
      </c>
      <c r="F2776" s="5" t="s">
        <v>28</v>
      </c>
      <c r="G2776" s="5" t="e">
        <v>#N/A</v>
      </c>
      <c r="H2776" t="e">
        <f>IF(Tabla1[[#This Row],[Cruce Pago]]="","Inactivo","Pago")</f>
        <v>#N/A</v>
      </c>
      <c r="I2776" t="str">
        <f>IF(Tabla1[[#This Row],[Cruce AR]]="Alto riesgo académico","inactivo","Actividad")</f>
        <v>inactivo</v>
      </c>
    </row>
    <row r="2777" spans="1:9" x14ac:dyDescent="0.25">
      <c r="A2777" t="s">
        <v>5</v>
      </c>
      <c r="B2777">
        <v>10431529</v>
      </c>
      <c r="C2777" t="s">
        <v>73</v>
      </c>
      <c r="D2777" t="s">
        <v>261</v>
      </c>
      <c r="E2777" t="s">
        <v>27</v>
      </c>
      <c r="F2777" s="5" t="s">
        <v>28</v>
      </c>
      <c r="G2777" s="5" t="e">
        <v>#N/A</v>
      </c>
      <c r="H2777" t="e">
        <f>IF(Tabla1[[#This Row],[Cruce Pago]]="","Inactivo","Pago")</f>
        <v>#N/A</v>
      </c>
      <c r="I2777" t="str">
        <f>IF(Tabla1[[#This Row],[Cruce AR]]="Alto riesgo académico","inactivo","Actividad")</f>
        <v>inactivo</v>
      </c>
    </row>
    <row r="2778" spans="1:9" x14ac:dyDescent="0.25">
      <c r="A2778" t="s">
        <v>5</v>
      </c>
      <c r="B2778">
        <v>10431591</v>
      </c>
      <c r="C2778" t="s">
        <v>73</v>
      </c>
      <c r="D2778" t="s">
        <v>262</v>
      </c>
      <c r="E2778" t="s">
        <v>40</v>
      </c>
      <c r="F2778" s="5" t="s">
        <v>28</v>
      </c>
      <c r="G2778" s="5" t="e">
        <v>#N/A</v>
      </c>
      <c r="H2778" t="e">
        <f>IF(Tabla1[[#This Row],[Cruce Pago]]="","Inactivo","Pago")</f>
        <v>#N/A</v>
      </c>
      <c r="I2778" t="str">
        <f>IF(Tabla1[[#This Row],[Cruce AR]]="Alto riesgo académico","inactivo","Actividad")</f>
        <v>inactivo</v>
      </c>
    </row>
    <row r="2779" spans="1:9" x14ac:dyDescent="0.25">
      <c r="A2779" t="s">
        <v>5</v>
      </c>
      <c r="B2779">
        <v>10431619</v>
      </c>
      <c r="C2779" t="s">
        <v>73</v>
      </c>
      <c r="D2779" t="s">
        <v>263</v>
      </c>
      <c r="E2779" t="s">
        <v>27</v>
      </c>
      <c r="F2779" s="5" t="s">
        <v>28</v>
      </c>
      <c r="G2779" s="5" t="e">
        <v>#N/A</v>
      </c>
      <c r="H2779" t="e">
        <f>IF(Tabla1[[#This Row],[Cruce Pago]]="","Inactivo","Pago")</f>
        <v>#N/A</v>
      </c>
      <c r="I2779" t="str">
        <f>IF(Tabla1[[#This Row],[Cruce AR]]="Alto riesgo académico","inactivo","Actividad")</f>
        <v>inactivo</v>
      </c>
    </row>
    <row r="2780" spans="1:9" x14ac:dyDescent="0.25">
      <c r="A2780" t="s">
        <v>5</v>
      </c>
      <c r="B2780">
        <v>10431631</v>
      </c>
      <c r="C2780" t="s">
        <v>73</v>
      </c>
      <c r="D2780" t="s">
        <v>264</v>
      </c>
      <c r="E2780" t="s">
        <v>40</v>
      </c>
      <c r="F2780" s="5" t="s">
        <v>28</v>
      </c>
      <c r="G2780" s="5" t="e">
        <v>#N/A</v>
      </c>
      <c r="H2780" t="e">
        <f>IF(Tabla1[[#This Row],[Cruce Pago]]="","Inactivo","Pago")</f>
        <v>#N/A</v>
      </c>
      <c r="I2780" t="str">
        <f>IF(Tabla1[[#This Row],[Cruce AR]]="Alto riesgo académico","inactivo","Actividad")</f>
        <v>inactivo</v>
      </c>
    </row>
    <row r="2781" spans="1:9" x14ac:dyDescent="0.25">
      <c r="A2781" t="s">
        <v>5</v>
      </c>
      <c r="B2781">
        <v>10431704</v>
      </c>
      <c r="C2781" t="s">
        <v>73</v>
      </c>
      <c r="D2781" t="s">
        <v>265</v>
      </c>
      <c r="E2781" t="s">
        <v>27</v>
      </c>
      <c r="F2781" s="5" t="s">
        <v>28</v>
      </c>
      <c r="G2781" s="5" t="e">
        <v>#N/A</v>
      </c>
      <c r="H2781" t="e">
        <f>IF(Tabla1[[#This Row],[Cruce Pago]]="","Inactivo","Pago")</f>
        <v>#N/A</v>
      </c>
      <c r="I2781" t="str">
        <f>IF(Tabla1[[#This Row],[Cruce AR]]="Alto riesgo académico","inactivo","Actividad")</f>
        <v>inactivo</v>
      </c>
    </row>
    <row r="2782" spans="1:9" x14ac:dyDescent="0.25">
      <c r="A2782" t="s">
        <v>5</v>
      </c>
      <c r="B2782">
        <v>10431738</v>
      </c>
      <c r="C2782" t="s">
        <v>73</v>
      </c>
      <c r="D2782" t="s">
        <v>265</v>
      </c>
      <c r="E2782" t="s">
        <v>40</v>
      </c>
      <c r="F2782" s="5" t="s">
        <v>28</v>
      </c>
      <c r="G2782" s="5" t="e">
        <v>#N/A</v>
      </c>
      <c r="H2782" t="e">
        <f>IF(Tabla1[[#This Row],[Cruce Pago]]="","Inactivo","Pago")</f>
        <v>#N/A</v>
      </c>
      <c r="I2782" t="str">
        <f>IF(Tabla1[[#This Row],[Cruce AR]]="Alto riesgo académico","inactivo","Actividad")</f>
        <v>inactivo</v>
      </c>
    </row>
    <row r="2783" spans="1:9" x14ac:dyDescent="0.25">
      <c r="A2783" t="s">
        <v>5</v>
      </c>
      <c r="B2783">
        <v>10431781</v>
      </c>
      <c r="C2783" t="s">
        <v>73</v>
      </c>
      <c r="D2783" t="s">
        <v>266</v>
      </c>
      <c r="E2783" t="s">
        <v>27</v>
      </c>
      <c r="F2783" s="5" t="s">
        <v>28</v>
      </c>
      <c r="G2783" s="5" t="e">
        <v>#N/A</v>
      </c>
      <c r="H2783" t="e">
        <f>IF(Tabla1[[#This Row],[Cruce Pago]]="","Inactivo","Pago")</f>
        <v>#N/A</v>
      </c>
      <c r="I2783" t="str">
        <f>IF(Tabla1[[#This Row],[Cruce AR]]="Alto riesgo académico","inactivo","Actividad")</f>
        <v>inactivo</v>
      </c>
    </row>
    <row r="2784" spans="1:9" x14ac:dyDescent="0.25">
      <c r="A2784" t="s">
        <v>5</v>
      </c>
      <c r="B2784">
        <v>10431832</v>
      </c>
      <c r="C2784" t="s">
        <v>73</v>
      </c>
      <c r="D2784" t="s">
        <v>266</v>
      </c>
      <c r="E2784" t="s">
        <v>40</v>
      </c>
      <c r="F2784" s="5" t="s">
        <v>28</v>
      </c>
      <c r="G2784" s="5" t="e">
        <v>#N/A</v>
      </c>
      <c r="H2784" t="e">
        <f>IF(Tabla1[[#This Row],[Cruce Pago]]="","Inactivo","Pago")</f>
        <v>#N/A</v>
      </c>
      <c r="I2784" t="str">
        <f>IF(Tabla1[[#This Row],[Cruce AR]]="Alto riesgo académico","inactivo","Actividad")</f>
        <v>inactivo</v>
      </c>
    </row>
    <row r="2785" spans="1:9" x14ac:dyDescent="0.25">
      <c r="A2785" t="s">
        <v>5</v>
      </c>
      <c r="B2785">
        <v>10431836</v>
      </c>
      <c r="C2785" t="s">
        <v>73</v>
      </c>
      <c r="D2785" t="s">
        <v>267</v>
      </c>
      <c r="E2785" t="s">
        <v>27</v>
      </c>
      <c r="F2785" s="5" t="s">
        <v>28</v>
      </c>
      <c r="G2785" s="5" t="e">
        <v>#N/A</v>
      </c>
      <c r="H2785" t="e">
        <f>IF(Tabla1[[#This Row],[Cruce Pago]]="","Inactivo","Pago")</f>
        <v>#N/A</v>
      </c>
      <c r="I2785" t="str">
        <f>IF(Tabla1[[#This Row],[Cruce AR]]="Alto riesgo académico","inactivo","Actividad")</f>
        <v>inactivo</v>
      </c>
    </row>
    <row r="2786" spans="1:9" x14ac:dyDescent="0.25">
      <c r="A2786" t="s">
        <v>5</v>
      </c>
      <c r="B2786">
        <v>10431884</v>
      </c>
      <c r="C2786" t="s">
        <v>73</v>
      </c>
      <c r="D2786" t="s">
        <v>267</v>
      </c>
      <c r="E2786" t="s">
        <v>40</v>
      </c>
      <c r="F2786" s="5" t="s">
        <v>28</v>
      </c>
      <c r="G2786" s="5" t="e">
        <v>#N/A</v>
      </c>
      <c r="H2786" t="e">
        <f>IF(Tabla1[[#This Row],[Cruce Pago]]="","Inactivo","Pago")</f>
        <v>#N/A</v>
      </c>
      <c r="I2786" t="str">
        <f>IF(Tabla1[[#This Row],[Cruce AR]]="Alto riesgo académico","inactivo","Actividad")</f>
        <v>inactivo</v>
      </c>
    </row>
    <row r="2787" spans="1:9" x14ac:dyDescent="0.25">
      <c r="A2787" t="s">
        <v>5</v>
      </c>
      <c r="B2787">
        <v>10431910</v>
      </c>
      <c r="C2787" t="s">
        <v>73</v>
      </c>
      <c r="D2787" t="s">
        <v>243</v>
      </c>
      <c r="E2787" t="s">
        <v>27</v>
      </c>
      <c r="F2787" s="5" t="s">
        <v>28</v>
      </c>
      <c r="G2787" s="5" t="e">
        <v>#N/A</v>
      </c>
      <c r="H2787" t="e">
        <f>IF(Tabla1[[#This Row],[Cruce Pago]]="","Inactivo","Pago")</f>
        <v>#N/A</v>
      </c>
      <c r="I2787" t="str">
        <f>IF(Tabla1[[#This Row],[Cruce AR]]="Alto riesgo académico","inactivo","Actividad")</f>
        <v>inactivo</v>
      </c>
    </row>
    <row r="2788" spans="1:9" x14ac:dyDescent="0.25">
      <c r="A2788" t="s">
        <v>5</v>
      </c>
      <c r="B2788">
        <v>10432113</v>
      </c>
      <c r="C2788" t="s">
        <v>73</v>
      </c>
      <c r="D2788" t="s">
        <v>244</v>
      </c>
      <c r="E2788" t="s">
        <v>40</v>
      </c>
      <c r="F2788" s="5" t="s">
        <v>28</v>
      </c>
      <c r="G2788" s="5" t="e">
        <v>#N/A</v>
      </c>
      <c r="H2788" t="e">
        <f>IF(Tabla1[[#This Row],[Cruce Pago]]="","Inactivo","Pago")</f>
        <v>#N/A</v>
      </c>
      <c r="I2788" t="str">
        <f>IF(Tabla1[[#This Row],[Cruce AR]]="Alto riesgo académico","inactivo","Actividad")</f>
        <v>inactivo</v>
      </c>
    </row>
    <row r="2789" spans="1:9" x14ac:dyDescent="0.25">
      <c r="A2789" t="s">
        <v>5</v>
      </c>
      <c r="B2789">
        <v>10432119</v>
      </c>
      <c r="C2789" t="s">
        <v>73</v>
      </c>
      <c r="D2789" t="s">
        <v>245</v>
      </c>
      <c r="E2789" t="s">
        <v>27</v>
      </c>
      <c r="F2789" s="5" t="s">
        <v>28</v>
      </c>
      <c r="G2789" s="5" t="e">
        <v>#N/A</v>
      </c>
      <c r="H2789" t="e">
        <f>IF(Tabla1[[#This Row],[Cruce Pago]]="","Inactivo","Pago")</f>
        <v>#N/A</v>
      </c>
      <c r="I2789" t="str">
        <f>IF(Tabla1[[#This Row],[Cruce AR]]="Alto riesgo académico","inactivo","Actividad")</f>
        <v>inactivo</v>
      </c>
    </row>
    <row r="2790" spans="1:9" x14ac:dyDescent="0.25">
      <c r="A2790" t="s">
        <v>5</v>
      </c>
      <c r="B2790">
        <v>10432161</v>
      </c>
      <c r="C2790" t="s">
        <v>73</v>
      </c>
      <c r="D2790" t="s">
        <v>246</v>
      </c>
      <c r="E2790" t="s">
        <v>40</v>
      </c>
      <c r="F2790" s="5" t="s">
        <v>28</v>
      </c>
      <c r="G2790" s="5" t="e">
        <v>#N/A</v>
      </c>
      <c r="H2790" t="e">
        <f>IF(Tabla1[[#This Row],[Cruce Pago]]="","Inactivo","Pago")</f>
        <v>#N/A</v>
      </c>
      <c r="I2790" t="str">
        <f>IF(Tabla1[[#This Row],[Cruce AR]]="Alto riesgo académico","inactivo","Actividad")</f>
        <v>inactivo</v>
      </c>
    </row>
    <row r="2791" spans="1:9" x14ac:dyDescent="0.25">
      <c r="A2791" t="s">
        <v>5</v>
      </c>
      <c r="B2791">
        <v>10432166</v>
      </c>
      <c r="C2791" t="s">
        <v>73</v>
      </c>
      <c r="D2791" t="s">
        <v>247</v>
      </c>
      <c r="E2791" t="s">
        <v>27</v>
      </c>
      <c r="F2791" s="5" t="s">
        <v>28</v>
      </c>
      <c r="G2791" s="5" t="e">
        <v>#N/A</v>
      </c>
      <c r="H2791" t="e">
        <f>IF(Tabla1[[#This Row],[Cruce Pago]]="","Inactivo","Pago")</f>
        <v>#N/A</v>
      </c>
      <c r="I2791" t="str">
        <f>IF(Tabla1[[#This Row],[Cruce AR]]="Alto riesgo académico","inactivo","Actividad")</f>
        <v>inactivo</v>
      </c>
    </row>
    <row r="2792" spans="1:9" x14ac:dyDescent="0.25">
      <c r="A2792" t="s">
        <v>5</v>
      </c>
      <c r="B2792">
        <v>10432201</v>
      </c>
      <c r="C2792" t="s">
        <v>73</v>
      </c>
      <c r="D2792" t="s">
        <v>248</v>
      </c>
      <c r="E2792" t="s">
        <v>40</v>
      </c>
      <c r="F2792" s="5" t="s">
        <v>28</v>
      </c>
      <c r="G2792" s="5" t="e">
        <v>#N/A</v>
      </c>
      <c r="H2792" t="e">
        <f>IF(Tabla1[[#This Row],[Cruce Pago]]="","Inactivo","Pago")</f>
        <v>#N/A</v>
      </c>
      <c r="I2792" t="str">
        <f>IF(Tabla1[[#This Row],[Cruce AR]]="Alto riesgo académico","inactivo","Actividad")</f>
        <v>inactivo</v>
      </c>
    </row>
    <row r="2793" spans="1:9" x14ac:dyDescent="0.25">
      <c r="A2793" t="s">
        <v>5</v>
      </c>
      <c r="B2793">
        <v>10432246</v>
      </c>
      <c r="C2793" t="s">
        <v>73</v>
      </c>
      <c r="D2793" t="s">
        <v>249</v>
      </c>
      <c r="E2793" t="s">
        <v>27</v>
      </c>
      <c r="F2793" s="5" t="s">
        <v>28</v>
      </c>
      <c r="G2793" s="5" t="e">
        <v>#N/A</v>
      </c>
      <c r="H2793" t="e">
        <f>IF(Tabla1[[#This Row],[Cruce Pago]]="","Inactivo","Pago")</f>
        <v>#N/A</v>
      </c>
      <c r="I2793" t="str">
        <f>IF(Tabla1[[#This Row],[Cruce AR]]="Alto riesgo académico","inactivo","Actividad")</f>
        <v>inactivo</v>
      </c>
    </row>
    <row r="2794" spans="1:9" x14ac:dyDescent="0.25">
      <c r="A2794" t="s">
        <v>5</v>
      </c>
      <c r="B2794">
        <v>10432358</v>
      </c>
      <c r="C2794" t="s">
        <v>73</v>
      </c>
      <c r="D2794" t="s">
        <v>250</v>
      </c>
      <c r="E2794" t="s">
        <v>40</v>
      </c>
      <c r="F2794" s="5" t="s">
        <v>28</v>
      </c>
      <c r="G2794" s="5" t="e">
        <v>#N/A</v>
      </c>
      <c r="H2794" t="e">
        <f>IF(Tabla1[[#This Row],[Cruce Pago]]="","Inactivo","Pago")</f>
        <v>#N/A</v>
      </c>
      <c r="I2794" t="str">
        <f>IF(Tabla1[[#This Row],[Cruce AR]]="Alto riesgo académico","inactivo","Actividad")</f>
        <v>inactivo</v>
      </c>
    </row>
    <row r="2795" spans="1:9" x14ac:dyDescent="0.25">
      <c r="A2795" t="s">
        <v>5</v>
      </c>
      <c r="B2795">
        <v>10432372</v>
      </c>
      <c r="C2795" t="s">
        <v>73</v>
      </c>
      <c r="D2795" t="s">
        <v>251</v>
      </c>
      <c r="E2795" t="s">
        <v>27</v>
      </c>
      <c r="F2795" s="5" t="s">
        <v>28</v>
      </c>
      <c r="G2795" s="5" t="e">
        <v>#N/A</v>
      </c>
      <c r="H2795" t="e">
        <f>IF(Tabla1[[#This Row],[Cruce Pago]]="","Inactivo","Pago")</f>
        <v>#N/A</v>
      </c>
      <c r="I2795" t="str">
        <f>IF(Tabla1[[#This Row],[Cruce AR]]="Alto riesgo académico","inactivo","Actividad")</f>
        <v>inactivo</v>
      </c>
    </row>
    <row r="2796" spans="1:9" x14ac:dyDescent="0.25">
      <c r="A2796" t="s">
        <v>5</v>
      </c>
      <c r="B2796">
        <v>10432374</v>
      </c>
      <c r="C2796" t="s">
        <v>73</v>
      </c>
      <c r="D2796" t="s">
        <v>252</v>
      </c>
      <c r="E2796" t="s">
        <v>40</v>
      </c>
      <c r="F2796" s="5" t="s">
        <v>28</v>
      </c>
      <c r="G2796" s="5" t="e">
        <v>#N/A</v>
      </c>
      <c r="H2796" t="e">
        <f>IF(Tabla1[[#This Row],[Cruce Pago]]="","Inactivo","Pago")</f>
        <v>#N/A</v>
      </c>
      <c r="I2796" t="str">
        <f>IF(Tabla1[[#This Row],[Cruce AR]]="Alto riesgo académico","inactivo","Actividad")</f>
        <v>inactivo</v>
      </c>
    </row>
    <row r="2797" spans="1:9" x14ac:dyDescent="0.25">
      <c r="A2797" t="s">
        <v>5</v>
      </c>
      <c r="B2797">
        <v>10432408</v>
      </c>
      <c r="C2797" t="s">
        <v>73</v>
      </c>
      <c r="D2797" t="s">
        <v>253</v>
      </c>
      <c r="E2797" t="s">
        <v>27</v>
      </c>
      <c r="F2797" s="5" t="s">
        <v>28</v>
      </c>
      <c r="G2797" s="5" t="e">
        <v>#N/A</v>
      </c>
      <c r="H2797" t="e">
        <f>IF(Tabla1[[#This Row],[Cruce Pago]]="","Inactivo","Pago")</f>
        <v>#N/A</v>
      </c>
      <c r="I2797" t="str">
        <f>IF(Tabla1[[#This Row],[Cruce AR]]="Alto riesgo académico","inactivo","Actividad")</f>
        <v>inactivo</v>
      </c>
    </row>
    <row r="2798" spans="1:9" x14ac:dyDescent="0.25">
      <c r="A2798" t="s">
        <v>5</v>
      </c>
      <c r="B2798">
        <v>10432458</v>
      </c>
      <c r="C2798" t="s">
        <v>73</v>
      </c>
      <c r="D2798" t="s">
        <v>254</v>
      </c>
      <c r="E2798" t="s">
        <v>40</v>
      </c>
      <c r="F2798" s="5" t="s">
        <v>28</v>
      </c>
      <c r="G2798" s="5" t="e">
        <v>#N/A</v>
      </c>
      <c r="H2798" t="e">
        <f>IF(Tabla1[[#This Row],[Cruce Pago]]="","Inactivo","Pago")</f>
        <v>#N/A</v>
      </c>
      <c r="I2798" t="str">
        <f>IF(Tabla1[[#This Row],[Cruce AR]]="Alto riesgo académico","inactivo","Actividad")</f>
        <v>inactivo</v>
      </c>
    </row>
    <row r="2799" spans="1:9" x14ac:dyDescent="0.25">
      <c r="A2799" t="s">
        <v>5</v>
      </c>
      <c r="B2799">
        <v>10432481</v>
      </c>
      <c r="C2799" t="s">
        <v>73</v>
      </c>
      <c r="D2799" t="s">
        <v>255</v>
      </c>
      <c r="E2799" t="s">
        <v>27</v>
      </c>
      <c r="F2799" s="5" t="s">
        <v>28</v>
      </c>
      <c r="G2799" s="5" t="e">
        <v>#N/A</v>
      </c>
      <c r="H2799" t="e">
        <f>IF(Tabla1[[#This Row],[Cruce Pago]]="","Inactivo","Pago")</f>
        <v>#N/A</v>
      </c>
      <c r="I2799" t="str">
        <f>IF(Tabla1[[#This Row],[Cruce AR]]="Alto riesgo académico","inactivo","Actividad")</f>
        <v>inactivo</v>
      </c>
    </row>
    <row r="2800" spans="1:9" x14ac:dyDescent="0.25">
      <c r="A2800" t="s">
        <v>5</v>
      </c>
      <c r="B2800">
        <v>10432521</v>
      </c>
      <c r="C2800" t="s">
        <v>73</v>
      </c>
      <c r="D2800" t="s">
        <v>256</v>
      </c>
      <c r="E2800" t="s">
        <v>40</v>
      </c>
      <c r="F2800" s="5" t="s">
        <v>28</v>
      </c>
      <c r="G2800" s="5" t="e">
        <v>#N/A</v>
      </c>
      <c r="H2800" t="e">
        <f>IF(Tabla1[[#This Row],[Cruce Pago]]="","Inactivo","Pago")</f>
        <v>#N/A</v>
      </c>
      <c r="I2800" t="str">
        <f>IF(Tabla1[[#This Row],[Cruce AR]]="Alto riesgo académico","inactivo","Actividad")</f>
        <v>inactivo</v>
      </c>
    </row>
    <row r="2801" spans="1:9" x14ac:dyDescent="0.25">
      <c r="A2801" t="s">
        <v>5</v>
      </c>
      <c r="B2801">
        <v>10432553</v>
      </c>
      <c r="C2801" t="s">
        <v>73</v>
      </c>
      <c r="D2801" t="s">
        <v>257</v>
      </c>
      <c r="E2801" t="s">
        <v>27</v>
      </c>
      <c r="F2801" s="5" t="s">
        <v>28</v>
      </c>
      <c r="G2801" s="5" t="e">
        <v>#N/A</v>
      </c>
      <c r="H2801" t="e">
        <f>IF(Tabla1[[#This Row],[Cruce Pago]]="","Inactivo","Pago")</f>
        <v>#N/A</v>
      </c>
      <c r="I2801" t="str">
        <f>IF(Tabla1[[#This Row],[Cruce AR]]="Alto riesgo académico","inactivo","Actividad")</f>
        <v>inactivo</v>
      </c>
    </row>
    <row r="2802" spans="1:9" x14ac:dyDescent="0.25">
      <c r="A2802" t="s">
        <v>5</v>
      </c>
      <c r="B2802">
        <v>10432555</v>
      </c>
      <c r="C2802" t="s">
        <v>73</v>
      </c>
      <c r="D2802" t="s">
        <v>258</v>
      </c>
      <c r="E2802" t="s">
        <v>40</v>
      </c>
      <c r="F2802" s="5" t="s">
        <v>69</v>
      </c>
      <c r="G2802" s="5" t="e">
        <v>#N/A</v>
      </c>
      <c r="H2802" t="e">
        <f>IF(Tabla1[[#This Row],[Cruce Pago]]="","Inactivo","Pago")</f>
        <v>#N/A</v>
      </c>
      <c r="I2802" t="str">
        <f>IF(Tabla1[[#This Row],[Cruce AR]]="Alto riesgo académico","inactivo","Actividad")</f>
        <v>Actividad</v>
      </c>
    </row>
    <row r="2803" spans="1:9" x14ac:dyDescent="0.25">
      <c r="A2803" t="s">
        <v>5</v>
      </c>
      <c r="B2803">
        <v>10432578</v>
      </c>
      <c r="C2803" t="s">
        <v>73</v>
      </c>
      <c r="D2803" t="s">
        <v>259</v>
      </c>
      <c r="E2803" t="s">
        <v>27</v>
      </c>
      <c r="F2803" s="5" t="s">
        <v>28</v>
      </c>
      <c r="G2803" s="5" t="e">
        <v>#N/A</v>
      </c>
      <c r="H2803" t="e">
        <f>IF(Tabla1[[#This Row],[Cruce Pago]]="","Inactivo","Pago")</f>
        <v>#N/A</v>
      </c>
      <c r="I2803" t="str">
        <f>IF(Tabla1[[#This Row],[Cruce AR]]="Alto riesgo académico","inactivo","Actividad")</f>
        <v>inactivo</v>
      </c>
    </row>
    <row r="2804" spans="1:9" x14ac:dyDescent="0.25">
      <c r="A2804" t="s">
        <v>5</v>
      </c>
      <c r="B2804">
        <v>10432669</v>
      </c>
      <c r="C2804" t="s">
        <v>73</v>
      </c>
      <c r="D2804" t="s">
        <v>260</v>
      </c>
      <c r="E2804" t="s">
        <v>40</v>
      </c>
      <c r="F2804" s="5" t="s">
        <v>28</v>
      </c>
      <c r="G2804" s="5" t="e">
        <v>#N/A</v>
      </c>
      <c r="H2804" t="e">
        <f>IF(Tabla1[[#This Row],[Cruce Pago]]="","Inactivo","Pago")</f>
        <v>#N/A</v>
      </c>
      <c r="I2804" t="str">
        <f>IF(Tabla1[[#This Row],[Cruce AR]]="Alto riesgo académico","inactivo","Actividad")</f>
        <v>inactivo</v>
      </c>
    </row>
    <row r="2805" spans="1:9" x14ac:dyDescent="0.25">
      <c r="A2805" t="s">
        <v>5</v>
      </c>
      <c r="B2805">
        <v>10432712</v>
      </c>
      <c r="C2805" t="s">
        <v>73</v>
      </c>
      <c r="D2805" t="s">
        <v>261</v>
      </c>
      <c r="E2805" t="s">
        <v>27</v>
      </c>
      <c r="F2805" s="5" t="s">
        <v>28</v>
      </c>
      <c r="G2805" s="5" t="e">
        <v>#N/A</v>
      </c>
      <c r="H2805" t="e">
        <f>IF(Tabla1[[#This Row],[Cruce Pago]]="","Inactivo","Pago")</f>
        <v>#N/A</v>
      </c>
      <c r="I2805" t="str">
        <f>IF(Tabla1[[#This Row],[Cruce AR]]="Alto riesgo académico","inactivo","Actividad")</f>
        <v>inactivo</v>
      </c>
    </row>
    <row r="2806" spans="1:9" x14ac:dyDescent="0.25">
      <c r="A2806" t="s">
        <v>5</v>
      </c>
      <c r="B2806">
        <v>10432717</v>
      </c>
      <c r="C2806" t="s">
        <v>73</v>
      </c>
      <c r="D2806" t="s">
        <v>262</v>
      </c>
      <c r="E2806" t="s">
        <v>40</v>
      </c>
      <c r="F2806" s="5" t="s">
        <v>28</v>
      </c>
      <c r="G2806" s="5" t="e">
        <v>#N/A</v>
      </c>
      <c r="H2806" t="e">
        <f>IF(Tabla1[[#This Row],[Cruce Pago]]="","Inactivo","Pago")</f>
        <v>#N/A</v>
      </c>
      <c r="I2806" t="str">
        <f>IF(Tabla1[[#This Row],[Cruce AR]]="Alto riesgo académico","inactivo","Actividad")</f>
        <v>inactivo</v>
      </c>
    </row>
    <row r="2807" spans="1:9" x14ac:dyDescent="0.25">
      <c r="A2807" t="s">
        <v>5</v>
      </c>
      <c r="B2807">
        <v>10432733</v>
      </c>
      <c r="C2807" t="s">
        <v>73</v>
      </c>
      <c r="D2807" t="s">
        <v>263</v>
      </c>
      <c r="E2807" t="s">
        <v>27</v>
      </c>
      <c r="F2807" s="5" t="s">
        <v>28</v>
      </c>
      <c r="G2807" s="5" t="e">
        <v>#N/A</v>
      </c>
      <c r="H2807" t="e">
        <f>IF(Tabla1[[#This Row],[Cruce Pago]]="","Inactivo","Pago")</f>
        <v>#N/A</v>
      </c>
      <c r="I2807" t="str">
        <f>IF(Tabla1[[#This Row],[Cruce AR]]="Alto riesgo académico","inactivo","Actividad")</f>
        <v>inactivo</v>
      </c>
    </row>
    <row r="2808" spans="1:9" x14ac:dyDescent="0.25">
      <c r="A2808" t="s">
        <v>5</v>
      </c>
      <c r="B2808">
        <v>10432826</v>
      </c>
      <c r="C2808" t="s">
        <v>73</v>
      </c>
      <c r="D2808" t="s">
        <v>264</v>
      </c>
      <c r="E2808" t="s">
        <v>40</v>
      </c>
      <c r="F2808" s="5" t="s">
        <v>28</v>
      </c>
      <c r="G2808" s="5" t="e">
        <v>#N/A</v>
      </c>
      <c r="H2808" t="e">
        <f>IF(Tabla1[[#This Row],[Cruce Pago]]="","Inactivo","Pago")</f>
        <v>#N/A</v>
      </c>
      <c r="I2808" t="str">
        <f>IF(Tabla1[[#This Row],[Cruce AR]]="Alto riesgo académico","inactivo","Actividad")</f>
        <v>inactivo</v>
      </c>
    </row>
    <row r="2809" spans="1:9" x14ac:dyDescent="0.25">
      <c r="A2809" t="s">
        <v>5</v>
      </c>
      <c r="B2809">
        <v>10432839</v>
      </c>
      <c r="C2809" t="s">
        <v>73</v>
      </c>
      <c r="D2809" t="s">
        <v>265</v>
      </c>
      <c r="E2809" t="s">
        <v>27</v>
      </c>
      <c r="F2809" s="5" t="s">
        <v>28</v>
      </c>
      <c r="G2809" s="5" t="e">
        <v>#N/A</v>
      </c>
      <c r="H2809" t="e">
        <f>IF(Tabla1[[#This Row],[Cruce Pago]]="","Inactivo","Pago")</f>
        <v>#N/A</v>
      </c>
      <c r="I2809" t="str">
        <f>IF(Tabla1[[#This Row],[Cruce AR]]="Alto riesgo académico","inactivo","Actividad")</f>
        <v>inactivo</v>
      </c>
    </row>
    <row r="2810" spans="1:9" x14ac:dyDescent="0.25">
      <c r="A2810" t="s">
        <v>5</v>
      </c>
      <c r="B2810">
        <v>10432938</v>
      </c>
      <c r="C2810" t="s">
        <v>73</v>
      </c>
      <c r="D2810" t="s">
        <v>265</v>
      </c>
      <c r="E2810" t="s">
        <v>40</v>
      </c>
      <c r="F2810" s="5" t="s">
        <v>28</v>
      </c>
      <c r="G2810" s="5" t="e">
        <v>#N/A</v>
      </c>
      <c r="H2810" t="e">
        <f>IF(Tabla1[[#This Row],[Cruce Pago]]="","Inactivo","Pago")</f>
        <v>#N/A</v>
      </c>
      <c r="I2810" t="str">
        <f>IF(Tabla1[[#This Row],[Cruce AR]]="Alto riesgo académico","inactivo","Actividad")</f>
        <v>inactivo</v>
      </c>
    </row>
    <row r="2811" spans="1:9" x14ac:dyDescent="0.25">
      <c r="A2811" t="s">
        <v>5</v>
      </c>
      <c r="B2811">
        <v>10432953</v>
      </c>
      <c r="C2811" t="s">
        <v>73</v>
      </c>
      <c r="D2811" t="s">
        <v>266</v>
      </c>
      <c r="E2811" t="s">
        <v>27</v>
      </c>
      <c r="F2811" s="5" t="s">
        <v>28</v>
      </c>
      <c r="G2811" s="5" t="e">
        <v>#N/A</v>
      </c>
      <c r="H2811" t="e">
        <f>IF(Tabla1[[#This Row],[Cruce Pago]]="","Inactivo","Pago")</f>
        <v>#N/A</v>
      </c>
      <c r="I2811" t="str">
        <f>IF(Tabla1[[#This Row],[Cruce AR]]="Alto riesgo académico","inactivo","Actividad")</f>
        <v>inactivo</v>
      </c>
    </row>
    <row r="2812" spans="1:9" x14ac:dyDescent="0.25">
      <c r="A2812" t="s">
        <v>5</v>
      </c>
      <c r="B2812">
        <v>10432984</v>
      </c>
      <c r="C2812" t="s">
        <v>73</v>
      </c>
      <c r="D2812" t="s">
        <v>266</v>
      </c>
      <c r="E2812" t="s">
        <v>40</v>
      </c>
      <c r="F2812" s="5" t="s">
        <v>28</v>
      </c>
      <c r="G2812" s="5" t="e">
        <v>#N/A</v>
      </c>
      <c r="H2812" t="e">
        <f>IF(Tabla1[[#This Row],[Cruce Pago]]="","Inactivo","Pago")</f>
        <v>#N/A</v>
      </c>
      <c r="I2812" t="str">
        <f>IF(Tabla1[[#This Row],[Cruce AR]]="Alto riesgo académico","inactivo","Actividad")</f>
        <v>inactivo</v>
      </c>
    </row>
    <row r="2813" spans="1:9" x14ac:dyDescent="0.25">
      <c r="A2813" t="s">
        <v>5</v>
      </c>
      <c r="B2813">
        <v>10433022</v>
      </c>
      <c r="C2813" t="s">
        <v>73</v>
      </c>
      <c r="D2813" t="s">
        <v>267</v>
      </c>
      <c r="E2813" t="s">
        <v>27</v>
      </c>
      <c r="F2813" s="5" t="s">
        <v>28</v>
      </c>
      <c r="G2813" s="5" t="e">
        <v>#N/A</v>
      </c>
      <c r="H2813" t="e">
        <f>IF(Tabla1[[#This Row],[Cruce Pago]]="","Inactivo","Pago")</f>
        <v>#N/A</v>
      </c>
      <c r="I2813" t="str">
        <f>IF(Tabla1[[#This Row],[Cruce AR]]="Alto riesgo académico","inactivo","Actividad")</f>
        <v>inactivo</v>
      </c>
    </row>
    <row r="2814" spans="1:9" x14ac:dyDescent="0.25">
      <c r="A2814" t="s">
        <v>5</v>
      </c>
      <c r="B2814">
        <v>10433096</v>
      </c>
      <c r="C2814" t="s">
        <v>73</v>
      </c>
      <c r="D2814" t="s">
        <v>267</v>
      </c>
      <c r="E2814" t="s">
        <v>40</v>
      </c>
      <c r="F2814" s="5" t="s">
        <v>28</v>
      </c>
      <c r="G2814" s="5" t="e">
        <v>#N/A</v>
      </c>
      <c r="H2814" t="e">
        <f>IF(Tabla1[[#This Row],[Cruce Pago]]="","Inactivo","Pago")</f>
        <v>#N/A</v>
      </c>
      <c r="I2814" t="str">
        <f>IF(Tabla1[[#This Row],[Cruce AR]]="Alto riesgo académico","inactivo","Actividad")</f>
        <v>inactivo</v>
      </c>
    </row>
    <row r="2815" spans="1:9" x14ac:dyDescent="0.25">
      <c r="A2815" t="s">
        <v>5</v>
      </c>
      <c r="B2815">
        <v>10433117</v>
      </c>
      <c r="C2815" t="s">
        <v>73</v>
      </c>
      <c r="D2815" t="s">
        <v>243</v>
      </c>
      <c r="E2815" t="s">
        <v>27</v>
      </c>
      <c r="F2815" s="5" t="s">
        <v>28</v>
      </c>
      <c r="G2815" s="5" t="e">
        <v>#N/A</v>
      </c>
      <c r="H2815" t="e">
        <f>IF(Tabla1[[#This Row],[Cruce Pago]]="","Inactivo","Pago")</f>
        <v>#N/A</v>
      </c>
      <c r="I2815" t="str">
        <f>IF(Tabla1[[#This Row],[Cruce AR]]="Alto riesgo académico","inactivo","Actividad")</f>
        <v>inactivo</v>
      </c>
    </row>
    <row r="2816" spans="1:9" x14ac:dyDescent="0.25">
      <c r="A2816" t="s">
        <v>5</v>
      </c>
      <c r="B2816">
        <v>10433125</v>
      </c>
      <c r="C2816" t="s">
        <v>73</v>
      </c>
      <c r="D2816" t="s">
        <v>244</v>
      </c>
      <c r="E2816" t="s">
        <v>40</v>
      </c>
      <c r="F2816" s="5" t="s">
        <v>28</v>
      </c>
      <c r="G2816" s="5" t="e">
        <v>#N/A</v>
      </c>
      <c r="H2816" t="e">
        <f>IF(Tabla1[[#This Row],[Cruce Pago]]="","Inactivo","Pago")</f>
        <v>#N/A</v>
      </c>
      <c r="I2816" t="str">
        <f>IF(Tabla1[[#This Row],[Cruce AR]]="Alto riesgo académico","inactivo","Actividad")</f>
        <v>inactivo</v>
      </c>
    </row>
    <row r="2817" spans="1:9" x14ac:dyDescent="0.25">
      <c r="A2817" t="s">
        <v>5</v>
      </c>
      <c r="B2817">
        <v>10433160</v>
      </c>
      <c r="C2817" t="s">
        <v>73</v>
      </c>
      <c r="D2817" t="s">
        <v>245</v>
      </c>
      <c r="E2817" t="s">
        <v>27</v>
      </c>
      <c r="F2817" s="5" t="s">
        <v>28</v>
      </c>
      <c r="G2817" s="5" t="e">
        <v>#N/A</v>
      </c>
      <c r="H2817" t="e">
        <f>IF(Tabla1[[#This Row],[Cruce Pago]]="","Inactivo","Pago")</f>
        <v>#N/A</v>
      </c>
      <c r="I2817" t="str">
        <f>IF(Tabla1[[#This Row],[Cruce AR]]="Alto riesgo académico","inactivo","Actividad")</f>
        <v>inactivo</v>
      </c>
    </row>
    <row r="2818" spans="1:9" x14ac:dyDescent="0.25">
      <c r="A2818" t="s">
        <v>5</v>
      </c>
      <c r="B2818">
        <v>10433212</v>
      </c>
      <c r="C2818" t="s">
        <v>73</v>
      </c>
      <c r="D2818" t="s">
        <v>246</v>
      </c>
      <c r="E2818" t="s">
        <v>40</v>
      </c>
      <c r="F2818" s="5" t="s">
        <v>28</v>
      </c>
      <c r="G2818" s="5" t="e">
        <v>#N/A</v>
      </c>
      <c r="H2818" t="e">
        <f>IF(Tabla1[[#This Row],[Cruce Pago]]="","Inactivo","Pago")</f>
        <v>#N/A</v>
      </c>
      <c r="I2818" t="str">
        <f>IF(Tabla1[[#This Row],[Cruce AR]]="Alto riesgo académico","inactivo","Actividad")</f>
        <v>inactivo</v>
      </c>
    </row>
    <row r="2819" spans="1:9" x14ac:dyDescent="0.25">
      <c r="A2819" t="s">
        <v>5</v>
      </c>
      <c r="B2819">
        <v>10433223</v>
      </c>
      <c r="C2819" t="s">
        <v>73</v>
      </c>
      <c r="D2819" t="s">
        <v>247</v>
      </c>
      <c r="E2819" t="s">
        <v>27</v>
      </c>
      <c r="F2819" s="5" t="s">
        <v>28</v>
      </c>
      <c r="G2819" s="5" t="e">
        <v>#N/A</v>
      </c>
      <c r="H2819" t="e">
        <f>IF(Tabla1[[#This Row],[Cruce Pago]]="","Inactivo","Pago")</f>
        <v>#N/A</v>
      </c>
      <c r="I2819" t="str">
        <f>IF(Tabla1[[#This Row],[Cruce AR]]="Alto riesgo académico","inactivo","Actividad")</f>
        <v>inactivo</v>
      </c>
    </row>
    <row r="2820" spans="1:9" x14ac:dyDescent="0.25">
      <c r="A2820" t="s">
        <v>5</v>
      </c>
      <c r="B2820">
        <v>10433236</v>
      </c>
      <c r="C2820" t="s">
        <v>73</v>
      </c>
      <c r="D2820" t="s">
        <v>248</v>
      </c>
      <c r="E2820" t="s">
        <v>40</v>
      </c>
      <c r="F2820" s="5" t="s">
        <v>28</v>
      </c>
      <c r="G2820" s="5" t="e">
        <v>#N/A</v>
      </c>
      <c r="H2820" t="e">
        <f>IF(Tabla1[[#This Row],[Cruce Pago]]="","Inactivo","Pago")</f>
        <v>#N/A</v>
      </c>
      <c r="I2820" t="str">
        <f>IF(Tabla1[[#This Row],[Cruce AR]]="Alto riesgo académico","inactivo","Actividad")</f>
        <v>inactivo</v>
      </c>
    </row>
    <row r="2821" spans="1:9" x14ac:dyDescent="0.25">
      <c r="A2821" t="s">
        <v>5</v>
      </c>
      <c r="B2821">
        <v>10433237</v>
      </c>
      <c r="C2821" t="s">
        <v>73</v>
      </c>
      <c r="D2821" t="s">
        <v>249</v>
      </c>
      <c r="E2821" t="s">
        <v>27</v>
      </c>
      <c r="F2821" s="5" t="s">
        <v>28</v>
      </c>
      <c r="G2821" s="5" t="e">
        <v>#N/A</v>
      </c>
      <c r="H2821" t="e">
        <f>IF(Tabla1[[#This Row],[Cruce Pago]]="","Inactivo","Pago")</f>
        <v>#N/A</v>
      </c>
      <c r="I2821" t="str">
        <f>IF(Tabla1[[#This Row],[Cruce AR]]="Alto riesgo académico","inactivo","Actividad")</f>
        <v>inactivo</v>
      </c>
    </row>
    <row r="2822" spans="1:9" x14ac:dyDescent="0.25">
      <c r="A2822" t="s">
        <v>5</v>
      </c>
      <c r="B2822">
        <v>10433241</v>
      </c>
      <c r="C2822" t="s">
        <v>73</v>
      </c>
      <c r="D2822" t="s">
        <v>250</v>
      </c>
      <c r="E2822" t="s">
        <v>40</v>
      </c>
      <c r="F2822" s="5" t="s">
        <v>28</v>
      </c>
      <c r="G2822" s="5" t="e">
        <v>#N/A</v>
      </c>
      <c r="H2822" t="e">
        <f>IF(Tabla1[[#This Row],[Cruce Pago]]="","Inactivo","Pago")</f>
        <v>#N/A</v>
      </c>
      <c r="I2822" t="str">
        <f>IF(Tabla1[[#This Row],[Cruce AR]]="Alto riesgo académico","inactivo","Actividad")</f>
        <v>inactivo</v>
      </c>
    </row>
    <row r="2823" spans="1:9" x14ac:dyDescent="0.25">
      <c r="A2823" t="s">
        <v>5</v>
      </c>
      <c r="B2823">
        <v>10433244</v>
      </c>
      <c r="C2823" t="s">
        <v>73</v>
      </c>
      <c r="D2823" t="s">
        <v>251</v>
      </c>
      <c r="E2823" t="s">
        <v>27</v>
      </c>
      <c r="F2823" s="5" t="s">
        <v>28</v>
      </c>
      <c r="G2823" s="5" t="e">
        <v>#N/A</v>
      </c>
      <c r="H2823" t="e">
        <f>IF(Tabla1[[#This Row],[Cruce Pago]]="","Inactivo","Pago")</f>
        <v>#N/A</v>
      </c>
      <c r="I2823" t="str">
        <f>IF(Tabla1[[#This Row],[Cruce AR]]="Alto riesgo académico","inactivo","Actividad")</f>
        <v>inactivo</v>
      </c>
    </row>
    <row r="2824" spans="1:9" x14ac:dyDescent="0.25">
      <c r="A2824" t="s">
        <v>5</v>
      </c>
      <c r="B2824">
        <v>10433276</v>
      </c>
      <c r="C2824" t="s">
        <v>73</v>
      </c>
      <c r="D2824" t="s">
        <v>252</v>
      </c>
      <c r="E2824" t="s">
        <v>40</v>
      </c>
      <c r="F2824" s="5" t="s">
        <v>28</v>
      </c>
      <c r="G2824" s="5" t="e">
        <v>#N/A</v>
      </c>
      <c r="H2824" t="e">
        <f>IF(Tabla1[[#This Row],[Cruce Pago]]="","Inactivo","Pago")</f>
        <v>#N/A</v>
      </c>
      <c r="I2824" t="str">
        <f>IF(Tabla1[[#This Row],[Cruce AR]]="Alto riesgo académico","inactivo","Actividad")</f>
        <v>inactivo</v>
      </c>
    </row>
    <row r="2825" spans="1:9" x14ac:dyDescent="0.25">
      <c r="A2825" t="s">
        <v>5</v>
      </c>
      <c r="B2825">
        <v>10433347</v>
      </c>
      <c r="C2825" t="s">
        <v>73</v>
      </c>
      <c r="D2825" t="s">
        <v>253</v>
      </c>
      <c r="E2825" t="s">
        <v>27</v>
      </c>
      <c r="F2825" s="5" t="s">
        <v>28</v>
      </c>
      <c r="G2825" s="5" t="e">
        <v>#N/A</v>
      </c>
      <c r="H2825" t="e">
        <f>IF(Tabla1[[#This Row],[Cruce Pago]]="","Inactivo","Pago")</f>
        <v>#N/A</v>
      </c>
      <c r="I2825" t="str">
        <f>IF(Tabla1[[#This Row],[Cruce AR]]="Alto riesgo académico","inactivo","Actividad")</f>
        <v>inactivo</v>
      </c>
    </row>
    <row r="2826" spans="1:9" x14ac:dyDescent="0.25">
      <c r="A2826" t="s">
        <v>5</v>
      </c>
      <c r="B2826">
        <v>10433364</v>
      </c>
      <c r="C2826" t="s">
        <v>73</v>
      </c>
      <c r="D2826" t="s">
        <v>254</v>
      </c>
      <c r="E2826" t="s">
        <v>40</v>
      </c>
      <c r="F2826" s="5" t="s">
        <v>28</v>
      </c>
      <c r="G2826" s="5" t="e">
        <v>#N/A</v>
      </c>
      <c r="H2826" t="e">
        <f>IF(Tabla1[[#This Row],[Cruce Pago]]="","Inactivo","Pago")</f>
        <v>#N/A</v>
      </c>
      <c r="I2826" t="str">
        <f>IF(Tabla1[[#This Row],[Cruce AR]]="Alto riesgo académico","inactivo","Actividad")</f>
        <v>inactivo</v>
      </c>
    </row>
    <row r="2827" spans="1:9" x14ac:dyDescent="0.25">
      <c r="A2827" t="s">
        <v>5</v>
      </c>
      <c r="B2827">
        <v>10433366</v>
      </c>
      <c r="C2827" t="s">
        <v>73</v>
      </c>
      <c r="D2827" t="s">
        <v>255</v>
      </c>
      <c r="E2827" t="s">
        <v>27</v>
      </c>
      <c r="F2827" s="5" t="s">
        <v>28</v>
      </c>
      <c r="G2827" s="5" t="e">
        <v>#N/A</v>
      </c>
      <c r="H2827" t="e">
        <f>IF(Tabla1[[#This Row],[Cruce Pago]]="","Inactivo","Pago")</f>
        <v>#N/A</v>
      </c>
      <c r="I2827" t="str">
        <f>IF(Tabla1[[#This Row],[Cruce AR]]="Alto riesgo académico","inactivo","Actividad")</f>
        <v>inactivo</v>
      </c>
    </row>
    <row r="2828" spans="1:9" x14ac:dyDescent="0.25">
      <c r="A2828" t="s">
        <v>5</v>
      </c>
      <c r="B2828">
        <v>10433430</v>
      </c>
      <c r="C2828" t="s">
        <v>73</v>
      </c>
      <c r="D2828" t="s">
        <v>256</v>
      </c>
      <c r="E2828" t="s">
        <v>40</v>
      </c>
      <c r="F2828" s="5" t="s">
        <v>28</v>
      </c>
      <c r="G2828" s="5" t="e">
        <v>#N/A</v>
      </c>
      <c r="H2828" t="e">
        <f>IF(Tabla1[[#This Row],[Cruce Pago]]="","Inactivo","Pago")</f>
        <v>#N/A</v>
      </c>
      <c r="I2828" t="str">
        <f>IF(Tabla1[[#This Row],[Cruce AR]]="Alto riesgo académico","inactivo","Actividad")</f>
        <v>inactivo</v>
      </c>
    </row>
    <row r="2829" spans="1:9" x14ac:dyDescent="0.25">
      <c r="A2829" t="s">
        <v>5</v>
      </c>
      <c r="B2829">
        <v>10433433</v>
      </c>
      <c r="C2829" t="s">
        <v>73</v>
      </c>
      <c r="D2829" t="s">
        <v>257</v>
      </c>
      <c r="E2829" t="s">
        <v>27</v>
      </c>
      <c r="F2829" s="5" t="s">
        <v>28</v>
      </c>
      <c r="G2829" s="5" t="e">
        <v>#N/A</v>
      </c>
      <c r="H2829" t="e">
        <f>IF(Tabla1[[#This Row],[Cruce Pago]]="","Inactivo","Pago")</f>
        <v>#N/A</v>
      </c>
      <c r="I2829" t="str">
        <f>IF(Tabla1[[#This Row],[Cruce AR]]="Alto riesgo académico","inactivo","Actividad")</f>
        <v>inactivo</v>
      </c>
    </row>
    <row r="2830" spans="1:9" x14ac:dyDescent="0.25">
      <c r="A2830" t="s">
        <v>5</v>
      </c>
      <c r="B2830">
        <v>10433494</v>
      </c>
      <c r="C2830" t="s">
        <v>73</v>
      </c>
      <c r="D2830" t="s">
        <v>258</v>
      </c>
      <c r="E2830" t="s">
        <v>40</v>
      </c>
      <c r="F2830" s="5" t="s">
        <v>28</v>
      </c>
      <c r="G2830" s="5" t="e">
        <v>#N/A</v>
      </c>
      <c r="H2830" t="e">
        <f>IF(Tabla1[[#This Row],[Cruce Pago]]="","Inactivo","Pago")</f>
        <v>#N/A</v>
      </c>
      <c r="I2830" t="str">
        <f>IF(Tabla1[[#This Row],[Cruce AR]]="Alto riesgo académico","inactivo","Actividad")</f>
        <v>inactivo</v>
      </c>
    </row>
    <row r="2831" spans="1:9" x14ac:dyDescent="0.25">
      <c r="A2831" t="s">
        <v>5</v>
      </c>
      <c r="B2831">
        <v>10433497</v>
      </c>
      <c r="C2831" t="s">
        <v>73</v>
      </c>
      <c r="D2831" t="s">
        <v>259</v>
      </c>
      <c r="E2831" t="s">
        <v>27</v>
      </c>
      <c r="F2831" s="5" t="s">
        <v>28</v>
      </c>
      <c r="G2831" s="5" t="e">
        <v>#N/A</v>
      </c>
      <c r="H2831" t="e">
        <f>IF(Tabla1[[#This Row],[Cruce Pago]]="","Inactivo","Pago")</f>
        <v>#N/A</v>
      </c>
      <c r="I2831" t="str">
        <f>IF(Tabla1[[#This Row],[Cruce AR]]="Alto riesgo académico","inactivo","Actividad")</f>
        <v>inactivo</v>
      </c>
    </row>
    <row r="2832" spans="1:9" x14ac:dyDescent="0.25">
      <c r="A2832" t="s">
        <v>5</v>
      </c>
      <c r="B2832">
        <v>10433554</v>
      </c>
      <c r="C2832" t="s">
        <v>73</v>
      </c>
      <c r="D2832" t="s">
        <v>260</v>
      </c>
      <c r="E2832" t="s">
        <v>40</v>
      </c>
      <c r="F2832" s="5" t="s">
        <v>28</v>
      </c>
      <c r="G2832" s="5" t="e">
        <v>#N/A</v>
      </c>
      <c r="H2832" t="e">
        <f>IF(Tabla1[[#This Row],[Cruce Pago]]="","Inactivo","Pago")</f>
        <v>#N/A</v>
      </c>
      <c r="I2832" t="str">
        <f>IF(Tabla1[[#This Row],[Cruce AR]]="Alto riesgo académico","inactivo","Actividad")</f>
        <v>inactivo</v>
      </c>
    </row>
    <row r="2833" spans="1:9" x14ac:dyDescent="0.25">
      <c r="A2833" t="s">
        <v>5</v>
      </c>
      <c r="B2833">
        <v>10433591</v>
      </c>
      <c r="C2833" t="s">
        <v>73</v>
      </c>
      <c r="D2833" t="s">
        <v>261</v>
      </c>
      <c r="E2833" t="s">
        <v>27</v>
      </c>
      <c r="F2833" s="5" t="s">
        <v>28</v>
      </c>
      <c r="G2833" s="5" t="e">
        <v>#N/A</v>
      </c>
      <c r="H2833" t="e">
        <f>IF(Tabla1[[#This Row],[Cruce Pago]]="","Inactivo","Pago")</f>
        <v>#N/A</v>
      </c>
      <c r="I2833" t="str">
        <f>IF(Tabla1[[#This Row],[Cruce AR]]="Alto riesgo académico","inactivo","Actividad")</f>
        <v>inactivo</v>
      </c>
    </row>
    <row r="2834" spans="1:9" x14ac:dyDescent="0.25">
      <c r="A2834" t="s">
        <v>5</v>
      </c>
      <c r="B2834">
        <v>10433652</v>
      </c>
      <c r="C2834" t="s">
        <v>73</v>
      </c>
      <c r="D2834" t="s">
        <v>262</v>
      </c>
      <c r="E2834" t="s">
        <v>40</v>
      </c>
      <c r="F2834" s="5" t="s">
        <v>28</v>
      </c>
      <c r="G2834" s="5" t="e">
        <v>#N/A</v>
      </c>
      <c r="H2834" t="e">
        <f>IF(Tabla1[[#This Row],[Cruce Pago]]="","Inactivo","Pago")</f>
        <v>#N/A</v>
      </c>
      <c r="I2834" t="str">
        <f>IF(Tabla1[[#This Row],[Cruce AR]]="Alto riesgo académico","inactivo","Actividad")</f>
        <v>inactivo</v>
      </c>
    </row>
    <row r="2835" spans="1:9" x14ac:dyDescent="0.25">
      <c r="A2835" t="s">
        <v>5</v>
      </c>
      <c r="B2835">
        <v>10433665</v>
      </c>
      <c r="C2835" t="s">
        <v>73</v>
      </c>
      <c r="D2835" t="s">
        <v>263</v>
      </c>
      <c r="E2835" t="s">
        <v>27</v>
      </c>
      <c r="F2835" s="5" t="s">
        <v>28</v>
      </c>
      <c r="G2835" s="5" t="e">
        <v>#N/A</v>
      </c>
      <c r="H2835" t="e">
        <f>IF(Tabla1[[#This Row],[Cruce Pago]]="","Inactivo","Pago")</f>
        <v>#N/A</v>
      </c>
      <c r="I2835" t="str">
        <f>IF(Tabla1[[#This Row],[Cruce AR]]="Alto riesgo académico","inactivo","Actividad")</f>
        <v>inactivo</v>
      </c>
    </row>
    <row r="2836" spans="1:9" x14ac:dyDescent="0.25">
      <c r="A2836" t="s">
        <v>5</v>
      </c>
      <c r="B2836">
        <v>10433691</v>
      </c>
      <c r="C2836" t="s">
        <v>73</v>
      </c>
      <c r="D2836" t="s">
        <v>264</v>
      </c>
      <c r="E2836" t="s">
        <v>40</v>
      </c>
      <c r="F2836" s="5" t="s">
        <v>28</v>
      </c>
      <c r="G2836" s="5" t="e">
        <v>#N/A</v>
      </c>
      <c r="H2836" t="e">
        <f>IF(Tabla1[[#This Row],[Cruce Pago]]="","Inactivo","Pago")</f>
        <v>#N/A</v>
      </c>
      <c r="I2836" t="str">
        <f>IF(Tabla1[[#This Row],[Cruce AR]]="Alto riesgo académico","inactivo","Actividad")</f>
        <v>inactivo</v>
      </c>
    </row>
    <row r="2837" spans="1:9" x14ac:dyDescent="0.25">
      <c r="A2837" t="s">
        <v>5</v>
      </c>
      <c r="B2837">
        <v>10433736</v>
      </c>
      <c r="C2837" t="s">
        <v>73</v>
      </c>
      <c r="D2837" t="s">
        <v>265</v>
      </c>
      <c r="E2837" t="s">
        <v>27</v>
      </c>
      <c r="F2837" s="5" t="s">
        <v>28</v>
      </c>
      <c r="G2837" s="5" t="e">
        <v>#N/A</v>
      </c>
      <c r="H2837" t="e">
        <f>IF(Tabla1[[#This Row],[Cruce Pago]]="","Inactivo","Pago")</f>
        <v>#N/A</v>
      </c>
      <c r="I2837" t="str">
        <f>IF(Tabla1[[#This Row],[Cruce AR]]="Alto riesgo académico","inactivo","Actividad")</f>
        <v>inactivo</v>
      </c>
    </row>
    <row r="2838" spans="1:9" x14ac:dyDescent="0.25">
      <c r="A2838" t="s">
        <v>5</v>
      </c>
      <c r="B2838">
        <v>10433831</v>
      </c>
      <c r="C2838" t="s">
        <v>73</v>
      </c>
      <c r="D2838" t="s">
        <v>265</v>
      </c>
      <c r="E2838" t="s">
        <v>40</v>
      </c>
      <c r="F2838" s="5" t="s">
        <v>28</v>
      </c>
      <c r="G2838" s="5" t="e">
        <v>#N/A</v>
      </c>
      <c r="H2838" t="e">
        <f>IF(Tabla1[[#This Row],[Cruce Pago]]="","Inactivo","Pago")</f>
        <v>#N/A</v>
      </c>
      <c r="I2838" t="str">
        <f>IF(Tabla1[[#This Row],[Cruce AR]]="Alto riesgo académico","inactivo","Actividad")</f>
        <v>inactivo</v>
      </c>
    </row>
    <row r="2839" spans="1:9" x14ac:dyDescent="0.25">
      <c r="A2839" t="s">
        <v>5</v>
      </c>
      <c r="B2839">
        <v>10433867</v>
      </c>
      <c r="C2839" t="s">
        <v>73</v>
      </c>
      <c r="D2839" t="s">
        <v>266</v>
      </c>
      <c r="E2839" t="s">
        <v>27</v>
      </c>
      <c r="F2839" s="5" t="s">
        <v>28</v>
      </c>
      <c r="G2839" s="5" t="e">
        <v>#N/A</v>
      </c>
      <c r="H2839" t="e">
        <f>IF(Tabla1[[#This Row],[Cruce Pago]]="","Inactivo","Pago")</f>
        <v>#N/A</v>
      </c>
      <c r="I2839" t="str">
        <f>IF(Tabla1[[#This Row],[Cruce AR]]="Alto riesgo académico","inactivo","Actividad")</f>
        <v>inactivo</v>
      </c>
    </row>
    <row r="2840" spans="1:9" x14ac:dyDescent="0.25">
      <c r="A2840" t="s">
        <v>5</v>
      </c>
      <c r="B2840">
        <v>10433901</v>
      </c>
      <c r="C2840" t="s">
        <v>73</v>
      </c>
      <c r="D2840" t="s">
        <v>266</v>
      </c>
      <c r="E2840" t="s">
        <v>40</v>
      </c>
      <c r="F2840" s="5" t="s">
        <v>28</v>
      </c>
      <c r="G2840" s="5" t="e">
        <v>#N/A</v>
      </c>
      <c r="H2840" t="e">
        <f>IF(Tabla1[[#This Row],[Cruce Pago]]="","Inactivo","Pago")</f>
        <v>#N/A</v>
      </c>
      <c r="I2840" t="str">
        <f>IF(Tabla1[[#This Row],[Cruce AR]]="Alto riesgo académico","inactivo","Actividad")</f>
        <v>inactivo</v>
      </c>
    </row>
    <row r="2841" spans="1:9" x14ac:dyDescent="0.25">
      <c r="A2841" t="s">
        <v>5</v>
      </c>
      <c r="B2841">
        <v>10433948</v>
      </c>
      <c r="C2841" t="s">
        <v>73</v>
      </c>
      <c r="D2841" t="s">
        <v>267</v>
      </c>
      <c r="E2841" t="s">
        <v>27</v>
      </c>
      <c r="F2841" s="5" t="s">
        <v>28</v>
      </c>
      <c r="G2841" s="5" t="e">
        <v>#N/A</v>
      </c>
      <c r="H2841" t="e">
        <f>IF(Tabla1[[#This Row],[Cruce Pago]]="","Inactivo","Pago")</f>
        <v>#N/A</v>
      </c>
      <c r="I2841" t="str">
        <f>IF(Tabla1[[#This Row],[Cruce AR]]="Alto riesgo académico","inactivo","Actividad")</f>
        <v>inactivo</v>
      </c>
    </row>
    <row r="2842" spans="1:9" x14ac:dyDescent="0.25">
      <c r="A2842" t="s">
        <v>5</v>
      </c>
      <c r="B2842">
        <v>10433986</v>
      </c>
      <c r="C2842" t="s">
        <v>73</v>
      </c>
      <c r="D2842" t="s">
        <v>267</v>
      </c>
      <c r="E2842" t="s">
        <v>40</v>
      </c>
      <c r="F2842" s="5" t="s">
        <v>28</v>
      </c>
      <c r="G2842" s="5" t="e">
        <v>#N/A</v>
      </c>
      <c r="H2842" t="e">
        <f>IF(Tabla1[[#This Row],[Cruce Pago]]="","Inactivo","Pago")</f>
        <v>#N/A</v>
      </c>
      <c r="I2842" t="str">
        <f>IF(Tabla1[[#This Row],[Cruce AR]]="Alto riesgo académico","inactivo","Actividad")</f>
        <v>inactivo</v>
      </c>
    </row>
    <row r="2843" spans="1:9" x14ac:dyDescent="0.25">
      <c r="A2843" t="s">
        <v>5</v>
      </c>
      <c r="B2843">
        <v>10433989</v>
      </c>
      <c r="C2843" t="s">
        <v>73</v>
      </c>
      <c r="D2843" t="s">
        <v>243</v>
      </c>
      <c r="E2843" t="s">
        <v>27</v>
      </c>
      <c r="F2843" s="5" t="s">
        <v>28</v>
      </c>
      <c r="G2843" s="5" t="e">
        <v>#N/A</v>
      </c>
      <c r="H2843" t="e">
        <f>IF(Tabla1[[#This Row],[Cruce Pago]]="","Inactivo","Pago")</f>
        <v>#N/A</v>
      </c>
      <c r="I2843" t="str">
        <f>IF(Tabla1[[#This Row],[Cruce AR]]="Alto riesgo académico","inactivo","Actividad")</f>
        <v>inactivo</v>
      </c>
    </row>
    <row r="2844" spans="1:9" x14ac:dyDescent="0.25">
      <c r="A2844" t="s">
        <v>5</v>
      </c>
      <c r="B2844">
        <v>10434150</v>
      </c>
      <c r="C2844" t="s">
        <v>73</v>
      </c>
      <c r="D2844" t="s">
        <v>244</v>
      </c>
      <c r="E2844" t="s">
        <v>40</v>
      </c>
      <c r="F2844" s="5" t="s">
        <v>28</v>
      </c>
      <c r="G2844" s="5" t="e">
        <v>#N/A</v>
      </c>
      <c r="H2844" t="e">
        <f>IF(Tabla1[[#This Row],[Cruce Pago]]="","Inactivo","Pago")</f>
        <v>#N/A</v>
      </c>
      <c r="I2844" t="str">
        <f>IF(Tabla1[[#This Row],[Cruce AR]]="Alto riesgo académico","inactivo","Actividad")</f>
        <v>inactivo</v>
      </c>
    </row>
    <row r="2845" spans="1:9" x14ac:dyDescent="0.25">
      <c r="A2845" t="s">
        <v>5</v>
      </c>
      <c r="B2845">
        <v>10434181</v>
      </c>
      <c r="C2845" t="s">
        <v>73</v>
      </c>
      <c r="D2845" t="s">
        <v>245</v>
      </c>
      <c r="E2845" t="s">
        <v>27</v>
      </c>
      <c r="F2845" s="5" t="s">
        <v>28</v>
      </c>
      <c r="G2845" s="5" t="e">
        <v>#N/A</v>
      </c>
      <c r="H2845" t="e">
        <f>IF(Tabla1[[#This Row],[Cruce Pago]]="","Inactivo","Pago")</f>
        <v>#N/A</v>
      </c>
      <c r="I2845" t="str">
        <f>IF(Tabla1[[#This Row],[Cruce AR]]="Alto riesgo académico","inactivo","Actividad")</f>
        <v>inactivo</v>
      </c>
    </row>
    <row r="2846" spans="1:9" x14ac:dyDescent="0.25">
      <c r="A2846" t="s">
        <v>5</v>
      </c>
      <c r="B2846">
        <v>10434247</v>
      </c>
      <c r="C2846" t="s">
        <v>73</v>
      </c>
      <c r="D2846" t="s">
        <v>246</v>
      </c>
      <c r="E2846" t="s">
        <v>40</v>
      </c>
      <c r="F2846" s="5" t="s">
        <v>28</v>
      </c>
      <c r="G2846" s="5" t="e">
        <v>#N/A</v>
      </c>
      <c r="H2846" t="e">
        <f>IF(Tabla1[[#This Row],[Cruce Pago]]="","Inactivo","Pago")</f>
        <v>#N/A</v>
      </c>
      <c r="I2846" t="str">
        <f>IF(Tabla1[[#This Row],[Cruce AR]]="Alto riesgo académico","inactivo","Actividad")</f>
        <v>inactivo</v>
      </c>
    </row>
    <row r="2847" spans="1:9" x14ac:dyDescent="0.25">
      <c r="A2847" t="s">
        <v>5</v>
      </c>
      <c r="B2847">
        <v>10434258</v>
      </c>
      <c r="C2847" t="s">
        <v>73</v>
      </c>
      <c r="D2847" t="s">
        <v>247</v>
      </c>
      <c r="E2847" t="s">
        <v>27</v>
      </c>
      <c r="F2847" s="5" t="s">
        <v>28</v>
      </c>
      <c r="G2847" s="5" t="e">
        <v>#N/A</v>
      </c>
      <c r="H2847" t="e">
        <f>IF(Tabla1[[#This Row],[Cruce Pago]]="","Inactivo","Pago")</f>
        <v>#N/A</v>
      </c>
      <c r="I2847" t="str">
        <f>IF(Tabla1[[#This Row],[Cruce AR]]="Alto riesgo académico","inactivo","Actividad")</f>
        <v>inactivo</v>
      </c>
    </row>
    <row r="2848" spans="1:9" x14ac:dyDescent="0.25">
      <c r="A2848" t="s">
        <v>5</v>
      </c>
      <c r="B2848">
        <v>10434260</v>
      </c>
      <c r="C2848" t="s">
        <v>73</v>
      </c>
      <c r="D2848" t="s">
        <v>248</v>
      </c>
      <c r="E2848" t="s">
        <v>40</v>
      </c>
      <c r="F2848" s="5" t="s">
        <v>28</v>
      </c>
      <c r="G2848" s="5" t="e">
        <v>#N/A</v>
      </c>
      <c r="H2848" t="e">
        <f>IF(Tabla1[[#This Row],[Cruce Pago]]="","Inactivo","Pago")</f>
        <v>#N/A</v>
      </c>
      <c r="I2848" t="str">
        <f>IF(Tabla1[[#This Row],[Cruce AR]]="Alto riesgo académico","inactivo","Actividad")</f>
        <v>inactivo</v>
      </c>
    </row>
    <row r="2849" spans="1:9" x14ac:dyDescent="0.25">
      <c r="A2849" t="s">
        <v>5</v>
      </c>
      <c r="B2849">
        <v>10434265</v>
      </c>
      <c r="C2849" t="s">
        <v>73</v>
      </c>
      <c r="D2849" t="s">
        <v>249</v>
      </c>
      <c r="E2849" t="s">
        <v>27</v>
      </c>
      <c r="F2849" s="5" t="s">
        <v>28</v>
      </c>
      <c r="G2849" s="5" t="e">
        <v>#N/A</v>
      </c>
      <c r="H2849" t="e">
        <f>IF(Tabla1[[#This Row],[Cruce Pago]]="","Inactivo","Pago")</f>
        <v>#N/A</v>
      </c>
      <c r="I2849" t="str">
        <f>IF(Tabla1[[#This Row],[Cruce AR]]="Alto riesgo académico","inactivo","Actividad")</f>
        <v>inactivo</v>
      </c>
    </row>
    <row r="2850" spans="1:9" x14ac:dyDescent="0.25">
      <c r="A2850" t="s">
        <v>5</v>
      </c>
      <c r="B2850">
        <v>10434347</v>
      </c>
      <c r="C2850" t="s">
        <v>73</v>
      </c>
      <c r="D2850" t="s">
        <v>250</v>
      </c>
      <c r="E2850" t="s">
        <v>40</v>
      </c>
      <c r="F2850" s="5" t="s">
        <v>28</v>
      </c>
      <c r="G2850" s="5" t="e">
        <v>#N/A</v>
      </c>
      <c r="H2850" t="e">
        <f>IF(Tabla1[[#This Row],[Cruce Pago]]="","Inactivo","Pago")</f>
        <v>#N/A</v>
      </c>
      <c r="I2850" t="str">
        <f>IF(Tabla1[[#This Row],[Cruce AR]]="Alto riesgo académico","inactivo","Actividad")</f>
        <v>inactivo</v>
      </c>
    </row>
    <row r="2851" spans="1:9" x14ac:dyDescent="0.25">
      <c r="A2851" t="s">
        <v>5</v>
      </c>
      <c r="B2851">
        <v>10434348</v>
      </c>
      <c r="C2851" t="s">
        <v>73</v>
      </c>
      <c r="D2851" t="s">
        <v>251</v>
      </c>
      <c r="E2851" t="s">
        <v>27</v>
      </c>
      <c r="F2851" s="5" t="s">
        <v>28</v>
      </c>
      <c r="G2851" s="5" t="e">
        <v>#N/A</v>
      </c>
      <c r="H2851" t="e">
        <f>IF(Tabla1[[#This Row],[Cruce Pago]]="","Inactivo","Pago")</f>
        <v>#N/A</v>
      </c>
      <c r="I2851" t="str">
        <f>IF(Tabla1[[#This Row],[Cruce AR]]="Alto riesgo académico","inactivo","Actividad")</f>
        <v>inactivo</v>
      </c>
    </row>
    <row r="2852" spans="1:9" x14ac:dyDescent="0.25">
      <c r="A2852" t="s">
        <v>5</v>
      </c>
      <c r="B2852">
        <v>10434387</v>
      </c>
      <c r="C2852" t="s">
        <v>73</v>
      </c>
      <c r="D2852" t="s">
        <v>252</v>
      </c>
      <c r="E2852" t="s">
        <v>40</v>
      </c>
      <c r="F2852" s="5" t="s">
        <v>28</v>
      </c>
      <c r="G2852" s="5" t="e">
        <v>#N/A</v>
      </c>
      <c r="H2852" t="e">
        <f>IF(Tabla1[[#This Row],[Cruce Pago]]="","Inactivo","Pago")</f>
        <v>#N/A</v>
      </c>
      <c r="I2852" t="str">
        <f>IF(Tabla1[[#This Row],[Cruce AR]]="Alto riesgo académico","inactivo","Actividad")</f>
        <v>inactivo</v>
      </c>
    </row>
    <row r="2853" spans="1:9" x14ac:dyDescent="0.25">
      <c r="A2853" t="s">
        <v>5</v>
      </c>
      <c r="B2853">
        <v>10434402</v>
      </c>
      <c r="C2853" t="s">
        <v>73</v>
      </c>
      <c r="D2853" t="s">
        <v>253</v>
      </c>
      <c r="E2853" t="s">
        <v>27</v>
      </c>
      <c r="F2853" s="5" t="s">
        <v>28</v>
      </c>
      <c r="G2853" s="5" t="e">
        <v>#N/A</v>
      </c>
      <c r="H2853" t="e">
        <f>IF(Tabla1[[#This Row],[Cruce Pago]]="","Inactivo","Pago")</f>
        <v>#N/A</v>
      </c>
      <c r="I2853" t="str">
        <f>IF(Tabla1[[#This Row],[Cruce AR]]="Alto riesgo académico","inactivo","Actividad")</f>
        <v>inactivo</v>
      </c>
    </row>
    <row r="2854" spans="1:9" x14ac:dyDescent="0.25">
      <c r="A2854" t="s">
        <v>5</v>
      </c>
      <c r="B2854">
        <v>10434404</v>
      </c>
      <c r="C2854" t="s">
        <v>73</v>
      </c>
      <c r="D2854" t="s">
        <v>254</v>
      </c>
      <c r="E2854" t="s">
        <v>40</v>
      </c>
      <c r="F2854" s="5" t="s">
        <v>28</v>
      </c>
      <c r="G2854" s="5" t="e">
        <v>#N/A</v>
      </c>
      <c r="H2854" t="e">
        <f>IF(Tabla1[[#This Row],[Cruce Pago]]="","Inactivo","Pago")</f>
        <v>#N/A</v>
      </c>
      <c r="I2854" t="str">
        <f>IF(Tabla1[[#This Row],[Cruce AR]]="Alto riesgo académico","inactivo","Actividad")</f>
        <v>inactivo</v>
      </c>
    </row>
    <row r="2855" spans="1:9" x14ac:dyDescent="0.25">
      <c r="A2855" t="s">
        <v>5</v>
      </c>
      <c r="B2855">
        <v>10434527</v>
      </c>
      <c r="C2855" t="s">
        <v>73</v>
      </c>
      <c r="D2855" t="s">
        <v>255</v>
      </c>
      <c r="E2855" t="s">
        <v>27</v>
      </c>
      <c r="F2855" s="5" t="s">
        <v>28</v>
      </c>
      <c r="G2855" s="5" t="e">
        <v>#N/A</v>
      </c>
      <c r="H2855" t="e">
        <f>IF(Tabla1[[#This Row],[Cruce Pago]]="","Inactivo","Pago")</f>
        <v>#N/A</v>
      </c>
      <c r="I2855" t="str">
        <f>IF(Tabla1[[#This Row],[Cruce AR]]="Alto riesgo académico","inactivo","Actividad")</f>
        <v>inactivo</v>
      </c>
    </row>
    <row r="2856" spans="1:9" x14ac:dyDescent="0.25">
      <c r="A2856" t="s">
        <v>5</v>
      </c>
      <c r="B2856">
        <v>10434540</v>
      </c>
      <c r="C2856" t="s">
        <v>73</v>
      </c>
      <c r="D2856" t="s">
        <v>256</v>
      </c>
      <c r="E2856" t="s">
        <v>40</v>
      </c>
      <c r="F2856" s="5" t="s">
        <v>28</v>
      </c>
      <c r="G2856" s="5" t="e">
        <v>#N/A</v>
      </c>
      <c r="H2856" t="e">
        <f>IF(Tabla1[[#This Row],[Cruce Pago]]="","Inactivo","Pago")</f>
        <v>#N/A</v>
      </c>
      <c r="I2856" t="str">
        <f>IF(Tabla1[[#This Row],[Cruce AR]]="Alto riesgo académico","inactivo","Actividad")</f>
        <v>inactivo</v>
      </c>
    </row>
    <row r="2857" spans="1:9" x14ac:dyDescent="0.25">
      <c r="A2857" t="s">
        <v>5</v>
      </c>
      <c r="B2857">
        <v>10434542</v>
      </c>
      <c r="C2857" t="s">
        <v>73</v>
      </c>
      <c r="D2857" t="s">
        <v>257</v>
      </c>
      <c r="E2857" t="s">
        <v>27</v>
      </c>
      <c r="F2857" s="5" t="s">
        <v>28</v>
      </c>
      <c r="G2857" s="5" t="e">
        <v>#N/A</v>
      </c>
      <c r="H2857" t="e">
        <f>IF(Tabla1[[#This Row],[Cruce Pago]]="","Inactivo","Pago")</f>
        <v>#N/A</v>
      </c>
      <c r="I2857" t="str">
        <f>IF(Tabla1[[#This Row],[Cruce AR]]="Alto riesgo académico","inactivo","Actividad")</f>
        <v>inactivo</v>
      </c>
    </row>
    <row r="2858" spans="1:9" x14ac:dyDescent="0.25">
      <c r="A2858" t="s">
        <v>5</v>
      </c>
      <c r="B2858">
        <v>10434561</v>
      </c>
      <c r="C2858" t="s">
        <v>73</v>
      </c>
      <c r="D2858" t="s">
        <v>258</v>
      </c>
      <c r="E2858" t="s">
        <v>40</v>
      </c>
      <c r="F2858" s="5" t="s">
        <v>28</v>
      </c>
      <c r="G2858" s="5" t="e">
        <v>#N/A</v>
      </c>
      <c r="H2858" t="e">
        <f>IF(Tabla1[[#This Row],[Cruce Pago]]="","Inactivo","Pago")</f>
        <v>#N/A</v>
      </c>
      <c r="I2858" t="str">
        <f>IF(Tabla1[[#This Row],[Cruce AR]]="Alto riesgo académico","inactivo","Actividad")</f>
        <v>inactivo</v>
      </c>
    </row>
    <row r="2859" spans="1:9" x14ac:dyDescent="0.25">
      <c r="A2859" t="s">
        <v>5</v>
      </c>
      <c r="B2859">
        <v>10434624</v>
      </c>
      <c r="C2859" t="s">
        <v>73</v>
      </c>
      <c r="D2859" t="s">
        <v>259</v>
      </c>
      <c r="E2859" t="s">
        <v>27</v>
      </c>
      <c r="F2859" s="5" t="s">
        <v>28</v>
      </c>
      <c r="G2859" s="5" t="e">
        <v>#N/A</v>
      </c>
      <c r="H2859" t="e">
        <f>IF(Tabla1[[#This Row],[Cruce Pago]]="","Inactivo","Pago")</f>
        <v>#N/A</v>
      </c>
      <c r="I2859" t="str">
        <f>IF(Tabla1[[#This Row],[Cruce AR]]="Alto riesgo académico","inactivo","Actividad")</f>
        <v>inactivo</v>
      </c>
    </row>
    <row r="2860" spans="1:9" x14ac:dyDescent="0.25">
      <c r="A2860" t="s">
        <v>5</v>
      </c>
      <c r="B2860">
        <v>10434732</v>
      </c>
      <c r="C2860" t="s">
        <v>73</v>
      </c>
      <c r="D2860" t="s">
        <v>260</v>
      </c>
      <c r="E2860" t="s">
        <v>40</v>
      </c>
      <c r="F2860" s="5" t="s">
        <v>28</v>
      </c>
      <c r="G2860" s="5" t="e">
        <v>#N/A</v>
      </c>
      <c r="H2860" t="e">
        <f>IF(Tabla1[[#This Row],[Cruce Pago]]="","Inactivo","Pago")</f>
        <v>#N/A</v>
      </c>
      <c r="I2860" t="str">
        <f>IF(Tabla1[[#This Row],[Cruce AR]]="Alto riesgo académico","inactivo","Actividad")</f>
        <v>inactivo</v>
      </c>
    </row>
    <row r="2861" spans="1:9" x14ac:dyDescent="0.25">
      <c r="A2861" t="s">
        <v>5</v>
      </c>
      <c r="B2861">
        <v>10434794</v>
      </c>
      <c r="C2861" t="s">
        <v>73</v>
      </c>
      <c r="D2861" t="s">
        <v>261</v>
      </c>
      <c r="E2861" t="s">
        <v>27</v>
      </c>
      <c r="F2861" s="5" t="s">
        <v>28</v>
      </c>
      <c r="G2861" s="5" t="e">
        <v>#N/A</v>
      </c>
      <c r="H2861" t="e">
        <f>IF(Tabla1[[#This Row],[Cruce Pago]]="","Inactivo","Pago")</f>
        <v>#N/A</v>
      </c>
      <c r="I2861" t="str">
        <f>IF(Tabla1[[#This Row],[Cruce AR]]="Alto riesgo académico","inactivo","Actividad")</f>
        <v>inactivo</v>
      </c>
    </row>
    <row r="2862" spans="1:9" x14ac:dyDescent="0.25">
      <c r="A2862" t="s">
        <v>5</v>
      </c>
      <c r="B2862">
        <v>10434825</v>
      </c>
      <c r="C2862" t="s">
        <v>73</v>
      </c>
      <c r="D2862" t="s">
        <v>262</v>
      </c>
      <c r="E2862" t="s">
        <v>40</v>
      </c>
      <c r="F2862" s="5" t="s">
        <v>28</v>
      </c>
      <c r="G2862" s="5" t="e">
        <v>#N/A</v>
      </c>
      <c r="H2862" t="e">
        <f>IF(Tabla1[[#This Row],[Cruce Pago]]="","Inactivo","Pago")</f>
        <v>#N/A</v>
      </c>
      <c r="I2862" t="str">
        <f>IF(Tabla1[[#This Row],[Cruce AR]]="Alto riesgo académico","inactivo","Actividad")</f>
        <v>inactivo</v>
      </c>
    </row>
    <row r="2863" spans="1:9" x14ac:dyDescent="0.25">
      <c r="A2863" t="s">
        <v>5</v>
      </c>
      <c r="B2863">
        <v>10434827</v>
      </c>
      <c r="C2863" t="s">
        <v>73</v>
      </c>
      <c r="D2863" t="s">
        <v>263</v>
      </c>
      <c r="E2863" t="s">
        <v>27</v>
      </c>
      <c r="F2863" s="5" t="s">
        <v>28</v>
      </c>
      <c r="G2863" s="5" t="e">
        <v>#N/A</v>
      </c>
      <c r="H2863" t="e">
        <f>IF(Tabla1[[#This Row],[Cruce Pago]]="","Inactivo","Pago")</f>
        <v>#N/A</v>
      </c>
      <c r="I2863" t="str">
        <f>IF(Tabla1[[#This Row],[Cruce AR]]="Alto riesgo académico","inactivo","Actividad")</f>
        <v>inactivo</v>
      </c>
    </row>
    <row r="2864" spans="1:9" x14ac:dyDescent="0.25">
      <c r="A2864" t="s">
        <v>5</v>
      </c>
      <c r="B2864">
        <v>10434871</v>
      </c>
      <c r="C2864" t="s">
        <v>73</v>
      </c>
      <c r="D2864" t="s">
        <v>264</v>
      </c>
      <c r="E2864" t="s">
        <v>40</v>
      </c>
      <c r="F2864" s="5" t="s">
        <v>28</v>
      </c>
      <c r="G2864" s="5" t="e">
        <v>#N/A</v>
      </c>
      <c r="H2864" t="e">
        <f>IF(Tabla1[[#This Row],[Cruce Pago]]="","Inactivo","Pago")</f>
        <v>#N/A</v>
      </c>
      <c r="I2864" t="str">
        <f>IF(Tabla1[[#This Row],[Cruce AR]]="Alto riesgo académico","inactivo","Actividad")</f>
        <v>inactivo</v>
      </c>
    </row>
    <row r="2865" spans="1:9" x14ac:dyDescent="0.25">
      <c r="A2865" t="s">
        <v>5</v>
      </c>
      <c r="B2865">
        <v>10434941</v>
      </c>
      <c r="C2865" t="s">
        <v>73</v>
      </c>
      <c r="D2865" t="s">
        <v>265</v>
      </c>
      <c r="E2865" t="s">
        <v>27</v>
      </c>
      <c r="F2865" s="5" t="s">
        <v>28</v>
      </c>
      <c r="G2865" s="5" t="e">
        <v>#N/A</v>
      </c>
      <c r="H2865" t="e">
        <f>IF(Tabla1[[#This Row],[Cruce Pago]]="","Inactivo","Pago")</f>
        <v>#N/A</v>
      </c>
      <c r="I2865" t="str">
        <f>IF(Tabla1[[#This Row],[Cruce AR]]="Alto riesgo académico","inactivo","Actividad")</f>
        <v>inactivo</v>
      </c>
    </row>
    <row r="2866" spans="1:9" x14ac:dyDescent="0.25">
      <c r="A2866" t="s">
        <v>5</v>
      </c>
      <c r="B2866">
        <v>10434952</v>
      </c>
      <c r="C2866" t="s">
        <v>73</v>
      </c>
      <c r="D2866" t="s">
        <v>265</v>
      </c>
      <c r="E2866" t="s">
        <v>40</v>
      </c>
      <c r="F2866" s="5" t="s">
        <v>28</v>
      </c>
      <c r="G2866" s="5" t="e">
        <v>#N/A</v>
      </c>
      <c r="H2866" t="e">
        <f>IF(Tabla1[[#This Row],[Cruce Pago]]="","Inactivo","Pago")</f>
        <v>#N/A</v>
      </c>
      <c r="I2866" t="str">
        <f>IF(Tabla1[[#This Row],[Cruce AR]]="Alto riesgo académico","inactivo","Actividad")</f>
        <v>inactivo</v>
      </c>
    </row>
    <row r="2867" spans="1:9" x14ac:dyDescent="0.25">
      <c r="A2867" t="s">
        <v>5</v>
      </c>
      <c r="B2867">
        <v>10435002</v>
      </c>
      <c r="C2867" t="s">
        <v>73</v>
      </c>
      <c r="D2867" t="s">
        <v>266</v>
      </c>
      <c r="E2867" t="s">
        <v>27</v>
      </c>
      <c r="F2867" s="5" t="s">
        <v>28</v>
      </c>
      <c r="G2867" s="5" t="e">
        <v>#N/A</v>
      </c>
      <c r="H2867" t="e">
        <f>IF(Tabla1[[#This Row],[Cruce Pago]]="","Inactivo","Pago")</f>
        <v>#N/A</v>
      </c>
      <c r="I2867" t="str">
        <f>IF(Tabla1[[#This Row],[Cruce AR]]="Alto riesgo académico","inactivo","Actividad")</f>
        <v>inactivo</v>
      </c>
    </row>
    <row r="2868" spans="1:9" x14ac:dyDescent="0.25">
      <c r="A2868" t="s">
        <v>5</v>
      </c>
      <c r="B2868">
        <v>10435023</v>
      </c>
      <c r="C2868" t="s">
        <v>73</v>
      </c>
      <c r="D2868" t="s">
        <v>266</v>
      </c>
      <c r="E2868" t="s">
        <v>40</v>
      </c>
      <c r="F2868" s="5" t="s">
        <v>28</v>
      </c>
      <c r="G2868" s="5" t="e">
        <v>#N/A</v>
      </c>
      <c r="H2868" t="e">
        <f>IF(Tabla1[[#This Row],[Cruce Pago]]="","Inactivo","Pago")</f>
        <v>#N/A</v>
      </c>
      <c r="I2868" t="str">
        <f>IF(Tabla1[[#This Row],[Cruce AR]]="Alto riesgo académico","inactivo","Actividad")</f>
        <v>inactivo</v>
      </c>
    </row>
    <row r="2869" spans="1:9" x14ac:dyDescent="0.25">
      <c r="A2869" t="s">
        <v>5</v>
      </c>
      <c r="B2869">
        <v>10435083</v>
      </c>
      <c r="C2869" t="s">
        <v>73</v>
      </c>
      <c r="D2869" t="s">
        <v>267</v>
      </c>
      <c r="E2869" t="s">
        <v>27</v>
      </c>
      <c r="F2869" s="5" t="s">
        <v>28</v>
      </c>
      <c r="G2869" s="5" t="e">
        <v>#N/A</v>
      </c>
      <c r="H2869" t="e">
        <f>IF(Tabla1[[#This Row],[Cruce Pago]]="","Inactivo","Pago")</f>
        <v>#N/A</v>
      </c>
      <c r="I2869" t="str">
        <f>IF(Tabla1[[#This Row],[Cruce AR]]="Alto riesgo académico","inactivo","Actividad")</f>
        <v>inactivo</v>
      </c>
    </row>
    <row r="2870" spans="1:9" x14ac:dyDescent="0.25">
      <c r="A2870" t="s">
        <v>5</v>
      </c>
      <c r="B2870">
        <v>10435226</v>
      </c>
      <c r="C2870" t="s">
        <v>73</v>
      </c>
      <c r="D2870" t="s">
        <v>267</v>
      </c>
      <c r="E2870" t="s">
        <v>40</v>
      </c>
      <c r="F2870" s="5" t="s">
        <v>28</v>
      </c>
      <c r="G2870" s="5" t="e">
        <v>#N/A</v>
      </c>
      <c r="H2870" t="e">
        <f>IF(Tabla1[[#This Row],[Cruce Pago]]="","Inactivo","Pago")</f>
        <v>#N/A</v>
      </c>
      <c r="I2870" t="str">
        <f>IF(Tabla1[[#This Row],[Cruce AR]]="Alto riesgo académico","inactivo","Actividad")</f>
        <v>inactivo</v>
      </c>
    </row>
    <row r="2871" spans="1:9" x14ac:dyDescent="0.25">
      <c r="A2871" t="s">
        <v>5</v>
      </c>
      <c r="B2871">
        <v>10435268</v>
      </c>
      <c r="C2871" t="s">
        <v>73</v>
      </c>
      <c r="D2871" t="s">
        <v>243</v>
      </c>
      <c r="E2871" t="s">
        <v>27</v>
      </c>
      <c r="F2871" s="5" t="s">
        <v>28</v>
      </c>
      <c r="G2871" s="5" t="e">
        <v>#N/A</v>
      </c>
      <c r="H2871" t="e">
        <f>IF(Tabla1[[#This Row],[Cruce Pago]]="","Inactivo","Pago")</f>
        <v>#N/A</v>
      </c>
      <c r="I2871" t="str">
        <f>IF(Tabla1[[#This Row],[Cruce AR]]="Alto riesgo académico","inactivo","Actividad")</f>
        <v>inactivo</v>
      </c>
    </row>
    <row r="2872" spans="1:9" x14ac:dyDescent="0.25">
      <c r="A2872" t="s">
        <v>5</v>
      </c>
      <c r="B2872">
        <v>10435275</v>
      </c>
      <c r="C2872" t="s">
        <v>73</v>
      </c>
      <c r="D2872" t="s">
        <v>244</v>
      </c>
      <c r="E2872" t="s">
        <v>40</v>
      </c>
      <c r="F2872" s="5" t="s">
        <v>28</v>
      </c>
      <c r="G2872" s="5" t="e">
        <v>#N/A</v>
      </c>
      <c r="H2872" t="e">
        <f>IF(Tabla1[[#This Row],[Cruce Pago]]="","Inactivo","Pago")</f>
        <v>#N/A</v>
      </c>
      <c r="I2872" t="str">
        <f>IF(Tabla1[[#This Row],[Cruce AR]]="Alto riesgo académico","inactivo","Actividad")</f>
        <v>inactivo</v>
      </c>
    </row>
    <row r="2873" spans="1:9" x14ac:dyDescent="0.25">
      <c r="A2873" t="s">
        <v>5</v>
      </c>
      <c r="B2873">
        <v>10435345</v>
      </c>
      <c r="C2873" t="s">
        <v>73</v>
      </c>
      <c r="D2873" t="s">
        <v>245</v>
      </c>
      <c r="E2873" t="s">
        <v>27</v>
      </c>
      <c r="F2873" s="5" t="s">
        <v>67</v>
      </c>
      <c r="G2873" s="5" t="e">
        <v>#N/A</v>
      </c>
      <c r="H2873" t="e">
        <f>IF(Tabla1[[#This Row],[Cruce Pago]]="","Inactivo","Pago")</f>
        <v>#N/A</v>
      </c>
      <c r="I2873" t="str">
        <f>IF(Tabla1[[#This Row],[Cruce AR]]="Alto riesgo académico","inactivo","Actividad")</f>
        <v>Actividad</v>
      </c>
    </row>
    <row r="2874" spans="1:9" x14ac:dyDescent="0.25">
      <c r="A2874" t="s">
        <v>5</v>
      </c>
      <c r="B2874">
        <v>10435411</v>
      </c>
      <c r="C2874" t="s">
        <v>73</v>
      </c>
      <c r="D2874" t="s">
        <v>246</v>
      </c>
      <c r="E2874" t="s">
        <v>40</v>
      </c>
      <c r="F2874" s="5" t="s">
        <v>28</v>
      </c>
      <c r="G2874" s="5" t="e">
        <v>#N/A</v>
      </c>
      <c r="H2874" t="e">
        <f>IF(Tabla1[[#This Row],[Cruce Pago]]="","Inactivo","Pago")</f>
        <v>#N/A</v>
      </c>
      <c r="I2874" t="str">
        <f>IF(Tabla1[[#This Row],[Cruce AR]]="Alto riesgo académico","inactivo","Actividad")</f>
        <v>inactivo</v>
      </c>
    </row>
    <row r="2875" spans="1:9" x14ac:dyDescent="0.25">
      <c r="A2875" t="s">
        <v>5</v>
      </c>
      <c r="B2875">
        <v>10435427</v>
      </c>
      <c r="C2875" t="s">
        <v>73</v>
      </c>
      <c r="D2875" t="s">
        <v>247</v>
      </c>
      <c r="E2875" t="s">
        <v>27</v>
      </c>
      <c r="F2875" s="5" t="s">
        <v>28</v>
      </c>
      <c r="G2875" s="5" t="e">
        <v>#N/A</v>
      </c>
      <c r="H2875" t="e">
        <f>IF(Tabla1[[#This Row],[Cruce Pago]]="","Inactivo","Pago")</f>
        <v>#N/A</v>
      </c>
      <c r="I2875" t="str">
        <f>IF(Tabla1[[#This Row],[Cruce AR]]="Alto riesgo académico","inactivo","Actividad")</f>
        <v>inactivo</v>
      </c>
    </row>
    <row r="2876" spans="1:9" x14ac:dyDescent="0.25">
      <c r="A2876" t="s">
        <v>5</v>
      </c>
      <c r="B2876">
        <v>10435435</v>
      </c>
      <c r="C2876" t="s">
        <v>73</v>
      </c>
      <c r="D2876" t="s">
        <v>248</v>
      </c>
      <c r="E2876" t="s">
        <v>40</v>
      </c>
      <c r="F2876" s="5" t="s">
        <v>28</v>
      </c>
      <c r="G2876" s="5" t="e">
        <v>#N/A</v>
      </c>
      <c r="H2876" t="e">
        <f>IF(Tabla1[[#This Row],[Cruce Pago]]="","Inactivo","Pago")</f>
        <v>#N/A</v>
      </c>
      <c r="I2876" t="str">
        <f>IF(Tabla1[[#This Row],[Cruce AR]]="Alto riesgo académico","inactivo","Actividad")</f>
        <v>inactivo</v>
      </c>
    </row>
    <row r="2877" spans="1:9" x14ac:dyDescent="0.25">
      <c r="A2877" t="s">
        <v>5</v>
      </c>
      <c r="B2877">
        <v>10435459</v>
      </c>
      <c r="C2877" t="s">
        <v>73</v>
      </c>
      <c r="D2877" t="s">
        <v>249</v>
      </c>
      <c r="E2877" t="s">
        <v>27</v>
      </c>
      <c r="F2877" s="5" t="s">
        <v>28</v>
      </c>
      <c r="G2877" s="5" t="e">
        <v>#N/A</v>
      </c>
      <c r="H2877" t="e">
        <f>IF(Tabla1[[#This Row],[Cruce Pago]]="","Inactivo","Pago")</f>
        <v>#N/A</v>
      </c>
      <c r="I2877" t="str">
        <f>IF(Tabla1[[#This Row],[Cruce AR]]="Alto riesgo académico","inactivo","Actividad")</f>
        <v>inactivo</v>
      </c>
    </row>
    <row r="2878" spans="1:9" x14ac:dyDescent="0.25">
      <c r="A2878" t="s">
        <v>5</v>
      </c>
      <c r="B2878">
        <v>10435512</v>
      </c>
      <c r="C2878" t="s">
        <v>73</v>
      </c>
      <c r="D2878" t="s">
        <v>250</v>
      </c>
      <c r="E2878" t="s">
        <v>40</v>
      </c>
      <c r="F2878" s="5" t="s">
        <v>28</v>
      </c>
      <c r="G2878" s="5" t="e">
        <v>#N/A</v>
      </c>
      <c r="H2878" t="e">
        <f>IF(Tabla1[[#This Row],[Cruce Pago]]="","Inactivo","Pago")</f>
        <v>#N/A</v>
      </c>
      <c r="I2878" t="str">
        <f>IF(Tabla1[[#This Row],[Cruce AR]]="Alto riesgo académico","inactivo","Actividad")</f>
        <v>inactivo</v>
      </c>
    </row>
    <row r="2879" spans="1:9" x14ac:dyDescent="0.25">
      <c r="A2879" t="s">
        <v>5</v>
      </c>
      <c r="B2879">
        <v>10435645</v>
      </c>
      <c r="C2879" t="s">
        <v>73</v>
      </c>
      <c r="D2879" t="s">
        <v>251</v>
      </c>
      <c r="E2879" t="s">
        <v>27</v>
      </c>
      <c r="F2879" s="5" t="s">
        <v>28</v>
      </c>
      <c r="G2879" s="5" t="e">
        <v>#N/A</v>
      </c>
      <c r="H2879" t="e">
        <f>IF(Tabla1[[#This Row],[Cruce Pago]]="","Inactivo","Pago")</f>
        <v>#N/A</v>
      </c>
      <c r="I2879" t="str">
        <f>IF(Tabla1[[#This Row],[Cruce AR]]="Alto riesgo académico","inactivo","Actividad")</f>
        <v>inactivo</v>
      </c>
    </row>
    <row r="2880" spans="1:9" x14ac:dyDescent="0.25">
      <c r="A2880" t="s">
        <v>5</v>
      </c>
      <c r="B2880">
        <v>10435652</v>
      </c>
      <c r="C2880" t="s">
        <v>73</v>
      </c>
      <c r="D2880" t="s">
        <v>252</v>
      </c>
      <c r="E2880" t="s">
        <v>40</v>
      </c>
      <c r="F2880" s="5" t="s">
        <v>28</v>
      </c>
      <c r="G2880" s="5" t="e">
        <v>#N/A</v>
      </c>
      <c r="H2880" t="e">
        <f>IF(Tabla1[[#This Row],[Cruce Pago]]="","Inactivo","Pago")</f>
        <v>#N/A</v>
      </c>
      <c r="I2880" t="str">
        <f>IF(Tabla1[[#This Row],[Cruce AR]]="Alto riesgo académico","inactivo","Actividad")</f>
        <v>inactivo</v>
      </c>
    </row>
    <row r="2881" spans="1:9" x14ac:dyDescent="0.25">
      <c r="A2881" t="s">
        <v>5</v>
      </c>
      <c r="B2881">
        <v>10435716</v>
      </c>
      <c r="C2881" t="s">
        <v>73</v>
      </c>
      <c r="D2881" t="s">
        <v>253</v>
      </c>
      <c r="E2881" t="s">
        <v>27</v>
      </c>
      <c r="F2881" s="5" t="s">
        <v>67</v>
      </c>
      <c r="G2881" s="5" t="e">
        <v>#N/A</v>
      </c>
      <c r="H2881" t="e">
        <f>IF(Tabla1[[#This Row],[Cruce Pago]]="","Inactivo","Pago")</f>
        <v>#N/A</v>
      </c>
      <c r="I2881" t="str">
        <f>IF(Tabla1[[#This Row],[Cruce AR]]="Alto riesgo académico","inactivo","Actividad")</f>
        <v>Actividad</v>
      </c>
    </row>
    <row r="2882" spans="1:9" x14ac:dyDescent="0.25">
      <c r="A2882" t="s">
        <v>5</v>
      </c>
      <c r="B2882">
        <v>10435730</v>
      </c>
      <c r="C2882" t="s">
        <v>73</v>
      </c>
      <c r="D2882" t="s">
        <v>254</v>
      </c>
      <c r="E2882" t="s">
        <v>40</v>
      </c>
      <c r="F2882" s="5" t="s">
        <v>28</v>
      </c>
      <c r="G2882" s="5" t="e">
        <v>#N/A</v>
      </c>
      <c r="H2882" t="e">
        <f>IF(Tabla1[[#This Row],[Cruce Pago]]="","Inactivo","Pago")</f>
        <v>#N/A</v>
      </c>
      <c r="I2882" t="str">
        <f>IF(Tabla1[[#This Row],[Cruce AR]]="Alto riesgo académico","inactivo","Actividad")</f>
        <v>inactivo</v>
      </c>
    </row>
    <row r="2883" spans="1:9" x14ac:dyDescent="0.25">
      <c r="A2883" t="s">
        <v>5</v>
      </c>
      <c r="B2883">
        <v>10435780</v>
      </c>
      <c r="C2883" t="s">
        <v>73</v>
      </c>
      <c r="D2883" t="s">
        <v>255</v>
      </c>
      <c r="E2883" t="s">
        <v>27</v>
      </c>
      <c r="F2883" s="5" t="s">
        <v>28</v>
      </c>
      <c r="G2883" s="5" t="e">
        <v>#N/A</v>
      </c>
      <c r="H2883" t="e">
        <f>IF(Tabla1[[#This Row],[Cruce Pago]]="","Inactivo","Pago")</f>
        <v>#N/A</v>
      </c>
      <c r="I2883" t="str">
        <f>IF(Tabla1[[#This Row],[Cruce AR]]="Alto riesgo académico","inactivo","Actividad")</f>
        <v>inactivo</v>
      </c>
    </row>
    <row r="2884" spans="1:9" x14ac:dyDescent="0.25">
      <c r="A2884" t="s">
        <v>5</v>
      </c>
      <c r="B2884">
        <v>10435829</v>
      </c>
      <c r="C2884" t="s">
        <v>73</v>
      </c>
      <c r="D2884" t="s">
        <v>256</v>
      </c>
      <c r="E2884" t="s">
        <v>40</v>
      </c>
      <c r="F2884" s="5" t="s">
        <v>28</v>
      </c>
      <c r="G2884" s="5" t="e">
        <v>#N/A</v>
      </c>
      <c r="H2884" t="e">
        <f>IF(Tabla1[[#This Row],[Cruce Pago]]="","Inactivo","Pago")</f>
        <v>#N/A</v>
      </c>
      <c r="I2884" t="str">
        <f>IF(Tabla1[[#This Row],[Cruce AR]]="Alto riesgo académico","inactivo","Actividad")</f>
        <v>inactivo</v>
      </c>
    </row>
    <row r="2885" spans="1:9" x14ac:dyDescent="0.25">
      <c r="A2885" t="s">
        <v>5</v>
      </c>
      <c r="B2885">
        <v>10435888</v>
      </c>
      <c r="C2885" t="s">
        <v>73</v>
      </c>
      <c r="D2885" t="s">
        <v>257</v>
      </c>
      <c r="E2885" t="s">
        <v>27</v>
      </c>
      <c r="F2885" s="5" t="s">
        <v>28</v>
      </c>
      <c r="G2885" s="5" t="e">
        <v>#N/A</v>
      </c>
      <c r="H2885" t="e">
        <f>IF(Tabla1[[#This Row],[Cruce Pago]]="","Inactivo","Pago")</f>
        <v>#N/A</v>
      </c>
      <c r="I2885" t="str">
        <f>IF(Tabla1[[#This Row],[Cruce AR]]="Alto riesgo académico","inactivo","Actividad")</f>
        <v>inactivo</v>
      </c>
    </row>
    <row r="2886" spans="1:9" x14ac:dyDescent="0.25">
      <c r="A2886" t="s">
        <v>5</v>
      </c>
      <c r="B2886">
        <v>10435925</v>
      </c>
      <c r="C2886" t="s">
        <v>73</v>
      </c>
      <c r="D2886" t="s">
        <v>258</v>
      </c>
      <c r="E2886" t="s">
        <v>40</v>
      </c>
      <c r="F2886" s="5" t="s">
        <v>28</v>
      </c>
      <c r="G2886" s="5" t="e">
        <v>#N/A</v>
      </c>
      <c r="H2886" t="e">
        <f>IF(Tabla1[[#This Row],[Cruce Pago]]="","Inactivo","Pago")</f>
        <v>#N/A</v>
      </c>
      <c r="I2886" t="str">
        <f>IF(Tabla1[[#This Row],[Cruce AR]]="Alto riesgo académico","inactivo","Actividad")</f>
        <v>inactivo</v>
      </c>
    </row>
    <row r="2887" spans="1:9" x14ac:dyDescent="0.25">
      <c r="A2887" t="s">
        <v>5</v>
      </c>
      <c r="B2887">
        <v>10435929</v>
      </c>
      <c r="C2887" t="s">
        <v>73</v>
      </c>
      <c r="D2887" t="s">
        <v>259</v>
      </c>
      <c r="E2887" t="s">
        <v>27</v>
      </c>
      <c r="F2887" s="5" t="s">
        <v>28</v>
      </c>
      <c r="G2887" s="5" t="e">
        <v>#N/A</v>
      </c>
      <c r="H2887" t="e">
        <f>IF(Tabla1[[#This Row],[Cruce Pago]]="","Inactivo","Pago")</f>
        <v>#N/A</v>
      </c>
      <c r="I2887" t="str">
        <f>IF(Tabla1[[#This Row],[Cruce AR]]="Alto riesgo académico","inactivo","Actividad")</f>
        <v>inactivo</v>
      </c>
    </row>
    <row r="2888" spans="1:9" x14ac:dyDescent="0.25">
      <c r="A2888" t="s">
        <v>5</v>
      </c>
      <c r="B2888">
        <v>10435974</v>
      </c>
      <c r="C2888" t="s">
        <v>73</v>
      </c>
      <c r="D2888" t="s">
        <v>260</v>
      </c>
      <c r="E2888" t="s">
        <v>40</v>
      </c>
      <c r="F2888" s="5" t="s">
        <v>28</v>
      </c>
      <c r="G2888" s="5" t="e">
        <v>#N/A</v>
      </c>
      <c r="H2888" t="e">
        <f>IF(Tabla1[[#This Row],[Cruce Pago]]="","Inactivo","Pago")</f>
        <v>#N/A</v>
      </c>
      <c r="I2888" t="str">
        <f>IF(Tabla1[[#This Row],[Cruce AR]]="Alto riesgo académico","inactivo","Actividad")</f>
        <v>inactivo</v>
      </c>
    </row>
    <row r="2889" spans="1:9" x14ac:dyDescent="0.25">
      <c r="A2889" t="s">
        <v>5</v>
      </c>
      <c r="B2889">
        <v>10435989</v>
      </c>
      <c r="C2889" t="s">
        <v>73</v>
      </c>
      <c r="D2889" t="s">
        <v>261</v>
      </c>
      <c r="E2889" t="s">
        <v>27</v>
      </c>
      <c r="F2889" s="5" t="s">
        <v>28</v>
      </c>
      <c r="G2889" s="5" t="e">
        <v>#N/A</v>
      </c>
      <c r="H2889" t="e">
        <f>IF(Tabla1[[#This Row],[Cruce Pago]]="","Inactivo","Pago")</f>
        <v>#N/A</v>
      </c>
      <c r="I2889" t="str">
        <f>IF(Tabla1[[#This Row],[Cruce AR]]="Alto riesgo académico","inactivo","Actividad")</f>
        <v>inactivo</v>
      </c>
    </row>
    <row r="2890" spans="1:9" x14ac:dyDescent="0.25">
      <c r="A2890" t="s">
        <v>5</v>
      </c>
      <c r="B2890">
        <v>10435993</v>
      </c>
      <c r="C2890" t="s">
        <v>73</v>
      </c>
      <c r="D2890" t="s">
        <v>262</v>
      </c>
      <c r="E2890" t="s">
        <v>40</v>
      </c>
      <c r="F2890" s="5" t="s">
        <v>28</v>
      </c>
      <c r="G2890" s="5" t="e">
        <v>#N/A</v>
      </c>
      <c r="H2890" t="e">
        <f>IF(Tabla1[[#This Row],[Cruce Pago]]="","Inactivo","Pago")</f>
        <v>#N/A</v>
      </c>
      <c r="I2890" t="str">
        <f>IF(Tabla1[[#This Row],[Cruce AR]]="Alto riesgo académico","inactivo","Actividad")</f>
        <v>inactivo</v>
      </c>
    </row>
    <row r="2891" spans="1:9" x14ac:dyDescent="0.25">
      <c r="A2891" t="s">
        <v>5</v>
      </c>
      <c r="B2891">
        <v>10436053</v>
      </c>
      <c r="C2891" t="s">
        <v>73</v>
      </c>
      <c r="D2891" t="s">
        <v>263</v>
      </c>
      <c r="E2891" t="s">
        <v>27</v>
      </c>
      <c r="F2891" s="5" t="s">
        <v>28</v>
      </c>
      <c r="G2891" s="5" t="e">
        <v>#N/A</v>
      </c>
      <c r="H2891" t="e">
        <f>IF(Tabla1[[#This Row],[Cruce Pago]]="","Inactivo","Pago")</f>
        <v>#N/A</v>
      </c>
      <c r="I2891" t="str">
        <f>IF(Tabla1[[#This Row],[Cruce AR]]="Alto riesgo académico","inactivo","Actividad")</f>
        <v>inactivo</v>
      </c>
    </row>
    <row r="2892" spans="1:9" x14ac:dyDescent="0.25">
      <c r="A2892" t="s">
        <v>5</v>
      </c>
      <c r="B2892">
        <v>10436066</v>
      </c>
      <c r="C2892" t="s">
        <v>73</v>
      </c>
      <c r="D2892" t="s">
        <v>264</v>
      </c>
      <c r="E2892" t="s">
        <v>40</v>
      </c>
      <c r="F2892" s="5" t="s">
        <v>28</v>
      </c>
      <c r="G2892" s="5" t="e">
        <v>#N/A</v>
      </c>
      <c r="H2892" t="e">
        <f>IF(Tabla1[[#This Row],[Cruce Pago]]="","Inactivo","Pago")</f>
        <v>#N/A</v>
      </c>
      <c r="I2892" t="str">
        <f>IF(Tabla1[[#This Row],[Cruce AR]]="Alto riesgo académico","inactivo","Actividad")</f>
        <v>inactivo</v>
      </c>
    </row>
    <row r="2893" spans="1:9" x14ac:dyDescent="0.25">
      <c r="A2893" t="s">
        <v>5</v>
      </c>
      <c r="B2893">
        <v>10436099</v>
      </c>
      <c r="C2893" t="s">
        <v>73</v>
      </c>
      <c r="D2893" t="s">
        <v>265</v>
      </c>
      <c r="E2893" t="s">
        <v>27</v>
      </c>
      <c r="F2893" s="5" t="s">
        <v>28</v>
      </c>
      <c r="G2893" s="5" t="e">
        <v>#N/A</v>
      </c>
      <c r="H2893" t="e">
        <f>IF(Tabla1[[#This Row],[Cruce Pago]]="","Inactivo","Pago")</f>
        <v>#N/A</v>
      </c>
      <c r="I2893" t="str">
        <f>IF(Tabla1[[#This Row],[Cruce AR]]="Alto riesgo académico","inactivo","Actividad")</f>
        <v>inactivo</v>
      </c>
    </row>
    <row r="2894" spans="1:9" x14ac:dyDescent="0.25">
      <c r="A2894" t="s">
        <v>5</v>
      </c>
      <c r="B2894">
        <v>10436117</v>
      </c>
      <c r="C2894" t="s">
        <v>73</v>
      </c>
      <c r="D2894" t="s">
        <v>265</v>
      </c>
      <c r="E2894" t="s">
        <v>40</v>
      </c>
      <c r="F2894" s="5" t="s">
        <v>28</v>
      </c>
      <c r="G2894" s="5" t="e">
        <v>#N/A</v>
      </c>
      <c r="H2894" t="e">
        <f>IF(Tabla1[[#This Row],[Cruce Pago]]="","Inactivo","Pago")</f>
        <v>#N/A</v>
      </c>
      <c r="I2894" t="str">
        <f>IF(Tabla1[[#This Row],[Cruce AR]]="Alto riesgo académico","inactivo","Actividad")</f>
        <v>inactivo</v>
      </c>
    </row>
    <row r="2895" spans="1:9" x14ac:dyDescent="0.25">
      <c r="A2895" t="s">
        <v>5</v>
      </c>
      <c r="B2895">
        <v>10436130</v>
      </c>
      <c r="C2895" t="s">
        <v>73</v>
      </c>
      <c r="D2895" t="s">
        <v>266</v>
      </c>
      <c r="E2895" t="s">
        <v>27</v>
      </c>
      <c r="F2895" s="5" t="s">
        <v>28</v>
      </c>
      <c r="G2895" s="5" t="e">
        <v>#N/A</v>
      </c>
      <c r="H2895" t="e">
        <f>IF(Tabla1[[#This Row],[Cruce Pago]]="","Inactivo","Pago")</f>
        <v>#N/A</v>
      </c>
      <c r="I2895" t="str">
        <f>IF(Tabla1[[#This Row],[Cruce AR]]="Alto riesgo académico","inactivo","Actividad")</f>
        <v>inactivo</v>
      </c>
    </row>
    <row r="2896" spans="1:9" x14ac:dyDescent="0.25">
      <c r="A2896" t="s">
        <v>5</v>
      </c>
      <c r="B2896">
        <v>10436131</v>
      </c>
      <c r="C2896" t="s">
        <v>73</v>
      </c>
      <c r="D2896" t="s">
        <v>266</v>
      </c>
      <c r="E2896" t="s">
        <v>40</v>
      </c>
      <c r="F2896" s="5" t="s">
        <v>28</v>
      </c>
      <c r="G2896" s="5" t="e">
        <v>#N/A</v>
      </c>
      <c r="H2896" t="e">
        <f>IF(Tabla1[[#This Row],[Cruce Pago]]="","Inactivo","Pago")</f>
        <v>#N/A</v>
      </c>
      <c r="I2896" t="str">
        <f>IF(Tabla1[[#This Row],[Cruce AR]]="Alto riesgo académico","inactivo","Actividad")</f>
        <v>inactivo</v>
      </c>
    </row>
    <row r="2897" spans="1:9" x14ac:dyDescent="0.25">
      <c r="A2897" t="s">
        <v>5</v>
      </c>
      <c r="B2897">
        <v>10436152</v>
      </c>
      <c r="C2897" t="s">
        <v>73</v>
      </c>
      <c r="D2897" t="s">
        <v>267</v>
      </c>
      <c r="E2897" t="s">
        <v>27</v>
      </c>
      <c r="F2897" s="5" t="s">
        <v>28</v>
      </c>
      <c r="G2897" s="5" t="e">
        <v>#N/A</v>
      </c>
      <c r="H2897" t="e">
        <f>IF(Tabla1[[#This Row],[Cruce Pago]]="","Inactivo","Pago")</f>
        <v>#N/A</v>
      </c>
      <c r="I2897" t="str">
        <f>IF(Tabla1[[#This Row],[Cruce AR]]="Alto riesgo académico","inactivo","Actividad")</f>
        <v>inactivo</v>
      </c>
    </row>
    <row r="2898" spans="1:9" x14ac:dyDescent="0.25">
      <c r="A2898" t="s">
        <v>5</v>
      </c>
      <c r="B2898">
        <v>10436261</v>
      </c>
      <c r="C2898" t="s">
        <v>73</v>
      </c>
      <c r="D2898" t="s">
        <v>267</v>
      </c>
      <c r="E2898" t="s">
        <v>40</v>
      </c>
      <c r="F2898" s="5" t="s">
        <v>28</v>
      </c>
      <c r="G2898" s="5" t="e">
        <v>#N/A</v>
      </c>
      <c r="H2898" t="e">
        <f>IF(Tabla1[[#This Row],[Cruce Pago]]="","Inactivo","Pago")</f>
        <v>#N/A</v>
      </c>
      <c r="I2898" t="str">
        <f>IF(Tabla1[[#This Row],[Cruce AR]]="Alto riesgo académico","inactivo","Actividad")</f>
        <v>inactivo</v>
      </c>
    </row>
    <row r="2899" spans="1:9" x14ac:dyDescent="0.25">
      <c r="A2899" t="s">
        <v>5</v>
      </c>
      <c r="B2899">
        <v>10436269</v>
      </c>
      <c r="C2899" t="s">
        <v>73</v>
      </c>
      <c r="D2899" t="s">
        <v>243</v>
      </c>
      <c r="E2899" t="s">
        <v>27</v>
      </c>
      <c r="F2899" s="5" t="s">
        <v>28</v>
      </c>
      <c r="G2899" s="5" t="e">
        <v>#N/A</v>
      </c>
      <c r="H2899" t="e">
        <f>IF(Tabla1[[#This Row],[Cruce Pago]]="","Inactivo","Pago")</f>
        <v>#N/A</v>
      </c>
      <c r="I2899" t="str">
        <f>IF(Tabla1[[#This Row],[Cruce AR]]="Alto riesgo académico","inactivo","Actividad")</f>
        <v>inactivo</v>
      </c>
    </row>
    <row r="2900" spans="1:9" x14ac:dyDescent="0.25">
      <c r="A2900" t="s">
        <v>5</v>
      </c>
      <c r="B2900">
        <v>10436287</v>
      </c>
      <c r="C2900" t="s">
        <v>73</v>
      </c>
      <c r="D2900" t="s">
        <v>244</v>
      </c>
      <c r="E2900" t="s">
        <v>40</v>
      </c>
      <c r="F2900" s="5" t="s">
        <v>28</v>
      </c>
      <c r="G2900" s="5" t="e">
        <v>#N/A</v>
      </c>
      <c r="H2900" t="e">
        <f>IF(Tabla1[[#This Row],[Cruce Pago]]="","Inactivo","Pago")</f>
        <v>#N/A</v>
      </c>
      <c r="I2900" t="str">
        <f>IF(Tabla1[[#This Row],[Cruce AR]]="Alto riesgo académico","inactivo","Actividad")</f>
        <v>inactivo</v>
      </c>
    </row>
    <row r="2901" spans="1:9" x14ac:dyDescent="0.25">
      <c r="A2901" t="s">
        <v>5</v>
      </c>
      <c r="B2901">
        <v>10436325</v>
      </c>
      <c r="C2901" t="s">
        <v>73</v>
      </c>
      <c r="D2901" t="s">
        <v>245</v>
      </c>
      <c r="E2901" t="s">
        <v>27</v>
      </c>
      <c r="F2901" s="5" t="s">
        <v>28</v>
      </c>
      <c r="G2901" s="5" t="e">
        <v>#N/A</v>
      </c>
      <c r="H2901" t="e">
        <f>IF(Tabla1[[#This Row],[Cruce Pago]]="","Inactivo","Pago")</f>
        <v>#N/A</v>
      </c>
      <c r="I2901" t="str">
        <f>IF(Tabla1[[#This Row],[Cruce AR]]="Alto riesgo académico","inactivo","Actividad")</f>
        <v>inactivo</v>
      </c>
    </row>
    <row r="2902" spans="1:9" x14ac:dyDescent="0.25">
      <c r="A2902" t="s">
        <v>5</v>
      </c>
      <c r="B2902">
        <v>10436336</v>
      </c>
      <c r="C2902" t="s">
        <v>73</v>
      </c>
      <c r="D2902" t="s">
        <v>246</v>
      </c>
      <c r="E2902" t="s">
        <v>40</v>
      </c>
      <c r="F2902" s="5" t="s">
        <v>28</v>
      </c>
      <c r="G2902" s="5" t="e">
        <v>#N/A</v>
      </c>
      <c r="H2902" t="e">
        <f>IF(Tabla1[[#This Row],[Cruce Pago]]="","Inactivo","Pago")</f>
        <v>#N/A</v>
      </c>
      <c r="I2902" t="str">
        <f>IF(Tabla1[[#This Row],[Cruce AR]]="Alto riesgo académico","inactivo","Actividad")</f>
        <v>inactivo</v>
      </c>
    </row>
    <row r="2903" spans="1:9" x14ac:dyDescent="0.25">
      <c r="A2903" t="s">
        <v>5</v>
      </c>
      <c r="B2903">
        <v>10436344</v>
      </c>
      <c r="C2903" t="s">
        <v>73</v>
      </c>
      <c r="D2903" t="s">
        <v>247</v>
      </c>
      <c r="E2903" t="s">
        <v>27</v>
      </c>
      <c r="F2903" s="5" t="s">
        <v>28</v>
      </c>
      <c r="G2903" s="5" t="e">
        <v>#N/A</v>
      </c>
      <c r="H2903" t="e">
        <f>IF(Tabla1[[#This Row],[Cruce Pago]]="","Inactivo","Pago")</f>
        <v>#N/A</v>
      </c>
      <c r="I2903" t="str">
        <f>IF(Tabla1[[#This Row],[Cruce AR]]="Alto riesgo académico","inactivo","Actividad")</f>
        <v>inactivo</v>
      </c>
    </row>
    <row r="2904" spans="1:9" x14ac:dyDescent="0.25">
      <c r="A2904" t="s">
        <v>5</v>
      </c>
      <c r="B2904">
        <v>10436395</v>
      </c>
      <c r="C2904" t="s">
        <v>73</v>
      </c>
      <c r="D2904" t="s">
        <v>248</v>
      </c>
      <c r="E2904" t="s">
        <v>40</v>
      </c>
      <c r="F2904" s="5" t="s">
        <v>28</v>
      </c>
      <c r="G2904" s="5" t="e">
        <v>#N/A</v>
      </c>
      <c r="H2904" t="e">
        <f>IF(Tabla1[[#This Row],[Cruce Pago]]="","Inactivo","Pago")</f>
        <v>#N/A</v>
      </c>
      <c r="I2904" t="str">
        <f>IF(Tabla1[[#This Row],[Cruce AR]]="Alto riesgo académico","inactivo","Actividad")</f>
        <v>inactivo</v>
      </c>
    </row>
    <row r="2905" spans="1:9" x14ac:dyDescent="0.25">
      <c r="A2905" t="s">
        <v>5</v>
      </c>
      <c r="B2905">
        <v>10436421</v>
      </c>
      <c r="C2905" t="s">
        <v>73</v>
      </c>
      <c r="D2905" t="s">
        <v>249</v>
      </c>
      <c r="E2905" t="s">
        <v>27</v>
      </c>
      <c r="F2905" s="5" t="s">
        <v>28</v>
      </c>
      <c r="G2905" s="5" t="e">
        <v>#N/A</v>
      </c>
      <c r="H2905" t="e">
        <f>IF(Tabla1[[#This Row],[Cruce Pago]]="","Inactivo","Pago")</f>
        <v>#N/A</v>
      </c>
      <c r="I2905" t="str">
        <f>IF(Tabla1[[#This Row],[Cruce AR]]="Alto riesgo académico","inactivo","Actividad")</f>
        <v>inactivo</v>
      </c>
    </row>
    <row r="2906" spans="1:9" x14ac:dyDescent="0.25">
      <c r="A2906" t="s">
        <v>5</v>
      </c>
      <c r="B2906">
        <v>10436447</v>
      </c>
      <c r="C2906" t="s">
        <v>73</v>
      </c>
      <c r="D2906" t="s">
        <v>250</v>
      </c>
      <c r="E2906" t="s">
        <v>40</v>
      </c>
      <c r="F2906" s="5" t="s">
        <v>28</v>
      </c>
      <c r="G2906" s="5" t="e">
        <v>#N/A</v>
      </c>
      <c r="H2906" t="e">
        <f>IF(Tabla1[[#This Row],[Cruce Pago]]="","Inactivo","Pago")</f>
        <v>#N/A</v>
      </c>
      <c r="I2906" t="str">
        <f>IF(Tabla1[[#This Row],[Cruce AR]]="Alto riesgo académico","inactivo","Actividad")</f>
        <v>inactivo</v>
      </c>
    </row>
    <row r="2907" spans="1:9" x14ac:dyDescent="0.25">
      <c r="A2907" t="s">
        <v>5</v>
      </c>
      <c r="B2907">
        <v>10436482</v>
      </c>
      <c r="C2907" t="s">
        <v>73</v>
      </c>
      <c r="D2907" t="s">
        <v>251</v>
      </c>
      <c r="E2907" t="s">
        <v>27</v>
      </c>
      <c r="F2907" s="5" t="s">
        <v>28</v>
      </c>
      <c r="G2907" s="5" t="e">
        <v>#N/A</v>
      </c>
      <c r="H2907" t="e">
        <f>IF(Tabla1[[#This Row],[Cruce Pago]]="","Inactivo","Pago")</f>
        <v>#N/A</v>
      </c>
      <c r="I2907" t="str">
        <f>IF(Tabla1[[#This Row],[Cruce AR]]="Alto riesgo académico","inactivo","Actividad")</f>
        <v>inactivo</v>
      </c>
    </row>
    <row r="2908" spans="1:9" x14ac:dyDescent="0.25">
      <c r="A2908" t="s">
        <v>5</v>
      </c>
      <c r="B2908">
        <v>10436581</v>
      </c>
      <c r="C2908" t="s">
        <v>73</v>
      </c>
      <c r="D2908" t="s">
        <v>252</v>
      </c>
      <c r="E2908" t="s">
        <v>40</v>
      </c>
      <c r="F2908" s="5" t="s">
        <v>28</v>
      </c>
      <c r="G2908" s="5" t="e">
        <v>#N/A</v>
      </c>
      <c r="H2908" t="e">
        <f>IF(Tabla1[[#This Row],[Cruce Pago]]="","Inactivo","Pago")</f>
        <v>#N/A</v>
      </c>
      <c r="I2908" t="str">
        <f>IF(Tabla1[[#This Row],[Cruce AR]]="Alto riesgo académico","inactivo","Actividad")</f>
        <v>inactivo</v>
      </c>
    </row>
    <row r="2909" spans="1:9" x14ac:dyDescent="0.25">
      <c r="A2909" t="s">
        <v>5</v>
      </c>
      <c r="B2909">
        <v>10436649</v>
      </c>
      <c r="C2909" t="s">
        <v>73</v>
      </c>
      <c r="D2909" t="s">
        <v>253</v>
      </c>
      <c r="E2909" t="s">
        <v>27</v>
      </c>
      <c r="F2909" s="5" t="s">
        <v>28</v>
      </c>
      <c r="G2909" s="5" t="e">
        <v>#N/A</v>
      </c>
      <c r="H2909" t="e">
        <f>IF(Tabla1[[#This Row],[Cruce Pago]]="","Inactivo","Pago")</f>
        <v>#N/A</v>
      </c>
      <c r="I2909" t="str">
        <f>IF(Tabla1[[#This Row],[Cruce AR]]="Alto riesgo académico","inactivo","Actividad")</f>
        <v>inactivo</v>
      </c>
    </row>
    <row r="2910" spans="1:9" x14ac:dyDescent="0.25">
      <c r="A2910" t="s">
        <v>5</v>
      </c>
      <c r="B2910">
        <v>10436664</v>
      </c>
      <c r="C2910" t="s">
        <v>73</v>
      </c>
      <c r="D2910" t="s">
        <v>254</v>
      </c>
      <c r="E2910" t="s">
        <v>40</v>
      </c>
      <c r="F2910" s="5" t="s">
        <v>28</v>
      </c>
      <c r="G2910" s="5" t="e">
        <v>#N/A</v>
      </c>
      <c r="H2910" t="e">
        <f>IF(Tabla1[[#This Row],[Cruce Pago]]="","Inactivo","Pago")</f>
        <v>#N/A</v>
      </c>
      <c r="I2910" t="str">
        <f>IF(Tabla1[[#This Row],[Cruce AR]]="Alto riesgo académico","inactivo","Actividad")</f>
        <v>inactivo</v>
      </c>
    </row>
    <row r="2911" spans="1:9" x14ac:dyDescent="0.25">
      <c r="A2911" t="s">
        <v>5</v>
      </c>
      <c r="B2911">
        <v>10436668</v>
      </c>
      <c r="C2911" t="s">
        <v>73</v>
      </c>
      <c r="D2911" t="s">
        <v>255</v>
      </c>
      <c r="E2911" t="s">
        <v>27</v>
      </c>
      <c r="F2911" s="5" t="s">
        <v>28</v>
      </c>
      <c r="G2911" s="5" t="e">
        <v>#N/A</v>
      </c>
      <c r="H2911" t="e">
        <f>IF(Tabla1[[#This Row],[Cruce Pago]]="","Inactivo","Pago")</f>
        <v>#N/A</v>
      </c>
      <c r="I2911" t="str">
        <f>IF(Tabla1[[#This Row],[Cruce AR]]="Alto riesgo académico","inactivo","Actividad")</f>
        <v>inactivo</v>
      </c>
    </row>
    <row r="2912" spans="1:9" x14ac:dyDescent="0.25">
      <c r="A2912" t="s">
        <v>5</v>
      </c>
      <c r="B2912">
        <v>10436672</v>
      </c>
      <c r="C2912" t="s">
        <v>73</v>
      </c>
      <c r="D2912" t="s">
        <v>256</v>
      </c>
      <c r="E2912" t="s">
        <v>40</v>
      </c>
      <c r="F2912" s="5" t="s">
        <v>28</v>
      </c>
      <c r="G2912" s="5" t="e">
        <v>#N/A</v>
      </c>
      <c r="H2912" t="e">
        <f>IF(Tabla1[[#This Row],[Cruce Pago]]="","Inactivo","Pago")</f>
        <v>#N/A</v>
      </c>
      <c r="I2912" t="str">
        <f>IF(Tabla1[[#This Row],[Cruce AR]]="Alto riesgo académico","inactivo","Actividad")</f>
        <v>inactivo</v>
      </c>
    </row>
    <row r="2913" spans="1:9" x14ac:dyDescent="0.25">
      <c r="A2913" t="s">
        <v>5</v>
      </c>
      <c r="B2913">
        <v>10436745</v>
      </c>
      <c r="C2913" t="s">
        <v>73</v>
      </c>
      <c r="D2913" t="s">
        <v>257</v>
      </c>
      <c r="E2913" t="s">
        <v>27</v>
      </c>
      <c r="F2913" s="5" t="s">
        <v>28</v>
      </c>
      <c r="G2913" s="5" t="e">
        <v>#N/A</v>
      </c>
      <c r="H2913" t="e">
        <f>IF(Tabla1[[#This Row],[Cruce Pago]]="","Inactivo","Pago")</f>
        <v>#N/A</v>
      </c>
      <c r="I2913" t="str">
        <f>IF(Tabla1[[#This Row],[Cruce AR]]="Alto riesgo académico","inactivo","Actividad")</f>
        <v>inactivo</v>
      </c>
    </row>
    <row r="2914" spans="1:9" x14ac:dyDescent="0.25">
      <c r="A2914" t="s">
        <v>5</v>
      </c>
      <c r="B2914">
        <v>10436800</v>
      </c>
      <c r="C2914" t="s">
        <v>73</v>
      </c>
      <c r="D2914" t="s">
        <v>258</v>
      </c>
      <c r="E2914" t="s">
        <v>40</v>
      </c>
      <c r="F2914" s="5" t="s">
        <v>28</v>
      </c>
      <c r="G2914" s="5" t="e">
        <v>#N/A</v>
      </c>
      <c r="H2914" t="e">
        <f>IF(Tabla1[[#This Row],[Cruce Pago]]="","Inactivo","Pago")</f>
        <v>#N/A</v>
      </c>
      <c r="I2914" t="str">
        <f>IF(Tabla1[[#This Row],[Cruce AR]]="Alto riesgo académico","inactivo","Actividad")</f>
        <v>inactivo</v>
      </c>
    </row>
    <row r="2915" spans="1:9" x14ac:dyDescent="0.25">
      <c r="A2915" t="s">
        <v>5</v>
      </c>
      <c r="B2915">
        <v>10436812</v>
      </c>
      <c r="C2915" t="s">
        <v>73</v>
      </c>
      <c r="D2915" t="s">
        <v>259</v>
      </c>
      <c r="E2915" t="s">
        <v>27</v>
      </c>
      <c r="F2915" s="5" t="s">
        <v>28</v>
      </c>
      <c r="G2915" s="5" t="e">
        <v>#N/A</v>
      </c>
      <c r="H2915" t="e">
        <f>IF(Tabla1[[#This Row],[Cruce Pago]]="","Inactivo","Pago")</f>
        <v>#N/A</v>
      </c>
      <c r="I2915" t="str">
        <f>IF(Tabla1[[#This Row],[Cruce AR]]="Alto riesgo académico","inactivo","Actividad")</f>
        <v>inactivo</v>
      </c>
    </row>
    <row r="2916" spans="1:9" x14ac:dyDescent="0.25">
      <c r="A2916" t="s">
        <v>5</v>
      </c>
      <c r="B2916">
        <v>10436878</v>
      </c>
      <c r="C2916" t="s">
        <v>73</v>
      </c>
      <c r="D2916" t="s">
        <v>260</v>
      </c>
      <c r="E2916" t="s">
        <v>40</v>
      </c>
      <c r="F2916" s="5" t="s">
        <v>28</v>
      </c>
      <c r="G2916" s="5" t="e">
        <v>#N/A</v>
      </c>
      <c r="H2916" t="e">
        <f>IF(Tabla1[[#This Row],[Cruce Pago]]="","Inactivo","Pago")</f>
        <v>#N/A</v>
      </c>
      <c r="I2916" t="str">
        <f>IF(Tabla1[[#This Row],[Cruce AR]]="Alto riesgo académico","inactivo","Actividad")</f>
        <v>inactivo</v>
      </c>
    </row>
    <row r="2917" spans="1:9" x14ac:dyDescent="0.25">
      <c r="A2917" t="s">
        <v>5</v>
      </c>
      <c r="B2917">
        <v>10437063</v>
      </c>
      <c r="C2917" t="s">
        <v>73</v>
      </c>
      <c r="D2917" t="s">
        <v>261</v>
      </c>
      <c r="E2917" t="s">
        <v>27</v>
      </c>
      <c r="F2917" s="5" t="s">
        <v>28</v>
      </c>
      <c r="G2917" s="5" t="e">
        <v>#N/A</v>
      </c>
      <c r="H2917" t="e">
        <f>IF(Tabla1[[#This Row],[Cruce Pago]]="","Inactivo","Pago")</f>
        <v>#N/A</v>
      </c>
      <c r="I2917" t="str">
        <f>IF(Tabla1[[#This Row],[Cruce AR]]="Alto riesgo académico","inactivo","Actividad")</f>
        <v>inactivo</v>
      </c>
    </row>
    <row r="2918" spans="1:9" x14ac:dyDescent="0.25">
      <c r="A2918" t="s">
        <v>5</v>
      </c>
      <c r="B2918">
        <v>10437167</v>
      </c>
      <c r="C2918" t="s">
        <v>73</v>
      </c>
      <c r="D2918" t="s">
        <v>262</v>
      </c>
      <c r="E2918" t="s">
        <v>40</v>
      </c>
      <c r="F2918" s="5" t="s">
        <v>28</v>
      </c>
      <c r="G2918" s="5" t="e">
        <v>#N/A</v>
      </c>
      <c r="H2918" t="e">
        <f>IF(Tabla1[[#This Row],[Cruce Pago]]="","Inactivo","Pago")</f>
        <v>#N/A</v>
      </c>
      <c r="I2918" t="str">
        <f>IF(Tabla1[[#This Row],[Cruce AR]]="Alto riesgo académico","inactivo","Actividad")</f>
        <v>inactivo</v>
      </c>
    </row>
    <row r="2919" spans="1:9" x14ac:dyDescent="0.25">
      <c r="A2919" t="s">
        <v>5</v>
      </c>
      <c r="B2919">
        <v>10437267</v>
      </c>
      <c r="C2919" t="s">
        <v>73</v>
      </c>
      <c r="D2919" t="s">
        <v>263</v>
      </c>
      <c r="E2919" t="s">
        <v>27</v>
      </c>
      <c r="F2919" s="5" t="s">
        <v>28</v>
      </c>
      <c r="G2919" s="5" t="e">
        <v>#N/A</v>
      </c>
      <c r="H2919" t="e">
        <f>IF(Tabla1[[#This Row],[Cruce Pago]]="","Inactivo","Pago")</f>
        <v>#N/A</v>
      </c>
      <c r="I2919" t="str">
        <f>IF(Tabla1[[#This Row],[Cruce AR]]="Alto riesgo académico","inactivo","Actividad")</f>
        <v>inactivo</v>
      </c>
    </row>
    <row r="2920" spans="1:9" x14ac:dyDescent="0.25">
      <c r="A2920" t="s">
        <v>5</v>
      </c>
      <c r="B2920">
        <v>10437292</v>
      </c>
      <c r="C2920" t="s">
        <v>73</v>
      </c>
      <c r="D2920" t="s">
        <v>264</v>
      </c>
      <c r="E2920" t="s">
        <v>40</v>
      </c>
      <c r="F2920" s="5" t="s">
        <v>67</v>
      </c>
      <c r="G2920" s="5" t="e">
        <v>#N/A</v>
      </c>
      <c r="H2920" t="e">
        <f>IF(Tabla1[[#This Row],[Cruce Pago]]="","Inactivo","Pago")</f>
        <v>#N/A</v>
      </c>
      <c r="I2920" t="str">
        <f>IF(Tabla1[[#This Row],[Cruce AR]]="Alto riesgo académico","inactivo","Actividad")</f>
        <v>Actividad</v>
      </c>
    </row>
    <row r="2921" spans="1:9" x14ac:dyDescent="0.25">
      <c r="A2921" t="s">
        <v>5</v>
      </c>
      <c r="B2921">
        <v>10437379</v>
      </c>
      <c r="C2921" t="s">
        <v>73</v>
      </c>
      <c r="D2921" t="s">
        <v>265</v>
      </c>
      <c r="E2921" t="s">
        <v>27</v>
      </c>
      <c r="F2921" s="5" t="s">
        <v>28</v>
      </c>
      <c r="G2921" s="5" t="e">
        <v>#N/A</v>
      </c>
      <c r="H2921" t="e">
        <f>IF(Tabla1[[#This Row],[Cruce Pago]]="","Inactivo","Pago")</f>
        <v>#N/A</v>
      </c>
      <c r="I2921" t="str">
        <f>IF(Tabla1[[#This Row],[Cruce AR]]="Alto riesgo académico","inactivo","Actividad")</f>
        <v>inactivo</v>
      </c>
    </row>
    <row r="2922" spans="1:9" x14ac:dyDescent="0.25">
      <c r="A2922" t="s">
        <v>5</v>
      </c>
      <c r="B2922">
        <v>10437414</v>
      </c>
      <c r="C2922" t="s">
        <v>73</v>
      </c>
      <c r="D2922" t="s">
        <v>265</v>
      </c>
      <c r="E2922" t="s">
        <v>40</v>
      </c>
      <c r="F2922" s="5" t="s">
        <v>28</v>
      </c>
      <c r="G2922" s="5" t="e">
        <v>#N/A</v>
      </c>
      <c r="H2922" t="e">
        <f>IF(Tabla1[[#This Row],[Cruce Pago]]="","Inactivo","Pago")</f>
        <v>#N/A</v>
      </c>
      <c r="I2922" t="str">
        <f>IF(Tabla1[[#This Row],[Cruce AR]]="Alto riesgo académico","inactivo","Actividad")</f>
        <v>inactivo</v>
      </c>
    </row>
    <row r="2923" spans="1:9" x14ac:dyDescent="0.25">
      <c r="A2923" t="s">
        <v>5</v>
      </c>
      <c r="B2923">
        <v>10437427</v>
      </c>
      <c r="C2923" t="s">
        <v>73</v>
      </c>
      <c r="D2923" t="s">
        <v>266</v>
      </c>
      <c r="E2923" t="s">
        <v>27</v>
      </c>
      <c r="F2923" s="5" t="s">
        <v>28</v>
      </c>
      <c r="G2923" s="5" t="e">
        <v>#N/A</v>
      </c>
      <c r="H2923" t="e">
        <f>IF(Tabla1[[#This Row],[Cruce Pago]]="","Inactivo","Pago")</f>
        <v>#N/A</v>
      </c>
      <c r="I2923" t="str">
        <f>IF(Tabla1[[#This Row],[Cruce AR]]="Alto riesgo académico","inactivo","Actividad")</f>
        <v>inactivo</v>
      </c>
    </row>
    <row r="2924" spans="1:9" x14ac:dyDescent="0.25">
      <c r="A2924" t="s">
        <v>5</v>
      </c>
      <c r="B2924">
        <v>10437468</v>
      </c>
      <c r="C2924" t="s">
        <v>73</v>
      </c>
      <c r="D2924" t="s">
        <v>266</v>
      </c>
      <c r="E2924" t="s">
        <v>40</v>
      </c>
      <c r="F2924" s="5" t="s">
        <v>28</v>
      </c>
      <c r="G2924" s="5" t="e">
        <v>#N/A</v>
      </c>
      <c r="H2924" t="e">
        <f>IF(Tabla1[[#This Row],[Cruce Pago]]="","Inactivo","Pago")</f>
        <v>#N/A</v>
      </c>
      <c r="I2924" t="str">
        <f>IF(Tabla1[[#This Row],[Cruce AR]]="Alto riesgo académico","inactivo","Actividad")</f>
        <v>inactivo</v>
      </c>
    </row>
    <row r="2925" spans="1:9" x14ac:dyDescent="0.25">
      <c r="A2925" t="s">
        <v>5</v>
      </c>
      <c r="B2925">
        <v>10437472</v>
      </c>
      <c r="C2925" t="s">
        <v>73</v>
      </c>
      <c r="D2925" t="s">
        <v>267</v>
      </c>
      <c r="E2925" t="s">
        <v>27</v>
      </c>
      <c r="F2925" s="5" t="s">
        <v>28</v>
      </c>
      <c r="G2925" s="5" t="e">
        <v>#N/A</v>
      </c>
      <c r="H2925" t="e">
        <f>IF(Tabla1[[#This Row],[Cruce Pago]]="","Inactivo","Pago")</f>
        <v>#N/A</v>
      </c>
      <c r="I2925" t="str">
        <f>IF(Tabla1[[#This Row],[Cruce AR]]="Alto riesgo académico","inactivo","Actividad")</f>
        <v>inactivo</v>
      </c>
    </row>
    <row r="2926" spans="1:9" x14ac:dyDescent="0.25">
      <c r="A2926" t="s">
        <v>5</v>
      </c>
      <c r="B2926">
        <v>10437514</v>
      </c>
      <c r="C2926" t="s">
        <v>73</v>
      </c>
      <c r="D2926" t="s">
        <v>267</v>
      </c>
      <c r="E2926" t="s">
        <v>40</v>
      </c>
      <c r="F2926" s="5" t="s">
        <v>28</v>
      </c>
      <c r="G2926" s="5" t="e">
        <v>#N/A</v>
      </c>
      <c r="H2926" t="e">
        <f>IF(Tabla1[[#This Row],[Cruce Pago]]="","Inactivo","Pago")</f>
        <v>#N/A</v>
      </c>
      <c r="I2926" t="str">
        <f>IF(Tabla1[[#This Row],[Cruce AR]]="Alto riesgo académico","inactivo","Actividad")</f>
        <v>inactivo</v>
      </c>
    </row>
    <row r="2927" spans="1:9" x14ac:dyDescent="0.25">
      <c r="A2927" t="s">
        <v>5</v>
      </c>
      <c r="B2927">
        <v>10437517</v>
      </c>
      <c r="C2927" t="s">
        <v>73</v>
      </c>
      <c r="D2927" t="s">
        <v>243</v>
      </c>
      <c r="E2927" t="s">
        <v>27</v>
      </c>
      <c r="F2927" s="5" t="s">
        <v>28</v>
      </c>
      <c r="G2927" s="5" t="e">
        <v>#N/A</v>
      </c>
      <c r="H2927" t="e">
        <f>IF(Tabla1[[#This Row],[Cruce Pago]]="","Inactivo","Pago")</f>
        <v>#N/A</v>
      </c>
      <c r="I2927" t="str">
        <f>IF(Tabla1[[#This Row],[Cruce AR]]="Alto riesgo académico","inactivo","Actividad")</f>
        <v>inactivo</v>
      </c>
    </row>
    <row r="2928" spans="1:9" x14ac:dyDescent="0.25">
      <c r="A2928" t="s">
        <v>5</v>
      </c>
      <c r="B2928">
        <v>10437518</v>
      </c>
      <c r="C2928" t="s">
        <v>73</v>
      </c>
      <c r="D2928" t="s">
        <v>244</v>
      </c>
      <c r="E2928" t="s">
        <v>40</v>
      </c>
      <c r="F2928" s="5" t="s">
        <v>28</v>
      </c>
      <c r="G2928" s="5" t="e">
        <v>#N/A</v>
      </c>
      <c r="H2928" t="e">
        <f>IF(Tabla1[[#This Row],[Cruce Pago]]="","Inactivo","Pago")</f>
        <v>#N/A</v>
      </c>
      <c r="I2928" t="str">
        <f>IF(Tabla1[[#This Row],[Cruce AR]]="Alto riesgo académico","inactivo","Actividad")</f>
        <v>inactivo</v>
      </c>
    </row>
    <row r="2929" spans="1:9" x14ac:dyDescent="0.25">
      <c r="A2929" t="s">
        <v>5</v>
      </c>
      <c r="B2929">
        <v>10437591</v>
      </c>
      <c r="C2929" t="s">
        <v>73</v>
      </c>
      <c r="D2929" t="s">
        <v>245</v>
      </c>
      <c r="E2929" t="s">
        <v>27</v>
      </c>
      <c r="F2929" s="5" t="s">
        <v>28</v>
      </c>
      <c r="G2929" s="5" t="e">
        <v>#N/A</v>
      </c>
      <c r="H2929" t="e">
        <f>IF(Tabla1[[#This Row],[Cruce Pago]]="","Inactivo","Pago")</f>
        <v>#N/A</v>
      </c>
      <c r="I2929" t="str">
        <f>IF(Tabla1[[#This Row],[Cruce AR]]="Alto riesgo académico","inactivo","Actividad")</f>
        <v>inactivo</v>
      </c>
    </row>
    <row r="2930" spans="1:9" x14ac:dyDescent="0.25">
      <c r="A2930" t="s">
        <v>5</v>
      </c>
      <c r="B2930">
        <v>10437600</v>
      </c>
      <c r="C2930" t="s">
        <v>73</v>
      </c>
      <c r="D2930" t="s">
        <v>246</v>
      </c>
      <c r="E2930" t="s">
        <v>40</v>
      </c>
      <c r="F2930" s="5" t="s">
        <v>28</v>
      </c>
      <c r="G2930" s="5" t="e">
        <v>#N/A</v>
      </c>
      <c r="H2930" t="e">
        <f>IF(Tabla1[[#This Row],[Cruce Pago]]="","Inactivo","Pago")</f>
        <v>#N/A</v>
      </c>
      <c r="I2930" t="str">
        <f>IF(Tabla1[[#This Row],[Cruce AR]]="Alto riesgo académico","inactivo","Actividad")</f>
        <v>inactivo</v>
      </c>
    </row>
    <row r="2931" spans="1:9" x14ac:dyDescent="0.25">
      <c r="A2931" t="s">
        <v>5</v>
      </c>
      <c r="B2931">
        <v>10437660</v>
      </c>
      <c r="C2931" t="s">
        <v>73</v>
      </c>
      <c r="D2931" t="s">
        <v>247</v>
      </c>
      <c r="E2931" t="s">
        <v>27</v>
      </c>
      <c r="F2931" s="5" t="s">
        <v>28</v>
      </c>
      <c r="G2931" s="5" t="e">
        <v>#N/A</v>
      </c>
      <c r="H2931" t="e">
        <f>IF(Tabla1[[#This Row],[Cruce Pago]]="","Inactivo","Pago")</f>
        <v>#N/A</v>
      </c>
      <c r="I2931" t="str">
        <f>IF(Tabla1[[#This Row],[Cruce AR]]="Alto riesgo académico","inactivo","Actividad")</f>
        <v>inactivo</v>
      </c>
    </row>
    <row r="2932" spans="1:9" x14ac:dyDescent="0.25">
      <c r="A2932" t="s">
        <v>5</v>
      </c>
      <c r="B2932">
        <v>10437662</v>
      </c>
      <c r="C2932" t="s">
        <v>73</v>
      </c>
      <c r="D2932" t="s">
        <v>248</v>
      </c>
      <c r="E2932" t="s">
        <v>40</v>
      </c>
      <c r="F2932" s="5" t="s">
        <v>28</v>
      </c>
      <c r="G2932" s="5" t="e">
        <v>#N/A</v>
      </c>
      <c r="H2932" t="e">
        <f>IF(Tabla1[[#This Row],[Cruce Pago]]="","Inactivo","Pago")</f>
        <v>#N/A</v>
      </c>
      <c r="I2932" t="str">
        <f>IF(Tabla1[[#This Row],[Cruce AR]]="Alto riesgo académico","inactivo","Actividad")</f>
        <v>inactivo</v>
      </c>
    </row>
    <row r="2933" spans="1:9" x14ac:dyDescent="0.25">
      <c r="A2933" t="s">
        <v>5</v>
      </c>
      <c r="B2933">
        <v>10437779</v>
      </c>
      <c r="C2933" t="s">
        <v>73</v>
      </c>
      <c r="D2933" t="s">
        <v>249</v>
      </c>
      <c r="E2933" t="s">
        <v>27</v>
      </c>
      <c r="F2933" s="5" t="s">
        <v>28</v>
      </c>
      <c r="G2933" s="5" t="e">
        <v>#N/A</v>
      </c>
      <c r="H2933" t="e">
        <f>IF(Tabla1[[#This Row],[Cruce Pago]]="","Inactivo","Pago")</f>
        <v>#N/A</v>
      </c>
      <c r="I2933" t="str">
        <f>IF(Tabla1[[#This Row],[Cruce AR]]="Alto riesgo académico","inactivo","Actividad")</f>
        <v>inactivo</v>
      </c>
    </row>
    <row r="2934" spans="1:9" x14ac:dyDescent="0.25">
      <c r="A2934" t="s">
        <v>5</v>
      </c>
      <c r="B2934">
        <v>10437827</v>
      </c>
      <c r="C2934" t="s">
        <v>73</v>
      </c>
      <c r="D2934" t="s">
        <v>250</v>
      </c>
      <c r="E2934" t="s">
        <v>40</v>
      </c>
      <c r="F2934" s="5" t="s">
        <v>28</v>
      </c>
      <c r="G2934" s="5" t="e">
        <v>#N/A</v>
      </c>
      <c r="H2934" t="e">
        <f>IF(Tabla1[[#This Row],[Cruce Pago]]="","Inactivo","Pago")</f>
        <v>#N/A</v>
      </c>
      <c r="I2934" t="str">
        <f>IF(Tabla1[[#This Row],[Cruce AR]]="Alto riesgo académico","inactivo","Actividad")</f>
        <v>inactivo</v>
      </c>
    </row>
    <row r="2935" spans="1:9" x14ac:dyDescent="0.25">
      <c r="A2935" t="s">
        <v>5</v>
      </c>
      <c r="B2935">
        <v>10438005</v>
      </c>
      <c r="C2935" t="s">
        <v>73</v>
      </c>
      <c r="D2935" t="s">
        <v>251</v>
      </c>
      <c r="E2935" t="s">
        <v>27</v>
      </c>
      <c r="F2935" s="5" t="s">
        <v>28</v>
      </c>
      <c r="G2935" s="5" t="e">
        <v>#N/A</v>
      </c>
      <c r="H2935" t="e">
        <f>IF(Tabla1[[#This Row],[Cruce Pago]]="","Inactivo","Pago")</f>
        <v>#N/A</v>
      </c>
      <c r="I2935" t="str">
        <f>IF(Tabla1[[#This Row],[Cruce AR]]="Alto riesgo académico","inactivo","Actividad")</f>
        <v>inactivo</v>
      </c>
    </row>
    <row r="2936" spans="1:9" x14ac:dyDescent="0.25">
      <c r="A2936" t="s">
        <v>5</v>
      </c>
      <c r="B2936">
        <v>10438044</v>
      </c>
      <c r="C2936" t="s">
        <v>73</v>
      </c>
      <c r="D2936" t="s">
        <v>252</v>
      </c>
      <c r="E2936" t="s">
        <v>40</v>
      </c>
      <c r="F2936" s="5" t="s">
        <v>28</v>
      </c>
      <c r="G2936" s="5" t="e">
        <v>#N/A</v>
      </c>
      <c r="H2936" t="e">
        <f>IF(Tabla1[[#This Row],[Cruce Pago]]="","Inactivo","Pago")</f>
        <v>#N/A</v>
      </c>
      <c r="I2936" t="str">
        <f>IF(Tabla1[[#This Row],[Cruce AR]]="Alto riesgo académico","inactivo","Actividad")</f>
        <v>inactivo</v>
      </c>
    </row>
    <row r="2937" spans="1:9" x14ac:dyDescent="0.25">
      <c r="A2937" t="s">
        <v>5</v>
      </c>
      <c r="B2937">
        <v>10438060</v>
      </c>
      <c r="C2937" t="s">
        <v>73</v>
      </c>
      <c r="D2937" t="s">
        <v>253</v>
      </c>
      <c r="E2937" t="s">
        <v>27</v>
      </c>
      <c r="F2937" s="5" t="s">
        <v>28</v>
      </c>
      <c r="G2937" s="5" t="e">
        <v>#N/A</v>
      </c>
      <c r="H2937" t="e">
        <f>IF(Tabla1[[#This Row],[Cruce Pago]]="","Inactivo","Pago")</f>
        <v>#N/A</v>
      </c>
      <c r="I2937" t="str">
        <f>IF(Tabla1[[#This Row],[Cruce AR]]="Alto riesgo académico","inactivo","Actividad")</f>
        <v>inactivo</v>
      </c>
    </row>
    <row r="2938" spans="1:9" x14ac:dyDescent="0.25">
      <c r="A2938" t="s">
        <v>5</v>
      </c>
      <c r="B2938">
        <v>10438243</v>
      </c>
      <c r="C2938" t="s">
        <v>73</v>
      </c>
      <c r="D2938" t="s">
        <v>254</v>
      </c>
      <c r="E2938" t="s">
        <v>40</v>
      </c>
      <c r="F2938" s="5" t="s">
        <v>28</v>
      </c>
      <c r="G2938" s="5" t="e">
        <v>#N/A</v>
      </c>
      <c r="H2938" t="e">
        <f>IF(Tabla1[[#This Row],[Cruce Pago]]="","Inactivo","Pago")</f>
        <v>#N/A</v>
      </c>
      <c r="I2938" t="str">
        <f>IF(Tabla1[[#This Row],[Cruce AR]]="Alto riesgo académico","inactivo","Actividad")</f>
        <v>inactivo</v>
      </c>
    </row>
    <row r="2939" spans="1:9" x14ac:dyDescent="0.25">
      <c r="A2939" t="s">
        <v>5</v>
      </c>
      <c r="B2939">
        <v>10438349</v>
      </c>
      <c r="C2939" t="s">
        <v>73</v>
      </c>
      <c r="D2939" t="s">
        <v>255</v>
      </c>
      <c r="E2939" t="s">
        <v>27</v>
      </c>
      <c r="F2939" s="5" t="s">
        <v>28</v>
      </c>
      <c r="G2939" s="5" t="e">
        <v>#N/A</v>
      </c>
      <c r="H2939" t="e">
        <f>IF(Tabla1[[#This Row],[Cruce Pago]]="","Inactivo","Pago")</f>
        <v>#N/A</v>
      </c>
      <c r="I2939" t="str">
        <f>IF(Tabla1[[#This Row],[Cruce AR]]="Alto riesgo académico","inactivo","Actividad")</f>
        <v>inactivo</v>
      </c>
    </row>
    <row r="2940" spans="1:9" x14ac:dyDescent="0.25">
      <c r="A2940" t="s">
        <v>5</v>
      </c>
      <c r="B2940">
        <v>10438527</v>
      </c>
      <c r="C2940" t="s">
        <v>73</v>
      </c>
      <c r="D2940" t="s">
        <v>256</v>
      </c>
      <c r="E2940" t="s">
        <v>40</v>
      </c>
      <c r="F2940" s="5" t="s">
        <v>28</v>
      </c>
      <c r="G2940" s="5" t="e">
        <v>#N/A</v>
      </c>
      <c r="H2940" t="e">
        <f>IF(Tabla1[[#This Row],[Cruce Pago]]="","Inactivo","Pago")</f>
        <v>#N/A</v>
      </c>
      <c r="I2940" t="str">
        <f>IF(Tabla1[[#This Row],[Cruce AR]]="Alto riesgo académico","inactivo","Actividad")</f>
        <v>inactivo</v>
      </c>
    </row>
    <row r="2941" spans="1:9" x14ac:dyDescent="0.25">
      <c r="A2941" t="s">
        <v>5</v>
      </c>
      <c r="B2941">
        <v>10438555</v>
      </c>
      <c r="C2941" t="s">
        <v>73</v>
      </c>
      <c r="D2941" t="s">
        <v>257</v>
      </c>
      <c r="E2941" t="s">
        <v>27</v>
      </c>
      <c r="F2941" s="5" t="s">
        <v>28</v>
      </c>
      <c r="G2941" s="5" t="e">
        <v>#N/A</v>
      </c>
      <c r="H2941" t="e">
        <f>IF(Tabla1[[#This Row],[Cruce Pago]]="","Inactivo","Pago")</f>
        <v>#N/A</v>
      </c>
      <c r="I2941" t="str">
        <f>IF(Tabla1[[#This Row],[Cruce AR]]="Alto riesgo académico","inactivo","Actividad")</f>
        <v>inactivo</v>
      </c>
    </row>
    <row r="2942" spans="1:9" x14ac:dyDescent="0.25">
      <c r="A2942" t="s">
        <v>5</v>
      </c>
      <c r="B2942">
        <v>10438584</v>
      </c>
      <c r="C2942" t="s">
        <v>73</v>
      </c>
      <c r="D2942" t="s">
        <v>258</v>
      </c>
      <c r="E2942" t="s">
        <v>40</v>
      </c>
      <c r="F2942" s="5" t="s">
        <v>28</v>
      </c>
      <c r="G2942" s="5" t="e">
        <v>#N/A</v>
      </c>
      <c r="H2942" t="e">
        <f>IF(Tabla1[[#This Row],[Cruce Pago]]="","Inactivo","Pago")</f>
        <v>#N/A</v>
      </c>
      <c r="I2942" t="str">
        <f>IF(Tabla1[[#This Row],[Cruce AR]]="Alto riesgo académico","inactivo","Actividad")</f>
        <v>inactivo</v>
      </c>
    </row>
    <row r="2943" spans="1:9" x14ac:dyDescent="0.25">
      <c r="A2943" t="s">
        <v>5</v>
      </c>
      <c r="B2943">
        <v>10438744</v>
      </c>
      <c r="C2943" t="s">
        <v>73</v>
      </c>
      <c r="D2943" t="s">
        <v>259</v>
      </c>
      <c r="E2943" t="s">
        <v>27</v>
      </c>
      <c r="F2943" s="5" t="s">
        <v>28</v>
      </c>
      <c r="G2943" s="5" t="e">
        <v>#N/A</v>
      </c>
      <c r="H2943" t="e">
        <f>IF(Tabla1[[#This Row],[Cruce Pago]]="","Inactivo","Pago")</f>
        <v>#N/A</v>
      </c>
      <c r="I2943" t="str">
        <f>IF(Tabla1[[#This Row],[Cruce AR]]="Alto riesgo académico","inactivo","Actividad")</f>
        <v>inactivo</v>
      </c>
    </row>
    <row r="2944" spans="1:9" x14ac:dyDescent="0.25">
      <c r="A2944" t="s">
        <v>5</v>
      </c>
      <c r="B2944">
        <v>10438769</v>
      </c>
      <c r="C2944" t="s">
        <v>73</v>
      </c>
      <c r="D2944" t="s">
        <v>260</v>
      </c>
      <c r="E2944" t="s">
        <v>40</v>
      </c>
      <c r="F2944" s="5" t="s">
        <v>28</v>
      </c>
      <c r="G2944" s="5" t="e">
        <v>#N/A</v>
      </c>
      <c r="H2944" t="e">
        <f>IF(Tabla1[[#This Row],[Cruce Pago]]="","Inactivo","Pago")</f>
        <v>#N/A</v>
      </c>
      <c r="I2944" t="str">
        <f>IF(Tabla1[[#This Row],[Cruce AR]]="Alto riesgo académico","inactivo","Actividad")</f>
        <v>inactivo</v>
      </c>
    </row>
    <row r="2945" spans="1:9" x14ac:dyDescent="0.25">
      <c r="A2945" t="s">
        <v>5</v>
      </c>
      <c r="B2945">
        <v>10438816</v>
      </c>
      <c r="C2945" t="s">
        <v>73</v>
      </c>
      <c r="D2945" t="s">
        <v>261</v>
      </c>
      <c r="E2945" t="s">
        <v>27</v>
      </c>
      <c r="F2945" s="5" t="s">
        <v>28</v>
      </c>
      <c r="G2945" s="5" t="e">
        <v>#N/A</v>
      </c>
      <c r="H2945" t="e">
        <f>IF(Tabla1[[#This Row],[Cruce Pago]]="","Inactivo","Pago")</f>
        <v>#N/A</v>
      </c>
      <c r="I2945" t="str">
        <f>IF(Tabla1[[#This Row],[Cruce AR]]="Alto riesgo académico","inactivo","Actividad")</f>
        <v>inactivo</v>
      </c>
    </row>
    <row r="2946" spans="1:9" x14ac:dyDescent="0.25">
      <c r="A2946" t="s">
        <v>5</v>
      </c>
      <c r="B2946">
        <v>10438865</v>
      </c>
      <c r="C2946" t="s">
        <v>73</v>
      </c>
      <c r="D2946" t="s">
        <v>262</v>
      </c>
      <c r="E2946" t="s">
        <v>40</v>
      </c>
      <c r="F2946" s="5" t="s">
        <v>28</v>
      </c>
      <c r="G2946" s="5" t="e">
        <v>#N/A</v>
      </c>
      <c r="H2946" t="e">
        <f>IF(Tabla1[[#This Row],[Cruce Pago]]="","Inactivo","Pago")</f>
        <v>#N/A</v>
      </c>
      <c r="I2946" t="str">
        <f>IF(Tabla1[[#This Row],[Cruce AR]]="Alto riesgo académico","inactivo","Actividad")</f>
        <v>inactivo</v>
      </c>
    </row>
    <row r="2947" spans="1:9" x14ac:dyDescent="0.25">
      <c r="A2947" t="s">
        <v>5</v>
      </c>
      <c r="B2947">
        <v>10438914</v>
      </c>
      <c r="C2947" t="s">
        <v>73</v>
      </c>
      <c r="D2947" t="s">
        <v>263</v>
      </c>
      <c r="E2947" t="s">
        <v>27</v>
      </c>
      <c r="F2947" s="5" t="s">
        <v>28</v>
      </c>
      <c r="G2947" s="5" t="e">
        <v>#N/A</v>
      </c>
      <c r="H2947" t="e">
        <f>IF(Tabla1[[#This Row],[Cruce Pago]]="","Inactivo","Pago")</f>
        <v>#N/A</v>
      </c>
      <c r="I2947" t="str">
        <f>IF(Tabla1[[#This Row],[Cruce AR]]="Alto riesgo académico","inactivo","Actividad")</f>
        <v>inactivo</v>
      </c>
    </row>
    <row r="2948" spans="1:9" x14ac:dyDescent="0.25">
      <c r="A2948" t="s">
        <v>5</v>
      </c>
      <c r="B2948">
        <v>10438917</v>
      </c>
      <c r="C2948" t="s">
        <v>73</v>
      </c>
      <c r="D2948" t="s">
        <v>264</v>
      </c>
      <c r="E2948" t="s">
        <v>40</v>
      </c>
      <c r="F2948" s="5" t="s">
        <v>28</v>
      </c>
      <c r="G2948" s="5" t="e">
        <v>#N/A</v>
      </c>
      <c r="H2948" t="e">
        <f>IF(Tabla1[[#This Row],[Cruce Pago]]="","Inactivo","Pago")</f>
        <v>#N/A</v>
      </c>
      <c r="I2948" t="str">
        <f>IF(Tabla1[[#This Row],[Cruce AR]]="Alto riesgo académico","inactivo","Actividad")</f>
        <v>inactivo</v>
      </c>
    </row>
    <row r="2949" spans="1:9" x14ac:dyDescent="0.25">
      <c r="A2949" t="s">
        <v>5</v>
      </c>
      <c r="B2949">
        <v>10438959</v>
      </c>
      <c r="C2949" t="s">
        <v>73</v>
      </c>
      <c r="D2949" t="s">
        <v>265</v>
      </c>
      <c r="E2949" t="s">
        <v>27</v>
      </c>
      <c r="F2949" s="5" t="s">
        <v>28</v>
      </c>
      <c r="G2949" s="5" t="e">
        <v>#N/A</v>
      </c>
      <c r="H2949" t="e">
        <f>IF(Tabla1[[#This Row],[Cruce Pago]]="","Inactivo","Pago")</f>
        <v>#N/A</v>
      </c>
      <c r="I2949" t="str">
        <f>IF(Tabla1[[#This Row],[Cruce AR]]="Alto riesgo académico","inactivo","Actividad")</f>
        <v>inactivo</v>
      </c>
    </row>
    <row r="2950" spans="1:9" x14ac:dyDescent="0.25">
      <c r="A2950" t="s">
        <v>5</v>
      </c>
      <c r="B2950">
        <v>10438992</v>
      </c>
      <c r="C2950" t="s">
        <v>73</v>
      </c>
      <c r="D2950" t="s">
        <v>265</v>
      </c>
      <c r="E2950" t="s">
        <v>40</v>
      </c>
      <c r="F2950" s="5" t="s">
        <v>28</v>
      </c>
      <c r="G2950" s="5" t="e">
        <v>#N/A</v>
      </c>
      <c r="H2950" t="e">
        <f>IF(Tabla1[[#This Row],[Cruce Pago]]="","Inactivo","Pago")</f>
        <v>#N/A</v>
      </c>
      <c r="I2950" t="str">
        <f>IF(Tabla1[[#This Row],[Cruce AR]]="Alto riesgo académico","inactivo","Actividad")</f>
        <v>inactivo</v>
      </c>
    </row>
    <row r="2951" spans="1:9" x14ac:dyDescent="0.25">
      <c r="A2951" t="s">
        <v>5</v>
      </c>
      <c r="B2951">
        <v>10439079</v>
      </c>
      <c r="C2951" t="s">
        <v>73</v>
      </c>
      <c r="D2951" t="s">
        <v>266</v>
      </c>
      <c r="E2951" t="s">
        <v>27</v>
      </c>
      <c r="F2951" s="5" t="s">
        <v>28</v>
      </c>
      <c r="G2951" s="5" t="e">
        <v>#N/A</v>
      </c>
      <c r="H2951" t="e">
        <f>IF(Tabla1[[#This Row],[Cruce Pago]]="","Inactivo","Pago")</f>
        <v>#N/A</v>
      </c>
      <c r="I2951" t="str">
        <f>IF(Tabla1[[#This Row],[Cruce AR]]="Alto riesgo académico","inactivo","Actividad")</f>
        <v>inactivo</v>
      </c>
    </row>
    <row r="2952" spans="1:9" x14ac:dyDescent="0.25">
      <c r="A2952" t="s">
        <v>5</v>
      </c>
      <c r="B2952">
        <v>10439171</v>
      </c>
      <c r="C2952" t="s">
        <v>73</v>
      </c>
      <c r="D2952" t="s">
        <v>266</v>
      </c>
      <c r="E2952" t="s">
        <v>40</v>
      </c>
      <c r="F2952" s="5" t="s">
        <v>28</v>
      </c>
      <c r="G2952" s="5" t="e">
        <v>#N/A</v>
      </c>
      <c r="H2952" t="e">
        <f>IF(Tabla1[[#This Row],[Cruce Pago]]="","Inactivo","Pago")</f>
        <v>#N/A</v>
      </c>
      <c r="I2952" t="str">
        <f>IF(Tabla1[[#This Row],[Cruce AR]]="Alto riesgo académico","inactivo","Actividad")</f>
        <v>inactivo</v>
      </c>
    </row>
    <row r="2953" spans="1:9" x14ac:dyDescent="0.25">
      <c r="A2953" t="s">
        <v>5</v>
      </c>
      <c r="B2953">
        <v>10439234</v>
      </c>
      <c r="C2953" t="s">
        <v>73</v>
      </c>
      <c r="D2953" t="s">
        <v>267</v>
      </c>
      <c r="E2953" t="s">
        <v>27</v>
      </c>
      <c r="F2953" s="5" t="s">
        <v>28</v>
      </c>
      <c r="G2953" s="5" t="e">
        <v>#N/A</v>
      </c>
      <c r="H2953" t="e">
        <f>IF(Tabla1[[#This Row],[Cruce Pago]]="","Inactivo","Pago")</f>
        <v>#N/A</v>
      </c>
      <c r="I2953" t="str">
        <f>IF(Tabla1[[#This Row],[Cruce AR]]="Alto riesgo académico","inactivo","Actividad")</f>
        <v>inactivo</v>
      </c>
    </row>
    <row r="2954" spans="1:9" x14ac:dyDescent="0.25">
      <c r="A2954" t="s">
        <v>5</v>
      </c>
      <c r="B2954">
        <v>10439452</v>
      </c>
      <c r="C2954" t="s">
        <v>73</v>
      </c>
      <c r="D2954" t="s">
        <v>267</v>
      </c>
      <c r="E2954" t="s">
        <v>40</v>
      </c>
      <c r="F2954" s="5" t="s">
        <v>28</v>
      </c>
      <c r="G2954" s="5" t="e">
        <v>#N/A</v>
      </c>
      <c r="H2954" t="e">
        <f>IF(Tabla1[[#This Row],[Cruce Pago]]="","Inactivo","Pago")</f>
        <v>#N/A</v>
      </c>
      <c r="I2954" t="str">
        <f>IF(Tabla1[[#This Row],[Cruce AR]]="Alto riesgo académico","inactivo","Actividad")</f>
        <v>inactivo</v>
      </c>
    </row>
    <row r="2955" spans="1:9" x14ac:dyDescent="0.25">
      <c r="A2955" t="s">
        <v>5</v>
      </c>
      <c r="B2955">
        <v>10439595</v>
      </c>
      <c r="C2955" t="s">
        <v>73</v>
      </c>
      <c r="D2955" t="s">
        <v>243</v>
      </c>
      <c r="E2955" t="s">
        <v>27</v>
      </c>
      <c r="F2955" s="5" t="s">
        <v>28</v>
      </c>
      <c r="G2955" s="5" t="e">
        <v>#N/A</v>
      </c>
      <c r="H2955" t="e">
        <f>IF(Tabla1[[#This Row],[Cruce Pago]]="","Inactivo","Pago")</f>
        <v>#N/A</v>
      </c>
      <c r="I2955" t="str">
        <f>IF(Tabla1[[#This Row],[Cruce AR]]="Alto riesgo académico","inactivo","Actividad")</f>
        <v>inactivo</v>
      </c>
    </row>
    <row r="2956" spans="1:9" x14ac:dyDescent="0.25">
      <c r="A2956" t="s">
        <v>5</v>
      </c>
      <c r="B2956">
        <v>10439610</v>
      </c>
      <c r="C2956" t="s">
        <v>73</v>
      </c>
      <c r="D2956" t="s">
        <v>244</v>
      </c>
      <c r="E2956" t="s">
        <v>40</v>
      </c>
      <c r="F2956" s="5" t="s">
        <v>28</v>
      </c>
      <c r="G2956" s="5" t="e">
        <v>#N/A</v>
      </c>
      <c r="H2956" t="e">
        <f>IF(Tabla1[[#This Row],[Cruce Pago]]="","Inactivo","Pago")</f>
        <v>#N/A</v>
      </c>
      <c r="I2956" t="str">
        <f>IF(Tabla1[[#This Row],[Cruce AR]]="Alto riesgo académico","inactivo","Actividad")</f>
        <v>inactivo</v>
      </c>
    </row>
    <row r="2957" spans="1:9" x14ac:dyDescent="0.25">
      <c r="A2957" t="s">
        <v>5</v>
      </c>
      <c r="B2957">
        <v>10439743</v>
      </c>
      <c r="C2957" t="s">
        <v>73</v>
      </c>
      <c r="D2957" t="s">
        <v>245</v>
      </c>
      <c r="E2957" t="s">
        <v>27</v>
      </c>
      <c r="F2957" s="5" t="s">
        <v>28</v>
      </c>
      <c r="G2957" s="5" t="e">
        <v>#N/A</v>
      </c>
      <c r="H2957" t="e">
        <f>IF(Tabla1[[#This Row],[Cruce Pago]]="","Inactivo","Pago")</f>
        <v>#N/A</v>
      </c>
      <c r="I2957" t="str">
        <f>IF(Tabla1[[#This Row],[Cruce AR]]="Alto riesgo académico","inactivo","Actividad")</f>
        <v>inactivo</v>
      </c>
    </row>
    <row r="2958" spans="1:9" x14ac:dyDescent="0.25">
      <c r="A2958" t="s">
        <v>5</v>
      </c>
      <c r="B2958">
        <v>10439813</v>
      </c>
      <c r="C2958" t="s">
        <v>73</v>
      </c>
      <c r="D2958" t="s">
        <v>246</v>
      </c>
      <c r="E2958" t="s">
        <v>40</v>
      </c>
      <c r="F2958" s="5" t="s">
        <v>28</v>
      </c>
      <c r="G2958" s="5" t="e">
        <v>#N/A</v>
      </c>
      <c r="H2958" t="e">
        <f>IF(Tabla1[[#This Row],[Cruce Pago]]="","Inactivo","Pago")</f>
        <v>#N/A</v>
      </c>
      <c r="I2958" t="str">
        <f>IF(Tabla1[[#This Row],[Cruce AR]]="Alto riesgo académico","inactivo","Actividad")</f>
        <v>inactivo</v>
      </c>
    </row>
    <row r="2959" spans="1:9" x14ac:dyDescent="0.25">
      <c r="A2959" t="s">
        <v>5</v>
      </c>
      <c r="B2959">
        <v>10439828</v>
      </c>
      <c r="C2959" t="s">
        <v>73</v>
      </c>
      <c r="D2959" t="s">
        <v>247</v>
      </c>
      <c r="E2959" t="s">
        <v>27</v>
      </c>
      <c r="F2959" s="5" t="s">
        <v>28</v>
      </c>
      <c r="G2959" s="5" t="e">
        <v>#N/A</v>
      </c>
      <c r="H2959" t="e">
        <f>IF(Tabla1[[#This Row],[Cruce Pago]]="","Inactivo","Pago")</f>
        <v>#N/A</v>
      </c>
      <c r="I2959" t="str">
        <f>IF(Tabla1[[#This Row],[Cruce AR]]="Alto riesgo académico","inactivo","Actividad")</f>
        <v>inactivo</v>
      </c>
    </row>
    <row r="2960" spans="1:9" x14ac:dyDescent="0.25">
      <c r="A2960" t="s">
        <v>5</v>
      </c>
      <c r="B2960">
        <v>10439866</v>
      </c>
      <c r="C2960" t="s">
        <v>73</v>
      </c>
      <c r="D2960" t="s">
        <v>248</v>
      </c>
      <c r="E2960" t="s">
        <v>40</v>
      </c>
      <c r="F2960" s="5" t="s">
        <v>28</v>
      </c>
      <c r="G2960" s="5" t="e">
        <v>#N/A</v>
      </c>
      <c r="H2960" t="e">
        <f>IF(Tabla1[[#This Row],[Cruce Pago]]="","Inactivo","Pago")</f>
        <v>#N/A</v>
      </c>
      <c r="I2960" t="str">
        <f>IF(Tabla1[[#This Row],[Cruce AR]]="Alto riesgo académico","inactivo","Actividad")</f>
        <v>inactivo</v>
      </c>
    </row>
    <row r="2961" spans="1:9" x14ac:dyDescent="0.25">
      <c r="A2961" t="s">
        <v>5</v>
      </c>
      <c r="B2961">
        <v>10439957</v>
      </c>
      <c r="C2961" t="s">
        <v>73</v>
      </c>
      <c r="D2961" t="s">
        <v>249</v>
      </c>
      <c r="E2961" t="s">
        <v>27</v>
      </c>
      <c r="F2961" s="5" t="s">
        <v>28</v>
      </c>
      <c r="G2961" s="5" t="e">
        <v>#N/A</v>
      </c>
      <c r="H2961" t="e">
        <f>IF(Tabla1[[#This Row],[Cruce Pago]]="","Inactivo","Pago")</f>
        <v>#N/A</v>
      </c>
      <c r="I2961" t="str">
        <f>IF(Tabla1[[#This Row],[Cruce AR]]="Alto riesgo académico","inactivo","Actividad")</f>
        <v>inactivo</v>
      </c>
    </row>
    <row r="2962" spans="1:9" x14ac:dyDescent="0.25">
      <c r="A2962" t="s">
        <v>5</v>
      </c>
      <c r="B2962">
        <v>10439992</v>
      </c>
      <c r="C2962" t="s">
        <v>73</v>
      </c>
      <c r="D2962" t="s">
        <v>250</v>
      </c>
      <c r="E2962" t="s">
        <v>40</v>
      </c>
      <c r="F2962" s="5" t="s">
        <v>28</v>
      </c>
      <c r="G2962" s="5" t="e">
        <v>#N/A</v>
      </c>
      <c r="H2962" t="e">
        <f>IF(Tabla1[[#This Row],[Cruce Pago]]="","Inactivo","Pago")</f>
        <v>#N/A</v>
      </c>
      <c r="I2962" t="str">
        <f>IF(Tabla1[[#This Row],[Cruce AR]]="Alto riesgo académico","inactivo","Actividad")</f>
        <v>inactivo</v>
      </c>
    </row>
    <row r="2963" spans="1:9" x14ac:dyDescent="0.25">
      <c r="A2963" t="s">
        <v>5</v>
      </c>
      <c r="B2963">
        <v>10440072</v>
      </c>
      <c r="C2963" t="s">
        <v>73</v>
      </c>
      <c r="D2963" t="s">
        <v>251</v>
      </c>
      <c r="E2963" t="s">
        <v>27</v>
      </c>
      <c r="F2963" s="5" t="s">
        <v>28</v>
      </c>
      <c r="G2963" s="5" t="e">
        <v>#N/A</v>
      </c>
      <c r="H2963" t="e">
        <f>IF(Tabla1[[#This Row],[Cruce Pago]]="","Inactivo","Pago")</f>
        <v>#N/A</v>
      </c>
      <c r="I2963" t="str">
        <f>IF(Tabla1[[#This Row],[Cruce AR]]="Alto riesgo académico","inactivo","Actividad")</f>
        <v>inactivo</v>
      </c>
    </row>
    <row r="2964" spans="1:9" x14ac:dyDescent="0.25">
      <c r="A2964" t="s">
        <v>5</v>
      </c>
      <c r="B2964">
        <v>10440221</v>
      </c>
      <c r="C2964" t="s">
        <v>73</v>
      </c>
      <c r="D2964" t="s">
        <v>252</v>
      </c>
      <c r="E2964" t="s">
        <v>40</v>
      </c>
      <c r="F2964" s="5" t="s">
        <v>28</v>
      </c>
      <c r="G2964" s="5" t="e">
        <v>#N/A</v>
      </c>
      <c r="H2964" t="e">
        <f>IF(Tabla1[[#This Row],[Cruce Pago]]="","Inactivo","Pago")</f>
        <v>#N/A</v>
      </c>
      <c r="I2964" t="str">
        <f>IF(Tabla1[[#This Row],[Cruce AR]]="Alto riesgo académico","inactivo","Actividad")</f>
        <v>inactivo</v>
      </c>
    </row>
    <row r="2965" spans="1:9" x14ac:dyDescent="0.25">
      <c r="A2965" t="s">
        <v>5</v>
      </c>
      <c r="B2965">
        <v>10440542</v>
      </c>
      <c r="C2965" t="s">
        <v>73</v>
      </c>
      <c r="D2965" t="s">
        <v>253</v>
      </c>
      <c r="E2965" t="s">
        <v>27</v>
      </c>
      <c r="F2965" s="5" t="s">
        <v>28</v>
      </c>
      <c r="G2965" s="5" t="e">
        <v>#N/A</v>
      </c>
      <c r="H2965" t="e">
        <f>IF(Tabla1[[#This Row],[Cruce Pago]]="","Inactivo","Pago")</f>
        <v>#N/A</v>
      </c>
      <c r="I2965" t="str">
        <f>IF(Tabla1[[#This Row],[Cruce AR]]="Alto riesgo académico","inactivo","Actividad")</f>
        <v>inactivo</v>
      </c>
    </row>
    <row r="2966" spans="1:9" x14ac:dyDescent="0.25">
      <c r="A2966" t="s">
        <v>5</v>
      </c>
      <c r="B2966">
        <v>10441081</v>
      </c>
      <c r="C2966" t="s">
        <v>73</v>
      </c>
      <c r="D2966" t="s">
        <v>254</v>
      </c>
      <c r="E2966" t="s">
        <v>40</v>
      </c>
      <c r="F2966" s="5" t="s">
        <v>28</v>
      </c>
      <c r="G2966" s="5" t="e">
        <v>#N/A</v>
      </c>
      <c r="H2966" t="e">
        <f>IF(Tabla1[[#This Row],[Cruce Pago]]="","Inactivo","Pago")</f>
        <v>#N/A</v>
      </c>
      <c r="I2966" t="str">
        <f>IF(Tabla1[[#This Row],[Cruce AR]]="Alto riesgo académico","inactivo","Actividad")</f>
        <v>inactivo</v>
      </c>
    </row>
    <row r="2967" spans="1:9" x14ac:dyDescent="0.25">
      <c r="A2967" t="s">
        <v>5</v>
      </c>
      <c r="B2967">
        <v>10441198</v>
      </c>
      <c r="C2967" t="s">
        <v>73</v>
      </c>
      <c r="D2967" t="s">
        <v>255</v>
      </c>
      <c r="E2967" t="s">
        <v>27</v>
      </c>
      <c r="F2967" s="5" t="s">
        <v>28</v>
      </c>
      <c r="G2967" s="5" t="e">
        <v>#N/A</v>
      </c>
      <c r="H2967" t="e">
        <f>IF(Tabla1[[#This Row],[Cruce Pago]]="","Inactivo","Pago")</f>
        <v>#N/A</v>
      </c>
      <c r="I2967" t="str">
        <f>IF(Tabla1[[#This Row],[Cruce AR]]="Alto riesgo académico","inactivo","Actividad")</f>
        <v>inactivo</v>
      </c>
    </row>
    <row r="2968" spans="1:9" x14ac:dyDescent="0.25">
      <c r="A2968" t="s">
        <v>5</v>
      </c>
      <c r="B2968">
        <v>10441334</v>
      </c>
      <c r="C2968" t="s">
        <v>73</v>
      </c>
      <c r="D2968" t="s">
        <v>256</v>
      </c>
      <c r="E2968" t="s">
        <v>40</v>
      </c>
      <c r="F2968" s="5" t="s">
        <v>28</v>
      </c>
      <c r="G2968" s="5" t="e">
        <v>#N/A</v>
      </c>
      <c r="H2968" t="e">
        <f>IF(Tabla1[[#This Row],[Cruce Pago]]="","Inactivo","Pago")</f>
        <v>#N/A</v>
      </c>
      <c r="I2968" t="str">
        <f>IF(Tabla1[[#This Row],[Cruce AR]]="Alto riesgo académico","inactivo","Actividad")</f>
        <v>inactivo</v>
      </c>
    </row>
    <row r="2969" spans="1:9" x14ac:dyDescent="0.25">
      <c r="A2969" t="s">
        <v>5</v>
      </c>
      <c r="B2969">
        <v>10043833</v>
      </c>
      <c r="C2969" t="s">
        <v>79</v>
      </c>
      <c r="D2969" t="s">
        <v>257</v>
      </c>
      <c r="E2969" t="s">
        <v>27</v>
      </c>
      <c r="F2969" s="5" t="s">
        <v>28</v>
      </c>
      <c r="G2969" s="5" t="e">
        <v>#N/A</v>
      </c>
      <c r="H2969" t="e">
        <f>IF(Tabla1[[#This Row],[Cruce Pago]]="","Inactivo","Pago")</f>
        <v>#N/A</v>
      </c>
      <c r="I2969" t="str">
        <f>IF(Tabla1[[#This Row],[Cruce AR]]="Alto riesgo académico","inactivo","Actividad")</f>
        <v>inactivo</v>
      </c>
    </row>
    <row r="2970" spans="1:9" x14ac:dyDescent="0.25">
      <c r="A2970" t="s">
        <v>5</v>
      </c>
      <c r="B2970">
        <v>10108723</v>
      </c>
      <c r="C2970" t="s">
        <v>79</v>
      </c>
      <c r="D2970" t="s">
        <v>258</v>
      </c>
      <c r="E2970" t="s">
        <v>40</v>
      </c>
      <c r="F2970" s="5" t="s">
        <v>28</v>
      </c>
      <c r="G2970" s="5" t="e">
        <v>#N/A</v>
      </c>
      <c r="H2970" t="e">
        <f>IF(Tabla1[[#This Row],[Cruce Pago]]="","Inactivo","Pago")</f>
        <v>#N/A</v>
      </c>
      <c r="I2970" t="str">
        <f>IF(Tabla1[[#This Row],[Cruce AR]]="Alto riesgo académico","inactivo","Actividad")</f>
        <v>inactivo</v>
      </c>
    </row>
    <row r="2971" spans="1:9" x14ac:dyDescent="0.25">
      <c r="A2971" t="s">
        <v>5</v>
      </c>
      <c r="B2971">
        <v>10136281</v>
      </c>
      <c r="C2971" t="s">
        <v>79</v>
      </c>
      <c r="D2971" t="s">
        <v>259</v>
      </c>
      <c r="E2971" t="s">
        <v>27</v>
      </c>
      <c r="F2971" s="5" t="s">
        <v>28</v>
      </c>
      <c r="G2971" s="5" t="e">
        <v>#N/A</v>
      </c>
      <c r="H2971" t="e">
        <f>IF(Tabla1[[#This Row],[Cruce Pago]]="","Inactivo","Pago")</f>
        <v>#N/A</v>
      </c>
      <c r="I2971" t="str">
        <f>IF(Tabla1[[#This Row],[Cruce AR]]="Alto riesgo académico","inactivo","Actividad")</f>
        <v>inactivo</v>
      </c>
    </row>
    <row r="2972" spans="1:9" x14ac:dyDescent="0.25">
      <c r="A2972" t="s">
        <v>5</v>
      </c>
      <c r="B2972">
        <v>10299646</v>
      </c>
      <c r="C2972" t="s">
        <v>79</v>
      </c>
      <c r="D2972" t="s">
        <v>260</v>
      </c>
      <c r="E2972" t="s">
        <v>40</v>
      </c>
      <c r="F2972" s="5" t="s">
        <v>28</v>
      </c>
      <c r="G2972" s="5" t="e">
        <v>#N/A</v>
      </c>
      <c r="H2972" t="e">
        <f>IF(Tabla1[[#This Row],[Cruce Pago]]="","Inactivo","Pago")</f>
        <v>#N/A</v>
      </c>
      <c r="I2972" t="str">
        <f>IF(Tabla1[[#This Row],[Cruce AR]]="Alto riesgo académico","inactivo","Actividad")</f>
        <v>inactivo</v>
      </c>
    </row>
    <row r="2973" spans="1:9" x14ac:dyDescent="0.25">
      <c r="A2973" t="s">
        <v>5</v>
      </c>
      <c r="B2973">
        <v>10309979</v>
      </c>
      <c r="C2973" t="s">
        <v>79</v>
      </c>
      <c r="D2973" t="s">
        <v>261</v>
      </c>
      <c r="E2973" t="s">
        <v>27</v>
      </c>
      <c r="F2973" s="5" t="s">
        <v>28</v>
      </c>
      <c r="G2973" s="5" t="e">
        <v>#N/A</v>
      </c>
      <c r="H2973" t="e">
        <f>IF(Tabla1[[#This Row],[Cruce Pago]]="","Inactivo","Pago")</f>
        <v>#N/A</v>
      </c>
      <c r="I2973" t="str">
        <f>IF(Tabla1[[#This Row],[Cruce AR]]="Alto riesgo académico","inactivo","Actividad")</f>
        <v>inactivo</v>
      </c>
    </row>
    <row r="2974" spans="1:9" x14ac:dyDescent="0.25">
      <c r="A2974" t="s">
        <v>5</v>
      </c>
      <c r="B2974">
        <v>10342169</v>
      </c>
      <c r="C2974" t="s">
        <v>79</v>
      </c>
      <c r="D2974" t="s">
        <v>262</v>
      </c>
      <c r="E2974" t="s">
        <v>40</v>
      </c>
      <c r="F2974" s="5" t="s">
        <v>28</v>
      </c>
      <c r="G2974" s="5" t="e">
        <v>#N/A</v>
      </c>
      <c r="H2974" t="e">
        <f>IF(Tabla1[[#This Row],[Cruce Pago]]="","Inactivo","Pago")</f>
        <v>#N/A</v>
      </c>
      <c r="I2974" t="str">
        <f>IF(Tabla1[[#This Row],[Cruce AR]]="Alto riesgo académico","inactivo","Actividad")</f>
        <v>inactivo</v>
      </c>
    </row>
    <row r="2975" spans="1:9" x14ac:dyDescent="0.25">
      <c r="A2975" t="s">
        <v>5</v>
      </c>
      <c r="B2975">
        <v>10346433</v>
      </c>
      <c r="C2975" t="s">
        <v>79</v>
      </c>
      <c r="D2975" t="s">
        <v>263</v>
      </c>
      <c r="E2975" t="s">
        <v>27</v>
      </c>
      <c r="F2975" s="5" t="s">
        <v>28</v>
      </c>
      <c r="G2975" s="5" t="e">
        <v>#N/A</v>
      </c>
      <c r="H2975" t="e">
        <f>IF(Tabla1[[#This Row],[Cruce Pago]]="","Inactivo","Pago")</f>
        <v>#N/A</v>
      </c>
      <c r="I2975" t="str">
        <f>IF(Tabla1[[#This Row],[Cruce AR]]="Alto riesgo académico","inactivo","Actividad")</f>
        <v>inactivo</v>
      </c>
    </row>
    <row r="2976" spans="1:9" x14ac:dyDescent="0.25">
      <c r="A2976" t="s">
        <v>5</v>
      </c>
      <c r="B2976">
        <v>10349315</v>
      </c>
      <c r="C2976" t="s">
        <v>79</v>
      </c>
      <c r="D2976" t="s">
        <v>264</v>
      </c>
      <c r="E2976" t="s">
        <v>40</v>
      </c>
      <c r="F2976" s="5" t="s">
        <v>28</v>
      </c>
      <c r="G2976" s="5" t="e">
        <v>#N/A</v>
      </c>
      <c r="H2976" t="e">
        <f>IF(Tabla1[[#This Row],[Cruce Pago]]="","Inactivo","Pago")</f>
        <v>#N/A</v>
      </c>
      <c r="I2976" t="str">
        <f>IF(Tabla1[[#This Row],[Cruce AR]]="Alto riesgo académico","inactivo","Actividad")</f>
        <v>inactivo</v>
      </c>
    </row>
    <row r="2977" spans="1:9" x14ac:dyDescent="0.25">
      <c r="A2977" t="s">
        <v>5</v>
      </c>
      <c r="B2977">
        <v>10354027</v>
      </c>
      <c r="C2977" t="s">
        <v>79</v>
      </c>
      <c r="D2977" t="s">
        <v>265</v>
      </c>
      <c r="E2977" t="s">
        <v>27</v>
      </c>
      <c r="F2977" s="5" t="s">
        <v>28</v>
      </c>
      <c r="G2977" s="5" t="e">
        <v>#N/A</v>
      </c>
      <c r="H2977" t="e">
        <f>IF(Tabla1[[#This Row],[Cruce Pago]]="","Inactivo","Pago")</f>
        <v>#N/A</v>
      </c>
      <c r="I2977" t="str">
        <f>IF(Tabla1[[#This Row],[Cruce AR]]="Alto riesgo académico","inactivo","Actividad")</f>
        <v>inactivo</v>
      </c>
    </row>
    <row r="2978" spans="1:9" x14ac:dyDescent="0.25">
      <c r="A2978" t="s">
        <v>5</v>
      </c>
      <c r="B2978">
        <v>10357223</v>
      </c>
      <c r="C2978" t="s">
        <v>79</v>
      </c>
      <c r="D2978" t="s">
        <v>265</v>
      </c>
      <c r="E2978" t="s">
        <v>40</v>
      </c>
      <c r="F2978" s="5" t="s">
        <v>28</v>
      </c>
      <c r="G2978" s="5" t="e">
        <v>#N/A</v>
      </c>
      <c r="H2978" t="e">
        <f>IF(Tabla1[[#This Row],[Cruce Pago]]="","Inactivo","Pago")</f>
        <v>#N/A</v>
      </c>
      <c r="I2978" t="str">
        <f>IF(Tabla1[[#This Row],[Cruce AR]]="Alto riesgo académico","inactivo","Actividad")</f>
        <v>inactivo</v>
      </c>
    </row>
    <row r="2979" spans="1:9" x14ac:dyDescent="0.25">
      <c r="A2979" t="s">
        <v>5</v>
      </c>
      <c r="B2979">
        <v>10369943</v>
      </c>
      <c r="C2979" t="s">
        <v>79</v>
      </c>
      <c r="D2979" t="s">
        <v>266</v>
      </c>
      <c r="E2979" t="s">
        <v>27</v>
      </c>
      <c r="F2979" s="5" t="s">
        <v>28</v>
      </c>
      <c r="G2979" s="5" t="e">
        <v>#N/A</v>
      </c>
      <c r="H2979" t="e">
        <f>IF(Tabla1[[#This Row],[Cruce Pago]]="","Inactivo","Pago")</f>
        <v>#N/A</v>
      </c>
      <c r="I2979" t="str">
        <f>IF(Tabla1[[#This Row],[Cruce AR]]="Alto riesgo académico","inactivo","Actividad")</f>
        <v>inactivo</v>
      </c>
    </row>
    <row r="2980" spans="1:9" x14ac:dyDescent="0.25">
      <c r="A2980" t="s">
        <v>5</v>
      </c>
      <c r="B2980">
        <v>10370937</v>
      </c>
      <c r="C2980" t="s">
        <v>79</v>
      </c>
      <c r="D2980" t="s">
        <v>266</v>
      </c>
      <c r="E2980" t="s">
        <v>40</v>
      </c>
      <c r="F2980" s="5" t="s">
        <v>28</v>
      </c>
      <c r="G2980" s="5" t="e">
        <v>#N/A</v>
      </c>
      <c r="H2980" t="e">
        <f>IF(Tabla1[[#This Row],[Cruce Pago]]="","Inactivo","Pago")</f>
        <v>#N/A</v>
      </c>
      <c r="I2980" t="str">
        <f>IF(Tabla1[[#This Row],[Cruce AR]]="Alto riesgo académico","inactivo","Actividad")</f>
        <v>inactivo</v>
      </c>
    </row>
    <row r="2981" spans="1:9" x14ac:dyDescent="0.25">
      <c r="A2981" t="s">
        <v>5</v>
      </c>
      <c r="B2981">
        <v>10376402</v>
      </c>
      <c r="C2981" t="s">
        <v>79</v>
      </c>
      <c r="D2981" t="s">
        <v>267</v>
      </c>
      <c r="E2981" t="s">
        <v>27</v>
      </c>
      <c r="F2981" s="5" t="s">
        <v>28</v>
      </c>
      <c r="G2981" s="5" t="e">
        <v>#N/A</v>
      </c>
      <c r="H2981" t="e">
        <f>IF(Tabla1[[#This Row],[Cruce Pago]]="","Inactivo","Pago")</f>
        <v>#N/A</v>
      </c>
      <c r="I2981" t="str">
        <f>IF(Tabla1[[#This Row],[Cruce AR]]="Alto riesgo académico","inactivo","Actividad")</f>
        <v>inactivo</v>
      </c>
    </row>
    <row r="2982" spans="1:9" x14ac:dyDescent="0.25">
      <c r="A2982" t="s">
        <v>5</v>
      </c>
      <c r="B2982">
        <v>10378897</v>
      </c>
      <c r="C2982" t="s">
        <v>79</v>
      </c>
      <c r="D2982" t="s">
        <v>267</v>
      </c>
      <c r="E2982" t="s">
        <v>40</v>
      </c>
      <c r="F2982" s="5" t="s">
        <v>28</v>
      </c>
      <c r="G2982" s="5" t="e">
        <v>#N/A</v>
      </c>
      <c r="H2982" t="e">
        <f>IF(Tabla1[[#This Row],[Cruce Pago]]="","Inactivo","Pago")</f>
        <v>#N/A</v>
      </c>
      <c r="I2982" t="str">
        <f>IF(Tabla1[[#This Row],[Cruce AR]]="Alto riesgo académico","inactivo","Actividad")</f>
        <v>inactivo</v>
      </c>
    </row>
    <row r="2983" spans="1:9" x14ac:dyDescent="0.25">
      <c r="A2983" t="s">
        <v>5</v>
      </c>
      <c r="B2983">
        <v>10379485</v>
      </c>
      <c r="C2983" t="s">
        <v>79</v>
      </c>
      <c r="D2983" t="s">
        <v>243</v>
      </c>
      <c r="E2983" t="s">
        <v>27</v>
      </c>
      <c r="F2983" s="5" t="s">
        <v>28</v>
      </c>
      <c r="G2983" s="5" t="e">
        <v>#N/A</v>
      </c>
      <c r="H2983" t="e">
        <f>IF(Tabla1[[#This Row],[Cruce Pago]]="","Inactivo","Pago")</f>
        <v>#N/A</v>
      </c>
      <c r="I2983" t="str">
        <f>IF(Tabla1[[#This Row],[Cruce AR]]="Alto riesgo académico","inactivo","Actividad")</f>
        <v>inactivo</v>
      </c>
    </row>
    <row r="2984" spans="1:9" x14ac:dyDescent="0.25">
      <c r="A2984" t="s">
        <v>5</v>
      </c>
      <c r="B2984">
        <v>10379663</v>
      </c>
      <c r="C2984" t="s">
        <v>79</v>
      </c>
      <c r="D2984" t="s">
        <v>244</v>
      </c>
      <c r="E2984" t="s">
        <v>40</v>
      </c>
      <c r="F2984" s="5" t="s">
        <v>28</v>
      </c>
      <c r="G2984" s="5" t="e">
        <v>#N/A</v>
      </c>
      <c r="H2984" t="e">
        <f>IF(Tabla1[[#This Row],[Cruce Pago]]="","Inactivo","Pago")</f>
        <v>#N/A</v>
      </c>
      <c r="I2984" t="str">
        <f>IF(Tabla1[[#This Row],[Cruce AR]]="Alto riesgo académico","inactivo","Actividad")</f>
        <v>inactivo</v>
      </c>
    </row>
    <row r="2985" spans="1:9" x14ac:dyDescent="0.25">
      <c r="A2985" t="s">
        <v>5</v>
      </c>
      <c r="B2985">
        <v>10379770</v>
      </c>
      <c r="C2985" t="s">
        <v>79</v>
      </c>
      <c r="D2985" t="s">
        <v>245</v>
      </c>
      <c r="E2985" t="s">
        <v>27</v>
      </c>
      <c r="F2985" s="5" t="s">
        <v>28</v>
      </c>
      <c r="G2985" s="5" t="e">
        <v>#N/A</v>
      </c>
      <c r="H2985" t="e">
        <f>IF(Tabla1[[#This Row],[Cruce Pago]]="","Inactivo","Pago")</f>
        <v>#N/A</v>
      </c>
      <c r="I2985" t="str">
        <f>IF(Tabla1[[#This Row],[Cruce AR]]="Alto riesgo académico","inactivo","Actividad")</f>
        <v>inactivo</v>
      </c>
    </row>
    <row r="2986" spans="1:9" x14ac:dyDescent="0.25">
      <c r="A2986" t="s">
        <v>5</v>
      </c>
      <c r="B2986">
        <v>10381778</v>
      </c>
      <c r="C2986" t="s">
        <v>79</v>
      </c>
      <c r="D2986" t="s">
        <v>246</v>
      </c>
      <c r="E2986" t="s">
        <v>40</v>
      </c>
      <c r="F2986" s="5" t="s">
        <v>28</v>
      </c>
      <c r="G2986" s="5" t="e">
        <v>#N/A</v>
      </c>
      <c r="H2986" t="e">
        <f>IF(Tabla1[[#This Row],[Cruce Pago]]="","Inactivo","Pago")</f>
        <v>#N/A</v>
      </c>
      <c r="I2986" t="str">
        <f>IF(Tabla1[[#This Row],[Cruce AR]]="Alto riesgo académico","inactivo","Actividad")</f>
        <v>inactivo</v>
      </c>
    </row>
    <row r="2987" spans="1:9" x14ac:dyDescent="0.25">
      <c r="A2987" t="s">
        <v>5</v>
      </c>
      <c r="B2987">
        <v>10382450</v>
      </c>
      <c r="C2987" t="s">
        <v>79</v>
      </c>
      <c r="D2987" t="s">
        <v>247</v>
      </c>
      <c r="E2987" t="s">
        <v>27</v>
      </c>
      <c r="F2987" s="5" t="s">
        <v>28</v>
      </c>
      <c r="G2987" s="5" t="e">
        <v>#N/A</v>
      </c>
      <c r="H2987" t="e">
        <f>IF(Tabla1[[#This Row],[Cruce Pago]]="","Inactivo","Pago")</f>
        <v>#N/A</v>
      </c>
      <c r="I2987" t="str">
        <f>IF(Tabla1[[#This Row],[Cruce AR]]="Alto riesgo académico","inactivo","Actividad")</f>
        <v>inactivo</v>
      </c>
    </row>
    <row r="2988" spans="1:9" x14ac:dyDescent="0.25">
      <c r="A2988" t="s">
        <v>5</v>
      </c>
      <c r="B2988">
        <v>10383173</v>
      </c>
      <c r="C2988" t="s">
        <v>79</v>
      </c>
      <c r="D2988" t="s">
        <v>248</v>
      </c>
      <c r="E2988" t="s">
        <v>40</v>
      </c>
      <c r="F2988" s="5" t="s">
        <v>28</v>
      </c>
      <c r="G2988" s="5" t="e">
        <v>#N/A</v>
      </c>
      <c r="H2988" t="e">
        <f>IF(Tabla1[[#This Row],[Cruce Pago]]="","Inactivo","Pago")</f>
        <v>#N/A</v>
      </c>
      <c r="I2988" t="str">
        <f>IF(Tabla1[[#This Row],[Cruce AR]]="Alto riesgo académico","inactivo","Actividad")</f>
        <v>inactivo</v>
      </c>
    </row>
    <row r="2989" spans="1:9" x14ac:dyDescent="0.25">
      <c r="A2989" t="s">
        <v>5</v>
      </c>
      <c r="B2989">
        <v>10383808</v>
      </c>
      <c r="C2989" t="s">
        <v>79</v>
      </c>
      <c r="D2989" t="s">
        <v>249</v>
      </c>
      <c r="E2989" t="s">
        <v>27</v>
      </c>
      <c r="F2989" s="5" t="s">
        <v>28</v>
      </c>
      <c r="G2989" s="5" t="e">
        <v>#N/A</v>
      </c>
      <c r="H2989" t="e">
        <f>IF(Tabla1[[#This Row],[Cruce Pago]]="","Inactivo","Pago")</f>
        <v>#N/A</v>
      </c>
      <c r="I2989" t="str">
        <f>IF(Tabla1[[#This Row],[Cruce AR]]="Alto riesgo académico","inactivo","Actividad")</f>
        <v>inactivo</v>
      </c>
    </row>
    <row r="2990" spans="1:9" x14ac:dyDescent="0.25">
      <c r="A2990" t="s">
        <v>5</v>
      </c>
      <c r="B2990">
        <v>10386171</v>
      </c>
      <c r="C2990" t="s">
        <v>79</v>
      </c>
      <c r="D2990" t="s">
        <v>250</v>
      </c>
      <c r="E2990" t="s">
        <v>40</v>
      </c>
      <c r="F2990" s="5" t="s">
        <v>28</v>
      </c>
      <c r="G2990" s="5" t="e">
        <v>#N/A</v>
      </c>
      <c r="H2990" t="e">
        <f>IF(Tabla1[[#This Row],[Cruce Pago]]="","Inactivo","Pago")</f>
        <v>#N/A</v>
      </c>
      <c r="I2990" t="str">
        <f>IF(Tabla1[[#This Row],[Cruce AR]]="Alto riesgo académico","inactivo","Actividad")</f>
        <v>inactivo</v>
      </c>
    </row>
    <row r="2991" spans="1:9" x14ac:dyDescent="0.25">
      <c r="A2991" t="s">
        <v>5</v>
      </c>
      <c r="B2991">
        <v>10387306</v>
      </c>
      <c r="C2991" t="s">
        <v>79</v>
      </c>
      <c r="D2991" t="s">
        <v>251</v>
      </c>
      <c r="E2991" t="s">
        <v>27</v>
      </c>
      <c r="F2991" s="5" t="s">
        <v>28</v>
      </c>
      <c r="G2991" s="5" t="e">
        <v>#N/A</v>
      </c>
      <c r="H2991" t="e">
        <f>IF(Tabla1[[#This Row],[Cruce Pago]]="","Inactivo","Pago")</f>
        <v>#N/A</v>
      </c>
      <c r="I2991" t="str">
        <f>IF(Tabla1[[#This Row],[Cruce AR]]="Alto riesgo académico","inactivo","Actividad")</f>
        <v>inactivo</v>
      </c>
    </row>
    <row r="2992" spans="1:9" x14ac:dyDescent="0.25">
      <c r="A2992" t="s">
        <v>5</v>
      </c>
      <c r="B2992">
        <v>10387320</v>
      </c>
      <c r="C2992" t="s">
        <v>79</v>
      </c>
      <c r="D2992" t="s">
        <v>252</v>
      </c>
      <c r="E2992" t="s">
        <v>40</v>
      </c>
      <c r="F2992" s="5" t="s">
        <v>28</v>
      </c>
      <c r="G2992" s="5" t="e">
        <v>#N/A</v>
      </c>
      <c r="H2992" t="e">
        <f>IF(Tabla1[[#This Row],[Cruce Pago]]="","Inactivo","Pago")</f>
        <v>#N/A</v>
      </c>
      <c r="I2992" t="str">
        <f>IF(Tabla1[[#This Row],[Cruce AR]]="Alto riesgo académico","inactivo","Actividad")</f>
        <v>inactivo</v>
      </c>
    </row>
    <row r="2993" spans="1:9" x14ac:dyDescent="0.25">
      <c r="A2993" t="s">
        <v>5</v>
      </c>
      <c r="B2993">
        <v>10387440</v>
      </c>
      <c r="C2993" t="s">
        <v>79</v>
      </c>
      <c r="D2993" t="s">
        <v>253</v>
      </c>
      <c r="E2993" t="s">
        <v>27</v>
      </c>
      <c r="F2993" s="5" t="s">
        <v>28</v>
      </c>
      <c r="G2993" s="5" t="e">
        <v>#N/A</v>
      </c>
      <c r="H2993" t="e">
        <f>IF(Tabla1[[#This Row],[Cruce Pago]]="","Inactivo","Pago")</f>
        <v>#N/A</v>
      </c>
      <c r="I2993" t="str">
        <f>IF(Tabla1[[#This Row],[Cruce AR]]="Alto riesgo académico","inactivo","Actividad")</f>
        <v>inactivo</v>
      </c>
    </row>
    <row r="2994" spans="1:9" x14ac:dyDescent="0.25">
      <c r="A2994" t="s">
        <v>5</v>
      </c>
      <c r="B2994">
        <v>10387847</v>
      </c>
      <c r="C2994" t="s">
        <v>79</v>
      </c>
      <c r="D2994" t="s">
        <v>254</v>
      </c>
      <c r="E2994" t="s">
        <v>40</v>
      </c>
      <c r="F2994" s="5" t="s">
        <v>28</v>
      </c>
      <c r="G2994" s="5" t="e">
        <v>#N/A</v>
      </c>
      <c r="H2994" t="e">
        <f>IF(Tabla1[[#This Row],[Cruce Pago]]="","Inactivo","Pago")</f>
        <v>#N/A</v>
      </c>
      <c r="I2994" t="str">
        <f>IF(Tabla1[[#This Row],[Cruce AR]]="Alto riesgo académico","inactivo","Actividad")</f>
        <v>inactivo</v>
      </c>
    </row>
    <row r="2995" spans="1:9" x14ac:dyDescent="0.25">
      <c r="A2995" t="s">
        <v>5</v>
      </c>
      <c r="B2995">
        <v>10388074</v>
      </c>
      <c r="C2995" t="s">
        <v>79</v>
      </c>
      <c r="D2995" t="s">
        <v>255</v>
      </c>
      <c r="E2995" t="s">
        <v>27</v>
      </c>
      <c r="F2995" s="5" t="s">
        <v>28</v>
      </c>
      <c r="G2995" s="5" t="e">
        <v>#N/A</v>
      </c>
      <c r="H2995" t="e">
        <f>IF(Tabla1[[#This Row],[Cruce Pago]]="","Inactivo","Pago")</f>
        <v>#N/A</v>
      </c>
      <c r="I2995" t="str">
        <f>IF(Tabla1[[#This Row],[Cruce AR]]="Alto riesgo académico","inactivo","Actividad")</f>
        <v>inactivo</v>
      </c>
    </row>
    <row r="2996" spans="1:9" x14ac:dyDescent="0.25">
      <c r="A2996" t="s">
        <v>5</v>
      </c>
      <c r="B2996">
        <v>10388133</v>
      </c>
      <c r="C2996" t="s">
        <v>79</v>
      </c>
      <c r="D2996" t="s">
        <v>256</v>
      </c>
      <c r="E2996" t="s">
        <v>40</v>
      </c>
      <c r="F2996" s="5" t="s">
        <v>28</v>
      </c>
      <c r="G2996" s="5" t="s">
        <v>29</v>
      </c>
      <c r="H2996" t="str">
        <f>IF(Tabla1[[#This Row],[Cruce Pago]]="","Inactivo","Pago")</f>
        <v>Pago</v>
      </c>
      <c r="I2996" t="str">
        <f>IF(Tabla1[[#This Row],[Cruce AR]]="Alto riesgo académico","inactivo","Actividad")</f>
        <v>inactivo</v>
      </c>
    </row>
    <row r="2997" spans="1:9" x14ac:dyDescent="0.25">
      <c r="A2997" t="s">
        <v>5</v>
      </c>
      <c r="B2997">
        <v>10388622</v>
      </c>
      <c r="C2997" t="s">
        <v>79</v>
      </c>
      <c r="D2997" t="s">
        <v>257</v>
      </c>
      <c r="E2997" t="s">
        <v>27</v>
      </c>
      <c r="F2997" s="5" t="s">
        <v>28</v>
      </c>
      <c r="G2997" s="5" t="e">
        <v>#N/A</v>
      </c>
      <c r="H2997" t="e">
        <f>IF(Tabla1[[#This Row],[Cruce Pago]]="","Inactivo","Pago")</f>
        <v>#N/A</v>
      </c>
      <c r="I2997" t="str">
        <f>IF(Tabla1[[#This Row],[Cruce AR]]="Alto riesgo académico","inactivo","Actividad")</f>
        <v>inactivo</v>
      </c>
    </row>
    <row r="2998" spans="1:9" x14ac:dyDescent="0.25">
      <c r="A2998" t="s">
        <v>5</v>
      </c>
      <c r="B2998">
        <v>10389389</v>
      </c>
      <c r="C2998" t="s">
        <v>79</v>
      </c>
      <c r="D2998" t="s">
        <v>258</v>
      </c>
      <c r="E2998" t="s">
        <v>40</v>
      </c>
      <c r="F2998" s="5" t="s">
        <v>28</v>
      </c>
      <c r="G2998" s="5" t="e">
        <v>#N/A</v>
      </c>
      <c r="H2998" t="e">
        <f>IF(Tabla1[[#This Row],[Cruce Pago]]="","Inactivo","Pago")</f>
        <v>#N/A</v>
      </c>
      <c r="I2998" t="str">
        <f>IF(Tabla1[[#This Row],[Cruce AR]]="Alto riesgo académico","inactivo","Actividad")</f>
        <v>inactivo</v>
      </c>
    </row>
    <row r="2999" spans="1:9" x14ac:dyDescent="0.25">
      <c r="A2999" t="s">
        <v>5</v>
      </c>
      <c r="B2999">
        <v>10389868</v>
      </c>
      <c r="C2999" t="s">
        <v>79</v>
      </c>
      <c r="D2999" t="s">
        <v>259</v>
      </c>
      <c r="E2999" t="s">
        <v>27</v>
      </c>
      <c r="F2999" s="5" t="s">
        <v>28</v>
      </c>
      <c r="G2999" s="5" t="e">
        <v>#N/A</v>
      </c>
      <c r="H2999" t="e">
        <f>IF(Tabla1[[#This Row],[Cruce Pago]]="","Inactivo","Pago")</f>
        <v>#N/A</v>
      </c>
      <c r="I2999" t="str">
        <f>IF(Tabla1[[#This Row],[Cruce AR]]="Alto riesgo académico","inactivo","Actividad")</f>
        <v>inactivo</v>
      </c>
    </row>
    <row r="3000" spans="1:9" x14ac:dyDescent="0.25">
      <c r="A3000" t="s">
        <v>5</v>
      </c>
      <c r="B3000">
        <v>10389897</v>
      </c>
      <c r="C3000" t="s">
        <v>79</v>
      </c>
      <c r="D3000" t="s">
        <v>260</v>
      </c>
      <c r="E3000" t="s">
        <v>40</v>
      </c>
      <c r="F3000" s="5" t="s">
        <v>28</v>
      </c>
      <c r="G3000" s="5" t="e">
        <v>#N/A</v>
      </c>
      <c r="H3000" t="e">
        <f>IF(Tabla1[[#This Row],[Cruce Pago]]="","Inactivo","Pago")</f>
        <v>#N/A</v>
      </c>
      <c r="I3000" t="str">
        <f>IF(Tabla1[[#This Row],[Cruce AR]]="Alto riesgo académico","inactivo","Actividad")</f>
        <v>inactivo</v>
      </c>
    </row>
    <row r="3001" spans="1:9" x14ac:dyDescent="0.25">
      <c r="A3001" t="s">
        <v>5</v>
      </c>
      <c r="B3001">
        <v>10390153</v>
      </c>
      <c r="C3001" t="s">
        <v>79</v>
      </c>
      <c r="D3001" t="s">
        <v>261</v>
      </c>
      <c r="E3001" t="s">
        <v>27</v>
      </c>
      <c r="F3001" s="5" t="s">
        <v>28</v>
      </c>
      <c r="G3001" s="5" t="e">
        <v>#N/A</v>
      </c>
      <c r="H3001" t="e">
        <f>IF(Tabla1[[#This Row],[Cruce Pago]]="","Inactivo","Pago")</f>
        <v>#N/A</v>
      </c>
      <c r="I3001" t="str">
        <f>IF(Tabla1[[#This Row],[Cruce AR]]="Alto riesgo académico","inactivo","Actividad")</f>
        <v>inactivo</v>
      </c>
    </row>
    <row r="3002" spans="1:9" x14ac:dyDescent="0.25">
      <c r="A3002" t="s">
        <v>5</v>
      </c>
      <c r="B3002">
        <v>10390297</v>
      </c>
      <c r="C3002" t="s">
        <v>79</v>
      </c>
      <c r="D3002" t="s">
        <v>262</v>
      </c>
      <c r="E3002" t="s">
        <v>40</v>
      </c>
      <c r="F3002" s="5" t="s">
        <v>28</v>
      </c>
      <c r="G3002" s="5" t="s">
        <v>29</v>
      </c>
      <c r="H3002" t="str">
        <f>IF(Tabla1[[#This Row],[Cruce Pago]]="","Inactivo","Pago")</f>
        <v>Pago</v>
      </c>
      <c r="I3002" t="str">
        <f>IF(Tabla1[[#This Row],[Cruce AR]]="Alto riesgo académico","inactivo","Actividad")</f>
        <v>inactivo</v>
      </c>
    </row>
    <row r="3003" spans="1:9" x14ac:dyDescent="0.25">
      <c r="A3003" t="s">
        <v>5</v>
      </c>
      <c r="B3003">
        <v>10390397</v>
      </c>
      <c r="C3003" t="s">
        <v>79</v>
      </c>
      <c r="D3003" t="s">
        <v>263</v>
      </c>
      <c r="E3003" t="s">
        <v>27</v>
      </c>
      <c r="F3003" s="5" t="s">
        <v>28</v>
      </c>
      <c r="G3003" s="5" t="e">
        <v>#N/A</v>
      </c>
      <c r="H3003" t="e">
        <f>IF(Tabla1[[#This Row],[Cruce Pago]]="","Inactivo","Pago")</f>
        <v>#N/A</v>
      </c>
      <c r="I3003" t="str">
        <f>IF(Tabla1[[#This Row],[Cruce AR]]="Alto riesgo académico","inactivo","Actividad")</f>
        <v>inactivo</v>
      </c>
    </row>
    <row r="3004" spans="1:9" x14ac:dyDescent="0.25">
      <c r="A3004" t="s">
        <v>5</v>
      </c>
      <c r="B3004">
        <v>10390447</v>
      </c>
      <c r="C3004" t="s">
        <v>79</v>
      </c>
      <c r="D3004" t="s">
        <v>264</v>
      </c>
      <c r="E3004" t="s">
        <v>40</v>
      </c>
      <c r="F3004" s="5" t="s">
        <v>28</v>
      </c>
      <c r="G3004" s="5" t="e">
        <v>#N/A</v>
      </c>
      <c r="H3004" t="e">
        <f>IF(Tabla1[[#This Row],[Cruce Pago]]="","Inactivo","Pago")</f>
        <v>#N/A</v>
      </c>
      <c r="I3004" t="str">
        <f>IF(Tabla1[[#This Row],[Cruce AR]]="Alto riesgo académico","inactivo","Actividad")</f>
        <v>inactivo</v>
      </c>
    </row>
    <row r="3005" spans="1:9" x14ac:dyDescent="0.25">
      <c r="A3005" t="s">
        <v>5</v>
      </c>
      <c r="B3005">
        <v>10391081</v>
      </c>
      <c r="C3005" t="s">
        <v>79</v>
      </c>
      <c r="D3005" t="s">
        <v>265</v>
      </c>
      <c r="E3005" t="s">
        <v>27</v>
      </c>
      <c r="F3005" s="5" t="s">
        <v>28</v>
      </c>
      <c r="G3005" s="5" t="e">
        <v>#N/A</v>
      </c>
      <c r="H3005" t="e">
        <f>IF(Tabla1[[#This Row],[Cruce Pago]]="","Inactivo","Pago")</f>
        <v>#N/A</v>
      </c>
      <c r="I3005" t="str">
        <f>IF(Tabla1[[#This Row],[Cruce AR]]="Alto riesgo académico","inactivo","Actividad")</f>
        <v>inactivo</v>
      </c>
    </row>
    <row r="3006" spans="1:9" x14ac:dyDescent="0.25">
      <c r="A3006" t="s">
        <v>5</v>
      </c>
      <c r="B3006">
        <v>10391155</v>
      </c>
      <c r="C3006" t="s">
        <v>79</v>
      </c>
      <c r="D3006" t="s">
        <v>265</v>
      </c>
      <c r="E3006" t="s">
        <v>40</v>
      </c>
      <c r="F3006" s="5" t="s">
        <v>28</v>
      </c>
      <c r="G3006" s="5" t="e">
        <v>#N/A</v>
      </c>
      <c r="H3006" t="e">
        <f>IF(Tabla1[[#This Row],[Cruce Pago]]="","Inactivo","Pago")</f>
        <v>#N/A</v>
      </c>
      <c r="I3006" t="str">
        <f>IF(Tabla1[[#This Row],[Cruce AR]]="Alto riesgo académico","inactivo","Actividad")</f>
        <v>inactivo</v>
      </c>
    </row>
    <row r="3007" spans="1:9" x14ac:dyDescent="0.25">
      <c r="A3007" t="s">
        <v>5</v>
      </c>
      <c r="B3007">
        <v>10392030</v>
      </c>
      <c r="C3007" t="s">
        <v>79</v>
      </c>
      <c r="D3007" t="s">
        <v>266</v>
      </c>
      <c r="E3007" t="s">
        <v>27</v>
      </c>
      <c r="F3007" s="5" t="s">
        <v>28</v>
      </c>
      <c r="G3007" s="5" t="e">
        <v>#N/A</v>
      </c>
      <c r="H3007" t="e">
        <f>IF(Tabla1[[#This Row],[Cruce Pago]]="","Inactivo","Pago")</f>
        <v>#N/A</v>
      </c>
      <c r="I3007" t="str">
        <f>IF(Tabla1[[#This Row],[Cruce AR]]="Alto riesgo académico","inactivo","Actividad")</f>
        <v>inactivo</v>
      </c>
    </row>
    <row r="3008" spans="1:9" x14ac:dyDescent="0.25">
      <c r="A3008" t="s">
        <v>5</v>
      </c>
      <c r="B3008">
        <v>10392266</v>
      </c>
      <c r="C3008" t="s">
        <v>79</v>
      </c>
      <c r="D3008" t="s">
        <v>266</v>
      </c>
      <c r="E3008" t="s">
        <v>40</v>
      </c>
      <c r="F3008" s="5" t="s">
        <v>28</v>
      </c>
      <c r="G3008" s="5" t="e">
        <v>#N/A</v>
      </c>
      <c r="H3008" t="e">
        <f>IF(Tabla1[[#This Row],[Cruce Pago]]="","Inactivo","Pago")</f>
        <v>#N/A</v>
      </c>
      <c r="I3008" t="str">
        <f>IF(Tabla1[[#This Row],[Cruce AR]]="Alto riesgo académico","inactivo","Actividad")</f>
        <v>inactivo</v>
      </c>
    </row>
    <row r="3009" spans="1:9" x14ac:dyDescent="0.25">
      <c r="A3009" t="s">
        <v>5</v>
      </c>
      <c r="B3009">
        <v>10392328</v>
      </c>
      <c r="C3009" t="s">
        <v>79</v>
      </c>
      <c r="D3009" t="s">
        <v>267</v>
      </c>
      <c r="E3009" t="s">
        <v>27</v>
      </c>
      <c r="F3009" s="5" t="s">
        <v>28</v>
      </c>
      <c r="G3009" s="5" t="e">
        <v>#N/A</v>
      </c>
      <c r="H3009" t="e">
        <f>IF(Tabla1[[#This Row],[Cruce Pago]]="","Inactivo","Pago")</f>
        <v>#N/A</v>
      </c>
      <c r="I3009" t="str">
        <f>IF(Tabla1[[#This Row],[Cruce AR]]="Alto riesgo académico","inactivo","Actividad")</f>
        <v>inactivo</v>
      </c>
    </row>
    <row r="3010" spans="1:9" x14ac:dyDescent="0.25">
      <c r="A3010" t="s">
        <v>5</v>
      </c>
      <c r="B3010">
        <v>10392372</v>
      </c>
      <c r="C3010" t="s">
        <v>79</v>
      </c>
      <c r="D3010" t="s">
        <v>267</v>
      </c>
      <c r="E3010" t="s">
        <v>40</v>
      </c>
      <c r="F3010" s="5" t="s">
        <v>28</v>
      </c>
      <c r="G3010" s="5" t="e">
        <v>#N/A</v>
      </c>
      <c r="H3010" t="e">
        <f>IF(Tabla1[[#This Row],[Cruce Pago]]="","Inactivo","Pago")</f>
        <v>#N/A</v>
      </c>
      <c r="I3010" t="str">
        <f>IF(Tabla1[[#This Row],[Cruce AR]]="Alto riesgo académico","inactivo","Actividad")</f>
        <v>inactivo</v>
      </c>
    </row>
    <row r="3011" spans="1:9" x14ac:dyDescent="0.25">
      <c r="A3011" t="s">
        <v>5</v>
      </c>
      <c r="B3011">
        <v>10392567</v>
      </c>
      <c r="C3011" t="s">
        <v>79</v>
      </c>
      <c r="D3011" t="s">
        <v>243</v>
      </c>
      <c r="E3011" t="s">
        <v>27</v>
      </c>
      <c r="F3011" s="5" t="s">
        <v>28</v>
      </c>
      <c r="G3011" s="5" t="e">
        <v>#N/A</v>
      </c>
      <c r="H3011" t="e">
        <f>IF(Tabla1[[#This Row],[Cruce Pago]]="","Inactivo","Pago")</f>
        <v>#N/A</v>
      </c>
      <c r="I3011" t="str">
        <f>IF(Tabla1[[#This Row],[Cruce AR]]="Alto riesgo académico","inactivo","Actividad")</f>
        <v>inactivo</v>
      </c>
    </row>
    <row r="3012" spans="1:9" x14ac:dyDescent="0.25">
      <c r="A3012" t="s">
        <v>5</v>
      </c>
      <c r="B3012">
        <v>10392820</v>
      </c>
      <c r="C3012" t="s">
        <v>79</v>
      </c>
      <c r="D3012" t="s">
        <v>244</v>
      </c>
      <c r="E3012" t="s">
        <v>40</v>
      </c>
      <c r="F3012" s="5" t="s">
        <v>28</v>
      </c>
      <c r="G3012" s="5" t="e">
        <v>#N/A</v>
      </c>
      <c r="H3012" t="e">
        <f>IF(Tabla1[[#This Row],[Cruce Pago]]="","Inactivo","Pago")</f>
        <v>#N/A</v>
      </c>
      <c r="I3012" t="str">
        <f>IF(Tabla1[[#This Row],[Cruce AR]]="Alto riesgo académico","inactivo","Actividad")</f>
        <v>inactivo</v>
      </c>
    </row>
    <row r="3013" spans="1:9" x14ac:dyDescent="0.25">
      <c r="A3013" t="s">
        <v>5</v>
      </c>
      <c r="B3013">
        <v>10393051</v>
      </c>
      <c r="C3013" t="s">
        <v>79</v>
      </c>
      <c r="D3013" t="s">
        <v>245</v>
      </c>
      <c r="E3013" t="s">
        <v>27</v>
      </c>
      <c r="F3013" s="5" t="s">
        <v>28</v>
      </c>
      <c r="G3013" s="5" t="s">
        <v>29</v>
      </c>
      <c r="H3013" t="str">
        <f>IF(Tabla1[[#This Row],[Cruce Pago]]="","Inactivo","Pago")</f>
        <v>Pago</v>
      </c>
      <c r="I3013" t="str">
        <f>IF(Tabla1[[#This Row],[Cruce AR]]="Alto riesgo académico","inactivo","Actividad")</f>
        <v>inactivo</v>
      </c>
    </row>
    <row r="3014" spans="1:9" x14ac:dyDescent="0.25">
      <c r="A3014" t="s">
        <v>5</v>
      </c>
      <c r="B3014">
        <v>10393678</v>
      </c>
      <c r="C3014" t="s">
        <v>79</v>
      </c>
      <c r="D3014" t="s">
        <v>246</v>
      </c>
      <c r="E3014" t="s">
        <v>40</v>
      </c>
      <c r="F3014" s="5" t="s">
        <v>28</v>
      </c>
      <c r="G3014" s="5" t="e">
        <v>#N/A</v>
      </c>
      <c r="H3014" t="e">
        <f>IF(Tabla1[[#This Row],[Cruce Pago]]="","Inactivo","Pago")</f>
        <v>#N/A</v>
      </c>
      <c r="I3014" t="str">
        <f>IF(Tabla1[[#This Row],[Cruce AR]]="Alto riesgo académico","inactivo","Actividad")</f>
        <v>inactivo</v>
      </c>
    </row>
    <row r="3015" spans="1:9" x14ac:dyDescent="0.25">
      <c r="A3015" t="s">
        <v>5</v>
      </c>
      <c r="B3015">
        <v>10393843</v>
      </c>
      <c r="C3015" t="s">
        <v>79</v>
      </c>
      <c r="D3015" t="s">
        <v>247</v>
      </c>
      <c r="E3015" t="s">
        <v>27</v>
      </c>
      <c r="F3015" s="5" t="s">
        <v>28</v>
      </c>
      <c r="G3015" s="5" t="e">
        <v>#N/A</v>
      </c>
      <c r="H3015" t="e">
        <f>IF(Tabla1[[#This Row],[Cruce Pago]]="","Inactivo","Pago")</f>
        <v>#N/A</v>
      </c>
      <c r="I3015" t="str">
        <f>IF(Tabla1[[#This Row],[Cruce AR]]="Alto riesgo académico","inactivo","Actividad")</f>
        <v>inactivo</v>
      </c>
    </row>
    <row r="3016" spans="1:9" x14ac:dyDescent="0.25">
      <c r="A3016" t="s">
        <v>5</v>
      </c>
      <c r="B3016">
        <v>10393959</v>
      </c>
      <c r="C3016" t="s">
        <v>79</v>
      </c>
      <c r="D3016" t="s">
        <v>248</v>
      </c>
      <c r="E3016" t="s">
        <v>40</v>
      </c>
      <c r="F3016" s="5" t="s">
        <v>28</v>
      </c>
      <c r="G3016" s="5" t="e">
        <v>#N/A</v>
      </c>
      <c r="H3016" t="e">
        <f>IF(Tabla1[[#This Row],[Cruce Pago]]="","Inactivo","Pago")</f>
        <v>#N/A</v>
      </c>
      <c r="I3016" t="str">
        <f>IF(Tabla1[[#This Row],[Cruce AR]]="Alto riesgo académico","inactivo","Actividad")</f>
        <v>inactivo</v>
      </c>
    </row>
    <row r="3017" spans="1:9" x14ac:dyDescent="0.25">
      <c r="A3017" t="s">
        <v>5</v>
      </c>
      <c r="B3017">
        <v>10393980</v>
      </c>
      <c r="C3017" t="s">
        <v>79</v>
      </c>
      <c r="D3017" t="s">
        <v>249</v>
      </c>
      <c r="E3017" t="s">
        <v>27</v>
      </c>
      <c r="F3017" s="5" t="s">
        <v>28</v>
      </c>
      <c r="G3017" s="5" t="e">
        <v>#N/A</v>
      </c>
      <c r="H3017" t="e">
        <f>IF(Tabla1[[#This Row],[Cruce Pago]]="","Inactivo","Pago")</f>
        <v>#N/A</v>
      </c>
      <c r="I3017" t="str">
        <f>IF(Tabla1[[#This Row],[Cruce AR]]="Alto riesgo académico","inactivo","Actividad")</f>
        <v>inactivo</v>
      </c>
    </row>
    <row r="3018" spans="1:9" x14ac:dyDescent="0.25">
      <c r="A3018" t="s">
        <v>5</v>
      </c>
      <c r="B3018">
        <v>10394229</v>
      </c>
      <c r="C3018" t="s">
        <v>79</v>
      </c>
      <c r="D3018" t="s">
        <v>250</v>
      </c>
      <c r="E3018" t="s">
        <v>40</v>
      </c>
      <c r="F3018" s="5" t="s">
        <v>28</v>
      </c>
      <c r="G3018" s="5" t="s">
        <v>29</v>
      </c>
      <c r="H3018" t="str">
        <f>IF(Tabla1[[#This Row],[Cruce Pago]]="","Inactivo","Pago")</f>
        <v>Pago</v>
      </c>
      <c r="I3018" t="str">
        <f>IF(Tabla1[[#This Row],[Cruce AR]]="Alto riesgo académico","inactivo","Actividad")</f>
        <v>inactivo</v>
      </c>
    </row>
    <row r="3019" spans="1:9" x14ac:dyDescent="0.25">
      <c r="A3019" t="s">
        <v>5</v>
      </c>
      <c r="B3019">
        <v>10394355</v>
      </c>
      <c r="C3019" t="s">
        <v>79</v>
      </c>
      <c r="D3019" t="s">
        <v>251</v>
      </c>
      <c r="E3019" t="s">
        <v>27</v>
      </c>
      <c r="F3019" s="5" t="s">
        <v>69</v>
      </c>
      <c r="G3019" s="5" t="s">
        <v>29</v>
      </c>
      <c r="H3019" t="str">
        <f>IF(Tabla1[[#This Row],[Cruce Pago]]="","Inactivo","Pago")</f>
        <v>Pago</v>
      </c>
      <c r="I3019" t="str">
        <f>IF(Tabla1[[#This Row],[Cruce AR]]="Alto riesgo académico","inactivo","Actividad")</f>
        <v>Actividad</v>
      </c>
    </row>
    <row r="3020" spans="1:9" x14ac:dyDescent="0.25">
      <c r="A3020" t="s">
        <v>5</v>
      </c>
      <c r="B3020">
        <v>10394921</v>
      </c>
      <c r="C3020" t="s">
        <v>79</v>
      </c>
      <c r="D3020" t="s">
        <v>252</v>
      </c>
      <c r="E3020" t="s">
        <v>40</v>
      </c>
      <c r="F3020" s="5" t="s">
        <v>28</v>
      </c>
      <c r="G3020" s="5" t="e">
        <v>#N/A</v>
      </c>
      <c r="H3020" t="e">
        <f>IF(Tabla1[[#This Row],[Cruce Pago]]="","Inactivo","Pago")</f>
        <v>#N/A</v>
      </c>
      <c r="I3020" t="str">
        <f>IF(Tabla1[[#This Row],[Cruce AR]]="Alto riesgo académico","inactivo","Actividad")</f>
        <v>inactivo</v>
      </c>
    </row>
    <row r="3021" spans="1:9" x14ac:dyDescent="0.25">
      <c r="A3021" t="s">
        <v>5</v>
      </c>
      <c r="B3021">
        <v>10395038</v>
      </c>
      <c r="C3021" t="s">
        <v>79</v>
      </c>
      <c r="D3021" t="s">
        <v>253</v>
      </c>
      <c r="E3021" t="s">
        <v>27</v>
      </c>
      <c r="F3021" s="5" t="s">
        <v>28</v>
      </c>
      <c r="G3021" s="5" t="e">
        <v>#N/A</v>
      </c>
      <c r="H3021" t="e">
        <f>IF(Tabla1[[#This Row],[Cruce Pago]]="","Inactivo","Pago")</f>
        <v>#N/A</v>
      </c>
      <c r="I3021" t="str">
        <f>IF(Tabla1[[#This Row],[Cruce AR]]="Alto riesgo académico","inactivo","Actividad")</f>
        <v>inactivo</v>
      </c>
    </row>
    <row r="3022" spans="1:9" x14ac:dyDescent="0.25">
      <c r="A3022" t="s">
        <v>5</v>
      </c>
      <c r="B3022">
        <v>10395042</v>
      </c>
      <c r="C3022" t="s">
        <v>79</v>
      </c>
      <c r="D3022" t="s">
        <v>254</v>
      </c>
      <c r="E3022" t="s">
        <v>40</v>
      </c>
      <c r="F3022" s="5" t="s">
        <v>28</v>
      </c>
      <c r="G3022" s="5" t="e">
        <v>#N/A</v>
      </c>
      <c r="H3022" t="e">
        <f>IF(Tabla1[[#This Row],[Cruce Pago]]="","Inactivo","Pago")</f>
        <v>#N/A</v>
      </c>
      <c r="I3022" t="str">
        <f>IF(Tabla1[[#This Row],[Cruce AR]]="Alto riesgo académico","inactivo","Actividad")</f>
        <v>inactivo</v>
      </c>
    </row>
    <row r="3023" spans="1:9" x14ac:dyDescent="0.25">
      <c r="A3023" t="s">
        <v>5</v>
      </c>
      <c r="B3023">
        <v>10395102</v>
      </c>
      <c r="C3023" t="s">
        <v>79</v>
      </c>
      <c r="D3023" t="s">
        <v>255</v>
      </c>
      <c r="E3023" t="s">
        <v>27</v>
      </c>
      <c r="F3023" s="5" t="s">
        <v>28</v>
      </c>
      <c r="G3023" s="5" t="e">
        <v>#N/A</v>
      </c>
      <c r="H3023" t="e">
        <f>IF(Tabla1[[#This Row],[Cruce Pago]]="","Inactivo","Pago")</f>
        <v>#N/A</v>
      </c>
      <c r="I3023" t="str">
        <f>IF(Tabla1[[#This Row],[Cruce AR]]="Alto riesgo académico","inactivo","Actividad")</f>
        <v>inactivo</v>
      </c>
    </row>
    <row r="3024" spans="1:9" x14ac:dyDescent="0.25">
      <c r="A3024" t="s">
        <v>5</v>
      </c>
      <c r="B3024">
        <v>10395373</v>
      </c>
      <c r="C3024" t="s">
        <v>79</v>
      </c>
      <c r="D3024" t="s">
        <v>256</v>
      </c>
      <c r="E3024" t="s">
        <v>40</v>
      </c>
      <c r="F3024" s="5" t="s">
        <v>28</v>
      </c>
      <c r="G3024" s="5" t="e">
        <v>#N/A</v>
      </c>
      <c r="H3024" t="e">
        <f>IF(Tabla1[[#This Row],[Cruce Pago]]="","Inactivo","Pago")</f>
        <v>#N/A</v>
      </c>
      <c r="I3024" t="str">
        <f>IF(Tabla1[[#This Row],[Cruce AR]]="Alto riesgo académico","inactivo","Actividad")</f>
        <v>inactivo</v>
      </c>
    </row>
    <row r="3025" spans="1:9" x14ac:dyDescent="0.25">
      <c r="A3025" t="s">
        <v>5</v>
      </c>
      <c r="B3025">
        <v>10395404</v>
      </c>
      <c r="C3025" t="s">
        <v>79</v>
      </c>
      <c r="D3025" t="s">
        <v>257</v>
      </c>
      <c r="E3025" t="s">
        <v>27</v>
      </c>
      <c r="F3025" s="5" t="s">
        <v>28</v>
      </c>
      <c r="G3025" s="5" t="e">
        <v>#N/A</v>
      </c>
      <c r="H3025" t="e">
        <f>IF(Tabla1[[#This Row],[Cruce Pago]]="","Inactivo","Pago")</f>
        <v>#N/A</v>
      </c>
      <c r="I3025" t="str">
        <f>IF(Tabla1[[#This Row],[Cruce AR]]="Alto riesgo académico","inactivo","Actividad")</f>
        <v>inactivo</v>
      </c>
    </row>
    <row r="3026" spans="1:9" x14ac:dyDescent="0.25">
      <c r="A3026" t="s">
        <v>5</v>
      </c>
      <c r="B3026">
        <v>10395441</v>
      </c>
      <c r="C3026" t="s">
        <v>79</v>
      </c>
      <c r="D3026" t="s">
        <v>258</v>
      </c>
      <c r="E3026" t="s">
        <v>40</v>
      </c>
      <c r="F3026" s="5" t="s">
        <v>28</v>
      </c>
      <c r="G3026" s="5" t="e">
        <v>#N/A</v>
      </c>
      <c r="H3026" t="e">
        <f>IF(Tabla1[[#This Row],[Cruce Pago]]="","Inactivo","Pago")</f>
        <v>#N/A</v>
      </c>
      <c r="I3026" t="str">
        <f>IF(Tabla1[[#This Row],[Cruce AR]]="Alto riesgo académico","inactivo","Actividad")</f>
        <v>inactivo</v>
      </c>
    </row>
    <row r="3027" spans="1:9" x14ac:dyDescent="0.25">
      <c r="A3027" t="s">
        <v>5</v>
      </c>
      <c r="B3027">
        <v>10395533</v>
      </c>
      <c r="C3027" t="s">
        <v>79</v>
      </c>
      <c r="D3027" t="s">
        <v>259</v>
      </c>
      <c r="E3027" t="s">
        <v>27</v>
      </c>
      <c r="F3027" s="5" t="s">
        <v>28</v>
      </c>
      <c r="G3027" s="5" t="s">
        <v>29</v>
      </c>
      <c r="H3027" t="str">
        <f>IF(Tabla1[[#This Row],[Cruce Pago]]="","Inactivo","Pago")</f>
        <v>Pago</v>
      </c>
      <c r="I3027" t="str">
        <f>IF(Tabla1[[#This Row],[Cruce AR]]="Alto riesgo académico","inactivo","Actividad")</f>
        <v>inactivo</v>
      </c>
    </row>
    <row r="3028" spans="1:9" x14ac:dyDescent="0.25">
      <c r="A3028" t="s">
        <v>5</v>
      </c>
      <c r="B3028">
        <v>10395741</v>
      </c>
      <c r="C3028" t="s">
        <v>79</v>
      </c>
      <c r="D3028" t="s">
        <v>260</v>
      </c>
      <c r="E3028" t="s">
        <v>40</v>
      </c>
      <c r="F3028" s="5" t="s">
        <v>28</v>
      </c>
      <c r="G3028" s="5" t="s">
        <v>29</v>
      </c>
      <c r="H3028" t="str">
        <f>IF(Tabla1[[#This Row],[Cruce Pago]]="","Inactivo","Pago")</f>
        <v>Pago</v>
      </c>
      <c r="I3028" t="str">
        <f>IF(Tabla1[[#This Row],[Cruce AR]]="Alto riesgo académico","inactivo","Actividad")</f>
        <v>inactivo</v>
      </c>
    </row>
    <row r="3029" spans="1:9" x14ac:dyDescent="0.25">
      <c r="A3029" t="s">
        <v>5</v>
      </c>
      <c r="B3029">
        <v>10396029</v>
      </c>
      <c r="C3029" t="s">
        <v>79</v>
      </c>
      <c r="D3029" t="s">
        <v>261</v>
      </c>
      <c r="E3029" t="s">
        <v>27</v>
      </c>
      <c r="F3029" s="5" t="s">
        <v>28</v>
      </c>
      <c r="G3029" s="5" t="e">
        <v>#N/A</v>
      </c>
      <c r="H3029" t="e">
        <f>IF(Tabla1[[#This Row],[Cruce Pago]]="","Inactivo","Pago")</f>
        <v>#N/A</v>
      </c>
      <c r="I3029" t="str">
        <f>IF(Tabla1[[#This Row],[Cruce AR]]="Alto riesgo académico","inactivo","Actividad")</f>
        <v>inactivo</v>
      </c>
    </row>
    <row r="3030" spans="1:9" x14ac:dyDescent="0.25">
      <c r="A3030" t="s">
        <v>5</v>
      </c>
      <c r="B3030">
        <v>10396031</v>
      </c>
      <c r="C3030" t="s">
        <v>79</v>
      </c>
      <c r="D3030" t="s">
        <v>262</v>
      </c>
      <c r="E3030" t="s">
        <v>40</v>
      </c>
      <c r="F3030" s="5" t="s">
        <v>28</v>
      </c>
      <c r="G3030" s="5" t="e">
        <v>#N/A</v>
      </c>
      <c r="H3030" t="e">
        <f>IF(Tabla1[[#This Row],[Cruce Pago]]="","Inactivo","Pago")</f>
        <v>#N/A</v>
      </c>
      <c r="I3030" t="str">
        <f>IF(Tabla1[[#This Row],[Cruce AR]]="Alto riesgo académico","inactivo","Actividad")</f>
        <v>inactivo</v>
      </c>
    </row>
    <row r="3031" spans="1:9" x14ac:dyDescent="0.25">
      <c r="A3031" t="s">
        <v>5</v>
      </c>
      <c r="B3031">
        <v>10396129</v>
      </c>
      <c r="C3031" t="s">
        <v>79</v>
      </c>
      <c r="D3031" t="s">
        <v>263</v>
      </c>
      <c r="E3031" t="s">
        <v>27</v>
      </c>
      <c r="F3031" s="5" t="s">
        <v>28</v>
      </c>
      <c r="G3031" s="5" t="e">
        <v>#N/A</v>
      </c>
      <c r="H3031" t="e">
        <f>IF(Tabla1[[#This Row],[Cruce Pago]]="","Inactivo","Pago")</f>
        <v>#N/A</v>
      </c>
      <c r="I3031" t="str">
        <f>IF(Tabla1[[#This Row],[Cruce AR]]="Alto riesgo académico","inactivo","Actividad")</f>
        <v>inactivo</v>
      </c>
    </row>
    <row r="3032" spans="1:9" x14ac:dyDescent="0.25">
      <c r="A3032" t="s">
        <v>5</v>
      </c>
      <c r="B3032">
        <v>10396162</v>
      </c>
      <c r="C3032" t="s">
        <v>79</v>
      </c>
      <c r="D3032" t="s">
        <v>264</v>
      </c>
      <c r="E3032" t="s">
        <v>40</v>
      </c>
      <c r="F3032" s="5" t="s">
        <v>28</v>
      </c>
      <c r="G3032" s="5" t="e">
        <v>#N/A</v>
      </c>
      <c r="H3032" t="e">
        <f>IF(Tabla1[[#This Row],[Cruce Pago]]="","Inactivo","Pago")</f>
        <v>#N/A</v>
      </c>
      <c r="I3032" t="str">
        <f>IF(Tabla1[[#This Row],[Cruce AR]]="Alto riesgo académico","inactivo","Actividad")</f>
        <v>inactivo</v>
      </c>
    </row>
    <row r="3033" spans="1:9" x14ac:dyDescent="0.25">
      <c r="A3033" t="s">
        <v>5</v>
      </c>
      <c r="B3033">
        <v>10396342</v>
      </c>
      <c r="C3033" t="s">
        <v>79</v>
      </c>
      <c r="D3033" t="s">
        <v>265</v>
      </c>
      <c r="E3033" t="s">
        <v>27</v>
      </c>
      <c r="F3033" s="5" t="s">
        <v>28</v>
      </c>
      <c r="G3033" s="5" t="e">
        <v>#N/A</v>
      </c>
      <c r="H3033" t="e">
        <f>IF(Tabla1[[#This Row],[Cruce Pago]]="","Inactivo","Pago")</f>
        <v>#N/A</v>
      </c>
      <c r="I3033" t="str">
        <f>IF(Tabla1[[#This Row],[Cruce AR]]="Alto riesgo académico","inactivo","Actividad")</f>
        <v>inactivo</v>
      </c>
    </row>
    <row r="3034" spans="1:9" x14ac:dyDescent="0.25">
      <c r="A3034" t="s">
        <v>5</v>
      </c>
      <c r="B3034">
        <v>10396358</v>
      </c>
      <c r="C3034" t="s">
        <v>79</v>
      </c>
      <c r="D3034" t="s">
        <v>265</v>
      </c>
      <c r="E3034" t="s">
        <v>40</v>
      </c>
      <c r="F3034" s="5" t="s">
        <v>28</v>
      </c>
      <c r="G3034" s="5" t="s">
        <v>29</v>
      </c>
      <c r="H3034" t="str">
        <f>IF(Tabla1[[#This Row],[Cruce Pago]]="","Inactivo","Pago")</f>
        <v>Pago</v>
      </c>
      <c r="I3034" t="str">
        <f>IF(Tabla1[[#This Row],[Cruce AR]]="Alto riesgo académico","inactivo","Actividad")</f>
        <v>inactivo</v>
      </c>
    </row>
    <row r="3035" spans="1:9" x14ac:dyDescent="0.25">
      <c r="A3035" t="s">
        <v>5</v>
      </c>
      <c r="B3035">
        <v>10396602</v>
      </c>
      <c r="C3035" t="s">
        <v>79</v>
      </c>
      <c r="D3035" t="s">
        <v>266</v>
      </c>
      <c r="E3035" t="s">
        <v>27</v>
      </c>
      <c r="F3035" s="5" t="s">
        <v>28</v>
      </c>
      <c r="G3035" s="5" t="e">
        <v>#N/A</v>
      </c>
      <c r="H3035" t="e">
        <f>IF(Tabla1[[#This Row],[Cruce Pago]]="","Inactivo","Pago")</f>
        <v>#N/A</v>
      </c>
      <c r="I3035" t="str">
        <f>IF(Tabla1[[#This Row],[Cruce AR]]="Alto riesgo académico","inactivo","Actividad")</f>
        <v>inactivo</v>
      </c>
    </row>
    <row r="3036" spans="1:9" x14ac:dyDescent="0.25">
      <c r="A3036" t="s">
        <v>5</v>
      </c>
      <c r="B3036">
        <v>10396661</v>
      </c>
      <c r="C3036" t="s">
        <v>79</v>
      </c>
      <c r="D3036" t="s">
        <v>266</v>
      </c>
      <c r="E3036" t="s">
        <v>40</v>
      </c>
      <c r="F3036" s="5" t="s">
        <v>28</v>
      </c>
      <c r="G3036" s="5" t="e">
        <v>#N/A</v>
      </c>
      <c r="H3036" t="e">
        <f>IF(Tabla1[[#This Row],[Cruce Pago]]="","Inactivo","Pago")</f>
        <v>#N/A</v>
      </c>
      <c r="I3036" t="str">
        <f>IF(Tabla1[[#This Row],[Cruce AR]]="Alto riesgo académico","inactivo","Actividad")</f>
        <v>inactivo</v>
      </c>
    </row>
    <row r="3037" spans="1:9" x14ac:dyDescent="0.25">
      <c r="A3037" t="s">
        <v>5</v>
      </c>
      <c r="B3037">
        <v>10396789</v>
      </c>
      <c r="C3037" t="s">
        <v>79</v>
      </c>
      <c r="D3037" t="s">
        <v>267</v>
      </c>
      <c r="E3037" t="s">
        <v>27</v>
      </c>
      <c r="F3037" s="5" t="s">
        <v>28</v>
      </c>
      <c r="G3037" s="5" t="e">
        <v>#N/A</v>
      </c>
      <c r="H3037" t="e">
        <f>IF(Tabla1[[#This Row],[Cruce Pago]]="","Inactivo","Pago")</f>
        <v>#N/A</v>
      </c>
      <c r="I3037" t="str">
        <f>IF(Tabla1[[#This Row],[Cruce AR]]="Alto riesgo académico","inactivo","Actividad")</f>
        <v>inactivo</v>
      </c>
    </row>
    <row r="3038" spans="1:9" x14ac:dyDescent="0.25">
      <c r="A3038" t="s">
        <v>5</v>
      </c>
      <c r="B3038">
        <v>10396948</v>
      </c>
      <c r="C3038" t="s">
        <v>79</v>
      </c>
      <c r="D3038" t="s">
        <v>267</v>
      </c>
      <c r="E3038" t="s">
        <v>40</v>
      </c>
      <c r="F3038" s="5" t="s">
        <v>28</v>
      </c>
      <c r="G3038" s="5" t="e">
        <v>#N/A</v>
      </c>
      <c r="H3038" t="e">
        <f>IF(Tabla1[[#This Row],[Cruce Pago]]="","Inactivo","Pago")</f>
        <v>#N/A</v>
      </c>
      <c r="I3038" t="str">
        <f>IF(Tabla1[[#This Row],[Cruce AR]]="Alto riesgo académico","inactivo","Actividad")</f>
        <v>inactivo</v>
      </c>
    </row>
    <row r="3039" spans="1:9" x14ac:dyDescent="0.25">
      <c r="A3039" t="s">
        <v>5</v>
      </c>
      <c r="B3039">
        <v>10397138</v>
      </c>
      <c r="C3039" t="s">
        <v>79</v>
      </c>
      <c r="D3039" t="s">
        <v>243</v>
      </c>
      <c r="E3039" t="s">
        <v>27</v>
      </c>
      <c r="F3039" s="5" t="s">
        <v>28</v>
      </c>
      <c r="G3039" s="5" t="e">
        <v>#N/A</v>
      </c>
      <c r="H3039" t="e">
        <f>IF(Tabla1[[#This Row],[Cruce Pago]]="","Inactivo","Pago")</f>
        <v>#N/A</v>
      </c>
      <c r="I3039" t="str">
        <f>IF(Tabla1[[#This Row],[Cruce AR]]="Alto riesgo académico","inactivo","Actividad")</f>
        <v>inactivo</v>
      </c>
    </row>
    <row r="3040" spans="1:9" x14ac:dyDescent="0.25">
      <c r="A3040" t="s">
        <v>5</v>
      </c>
      <c r="B3040">
        <v>10397154</v>
      </c>
      <c r="C3040" t="s">
        <v>79</v>
      </c>
      <c r="D3040" t="s">
        <v>244</v>
      </c>
      <c r="E3040" t="s">
        <v>40</v>
      </c>
      <c r="F3040" s="5" t="s">
        <v>28</v>
      </c>
      <c r="G3040" s="5" t="e">
        <v>#N/A</v>
      </c>
      <c r="H3040" t="e">
        <f>IF(Tabla1[[#This Row],[Cruce Pago]]="","Inactivo","Pago")</f>
        <v>#N/A</v>
      </c>
      <c r="I3040" t="str">
        <f>IF(Tabla1[[#This Row],[Cruce AR]]="Alto riesgo académico","inactivo","Actividad")</f>
        <v>inactivo</v>
      </c>
    </row>
    <row r="3041" spans="1:9" x14ac:dyDescent="0.25">
      <c r="A3041" t="s">
        <v>5</v>
      </c>
      <c r="B3041">
        <v>10397427</v>
      </c>
      <c r="C3041" t="s">
        <v>79</v>
      </c>
      <c r="D3041" t="s">
        <v>245</v>
      </c>
      <c r="E3041" t="s">
        <v>27</v>
      </c>
      <c r="F3041" s="5" t="s">
        <v>28</v>
      </c>
      <c r="G3041" s="5" t="e">
        <v>#N/A</v>
      </c>
      <c r="H3041" t="e">
        <f>IF(Tabla1[[#This Row],[Cruce Pago]]="","Inactivo","Pago")</f>
        <v>#N/A</v>
      </c>
      <c r="I3041" t="str">
        <f>IF(Tabla1[[#This Row],[Cruce AR]]="Alto riesgo académico","inactivo","Actividad")</f>
        <v>inactivo</v>
      </c>
    </row>
    <row r="3042" spans="1:9" x14ac:dyDescent="0.25">
      <c r="A3042" t="s">
        <v>5</v>
      </c>
      <c r="B3042">
        <v>10397582</v>
      </c>
      <c r="C3042" t="s">
        <v>79</v>
      </c>
      <c r="D3042" t="s">
        <v>246</v>
      </c>
      <c r="E3042" t="s">
        <v>40</v>
      </c>
      <c r="F3042" s="5" t="s">
        <v>28</v>
      </c>
      <c r="G3042" s="5" t="e">
        <v>#N/A</v>
      </c>
      <c r="H3042" t="e">
        <f>IF(Tabla1[[#This Row],[Cruce Pago]]="","Inactivo","Pago")</f>
        <v>#N/A</v>
      </c>
      <c r="I3042" t="str">
        <f>IF(Tabla1[[#This Row],[Cruce AR]]="Alto riesgo académico","inactivo","Actividad")</f>
        <v>inactivo</v>
      </c>
    </row>
    <row r="3043" spans="1:9" x14ac:dyDescent="0.25">
      <c r="A3043" t="s">
        <v>5</v>
      </c>
      <c r="B3043">
        <v>10397678</v>
      </c>
      <c r="C3043" t="s">
        <v>79</v>
      </c>
      <c r="D3043" t="s">
        <v>247</v>
      </c>
      <c r="E3043" t="s">
        <v>27</v>
      </c>
      <c r="F3043" s="5" t="s">
        <v>28</v>
      </c>
      <c r="G3043" s="5" t="e">
        <v>#N/A</v>
      </c>
      <c r="H3043" t="e">
        <f>IF(Tabla1[[#This Row],[Cruce Pago]]="","Inactivo","Pago")</f>
        <v>#N/A</v>
      </c>
      <c r="I3043" t="str">
        <f>IF(Tabla1[[#This Row],[Cruce AR]]="Alto riesgo académico","inactivo","Actividad")</f>
        <v>inactivo</v>
      </c>
    </row>
    <row r="3044" spans="1:9" x14ac:dyDescent="0.25">
      <c r="A3044" t="s">
        <v>5</v>
      </c>
      <c r="B3044">
        <v>10397739</v>
      </c>
      <c r="C3044" t="s">
        <v>79</v>
      </c>
      <c r="D3044" t="s">
        <v>248</v>
      </c>
      <c r="E3044" t="s">
        <v>40</v>
      </c>
      <c r="F3044" s="5" t="s">
        <v>67</v>
      </c>
      <c r="G3044" s="5" t="e">
        <v>#N/A</v>
      </c>
      <c r="H3044" t="e">
        <f>IF(Tabla1[[#This Row],[Cruce Pago]]="","Inactivo","Pago")</f>
        <v>#N/A</v>
      </c>
      <c r="I3044" t="str">
        <f>IF(Tabla1[[#This Row],[Cruce AR]]="Alto riesgo académico","inactivo","Actividad")</f>
        <v>Actividad</v>
      </c>
    </row>
    <row r="3045" spans="1:9" x14ac:dyDescent="0.25">
      <c r="A3045" t="s">
        <v>5</v>
      </c>
      <c r="B3045">
        <v>10397990</v>
      </c>
      <c r="C3045" t="s">
        <v>79</v>
      </c>
      <c r="D3045" t="s">
        <v>249</v>
      </c>
      <c r="E3045" t="s">
        <v>27</v>
      </c>
      <c r="F3045" s="5" t="s">
        <v>28</v>
      </c>
      <c r="G3045" s="5" t="e">
        <v>#N/A</v>
      </c>
      <c r="H3045" t="e">
        <f>IF(Tabla1[[#This Row],[Cruce Pago]]="","Inactivo","Pago")</f>
        <v>#N/A</v>
      </c>
      <c r="I3045" t="str">
        <f>IF(Tabla1[[#This Row],[Cruce AR]]="Alto riesgo académico","inactivo","Actividad")</f>
        <v>inactivo</v>
      </c>
    </row>
    <row r="3046" spans="1:9" x14ac:dyDescent="0.25">
      <c r="A3046" t="s">
        <v>5</v>
      </c>
      <c r="B3046">
        <v>10398138</v>
      </c>
      <c r="C3046" t="s">
        <v>79</v>
      </c>
      <c r="D3046" t="s">
        <v>250</v>
      </c>
      <c r="E3046" t="s">
        <v>40</v>
      </c>
      <c r="F3046" s="5" t="s">
        <v>28</v>
      </c>
      <c r="G3046" s="5" t="e">
        <v>#N/A</v>
      </c>
      <c r="H3046" t="e">
        <f>IF(Tabla1[[#This Row],[Cruce Pago]]="","Inactivo","Pago")</f>
        <v>#N/A</v>
      </c>
      <c r="I3046" t="str">
        <f>IF(Tabla1[[#This Row],[Cruce AR]]="Alto riesgo académico","inactivo","Actividad")</f>
        <v>inactivo</v>
      </c>
    </row>
    <row r="3047" spans="1:9" x14ac:dyDescent="0.25">
      <c r="A3047" t="s">
        <v>5</v>
      </c>
      <c r="B3047">
        <v>10398244</v>
      </c>
      <c r="C3047" t="s">
        <v>79</v>
      </c>
      <c r="D3047" t="s">
        <v>251</v>
      </c>
      <c r="E3047" t="s">
        <v>27</v>
      </c>
      <c r="F3047" s="5" t="s">
        <v>28</v>
      </c>
      <c r="G3047" s="5" t="e">
        <v>#N/A</v>
      </c>
      <c r="H3047" t="e">
        <f>IF(Tabla1[[#This Row],[Cruce Pago]]="","Inactivo","Pago")</f>
        <v>#N/A</v>
      </c>
      <c r="I3047" t="str">
        <f>IF(Tabla1[[#This Row],[Cruce AR]]="Alto riesgo académico","inactivo","Actividad")</f>
        <v>inactivo</v>
      </c>
    </row>
    <row r="3048" spans="1:9" x14ac:dyDescent="0.25">
      <c r="A3048" t="s">
        <v>5</v>
      </c>
      <c r="B3048">
        <v>10398584</v>
      </c>
      <c r="C3048" t="s">
        <v>79</v>
      </c>
      <c r="D3048" t="s">
        <v>252</v>
      </c>
      <c r="E3048" t="s">
        <v>40</v>
      </c>
      <c r="F3048" s="5" t="s">
        <v>28</v>
      </c>
      <c r="G3048" s="5" t="e">
        <v>#N/A</v>
      </c>
      <c r="H3048" t="e">
        <f>IF(Tabla1[[#This Row],[Cruce Pago]]="","Inactivo","Pago")</f>
        <v>#N/A</v>
      </c>
      <c r="I3048" t="str">
        <f>IF(Tabla1[[#This Row],[Cruce AR]]="Alto riesgo académico","inactivo","Actividad")</f>
        <v>inactivo</v>
      </c>
    </row>
    <row r="3049" spans="1:9" x14ac:dyDescent="0.25">
      <c r="A3049" t="s">
        <v>5</v>
      </c>
      <c r="B3049">
        <v>10398785</v>
      </c>
      <c r="C3049" t="s">
        <v>79</v>
      </c>
      <c r="D3049" t="s">
        <v>253</v>
      </c>
      <c r="E3049" t="s">
        <v>27</v>
      </c>
      <c r="F3049" s="5" t="s">
        <v>28</v>
      </c>
      <c r="G3049" s="5" t="e">
        <v>#N/A</v>
      </c>
      <c r="H3049" t="e">
        <f>IF(Tabla1[[#This Row],[Cruce Pago]]="","Inactivo","Pago")</f>
        <v>#N/A</v>
      </c>
      <c r="I3049" t="str">
        <f>IF(Tabla1[[#This Row],[Cruce AR]]="Alto riesgo académico","inactivo","Actividad")</f>
        <v>inactivo</v>
      </c>
    </row>
    <row r="3050" spans="1:9" x14ac:dyDescent="0.25">
      <c r="A3050" t="s">
        <v>5</v>
      </c>
      <c r="B3050">
        <v>10398883</v>
      </c>
      <c r="C3050" t="s">
        <v>79</v>
      </c>
      <c r="D3050" t="s">
        <v>254</v>
      </c>
      <c r="E3050" t="s">
        <v>40</v>
      </c>
      <c r="F3050" s="5" t="s">
        <v>28</v>
      </c>
      <c r="G3050" s="5" t="e">
        <v>#N/A</v>
      </c>
      <c r="H3050" t="e">
        <f>IF(Tabla1[[#This Row],[Cruce Pago]]="","Inactivo","Pago")</f>
        <v>#N/A</v>
      </c>
      <c r="I3050" t="str">
        <f>IF(Tabla1[[#This Row],[Cruce AR]]="Alto riesgo académico","inactivo","Actividad")</f>
        <v>inactivo</v>
      </c>
    </row>
    <row r="3051" spans="1:9" x14ac:dyDescent="0.25">
      <c r="A3051" t="s">
        <v>5</v>
      </c>
      <c r="B3051">
        <v>10399090</v>
      </c>
      <c r="C3051" t="s">
        <v>79</v>
      </c>
      <c r="D3051" t="s">
        <v>255</v>
      </c>
      <c r="E3051" t="s">
        <v>27</v>
      </c>
      <c r="F3051" s="5" t="s">
        <v>28</v>
      </c>
      <c r="G3051" s="5" t="e">
        <v>#N/A</v>
      </c>
      <c r="H3051" t="e">
        <f>IF(Tabla1[[#This Row],[Cruce Pago]]="","Inactivo","Pago")</f>
        <v>#N/A</v>
      </c>
      <c r="I3051" t="str">
        <f>IF(Tabla1[[#This Row],[Cruce AR]]="Alto riesgo académico","inactivo","Actividad")</f>
        <v>inactivo</v>
      </c>
    </row>
    <row r="3052" spans="1:9" x14ac:dyDescent="0.25">
      <c r="A3052" t="s">
        <v>5</v>
      </c>
      <c r="B3052">
        <v>10399146</v>
      </c>
      <c r="C3052" t="s">
        <v>79</v>
      </c>
      <c r="D3052" t="s">
        <v>256</v>
      </c>
      <c r="E3052" t="s">
        <v>40</v>
      </c>
      <c r="F3052" s="5" t="s">
        <v>28</v>
      </c>
      <c r="G3052" s="5" t="e">
        <v>#N/A</v>
      </c>
      <c r="H3052" t="e">
        <f>IF(Tabla1[[#This Row],[Cruce Pago]]="","Inactivo","Pago")</f>
        <v>#N/A</v>
      </c>
      <c r="I3052" t="str">
        <f>IF(Tabla1[[#This Row],[Cruce AR]]="Alto riesgo académico","inactivo","Actividad")</f>
        <v>inactivo</v>
      </c>
    </row>
    <row r="3053" spans="1:9" x14ac:dyDescent="0.25">
      <c r="A3053" t="s">
        <v>5</v>
      </c>
      <c r="B3053">
        <v>10399151</v>
      </c>
      <c r="C3053" t="s">
        <v>79</v>
      </c>
      <c r="D3053" t="s">
        <v>257</v>
      </c>
      <c r="E3053" t="s">
        <v>27</v>
      </c>
      <c r="F3053" s="5" t="s">
        <v>67</v>
      </c>
      <c r="G3053" s="5" t="e">
        <v>#N/A</v>
      </c>
      <c r="H3053" t="e">
        <f>IF(Tabla1[[#This Row],[Cruce Pago]]="","Inactivo","Pago")</f>
        <v>#N/A</v>
      </c>
      <c r="I3053" t="str">
        <f>IF(Tabla1[[#This Row],[Cruce AR]]="Alto riesgo académico","inactivo","Actividad")</f>
        <v>Actividad</v>
      </c>
    </row>
    <row r="3054" spans="1:9" x14ac:dyDescent="0.25">
      <c r="A3054" t="s">
        <v>5</v>
      </c>
      <c r="B3054">
        <v>10399245</v>
      </c>
      <c r="C3054" t="s">
        <v>79</v>
      </c>
      <c r="D3054" t="s">
        <v>258</v>
      </c>
      <c r="E3054" t="s">
        <v>40</v>
      </c>
      <c r="F3054" s="5" t="s">
        <v>28</v>
      </c>
      <c r="G3054" s="5" t="e">
        <v>#N/A</v>
      </c>
      <c r="H3054" t="e">
        <f>IF(Tabla1[[#This Row],[Cruce Pago]]="","Inactivo","Pago")</f>
        <v>#N/A</v>
      </c>
      <c r="I3054" t="str">
        <f>IF(Tabla1[[#This Row],[Cruce AR]]="Alto riesgo académico","inactivo","Actividad")</f>
        <v>inactivo</v>
      </c>
    </row>
    <row r="3055" spans="1:9" x14ac:dyDescent="0.25">
      <c r="A3055" t="s">
        <v>5</v>
      </c>
      <c r="B3055">
        <v>10399255</v>
      </c>
      <c r="C3055" t="s">
        <v>79</v>
      </c>
      <c r="D3055" t="s">
        <v>259</v>
      </c>
      <c r="E3055" t="s">
        <v>27</v>
      </c>
      <c r="F3055" s="5" t="s">
        <v>28</v>
      </c>
      <c r="G3055" s="5" t="e">
        <v>#N/A</v>
      </c>
      <c r="H3055" t="e">
        <f>IF(Tabla1[[#This Row],[Cruce Pago]]="","Inactivo","Pago")</f>
        <v>#N/A</v>
      </c>
      <c r="I3055" t="str">
        <f>IF(Tabla1[[#This Row],[Cruce AR]]="Alto riesgo académico","inactivo","Actividad")</f>
        <v>inactivo</v>
      </c>
    </row>
    <row r="3056" spans="1:9" x14ac:dyDescent="0.25">
      <c r="A3056" t="s">
        <v>5</v>
      </c>
      <c r="B3056">
        <v>10399448</v>
      </c>
      <c r="C3056" t="s">
        <v>79</v>
      </c>
      <c r="D3056" t="s">
        <v>260</v>
      </c>
      <c r="E3056" t="s">
        <v>40</v>
      </c>
      <c r="F3056" s="5" t="s">
        <v>28</v>
      </c>
      <c r="G3056" s="5" t="e">
        <v>#N/A</v>
      </c>
      <c r="H3056" t="e">
        <f>IF(Tabla1[[#This Row],[Cruce Pago]]="","Inactivo","Pago")</f>
        <v>#N/A</v>
      </c>
      <c r="I3056" t="str">
        <f>IF(Tabla1[[#This Row],[Cruce AR]]="Alto riesgo académico","inactivo","Actividad")</f>
        <v>inactivo</v>
      </c>
    </row>
    <row r="3057" spans="1:9" x14ac:dyDescent="0.25">
      <c r="A3057" t="s">
        <v>5</v>
      </c>
      <c r="B3057">
        <v>10399573</v>
      </c>
      <c r="C3057" t="s">
        <v>79</v>
      </c>
      <c r="D3057" t="s">
        <v>261</v>
      </c>
      <c r="E3057" t="s">
        <v>27</v>
      </c>
      <c r="F3057" s="5" t="s">
        <v>28</v>
      </c>
      <c r="G3057" s="5" t="e">
        <v>#N/A</v>
      </c>
      <c r="H3057" t="e">
        <f>IF(Tabla1[[#This Row],[Cruce Pago]]="","Inactivo","Pago")</f>
        <v>#N/A</v>
      </c>
      <c r="I3057" t="str">
        <f>IF(Tabla1[[#This Row],[Cruce AR]]="Alto riesgo académico","inactivo","Actividad")</f>
        <v>inactivo</v>
      </c>
    </row>
    <row r="3058" spans="1:9" x14ac:dyDescent="0.25">
      <c r="A3058" t="s">
        <v>5</v>
      </c>
      <c r="B3058">
        <v>10399606</v>
      </c>
      <c r="C3058" t="s">
        <v>79</v>
      </c>
      <c r="D3058" t="s">
        <v>262</v>
      </c>
      <c r="E3058" t="s">
        <v>40</v>
      </c>
      <c r="F3058" s="5" t="s">
        <v>28</v>
      </c>
      <c r="G3058" s="5" t="e">
        <v>#N/A</v>
      </c>
      <c r="H3058" t="e">
        <f>IF(Tabla1[[#This Row],[Cruce Pago]]="","Inactivo","Pago")</f>
        <v>#N/A</v>
      </c>
      <c r="I3058" t="str">
        <f>IF(Tabla1[[#This Row],[Cruce AR]]="Alto riesgo académico","inactivo","Actividad")</f>
        <v>inactivo</v>
      </c>
    </row>
    <row r="3059" spans="1:9" x14ac:dyDescent="0.25">
      <c r="A3059" t="s">
        <v>5</v>
      </c>
      <c r="B3059">
        <v>10399693</v>
      </c>
      <c r="C3059" t="s">
        <v>79</v>
      </c>
      <c r="D3059" t="s">
        <v>263</v>
      </c>
      <c r="E3059" t="s">
        <v>27</v>
      </c>
      <c r="F3059" s="5" t="s">
        <v>28</v>
      </c>
      <c r="G3059" s="5" t="e">
        <v>#N/A</v>
      </c>
      <c r="H3059" t="e">
        <f>IF(Tabla1[[#This Row],[Cruce Pago]]="","Inactivo","Pago")</f>
        <v>#N/A</v>
      </c>
      <c r="I3059" t="str">
        <f>IF(Tabla1[[#This Row],[Cruce AR]]="Alto riesgo académico","inactivo","Actividad")</f>
        <v>inactivo</v>
      </c>
    </row>
    <row r="3060" spans="1:9" x14ac:dyDescent="0.25">
      <c r="A3060" t="s">
        <v>5</v>
      </c>
      <c r="B3060">
        <v>10399746</v>
      </c>
      <c r="C3060" t="s">
        <v>79</v>
      </c>
      <c r="D3060" t="s">
        <v>264</v>
      </c>
      <c r="E3060" t="s">
        <v>40</v>
      </c>
      <c r="F3060" s="5" t="s">
        <v>28</v>
      </c>
      <c r="G3060" s="5" t="e">
        <v>#N/A</v>
      </c>
      <c r="H3060" t="e">
        <f>IF(Tabla1[[#This Row],[Cruce Pago]]="","Inactivo","Pago")</f>
        <v>#N/A</v>
      </c>
      <c r="I3060" t="str">
        <f>IF(Tabla1[[#This Row],[Cruce AR]]="Alto riesgo académico","inactivo","Actividad")</f>
        <v>inactivo</v>
      </c>
    </row>
    <row r="3061" spans="1:9" x14ac:dyDescent="0.25">
      <c r="A3061" t="s">
        <v>5</v>
      </c>
      <c r="B3061">
        <v>10399751</v>
      </c>
      <c r="C3061" t="s">
        <v>79</v>
      </c>
      <c r="D3061" t="s">
        <v>265</v>
      </c>
      <c r="E3061" t="s">
        <v>27</v>
      </c>
      <c r="F3061" s="5" t="s">
        <v>28</v>
      </c>
      <c r="G3061" s="5" t="e">
        <v>#N/A</v>
      </c>
      <c r="H3061" t="e">
        <f>IF(Tabla1[[#This Row],[Cruce Pago]]="","Inactivo","Pago")</f>
        <v>#N/A</v>
      </c>
      <c r="I3061" t="str">
        <f>IF(Tabla1[[#This Row],[Cruce AR]]="Alto riesgo académico","inactivo","Actividad")</f>
        <v>inactivo</v>
      </c>
    </row>
    <row r="3062" spans="1:9" x14ac:dyDescent="0.25">
      <c r="A3062" t="s">
        <v>5</v>
      </c>
      <c r="B3062">
        <v>10400250</v>
      </c>
      <c r="C3062" t="s">
        <v>79</v>
      </c>
      <c r="D3062" t="s">
        <v>265</v>
      </c>
      <c r="E3062" t="s">
        <v>40</v>
      </c>
      <c r="F3062" s="5" t="s">
        <v>28</v>
      </c>
      <c r="G3062" s="5" t="e">
        <v>#N/A</v>
      </c>
      <c r="H3062" t="e">
        <f>IF(Tabla1[[#This Row],[Cruce Pago]]="","Inactivo","Pago")</f>
        <v>#N/A</v>
      </c>
      <c r="I3062" t="str">
        <f>IF(Tabla1[[#This Row],[Cruce AR]]="Alto riesgo académico","inactivo","Actividad")</f>
        <v>inactivo</v>
      </c>
    </row>
    <row r="3063" spans="1:9" x14ac:dyDescent="0.25">
      <c r="A3063" t="s">
        <v>5</v>
      </c>
      <c r="B3063">
        <v>10400300</v>
      </c>
      <c r="C3063" t="s">
        <v>79</v>
      </c>
      <c r="D3063" t="s">
        <v>266</v>
      </c>
      <c r="E3063" t="s">
        <v>27</v>
      </c>
      <c r="F3063" s="5" t="s">
        <v>28</v>
      </c>
      <c r="G3063" s="5" t="e">
        <v>#N/A</v>
      </c>
      <c r="H3063" t="e">
        <f>IF(Tabla1[[#This Row],[Cruce Pago]]="","Inactivo","Pago")</f>
        <v>#N/A</v>
      </c>
      <c r="I3063" t="str">
        <f>IF(Tabla1[[#This Row],[Cruce AR]]="Alto riesgo académico","inactivo","Actividad")</f>
        <v>inactivo</v>
      </c>
    </row>
    <row r="3064" spans="1:9" x14ac:dyDescent="0.25">
      <c r="A3064" t="s">
        <v>5</v>
      </c>
      <c r="B3064">
        <v>10400362</v>
      </c>
      <c r="C3064" t="s">
        <v>79</v>
      </c>
      <c r="D3064" t="s">
        <v>266</v>
      </c>
      <c r="E3064" t="s">
        <v>40</v>
      </c>
      <c r="F3064" s="5" t="s">
        <v>28</v>
      </c>
      <c r="G3064" s="5" t="e">
        <v>#N/A</v>
      </c>
      <c r="H3064" t="e">
        <f>IF(Tabla1[[#This Row],[Cruce Pago]]="","Inactivo","Pago")</f>
        <v>#N/A</v>
      </c>
      <c r="I3064" t="str">
        <f>IF(Tabla1[[#This Row],[Cruce AR]]="Alto riesgo académico","inactivo","Actividad")</f>
        <v>inactivo</v>
      </c>
    </row>
    <row r="3065" spans="1:9" x14ac:dyDescent="0.25">
      <c r="A3065" t="s">
        <v>5</v>
      </c>
      <c r="B3065">
        <v>10400513</v>
      </c>
      <c r="C3065" t="s">
        <v>79</v>
      </c>
      <c r="D3065" t="s">
        <v>267</v>
      </c>
      <c r="E3065" t="s">
        <v>27</v>
      </c>
      <c r="F3065" s="5" t="s">
        <v>28</v>
      </c>
      <c r="G3065" s="5" t="e">
        <v>#N/A</v>
      </c>
      <c r="H3065" t="e">
        <f>IF(Tabla1[[#This Row],[Cruce Pago]]="","Inactivo","Pago")</f>
        <v>#N/A</v>
      </c>
      <c r="I3065" t="str">
        <f>IF(Tabla1[[#This Row],[Cruce AR]]="Alto riesgo académico","inactivo","Actividad")</f>
        <v>inactivo</v>
      </c>
    </row>
    <row r="3066" spans="1:9" x14ac:dyDescent="0.25">
      <c r="A3066" t="s">
        <v>5</v>
      </c>
      <c r="B3066">
        <v>10400526</v>
      </c>
      <c r="C3066" t="s">
        <v>79</v>
      </c>
      <c r="D3066" t="s">
        <v>267</v>
      </c>
      <c r="E3066" t="s">
        <v>40</v>
      </c>
      <c r="F3066" s="5" t="s">
        <v>28</v>
      </c>
      <c r="G3066" s="5" t="e">
        <v>#N/A</v>
      </c>
      <c r="H3066" t="e">
        <f>IF(Tabla1[[#This Row],[Cruce Pago]]="","Inactivo","Pago")</f>
        <v>#N/A</v>
      </c>
      <c r="I3066" t="str">
        <f>IF(Tabla1[[#This Row],[Cruce AR]]="Alto riesgo académico","inactivo","Actividad")</f>
        <v>inactivo</v>
      </c>
    </row>
    <row r="3067" spans="1:9" x14ac:dyDescent="0.25">
      <c r="A3067" t="s">
        <v>5</v>
      </c>
      <c r="B3067">
        <v>10400706</v>
      </c>
      <c r="C3067" t="s">
        <v>79</v>
      </c>
      <c r="D3067" t="s">
        <v>243</v>
      </c>
      <c r="E3067" t="s">
        <v>27</v>
      </c>
      <c r="F3067" s="5" t="s">
        <v>28</v>
      </c>
      <c r="G3067" s="5" t="e">
        <v>#N/A</v>
      </c>
      <c r="H3067" t="e">
        <f>IF(Tabla1[[#This Row],[Cruce Pago]]="","Inactivo","Pago")</f>
        <v>#N/A</v>
      </c>
      <c r="I3067" t="str">
        <f>IF(Tabla1[[#This Row],[Cruce AR]]="Alto riesgo académico","inactivo","Actividad")</f>
        <v>inactivo</v>
      </c>
    </row>
    <row r="3068" spans="1:9" x14ac:dyDescent="0.25">
      <c r="A3068" t="s">
        <v>5</v>
      </c>
      <c r="B3068">
        <v>10400985</v>
      </c>
      <c r="C3068" t="s">
        <v>79</v>
      </c>
      <c r="D3068" t="s">
        <v>244</v>
      </c>
      <c r="E3068" t="s">
        <v>40</v>
      </c>
      <c r="F3068" s="5" t="s">
        <v>28</v>
      </c>
      <c r="G3068" s="5" t="e">
        <v>#N/A</v>
      </c>
      <c r="H3068" t="e">
        <f>IF(Tabla1[[#This Row],[Cruce Pago]]="","Inactivo","Pago")</f>
        <v>#N/A</v>
      </c>
      <c r="I3068" t="str">
        <f>IF(Tabla1[[#This Row],[Cruce AR]]="Alto riesgo académico","inactivo","Actividad")</f>
        <v>inactivo</v>
      </c>
    </row>
    <row r="3069" spans="1:9" x14ac:dyDescent="0.25">
      <c r="A3069" t="s">
        <v>5</v>
      </c>
      <c r="B3069">
        <v>10401094</v>
      </c>
      <c r="C3069" t="s">
        <v>79</v>
      </c>
      <c r="D3069" t="s">
        <v>245</v>
      </c>
      <c r="E3069" t="s">
        <v>27</v>
      </c>
      <c r="F3069" s="5" t="s">
        <v>28</v>
      </c>
      <c r="G3069" s="5" t="e">
        <v>#N/A</v>
      </c>
      <c r="H3069" t="e">
        <f>IF(Tabla1[[#This Row],[Cruce Pago]]="","Inactivo","Pago")</f>
        <v>#N/A</v>
      </c>
      <c r="I3069" t="str">
        <f>IF(Tabla1[[#This Row],[Cruce AR]]="Alto riesgo académico","inactivo","Actividad")</f>
        <v>inactivo</v>
      </c>
    </row>
    <row r="3070" spans="1:9" x14ac:dyDescent="0.25">
      <c r="A3070" t="s">
        <v>5</v>
      </c>
      <c r="B3070">
        <v>10401287</v>
      </c>
      <c r="C3070" t="s">
        <v>79</v>
      </c>
      <c r="D3070" t="s">
        <v>246</v>
      </c>
      <c r="E3070" t="s">
        <v>40</v>
      </c>
      <c r="F3070" s="5" t="s">
        <v>28</v>
      </c>
      <c r="G3070" s="5" t="e">
        <v>#N/A</v>
      </c>
      <c r="H3070" t="e">
        <f>IF(Tabla1[[#This Row],[Cruce Pago]]="","Inactivo","Pago")</f>
        <v>#N/A</v>
      </c>
      <c r="I3070" t="str">
        <f>IF(Tabla1[[#This Row],[Cruce AR]]="Alto riesgo académico","inactivo","Actividad")</f>
        <v>inactivo</v>
      </c>
    </row>
    <row r="3071" spans="1:9" x14ac:dyDescent="0.25">
      <c r="A3071" t="s">
        <v>5</v>
      </c>
      <c r="B3071">
        <v>10401526</v>
      </c>
      <c r="C3071" t="s">
        <v>79</v>
      </c>
      <c r="D3071" t="s">
        <v>247</v>
      </c>
      <c r="E3071" t="s">
        <v>27</v>
      </c>
      <c r="F3071" s="5" t="s">
        <v>28</v>
      </c>
      <c r="G3071" s="5" t="e">
        <v>#N/A</v>
      </c>
      <c r="H3071" t="e">
        <f>IF(Tabla1[[#This Row],[Cruce Pago]]="","Inactivo","Pago")</f>
        <v>#N/A</v>
      </c>
      <c r="I3071" t="str">
        <f>IF(Tabla1[[#This Row],[Cruce AR]]="Alto riesgo académico","inactivo","Actividad")</f>
        <v>inactivo</v>
      </c>
    </row>
    <row r="3072" spans="1:9" x14ac:dyDescent="0.25">
      <c r="A3072" t="s">
        <v>5</v>
      </c>
      <c r="B3072">
        <v>10401528</v>
      </c>
      <c r="C3072" t="s">
        <v>79</v>
      </c>
      <c r="D3072" t="s">
        <v>248</v>
      </c>
      <c r="E3072" t="s">
        <v>40</v>
      </c>
      <c r="F3072" s="5" t="s">
        <v>28</v>
      </c>
      <c r="G3072" s="5" t="e">
        <v>#N/A</v>
      </c>
      <c r="H3072" t="e">
        <f>IF(Tabla1[[#This Row],[Cruce Pago]]="","Inactivo","Pago")</f>
        <v>#N/A</v>
      </c>
      <c r="I3072" t="str">
        <f>IF(Tabla1[[#This Row],[Cruce AR]]="Alto riesgo académico","inactivo","Actividad")</f>
        <v>inactivo</v>
      </c>
    </row>
    <row r="3073" spans="1:9" x14ac:dyDescent="0.25">
      <c r="A3073" t="s">
        <v>5</v>
      </c>
      <c r="B3073">
        <v>10401596</v>
      </c>
      <c r="C3073" t="s">
        <v>79</v>
      </c>
      <c r="D3073" t="s">
        <v>249</v>
      </c>
      <c r="E3073" t="s">
        <v>27</v>
      </c>
      <c r="F3073" s="5" t="s">
        <v>28</v>
      </c>
      <c r="G3073" s="5" t="e">
        <v>#N/A</v>
      </c>
      <c r="H3073" t="e">
        <f>IF(Tabla1[[#This Row],[Cruce Pago]]="","Inactivo","Pago")</f>
        <v>#N/A</v>
      </c>
      <c r="I3073" t="str">
        <f>IF(Tabla1[[#This Row],[Cruce AR]]="Alto riesgo académico","inactivo","Actividad")</f>
        <v>inactivo</v>
      </c>
    </row>
    <row r="3074" spans="1:9" x14ac:dyDescent="0.25">
      <c r="A3074" t="s">
        <v>5</v>
      </c>
      <c r="B3074">
        <v>10401769</v>
      </c>
      <c r="C3074" t="s">
        <v>79</v>
      </c>
      <c r="D3074" t="s">
        <v>250</v>
      </c>
      <c r="E3074" t="s">
        <v>40</v>
      </c>
      <c r="F3074" s="5" t="s">
        <v>28</v>
      </c>
      <c r="G3074" s="5" t="e">
        <v>#N/A</v>
      </c>
      <c r="H3074" t="e">
        <f>IF(Tabla1[[#This Row],[Cruce Pago]]="","Inactivo","Pago")</f>
        <v>#N/A</v>
      </c>
      <c r="I3074" t="str">
        <f>IF(Tabla1[[#This Row],[Cruce AR]]="Alto riesgo académico","inactivo","Actividad")</f>
        <v>inactivo</v>
      </c>
    </row>
    <row r="3075" spans="1:9" x14ac:dyDescent="0.25">
      <c r="A3075" t="s">
        <v>5</v>
      </c>
      <c r="B3075">
        <v>10401992</v>
      </c>
      <c r="C3075" t="s">
        <v>79</v>
      </c>
      <c r="D3075" t="s">
        <v>251</v>
      </c>
      <c r="E3075" t="s">
        <v>27</v>
      </c>
      <c r="F3075" s="5" t="s">
        <v>28</v>
      </c>
      <c r="G3075" s="5" t="e">
        <v>#N/A</v>
      </c>
      <c r="H3075" t="e">
        <f>IF(Tabla1[[#This Row],[Cruce Pago]]="","Inactivo","Pago")</f>
        <v>#N/A</v>
      </c>
      <c r="I3075" t="str">
        <f>IF(Tabla1[[#This Row],[Cruce AR]]="Alto riesgo académico","inactivo","Actividad")</f>
        <v>inactivo</v>
      </c>
    </row>
    <row r="3076" spans="1:9" x14ac:dyDescent="0.25">
      <c r="A3076" t="s">
        <v>5</v>
      </c>
      <c r="B3076">
        <v>10402008</v>
      </c>
      <c r="C3076" t="s">
        <v>79</v>
      </c>
      <c r="D3076" t="s">
        <v>252</v>
      </c>
      <c r="E3076" t="s">
        <v>40</v>
      </c>
      <c r="F3076" s="5" t="s">
        <v>28</v>
      </c>
      <c r="G3076" s="5" t="e">
        <v>#N/A</v>
      </c>
      <c r="H3076" t="e">
        <f>IF(Tabla1[[#This Row],[Cruce Pago]]="","Inactivo","Pago")</f>
        <v>#N/A</v>
      </c>
      <c r="I3076" t="str">
        <f>IF(Tabla1[[#This Row],[Cruce AR]]="Alto riesgo académico","inactivo","Actividad")</f>
        <v>inactivo</v>
      </c>
    </row>
    <row r="3077" spans="1:9" x14ac:dyDescent="0.25">
      <c r="A3077" t="s">
        <v>5</v>
      </c>
      <c r="B3077">
        <v>10402310</v>
      </c>
      <c r="C3077" t="s">
        <v>79</v>
      </c>
      <c r="D3077" t="s">
        <v>253</v>
      </c>
      <c r="E3077" t="s">
        <v>27</v>
      </c>
      <c r="F3077" s="5" t="s">
        <v>28</v>
      </c>
      <c r="G3077" s="5" t="e">
        <v>#N/A</v>
      </c>
      <c r="H3077" t="e">
        <f>IF(Tabla1[[#This Row],[Cruce Pago]]="","Inactivo","Pago")</f>
        <v>#N/A</v>
      </c>
      <c r="I3077" t="str">
        <f>IF(Tabla1[[#This Row],[Cruce AR]]="Alto riesgo académico","inactivo","Actividad")</f>
        <v>inactivo</v>
      </c>
    </row>
    <row r="3078" spans="1:9" x14ac:dyDescent="0.25">
      <c r="A3078" t="s">
        <v>5</v>
      </c>
      <c r="B3078">
        <v>10402503</v>
      </c>
      <c r="C3078" t="s">
        <v>79</v>
      </c>
      <c r="D3078" t="s">
        <v>254</v>
      </c>
      <c r="E3078" t="s">
        <v>40</v>
      </c>
      <c r="F3078" s="5" t="s">
        <v>28</v>
      </c>
      <c r="G3078" s="5" t="e">
        <v>#N/A</v>
      </c>
      <c r="H3078" t="e">
        <f>IF(Tabla1[[#This Row],[Cruce Pago]]="","Inactivo","Pago")</f>
        <v>#N/A</v>
      </c>
      <c r="I3078" t="str">
        <f>IF(Tabla1[[#This Row],[Cruce AR]]="Alto riesgo académico","inactivo","Actividad")</f>
        <v>inactivo</v>
      </c>
    </row>
    <row r="3079" spans="1:9" x14ac:dyDescent="0.25">
      <c r="A3079" t="s">
        <v>5</v>
      </c>
      <c r="B3079">
        <v>10402605</v>
      </c>
      <c r="C3079" t="s">
        <v>79</v>
      </c>
      <c r="D3079" t="s">
        <v>255</v>
      </c>
      <c r="E3079" t="s">
        <v>27</v>
      </c>
      <c r="F3079" s="5" t="s">
        <v>28</v>
      </c>
      <c r="G3079" s="5" t="e">
        <v>#N/A</v>
      </c>
      <c r="H3079" t="e">
        <f>IF(Tabla1[[#This Row],[Cruce Pago]]="","Inactivo","Pago")</f>
        <v>#N/A</v>
      </c>
      <c r="I3079" t="str">
        <f>IF(Tabla1[[#This Row],[Cruce AR]]="Alto riesgo académico","inactivo","Actividad")</f>
        <v>inactivo</v>
      </c>
    </row>
    <row r="3080" spans="1:9" x14ac:dyDescent="0.25">
      <c r="A3080" t="s">
        <v>5</v>
      </c>
      <c r="B3080">
        <v>10402640</v>
      </c>
      <c r="C3080" t="s">
        <v>79</v>
      </c>
      <c r="D3080" t="s">
        <v>256</v>
      </c>
      <c r="E3080" t="s">
        <v>40</v>
      </c>
      <c r="F3080" s="5" t="s">
        <v>28</v>
      </c>
      <c r="G3080" s="5" t="e">
        <v>#N/A</v>
      </c>
      <c r="H3080" t="e">
        <f>IF(Tabla1[[#This Row],[Cruce Pago]]="","Inactivo","Pago")</f>
        <v>#N/A</v>
      </c>
      <c r="I3080" t="str">
        <f>IF(Tabla1[[#This Row],[Cruce AR]]="Alto riesgo académico","inactivo","Actividad")</f>
        <v>inactivo</v>
      </c>
    </row>
    <row r="3081" spans="1:9" x14ac:dyDescent="0.25">
      <c r="A3081" t="s">
        <v>5</v>
      </c>
      <c r="B3081">
        <v>10402642</v>
      </c>
      <c r="C3081" t="s">
        <v>79</v>
      </c>
      <c r="D3081" t="s">
        <v>257</v>
      </c>
      <c r="E3081" t="s">
        <v>27</v>
      </c>
      <c r="F3081" s="5" t="s">
        <v>28</v>
      </c>
      <c r="G3081" s="5" t="e">
        <v>#N/A</v>
      </c>
      <c r="H3081" t="e">
        <f>IF(Tabla1[[#This Row],[Cruce Pago]]="","Inactivo","Pago")</f>
        <v>#N/A</v>
      </c>
      <c r="I3081" t="str">
        <f>IF(Tabla1[[#This Row],[Cruce AR]]="Alto riesgo académico","inactivo","Actividad")</f>
        <v>inactivo</v>
      </c>
    </row>
    <row r="3082" spans="1:9" x14ac:dyDescent="0.25">
      <c r="A3082" t="s">
        <v>5</v>
      </c>
      <c r="B3082">
        <v>10402663</v>
      </c>
      <c r="C3082" t="s">
        <v>79</v>
      </c>
      <c r="D3082" t="s">
        <v>258</v>
      </c>
      <c r="E3082" t="s">
        <v>40</v>
      </c>
      <c r="F3082" s="5" t="s">
        <v>28</v>
      </c>
      <c r="G3082" s="5" t="e">
        <v>#N/A</v>
      </c>
      <c r="H3082" t="e">
        <f>IF(Tabla1[[#This Row],[Cruce Pago]]="","Inactivo","Pago")</f>
        <v>#N/A</v>
      </c>
      <c r="I3082" t="str">
        <f>IF(Tabla1[[#This Row],[Cruce AR]]="Alto riesgo académico","inactivo","Actividad")</f>
        <v>inactivo</v>
      </c>
    </row>
    <row r="3083" spans="1:9" x14ac:dyDescent="0.25">
      <c r="A3083" t="s">
        <v>5</v>
      </c>
      <c r="B3083">
        <v>10402699</v>
      </c>
      <c r="C3083" t="s">
        <v>79</v>
      </c>
      <c r="D3083" t="s">
        <v>259</v>
      </c>
      <c r="E3083" t="s">
        <v>27</v>
      </c>
      <c r="F3083" s="5" t="s">
        <v>28</v>
      </c>
      <c r="G3083" s="5" t="e">
        <v>#N/A</v>
      </c>
      <c r="H3083" t="e">
        <f>IF(Tabla1[[#This Row],[Cruce Pago]]="","Inactivo","Pago")</f>
        <v>#N/A</v>
      </c>
      <c r="I3083" t="str">
        <f>IF(Tabla1[[#This Row],[Cruce AR]]="Alto riesgo académico","inactivo","Actividad")</f>
        <v>inactivo</v>
      </c>
    </row>
    <row r="3084" spans="1:9" x14ac:dyDescent="0.25">
      <c r="A3084" t="s">
        <v>5</v>
      </c>
      <c r="B3084">
        <v>10402791</v>
      </c>
      <c r="C3084" t="s">
        <v>79</v>
      </c>
      <c r="D3084" t="s">
        <v>260</v>
      </c>
      <c r="E3084" t="s">
        <v>40</v>
      </c>
      <c r="F3084" s="5" t="s">
        <v>28</v>
      </c>
      <c r="G3084" s="5" t="e">
        <v>#N/A</v>
      </c>
      <c r="H3084" t="e">
        <f>IF(Tabla1[[#This Row],[Cruce Pago]]="","Inactivo","Pago")</f>
        <v>#N/A</v>
      </c>
      <c r="I3084" t="str">
        <f>IF(Tabla1[[#This Row],[Cruce AR]]="Alto riesgo académico","inactivo","Actividad")</f>
        <v>inactivo</v>
      </c>
    </row>
    <row r="3085" spans="1:9" x14ac:dyDescent="0.25">
      <c r="A3085" t="s">
        <v>5</v>
      </c>
      <c r="B3085">
        <v>10402800</v>
      </c>
      <c r="C3085" t="s">
        <v>79</v>
      </c>
      <c r="D3085" t="s">
        <v>261</v>
      </c>
      <c r="E3085" t="s">
        <v>27</v>
      </c>
      <c r="F3085" s="5" t="s">
        <v>28</v>
      </c>
      <c r="G3085" s="5" t="s">
        <v>29</v>
      </c>
      <c r="H3085" t="str">
        <f>IF(Tabla1[[#This Row],[Cruce Pago]]="","Inactivo","Pago")</f>
        <v>Pago</v>
      </c>
      <c r="I3085" t="str">
        <f>IF(Tabla1[[#This Row],[Cruce AR]]="Alto riesgo académico","inactivo","Actividad")</f>
        <v>inactivo</v>
      </c>
    </row>
    <row r="3086" spans="1:9" x14ac:dyDescent="0.25">
      <c r="A3086" t="s">
        <v>5</v>
      </c>
      <c r="B3086">
        <v>10402878</v>
      </c>
      <c r="C3086" t="s">
        <v>79</v>
      </c>
      <c r="D3086" t="s">
        <v>262</v>
      </c>
      <c r="E3086" t="s">
        <v>40</v>
      </c>
      <c r="F3086" s="5" t="s">
        <v>28</v>
      </c>
      <c r="G3086" s="5" t="e">
        <v>#N/A</v>
      </c>
      <c r="H3086" t="e">
        <f>IF(Tabla1[[#This Row],[Cruce Pago]]="","Inactivo","Pago")</f>
        <v>#N/A</v>
      </c>
      <c r="I3086" t="str">
        <f>IF(Tabla1[[#This Row],[Cruce AR]]="Alto riesgo académico","inactivo","Actividad")</f>
        <v>inactivo</v>
      </c>
    </row>
    <row r="3087" spans="1:9" x14ac:dyDescent="0.25">
      <c r="A3087" t="s">
        <v>5</v>
      </c>
      <c r="B3087">
        <v>10402983</v>
      </c>
      <c r="C3087" t="s">
        <v>79</v>
      </c>
      <c r="D3087" t="s">
        <v>263</v>
      </c>
      <c r="E3087" t="s">
        <v>27</v>
      </c>
      <c r="F3087" s="5" t="s">
        <v>28</v>
      </c>
      <c r="G3087" s="5" t="e">
        <v>#N/A</v>
      </c>
      <c r="H3087" t="e">
        <f>IF(Tabla1[[#This Row],[Cruce Pago]]="","Inactivo","Pago")</f>
        <v>#N/A</v>
      </c>
      <c r="I3087" t="str">
        <f>IF(Tabla1[[#This Row],[Cruce AR]]="Alto riesgo académico","inactivo","Actividad")</f>
        <v>inactivo</v>
      </c>
    </row>
    <row r="3088" spans="1:9" x14ac:dyDescent="0.25">
      <c r="A3088" t="s">
        <v>5</v>
      </c>
      <c r="B3088">
        <v>10403026</v>
      </c>
      <c r="C3088" t="s">
        <v>79</v>
      </c>
      <c r="D3088" t="s">
        <v>264</v>
      </c>
      <c r="E3088" t="s">
        <v>40</v>
      </c>
      <c r="F3088" s="5" t="s">
        <v>28</v>
      </c>
      <c r="G3088" s="5" t="e">
        <v>#N/A</v>
      </c>
      <c r="H3088" t="e">
        <f>IF(Tabla1[[#This Row],[Cruce Pago]]="","Inactivo","Pago")</f>
        <v>#N/A</v>
      </c>
      <c r="I3088" t="str">
        <f>IF(Tabla1[[#This Row],[Cruce AR]]="Alto riesgo académico","inactivo","Actividad")</f>
        <v>inactivo</v>
      </c>
    </row>
    <row r="3089" spans="1:9" x14ac:dyDescent="0.25">
      <c r="A3089" t="s">
        <v>5</v>
      </c>
      <c r="B3089">
        <v>10403064</v>
      </c>
      <c r="C3089" t="s">
        <v>79</v>
      </c>
      <c r="D3089" t="s">
        <v>265</v>
      </c>
      <c r="E3089" t="s">
        <v>27</v>
      </c>
      <c r="F3089" s="5" t="s">
        <v>28</v>
      </c>
      <c r="G3089" s="5" t="e">
        <v>#N/A</v>
      </c>
      <c r="H3089" t="e">
        <f>IF(Tabla1[[#This Row],[Cruce Pago]]="","Inactivo","Pago")</f>
        <v>#N/A</v>
      </c>
      <c r="I3089" t="str">
        <f>IF(Tabla1[[#This Row],[Cruce AR]]="Alto riesgo académico","inactivo","Actividad")</f>
        <v>inactivo</v>
      </c>
    </row>
    <row r="3090" spans="1:9" x14ac:dyDescent="0.25">
      <c r="A3090" t="s">
        <v>5</v>
      </c>
      <c r="B3090">
        <v>10403642</v>
      </c>
      <c r="C3090" t="s">
        <v>79</v>
      </c>
      <c r="D3090" t="s">
        <v>265</v>
      </c>
      <c r="E3090" t="s">
        <v>40</v>
      </c>
      <c r="F3090" s="5" t="s">
        <v>28</v>
      </c>
      <c r="G3090" s="5" t="e">
        <v>#N/A</v>
      </c>
      <c r="H3090" t="e">
        <f>IF(Tabla1[[#This Row],[Cruce Pago]]="","Inactivo","Pago")</f>
        <v>#N/A</v>
      </c>
      <c r="I3090" t="str">
        <f>IF(Tabla1[[#This Row],[Cruce AR]]="Alto riesgo académico","inactivo","Actividad")</f>
        <v>inactivo</v>
      </c>
    </row>
    <row r="3091" spans="1:9" x14ac:dyDescent="0.25">
      <c r="A3091" t="s">
        <v>5</v>
      </c>
      <c r="B3091">
        <v>10403689</v>
      </c>
      <c r="C3091" t="s">
        <v>79</v>
      </c>
      <c r="D3091" t="s">
        <v>266</v>
      </c>
      <c r="E3091" t="s">
        <v>27</v>
      </c>
      <c r="F3091" s="5" t="s">
        <v>28</v>
      </c>
      <c r="G3091" s="5" t="e">
        <v>#N/A</v>
      </c>
      <c r="H3091" t="e">
        <f>IF(Tabla1[[#This Row],[Cruce Pago]]="","Inactivo","Pago")</f>
        <v>#N/A</v>
      </c>
      <c r="I3091" t="str">
        <f>IF(Tabla1[[#This Row],[Cruce AR]]="Alto riesgo académico","inactivo","Actividad")</f>
        <v>inactivo</v>
      </c>
    </row>
    <row r="3092" spans="1:9" x14ac:dyDescent="0.25">
      <c r="A3092" t="s">
        <v>5</v>
      </c>
      <c r="B3092">
        <v>10403726</v>
      </c>
      <c r="C3092" t="s">
        <v>79</v>
      </c>
      <c r="D3092" t="s">
        <v>266</v>
      </c>
      <c r="E3092" t="s">
        <v>40</v>
      </c>
      <c r="F3092" s="5" t="s">
        <v>28</v>
      </c>
      <c r="G3092" s="5" t="e">
        <v>#N/A</v>
      </c>
      <c r="H3092" t="e">
        <f>IF(Tabla1[[#This Row],[Cruce Pago]]="","Inactivo","Pago")</f>
        <v>#N/A</v>
      </c>
      <c r="I3092" t="str">
        <f>IF(Tabla1[[#This Row],[Cruce AR]]="Alto riesgo académico","inactivo","Actividad")</f>
        <v>inactivo</v>
      </c>
    </row>
    <row r="3093" spans="1:9" x14ac:dyDescent="0.25">
      <c r="A3093" t="s">
        <v>5</v>
      </c>
      <c r="B3093">
        <v>10403767</v>
      </c>
      <c r="C3093" t="s">
        <v>79</v>
      </c>
      <c r="D3093" t="s">
        <v>267</v>
      </c>
      <c r="E3093" t="s">
        <v>27</v>
      </c>
      <c r="F3093" s="5" t="s">
        <v>28</v>
      </c>
      <c r="G3093" s="5" t="e">
        <v>#N/A</v>
      </c>
      <c r="H3093" t="e">
        <f>IF(Tabla1[[#This Row],[Cruce Pago]]="","Inactivo","Pago")</f>
        <v>#N/A</v>
      </c>
      <c r="I3093" t="str">
        <f>IF(Tabla1[[#This Row],[Cruce AR]]="Alto riesgo académico","inactivo","Actividad")</f>
        <v>inactivo</v>
      </c>
    </row>
    <row r="3094" spans="1:9" x14ac:dyDescent="0.25">
      <c r="A3094" t="s">
        <v>5</v>
      </c>
      <c r="B3094">
        <v>10403794</v>
      </c>
      <c r="C3094" t="s">
        <v>79</v>
      </c>
      <c r="D3094" t="s">
        <v>267</v>
      </c>
      <c r="E3094" t="s">
        <v>40</v>
      </c>
      <c r="F3094" s="5" t="s">
        <v>28</v>
      </c>
      <c r="G3094" s="5" t="e">
        <v>#N/A</v>
      </c>
      <c r="H3094" t="e">
        <f>IF(Tabla1[[#This Row],[Cruce Pago]]="","Inactivo","Pago")</f>
        <v>#N/A</v>
      </c>
      <c r="I3094" t="str">
        <f>IF(Tabla1[[#This Row],[Cruce AR]]="Alto riesgo académico","inactivo","Actividad")</f>
        <v>inactivo</v>
      </c>
    </row>
    <row r="3095" spans="1:9" x14ac:dyDescent="0.25">
      <c r="A3095" t="s">
        <v>5</v>
      </c>
      <c r="B3095">
        <v>10403803</v>
      </c>
      <c r="C3095" t="s">
        <v>79</v>
      </c>
      <c r="D3095" t="s">
        <v>243</v>
      </c>
      <c r="E3095" t="s">
        <v>27</v>
      </c>
      <c r="F3095" s="5" t="s">
        <v>28</v>
      </c>
      <c r="G3095" s="5" t="s">
        <v>269</v>
      </c>
      <c r="H3095" t="str">
        <f>IF(Tabla1[[#This Row],[Cruce Pago]]="","Inactivo","Pago")</f>
        <v>Pago</v>
      </c>
      <c r="I3095" t="str">
        <f>IF(Tabla1[[#This Row],[Cruce AR]]="Alto riesgo académico","inactivo","Actividad")</f>
        <v>inactivo</v>
      </c>
    </row>
    <row r="3096" spans="1:9" x14ac:dyDescent="0.25">
      <c r="A3096" t="s">
        <v>5</v>
      </c>
      <c r="B3096">
        <v>10403969</v>
      </c>
      <c r="C3096" t="s">
        <v>79</v>
      </c>
      <c r="D3096" t="s">
        <v>244</v>
      </c>
      <c r="E3096" t="s">
        <v>40</v>
      </c>
      <c r="F3096" s="5" t="s">
        <v>28</v>
      </c>
      <c r="G3096" s="5" t="e">
        <v>#N/A</v>
      </c>
      <c r="H3096" t="e">
        <f>IF(Tabla1[[#This Row],[Cruce Pago]]="","Inactivo","Pago")</f>
        <v>#N/A</v>
      </c>
      <c r="I3096" t="str">
        <f>IF(Tabla1[[#This Row],[Cruce AR]]="Alto riesgo académico","inactivo","Actividad")</f>
        <v>inactivo</v>
      </c>
    </row>
    <row r="3097" spans="1:9" x14ac:dyDescent="0.25">
      <c r="A3097" t="s">
        <v>5</v>
      </c>
      <c r="B3097">
        <v>10404039</v>
      </c>
      <c r="C3097" t="s">
        <v>79</v>
      </c>
      <c r="D3097" t="s">
        <v>245</v>
      </c>
      <c r="E3097" t="s">
        <v>27</v>
      </c>
      <c r="F3097" s="5" t="s">
        <v>28</v>
      </c>
      <c r="G3097" s="5" t="e">
        <v>#N/A</v>
      </c>
      <c r="H3097" t="e">
        <f>IF(Tabla1[[#This Row],[Cruce Pago]]="","Inactivo","Pago")</f>
        <v>#N/A</v>
      </c>
      <c r="I3097" t="str">
        <f>IF(Tabla1[[#This Row],[Cruce AR]]="Alto riesgo académico","inactivo","Actividad")</f>
        <v>inactivo</v>
      </c>
    </row>
    <row r="3098" spans="1:9" x14ac:dyDescent="0.25">
      <c r="A3098" t="s">
        <v>5</v>
      </c>
      <c r="B3098">
        <v>10404144</v>
      </c>
      <c r="C3098" t="s">
        <v>79</v>
      </c>
      <c r="D3098" t="s">
        <v>246</v>
      </c>
      <c r="E3098" t="s">
        <v>40</v>
      </c>
      <c r="F3098" s="5" t="s">
        <v>28</v>
      </c>
      <c r="G3098" s="5" t="e">
        <v>#N/A</v>
      </c>
      <c r="H3098" t="e">
        <f>IF(Tabla1[[#This Row],[Cruce Pago]]="","Inactivo","Pago")</f>
        <v>#N/A</v>
      </c>
      <c r="I3098" t="str">
        <f>IF(Tabla1[[#This Row],[Cruce AR]]="Alto riesgo académico","inactivo","Actividad")</f>
        <v>inactivo</v>
      </c>
    </row>
    <row r="3099" spans="1:9" x14ac:dyDescent="0.25">
      <c r="A3099" t="s">
        <v>5</v>
      </c>
      <c r="B3099">
        <v>10404233</v>
      </c>
      <c r="C3099" t="s">
        <v>79</v>
      </c>
      <c r="D3099" t="s">
        <v>247</v>
      </c>
      <c r="E3099" t="s">
        <v>27</v>
      </c>
      <c r="F3099" s="5" t="s">
        <v>28</v>
      </c>
      <c r="G3099" s="5" t="e">
        <v>#N/A</v>
      </c>
      <c r="H3099" t="e">
        <f>IF(Tabla1[[#This Row],[Cruce Pago]]="","Inactivo","Pago")</f>
        <v>#N/A</v>
      </c>
      <c r="I3099" t="str">
        <f>IF(Tabla1[[#This Row],[Cruce AR]]="Alto riesgo académico","inactivo","Actividad")</f>
        <v>inactivo</v>
      </c>
    </row>
    <row r="3100" spans="1:9" x14ac:dyDescent="0.25">
      <c r="A3100" t="s">
        <v>5</v>
      </c>
      <c r="B3100">
        <v>10404454</v>
      </c>
      <c r="C3100" t="s">
        <v>79</v>
      </c>
      <c r="D3100" t="s">
        <v>248</v>
      </c>
      <c r="E3100" t="s">
        <v>40</v>
      </c>
      <c r="F3100" s="5" t="s">
        <v>28</v>
      </c>
      <c r="G3100" s="5" t="e">
        <v>#N/A</v>
      </c>
      <c r="H3100" t="e">
        <f>IF(Tabla1[[#This Row],[Cruce Pago]]="","Inactivo","Pago")</f>
        <v>#N/A</v>
      </c>
      <c r="I3100" t="str">
        <f>IF(Tabla1[[#This Row],[Cruce AR]]="Alto riesgo académico","inactivo","Actividad")</f>
        <v>inactivo</v>
      </c>
    </row>
    <row r="3101" spans="1:9" x14ac:dyDescent="0.25">
      <c r="A3101" t="s">
        <v>5</v>
      </c>
      <c r="B3101">
        <v>10404474</v>
      </c>
      <c r="C3101" t="s">
        <v>79</v>
      </c>
      <c r="D3101" t="s">
        <v>249</v>
      </c>
      <c r="E3101" t="s">
        <v>27</v>
      </c>
      <c r="F3101" s="5" t="s">
        <v>28</v>
      </c>
      <c r="G3101" s="5" t="e">
        <v>#N/A</v>
      </c>
      <c r="H3101" t="e">
        <f>IF(Tabla1[[#This Row],[Cruce Pago]]="","Inactivo","Pago")</f>
        <v>#N/A</v>
      </c>
      <c r="I3101" t="str">
        <f>IF(Tabla1[[#This Row],[Cruce AR]]="Alto riesgo académico","inactivo","Actividad")</f>
        <v>inactivo</v>
      </c>
    </row>
    <row r="3102" spans="1:9" x14ac:dyDescent="0.25">
      <c r="A3102" t="s">
        <v>5</v>
      </c>
      <c r="B3102">
        <v>10404530</v>
      </c>
      <c r="C3102" t="s">
        <v>79</v>
      </c>
      <c r="D3102" t="s">
        <v>250</v>
      </c>
      <c r="E3102" t="s">
        <v>40</v>
      </c>
      <c r="F3102" s="5" t="s">
        <v>28</v>
      </c>
      <c r="G3102" s="5" t="e">
        <v>#N/A</v>
      </c>
      <c r="H3102" t="e">
        <f>IF(Tabla1[[#This Row],[Cruce Pago]]="","Inactivo","Pago")</f>
        <v>#N/A</v>
      </c>
      <c r="I3102" t="str">
        <f>IF(Tabla1[[#This Row],[Cruce AR]]="Alto riesgo académico","inactivo","Actividad")</f>
        <v>inactivo</v>
      </c>
    </row>
    <row r="3103" spans="1:9" x14ac:dyDescent="0.25">
      <c r="A3103" t="s">
        <v>5</v>
      </c>
      <c r="B3103">
        <v>10404704</v>
      </c>
      <c r="C3103" t="s">
        <v>79</v>
      </c>
      <c r="D3103" t="s">
        <v>251</v>
      </c>
      <c r="E3103" t="s">
        <v>27</v>
      </c>
      <c r="F3103" s="5" t="s">
        <v>28</v>
      </c>
      <c r="G3103" s="5" t="e">
        <v>#N/A</v>
      </c>
      <c r="H3103" t="e">
        <f>IF(Tabla1[[#This Row],[Cruce Pago]]="","Inactivo","Pago")</f>
        <v>#N/A</v>
      </c>
      <c r="I3103" t="str">
        <f>IF(Tabla1[[#This Row],[Cruce AR]]="Alto riesgo académico","inactivo","Actividad")</f>
        <v>inactivo</v>
      </c>
    </row>
    <row r="3104" spans="1:9" x14ac:dyDescent="0.25">
      <c r="A3104" t="s">
        <v>5</v>
      </c>
      <c r="B3104">
        <v>10404713</v>
      </c>
      <c r="C3104" t="s">
        <v>79</v>
      </c>
      <c r="D3104" t="s">
        <v>252</v>
      </c>
      <c r="E3104" t="s">
        <v>40</v>
      </c>
      <c r="F3104" s="5" t="s">
        <v>28</v>
      </c>
      <c r="G3104" s="5" t="e">
        <v>#N/A</v>
      </c>
      <c r="H3104" t="e">
        <f>IF(Tabla1[[#This Row],[Cruce Pago]]="","Inactivo","Pago")</f>
        <v>#N/A</v>
      </c>
      <c r="I3104" t="str">
        <f>IF(Tabla1[[#This Row],[Cruce AR]]="Alto riesgo académico","inactivo","Actividad")</f>
        <v>inactivo</v>
      </c>
    </row>
    <row r="3105" spans="1:9" x14ac:dyDescent="0.25">
      <c r="A3105" t="s">
        <v>5</v>
      </c>
      <c r="B3105">
        <v>10404849</v>
      </c>
      <c r="C3105" t="s">
        <v>79</v>
      </c>
      <c r="D3105" t="s">
        <v>253</v>
      </c>
      <c r="E3105" t="s">
        <v>27</v>
      </c>
      <c r="F3105" s="5" t="s">
        <v>28</v>
      </c>
      <c r="G3105" s="5" t="e">
        <v>#N/A</v>
      </c>
      <c r="H3105" t="e">
        <f>IF(Tabla1[[#This Row],[Cruce Pago]]="","Inactivo","Pago")</f>
        <v>#N/A</v>
      </c>
      <c r="I3105" t="str">
        <f>IF(Tabla1[[#This Row],[Cruce AR]]="Alto riesgo académico","inactivo","Actividad")</f>
        <v>inactivo</v>
      </c>
    </row>
    <row r="3106" spans="1:9" x14ac:dyDescent="0.25">
      <c r="A3106" t="s">
        <v>5</v>
      </c>
      <c r="B3106">
        <v>10404963</v>
      </c>
      <c r="C3106" t="s">
        <v>79</v>
      </c>
      <c r="D3106" t="s">
        <v>254</v>
      </c>
      <c r="E3106" t="s">
        <v>40</v>
      </c>
      <c r="F3106" s="5" t="s">
        <v>28</v>
      </c>
      <c r="G3106" s="5" t="e">
        <v>#N/A</v>
      </c>
      <c r="H3106" t="e">
        <f>IF(Tabla1[[#This Row],[Cruce Pago]]="","Inactivo","Pago")</f>
        <v>#N/A</v>
      </c>
      <c r="I3106" t="str">
        <f>IF(Tabla1[[#This Row],[Cruce AR]]="Alto riesgo académico","inactivo","Actividad")</f>
        <v>inactivo</v>
      </c>
    </row>
    <row r="3107" spans="1:9" x14ac:dyDescent="0.25">
      <c r="A3107" t="s">
        <v>5</v>
      </c>
      <c r="B3107">
        <v>10405012</v>
      </c>
      <c r="C3107" t="s">
        <v>79</v>
      </c>
      <c r="D3107" t="s">
        <v>255</v>
      </c>
      <c r="E3107" t="s">
        <v>27</v>
      </c>
      <c r="F3107" s="5" t="s">
        <v>28</v>
      </c>
      <c r="G3107" s="5" t="e">
        <v>#N/A</v>
      </c>
      <c r="H3107" t="e">
        <f>IF(Tabla1[[#This Row],[Cruce Pago]]="","Inactivo","Pago")</f>
        <v>#N/A</v>
      </c>
      <c r="I3107" t="str">
        <f>IF(Tabla1[[#This Row],[Cruce AR]]="Alto riesgo académico","inactivo","Actividad")</f>
        <v>inactivo</v>
      </c>
    </row>
    <row r="3108" spans="1:9" x14ac:dyDescent="0.25">
      <c r="A3108" t="s">
        <v>5</v>
      </c>
      <c r="B3108">
        <v>10405124</v>
      </c>
      <c r="C3108" t="s">
        <v>79</v>
      </c>
      <c r="D3108" t="s">
        <v>256</v>
      </c>
      <c r="E3108" t="s">
        <v>40</v>
      </c>
      <c r="F3108" s="5" t="s">
        <v>28</v>
      </c>
      <c r="G3108" s="5" t="e">
        <v>#N/A</v>
      </c>
      <c r="H3108" t="e">
        <f>IF(Tabla1[[#This Row],[Cruce Pago]]="","Inactivo","Pago")</f>
        <v>#N/A</v>
      </c>
      <c r="I3108" t="str">
        <f>IF(Tabla1[[#This Row],[Cruce AR]]="Alto riesgo académico","inactivo","Actividad")</f>
        <v>inactivo</v>
      </c>
    </row>
    <row r="3109" spans="1:9" x14ac:dyDescent="0.25">
      <c r="A3109" t="s">
        <v>5</v>
      </c>
      <c r="B3109">
        <v>10405213</v>
      </c>
      <c r="C3109" t="s">
        <v>79</v>
      </c>
      <c r="D3109" t="s">
        <v>257</v>
      </c>
      <c r="E3109" t="s">
        <v>27</v>
      </c>
      <c r="F3109" s="5" t="s">
        <v>28</v>
      </c>
      <c r="G3109" s="5" t="e">
        <v>#N/A</v>
      </c>
      <c r="H3109" t="e">
        <f>IF(Tabla1[[#This Row],[Cruce Pago]]="","Inactivo","Pago")</f>
        <v>#N/A</v>
      </c>
      <c r="I3109" t="str">
        <f>IF(Tabla1[[#This Row],[Cruce AR]]="Alto riesgo académico","inactivo","Actividad")</f>
        <v>inactivo</v>
      </c>
    </row>
    <row r="3110" spans="1:9" x14ac:dyDescent="0.25">
      <c r="A3110" t="s">
        <v>5</v>
      </c>
      <c r="B3110">
        <v>10405228</v>
      </c>
      <c r="C3110" t="s">
        <v>79</v>
      </c>
      <c r="D3110" t="s">
        <v>258</v>
      </c>
      <c r="E3110" t="s">
        <v>40</v>
      </c>
      <c r="F3110" s="5" t="s">
        <v>28</v>
      </c>
      <c r="G3110" s="5" t="e">
        <v>#N/A</v>
      </c>
      <c r="H3110" t="e">
        <f>IF(Tabla1[[#This Row],[Cruce Pago]]="","Inactivo","Pago")</f>
        <v>#N/A</v>
      </c>
      <c r="I3110" t="str">
        <f>IF(Tabla1[[#This Row],[Cruce AR]]="Alto riesgo académico","inactivo","Actividad")</f>
        <v>inactivo</v>
      </c>
    </row>
    <row r="3111" spans="1:9" x14ac:dyDescent="0.25">
      <c r="A3111" t="s">
        <v>5</v>
      </c>
      <c r="B3111">
        <v>10405242</v>
      </c>
      <c r="C3111" t="s">
        <v>79</v>
      </c>
      <c r="D3111" t="s">
        <v>259</v>
      </c>
      <c r="E3111" t="s">
        <v>27</v>
      </c>
      <c r="F3111" s="5" t="s">
        <v>28</v>
      </c>
      <c r="G3111" s="5" t="e">
        <v>#N/A</v>
      </c>
      <c r="H3111" t="e">
        <f>IF(Tabla1[[#This Row],[Cruce Pago]]="","Inactivo","Pago")</f>
        <v>#N/A</v>
      </c>
      <c r="I3111" t="str">
        <f>IF(Tabla1[[#This Row],[Cruce AR]]="Alto riesgo académico","inactivo","Actividad")</f>
        <v>inactivo</v>
      </c>
    </row>
    <row r="3112" spans="1:9" x14ac:dyDescent="0.25">
      <c r="A3112" t="s">
        <v>5</v>
      </c>
      <c r="B3112">
        <v>10405287</v>
      </c>
      <c r="C3112" t="s">
        <v>79</v>
      </c>
      <c r="D3112" t="s">
        <v>260</v>
      </c>
      <c r="E3112" t="s">
        <v>40</v>
      </c>
      <c r="F3112" s="5" t="s">
        <v>67</v>
      </c>
      <c r="G3112" s="5" t="e">
        <v>#N/A</v>
      </c>
      <c r="H3112" t="e">
        <f>IF(Tabla1[[#This Row],[Cruce Pago]]="","Inactivo","Pago")</f>
        <v>#N/A</v>
      </c>
      <c r="I3112" t="str">
        <f>IF(Tabla1[[#This Row],[Cruce AR]]="Alto riesgo académico","inactivo","Actividad")</f>
        <v>Actividad</v>
      </c>
    </row>
    <row r="3113" spans="1:9" x14ac:dyDescent="0.25">
      <c r="A3113" t="s">
        <v>5</v>
      </c>
      <c r="B3113">
        <v>10405464</v>
      </c>
      <c r="C3113" t="s">
        <v>79</v>
      </c>
      <c r="D3113" t="s">
        <v>261</v>
      </c>
      <c r="E3113" t="s">
        <v>27</v>
      </c>
      <c r="F3113" s="5" t="s">
        <v>28</v>
      </c>
      <c r="G3113" s="5" t="e">
        <v>#N/A</v>
      </c>
      <c r="H3113" t="e">
        <f>IF(Tabla1[[#This Row],[Cruce Pago]]="","Inactivo","Pago")</f>
        <v>#N/A</v>
      </c>
      <c r="I3113" t="str">
        <f>IF(Tabla1[[#This Row],[Cruce AR]]="Alto riesgo académico","inactivo","Actividad")</f>
        <v>inactivo</v>
      </c>
    </row>
    <row r="3114" spans="1:9" x14ac:dyDescent="0.25">
      <c r="A3114" t="s">
        <v>5</v>
      </c>
      <c r="B3114">
        <v>10405578</v>
      </c>
      <c r="C3114" t="s">
        <v>79</v>
      </c>
      <c r="D3114" t="s">
        <v>262</v>
      </c>
      <c r="E3114" t="s">
        <v>40</v>
      </c>
      <c r="F3114" s="5" t="s">
        <v>28</v>
      </c>
      <c r="G3114" s="5" t="e">
        <v>#N/A</v>
      </c>
      <c r="H3114" t="e">
        <f>IF(Tabla1[[#This Row],[Cruce Pago]]="","Inactivo","Pago")</f>
        <v>#N/A</v>
      </c>
      <c r="I3114" t="str">
        <f>IF(Tabla1[[#This Row],[Cruce AR]]="Alto riesgo académico","inactivo","Actividad")</f>
        <v>inactivo</v>
      </c>
    </row>
    <row r="3115" spans="1:9" x14ac:dyDescent="0.25">
      <c r="A3115" t="s">
        <v>5</v>
      </c>
      <c r="B3115">
        <v>10405683</v>
      </c>
      <c r="C3115" t="s">
        <v>79</v>
      </c>
      <c r="D3115" t="s">
        <v>263</v>
      </c>
      <c r="E3115" t="s">
        <v>27</v>
      </c>
      <c r="F3115" s="5" t="s">
        <v>28</v>
      </c>
      <c r="G3115" s="5" t="e">
        <v>#N/A</v>
      </c>
      <c r="H3115" t="e">
        <f>IF(Tabla1[[#This Row],[Cruce Pago]]="","Inactivo","Pago")</f>
        <v>#N/A</v>
      </c>
      <c r="I3115" t="str">
        <f>IF(Tabla1[[#This Row],[Cruce AR]]="Alto riesgo académico","inactivo","Actividad")</f>
        <v>inactivo</v>
      </c>
    </row>
    <row r="3116" spans="1:9" x14ac:dyDescent="0.25">
      <c r="A3116" t="s">
        <v>5</v>
      </c>
      <c r="B3116">
        <v>10405768</v>
      </c>
      <c r="C3116" t="s">
        <v>79</v>
      </c>
      <c r="D3116" t="s">
        <v>264</v>
      </c>
      <c r="E3116" t="s">
        <v>40</v>
      </c>
      <c r="F3116" s="5" t="s">
        <v>28</v>
      </c>
      <c r="G3116" s="5" t="e">
        <v>#N/A</v>
      </c>
      <c r="H3116" t="e">
        <f>IF(Tabla1[[#This Row],[Cruce Pago]]="","Inactivo","Pago")</f>
        <v>#N/A</v>
      </c>
      <c r="I3116" t="str">
        <f>IF(Tabla1[[#This Row],[Cruce AR]]="Alto riesgo académico","inactivo","Actividad")</f>
        <v>inactivo</v>
      </c>
    </row>
    <row r="3117" spans="1:9" x14ac:dyDescent="0.25">
      <c r="A3117" t="s">
        <v>5</v>
      </c>
      <c r="B3117">
        <v>10405774</v>
      </c>
      <c r="C3117" t="s">
        <v>79</v>
      </c>
      <c r="D3117" t="s">
        <v>265</v>
      </c>
      <c r="E3117" t="s">
        <v>27</v>
      </c>
      <c r="F3117" s="5" t="s">
        <v>28</v>
      </c>
      <c r="G3117" s="5" t="e">
        <v>#N/A</v>
      </c>
      <c r="H3117" t="e">
        <f>IF(Tabla1[[#This Row],[Cruce Pago]]="","Inactivo","Pago")</f>
        <v>#N/A</v>
      </c>
      <c r="I3117" t="str">
        <f>IF(Tabla1[[#This Row],[Cruce AR]]="Alto riesgo académico","inactivo","Actividad")</f>
        <v>inactivo</v>
      </c>
    </row>
    <row r="3118" spans="1:9" x14ac:dyDescent="0.25">
      <c r="A3118" t="s">
        <v>5</v>
      </c>
      <c r="B3118">
        <v>10405853</v>
      </c>
      <c r="C3118" t="s">
        <v>79</v>
      </c>
      <c r="D3118" t="s">
        <v>265</v>
      </c>
      <c r="E3118" t="s">
        <v>40</v>
      </c>
      <c r="F3118" s="5" t="s">
        <v>28</v>
      </c>
      <c r="G3118" s="5" t="e">
        <v>#N/A</v>
      </c>
      <c r="H3118" t="e">
        <f>IF(Tabla1[[#This Row],[Cruce Pago]]="","Inactivo","Pago")</f>
        <v>#N/A</v>
      </c>
      <c r="I3118" t="str">
        <f>IF(Tabla1[[#This Row],[Cruce AR]]="Alto riesgo académico","inactivo","Actividad")</f>
        <v>inactivo</v>
      </c>
    </row>
    <row r="3119" spans="1:9" x14ac:dyDescent="0.25">
      <c r="A3119" t="s">
        <v>5</v>
      </c>
      <c r="B3119">
        <v>10405897</v>
      </c>
      <c r="C3119" t="s">
        <v>79</v>
      </c>
      <c r="D3119" t="s">
        <v>266</v>
      </c>
      <c r="E3119" t="s">
        <v>27</v>
      </c>
      <c r="F3119" s="5" t="s">
        <v>28</v>
      </c>
      <c r="G3119" s="5" t="e">
        <v>#N/A</v>
      </c>
      <c r="H3119" t="e">
        <f>IF(Tabla1[[#This Row],[Cruce Pago]]="","Inactivo","Pago")</f>
        <v>#N/A</v>
      </c>
      <c r="I3119" t="str">
        <f>IF(Tabla1[[#This Row],[Cruce AR]]="Alto riesgo académico","inactivo","Actividad")</f>
        <v>inactivo</v>
      </c>
    </row>
    <row r="3120" spans="1:9" x14ac:dyDescent="0.25">
      <c r="A3120" t="s">
        <v>5</v>
      </c>
      <c r="B3120">
        <v>10405916</v>
      </c>
      <c r="C3120" t="s">
        <v>79</v>
      </c>
      <c r="D3120" t="s">
        <v>266</v>
      </c>
      <c r="E3120" t="s">
        <v>40</v>
      </c>
      <c r="F3120" s="5" t="s">
        <v>28</v>
      </c>
      <c r="G3120" s="5" t="e">
        <v>#N/A</v>
      </c>
      <c r="H3120" t="e">
        <f>IF(Tabla1[[#This Row],[Cruce Pago]]="","Inactivo","Pago")</f>
        <v>#N/A</v>
      </c>
      <c r="I3120" t="str">
        <f>IF(Tabla1[[#This Row],[Cruce AR]]="Alto riesgo académico","inactivo","Actividad")</f>
        <v>inactivo</v>
      </c>
    </row>
    <row r="3121" spans="1:9" x14ac:dyDescent="0.25">
      <c r="A3121" t="s">
        <v>5</v>
      </c>
      <c r="B3121">
        <v>10405983</v>
      </c>
      <c r="C3121" t="s">
        <v>79</v>
      </c>
      <c r="D3121" t="s">
        <v>267</v>
      </c>
      <c r="E3121" t="s">
        <v>27</v>
      </c>
      <c r="F3121" s="5" t="s">
        <v>28</v>
      </c>
      <c r="G3121" s="5" t="e">
        <v>#N/A</v>
      </c>
      <c r="H3121" t="e">
        <f>IF(Tabla1[[#This Row],[Cruce Pago]]="","Inactivo","Pago")</f>
        <v>#N/A</v>
      </c>
      <c r="I3121" t="str">
        <f>IF(Tabla1[[#This Row],[Cruce AR]]="Alto riesgo académico","inactivo","Actividad")</f>
        <v>inactivo</v>
      </c>
    </row>
    <row r="3122" spans="1:9" x14ac:dyDescent="0.25">
      <c r="A3122" t="s">
        <v>5</v>
      </c>
      <c r="B3122">
        <v>10406135</v>
      </c>
      <c r="C3122" t="s">
        <v>79</v>
      </c>
      <c r="D3122" t="s">
        <v>267</v>
      </c>
      <c r="E3122" t="s">
        <v>40</v>
      </c>
      <c r="F3122" s="5" t="s">
        <v>28</v>
      </c>
      <c r="G3122" s="5" t="e">
        <v>#N/A</v>
      </c>
      <c r="H3122" t="e">
        <f>IF(Tabla1[[#This Row],[Cruce Pago]]="","Inactivo","Pago")</f>
        <v>#N/A</v>
      </c>
      <c r="I3122" t="str">
        <f>IF(Tabla1[[#This Row],[Cruce AR]]="Alto riesgo académico","inactivo","Actividad")</f>
        <v>inactivo</v>
      </c>
    </row>
    <row r="3123" spans="1:9" x14ac:dyDescent="0.25">
      <c r="A3123" t="s">
        <v>5</v>
      </c>
      <c r="B3123">
        <v>10406183</v>
      </c>
      <c r="C3123" t="s">
        <v>79</v>
      </c>
      <c r="D3123" t="s">
        <v>243</v>
      </c>
      <c r="E3123" t="s">
        <v>27</v>
      </c>
      <c r="F3123" s="5" t="s">
        <v>28</v>
      </c>
      <c r="G3123" s="5" t="e">
        <v>#N/A</v>
      </c>
      <c r="H3123" t="e">
        <f>IF(Tabla1[[#This Row],[Cruce Pago]]="","Inactivo","Pago")</f>
        <v>#N/A</v>
      </c>
      <c r="I3123" t="str">
        <f>IF(Tabla1[[#This Row],[Cruce AR]]="Alto riesgo académico","inactivo","Actividad")</f>
        <v>inactivo</v>
      </c>
    </row>
    <row r="3124" spans="1:9" x14ac:dyDescent="0.25">
      <c r="A3124" t="s">
        <v>5</v>
      </c>
      <c r="B3124">
        <v>10406399</v>
      </c>
      <c r="C3124" t="s">
        <v>79</v>
      </c>
      <c r="D3124" t="s">
        <v>244</v>
      </c>
      <c r="E3124" t="s">
        <v>40</v>
      </c>
      <c r="F3124" s="5" t="s">
        <v>28</v>
      </c>
      <c r="G3124" s="5" t="s">
        <v>29</v>
      </c>
      <c r="H3124" t="str">
        <f>IF(Tabla1[[#This Row],[Cruce Pago]]="","Inactivo","Pago")</f>
        <v>Pago</v>
      </c>
      <c r="I3124" t="str">
        <f>IF(Tabla1[[#This Row],[Cruce AR]]="Alto riesgo académico","inactivo","Actividad")</f>
        <v>inactivo</v>
      </c>
    </row>
    <row r="3125" spans="1:9" x14ac:dyDescent="0.25">
      <c r="A3125" t="s">
        <v>5</v>
      </c>
      <c r="B3125">
        <v>10406422</v>
      </c>
      <c r="C3125" t="s">
        <v>79</v>
      </c>
      <c r="D3125" t="s">
        <v>245</v>
      </c>
      <c r="E3125" t="s">
        <v>27</v>
      </c>
      <c r="F3125" s="5" t="s">
        <v>28</v>
      </c>
      <c r="G3125" s="5" t="e">
        <v>#N/A</v>
      </c>
      <c r="H3125" t="e">
        <f>IF(Tabla1[[#This Row],[Cruce Pago]]="","Inactivo","Pago")</f>
        <v>#N/A</v>
      </c>
      <c r="I3125" t="str">
        <f>IF(Tabla1[[#This Row],[Cruce AR]]="Alto riesgo académico","inactivo","Actividad")</f>
        <v>inactivo</v>
      </c>
    </row>
    <row r="3126" spans="1:9" x14ac:dyDescent="0.25">
      <c r="A3126" t="s">
        <v>5</v>
      </c>
      <c r="B3126">
        <v>10406657</v>
      </c>
      <c r="C3126" t="s">
        <v>79</v>
      </c>
      <c r="D3126" t="s">
        <v>246</v>
      </c>
      <c r="E3126" t="s">
        <v>40</v>
      </c>
      <c r="F3126" s="5" t="s">
        <v>28</v>
      </c>
      <c r="G3126" s="5" t="e">
        <v>#N/A</v>
      </c>
      <c r="H3126" t="e">
        <f>IF(Tabla1[[#This Row],[Cruce Pago]]="","Inactivo","Pago")</f>
        <v>#N/A</v>
      </c>
      <c r="I3126" t="str">
        <f>IF(Tabla1[[#This Row],[Cruce AR]]="Alto riesgo académico","inactivo","Actividad")</f>
        <v>inactivo</v>
      </c>
    </row>
    <row r="3127" spans="1:9" x14ac:dyDescent="0.25">
      <c r="A3127" t="s">
        <v>5</v>
      </c>
      <c r="B3127">
        <v>10406660</v>
      </c>
      <c r="C3127" t="s">
        <v>79</v>
      </c>
      <c r="D3127" t="s">
        <v>247</v>
      </c>
      <c r="E3127" t="s">
        <v>27</v>
      </c>
      <c r="F3127" s="5" t="s">
        <v>28</v>
      </c>
      <c r="G3127" s="5" t="e">
        <v>#N/A</v>
      </c>
      <c r="H3127" t="e">
        <f>IF(Tabla1[[#This Row],[Cruce Pago]]="","Inactivo","Pago")</f>
        <v>#N/A</v>
      </c>
      <c r="I3127" t="str">
        <f>IF(Tabla1[[#This Row],[Cruce AR]]="Alto riesgo académico","inactivo","Actividad")</f>
        <v>inactivo</v>
      </c>
    </row>
    <row r="3128" spans="1:9" x14ac:dyDescent="0.25">
      <c r="A3128" t="s">
        <v>5</v>
      </c>
      <c r="B3128">
        <v>10406949</v>
      </c>
      <c r="C3128" t="s">
        <v>79</v>
      </c>
      <c r="D3128" t="s">
        <v>248</v>
      </c>
      <c r="E3128" t="s">
        <v>40</v>
      </c>
      <c r="F3128" s="5" t="s">
        <v>28</v>
      </c>
      <c r="G3128" s="5" t="e">
        <v>#N/A</v>
      </c>
      <c r="H3128" t="e">
        <f>IF(Tabla1[[#This Row],[Cruce Pago]]="","Inactivo","Pago")</f>
        <v>#N/A</v>
      </c>
      <c r="I3128" t="str">
        <f>IF(Tabla1[[#This Row],[Cruce AR]]="Alto riesgo académico","inactivo","Actividad")</f>
        <v>inactivo</v>
      </c>
    </row>
    <row r="3129" spans="1:9" x14ac:dyDescent="0.25">
      <c r="A3129" t="s">
        <v>5</v>
      </c>
      <c r="B3129">
        <v>10407173</v>
      </c>
      <c r="C3129" t="s">
        <v>79</v>
      </c>
      <c r="D3129" t="s">
        <v>249</v>
      </c>
      <c r="E3129" t="s">
        <v>27</v>
      </c>
      <c r="F3129" s="5" t="s">
        <v>28</v>
      </c>
      <c r="G3129" s="5" t="e">
        <v>#N/A</v>
      </c>
      <c r="H3129" t="e">
        <f>IF(Tabla1[[#This Row],[Cruce Pago]]="","Inactivo","Pago")</f>
        <v>#N/A</v>
      </c>
      <c r="I3129" t="str">
        <f>IF(Tabla1[[#This Row],[Cruce AR]]="Alto riesgo académico","inactivo","Actividad")</f>
        <v>inactivo</v>
      </c>
    </row>
    <row r="3130" spans="1:9" x14ac:dyDescent="0.25">
      <c r="A3130" t="s">
        <v>5</v>
      </c>
      <c r="B3130">
        <v>10407190</v>
      </c>
      <c r="C3130" t="s">
        <v>79</v>
      </c>
      <c r="D3130" t="s">
        <v>250</v>
      </c>
      <c r="E3130" t="s">
        <v>40</v>
      </c>
      <c r="F3130" s="5" t="s">
        <v>28</v>
      </c>
      <c r="G3130" s="5" t="e">
        <v>#N/A</v>
      </c>
      <c r="H3130" t="e">
        <f>IF(Tabla1[[#This Row],[Cruce Pago]]="","Inactivo","Pago")</f>
        <v>#N/A</v>
      </c>
      <c r="I3130" t="str">
        <f>IF(Tabla1[[#This Row],[Cruce AR]]="Alto riesgo académico","inactivo","Actividad")</f>
        <v>inactivo</v>
      </c>
    </row>
    <row r="3131" spans="1:9" x14ac:dyDescent="0.25">
      <c r="A3131" t="s">
        <v>5</v>
      </c>
      <c r="B3131">
        <v>10407320</v>
      </c>
      <c r="C3131" t="s">
        <v>79</v>
      </c>
      <c r="D3131" t="s">
        <v>251</v>
      </c>
      <c r="E3131" t="s">
        <v>27</v>
      </c>
      <c r="F3131" s="5" t="s">
        <v>28</v>
      </c>
      <c r="G3131" s="5" t="e">
        <v>#N/A</v>
      </c>
      <c r="H3131" t="e">
        <f>IF(Tabla1[[#This Row],[Cruce Pago]]="","Inactivo","Pago")</f>
        <v>#N/A</v>
      </c>
      <c r="I3131" t="str">
        <f>IF(Tabla1[[#This Row],[Cruce AR]]="Alto riesgo académico","inactivo","Actividad")</f>
        <v>inactivo</v>
      </c>
    </row>
    <row r="3132" spans="1:9" x14ac:dyDescent="0.25">
      <c r="A3132" t="s">
        <v>5</v>
      </c>
      <c r="B3132">
        <v>10407376</v>
      </c>
      <c r="C3132" t="s">
        <v>79</v>
      </c>
      <c r="D3132" t="s">
        <v>252</v>
      </c>
      <c r="E3132" t="s">
        <v>40</v>
      </c>
      <c r="F3132" s="5" t="s">
        <v>28</v>
      </c>
      <c r="G3132" s="5" t="e">
        <v>#N/A</v>
      </c>
      <c r="H3132" t="e">
        <f>IF(Tabla1[[#This Row],[Cruce Pago]]="","Inactivo","Pago")</f>
        <v>#N/A</v>
      </c>
      <c r="I3132" t="str">
        <f>IF(Tabla1[[#This Row],[Cruce AR]]="Alto riesgo académico","inactivo","Actividad")</f>
        <v>inactivo</v>
      </c>
    </row>
    <row r="3133" spans="1:9" x14ac:dyDescent="0.25">
      <c r="A3133" t="s">
        <v>5</v>
      </c>
      <c r="B3133">
        <v>10407511</v>
      </c>
      <c r="C3133" t="s">
        <v>79</v>
      </c>
      <c r="D3133" t="s">
        <v>253</v>
      </c>
      <c r="E3133" t="s">
        <v>27</v>
      </c>
      <c r="F3133" s="5" t="s">
        <v>28</v>
      </c>
      <c r="G3133" s="5" t="e">
        <v>#N/A</v>
      </c>
      <c r="H3133" t="e">
        <f>IF(Tabla1[[#This Row],[Cruce Pago]]="","Inactivo","Pago")</f>
        <v>#N/A</v>
      </c>
      <c r="I3133" t="str">
        <f>IF(Tabla1[[#This Row],[Cruce AR]]="Alto riesgo académico","inactivo","Actividad")</f>
        <v>inactivo</v>
      </c>
    </row>
    <row r="3134" spans="1:9" x14ac:dyDescent="0.25">
      <c r="A3134" t="s">
        <v>5</v>
      </c>
      <c r="B3134">
        <v>10407534</v>
      </c>
      <c r="C3134" t="s">
        <v>79</v>
      </c>
      <c r="D3134" t="s">
        <v>254</v>
      </c>
      <c r="E3134" t="s">
        <v>40</v>
      </c>
      <c r="F3134" s="5" t="s">
        <v>28</v>
      </c>
      <c r="G3134" s="5" t="e">
        <v>#N/A</v>
      </c>
      <c r="H3134" t="e">
        <f>IF(Tabla1[[#This Row],[Cruce Pago]]="","Inactivo","Pago")</f>
        <v>#N/A</v>
      </c>
      <c r="I3134" t="str">
        <f>IF(Tabla1[[#This Row],[Cruce AR]]="Alto riesgo académico","inactivo","Actividad")</f>
        <v>inactivo</v>
      </c>
    </row>
    <row r="3135" spans="1:9" x14ac:dyDescent="0.25">
      <c r="A3135" t="s">
        <v>5</v>
      </c>
      <c r="B3135">
        <v>10407549</v>
      </c>
      <c r="C3135" t="s">
        <v>79</v>
      </c>
      <c r="D3135" t="s">
        <v>255</v>
      </c>
      <c r="E3135" t="s">
        <v>27</v>
      </c>
      <c r="F3135" s="5" t="s">
        <v>67</v>
      </c>
      <c r="G3135" s="5" t="s">
        <v>270</v>
      </c>
      <c r="H3135" t="str">
        <f>IF(Tabla1[[#This Row],[Cruce Pago]]="","Inactivo","Pago")</f>
        <v>Pago</v>
      </c>
      <c r="I3135" t="str">
        <f>IF(Tabla1[[#This Row],[Cruce AR]]="Alto riesgo académico","inactivo","Actividad")</f>
        <v>Actividad</v>
      </c>
    </row>
    <row r="3136" spans="1:9" x14ac:dyDescent="0.25">
      <c r="A3136" t="s">
        <v>5</v>
      </c>
      <c r="B3136">
        <v>10407609</v>
      </c>
      <c r="C3136" t="s">
        <v>79</v>
      </c>
      <c r="D3136" t="s">
        <v>256</v>
      </c>
      <c r="E3136" t="s">
        <v>40</v>
      </c>
      <c r="F3136" s="5" t="s">
        <v>28</v>
      </c>
      <c r="G3136" s="5" t="e">
        <v>#N/A</v>
      </c>
      <c r="H3136" t="e">
        <f>IF(Tabla1[[#This Row],[Cruce Pago]]="","Inactivo","Pago")</f>
        <v>#N/A</v>
      </c>
      <c r="I3136" t="str">
        <f>IF(Tabla1[[#This Row],[Cruce AR]]="Alto riesgo académico","inactivo","Actividad")</f>
        <v>inactivo</v>
      </c>
    </row>
    <row r="3137" spans="1:9" x14ac:dyDescent="0.25">
      <c r="A3137" t="s">
        <v>5</v>
      </c>
      <c r="B3137">
        <v>10407926</v>
      </c>
      <c r="C3137" t="s">
        <v>79</v>
      </c>
      <c r="D3137" t="s">
        <v>257</v>
      </c>
      <c r="E3137" t="s">
        <v>27</v>
      </c>
      <c r="F3137" s="5" t="s">
        <v>28</v>
      </c>
      <c r="G3137" s="5" t="e">
        <v>#N/A</v>
      </c>
      <c r="H3137" t="e">
        <f>IF(Tabla1[[#This Row],[Cruce Pago]]="","Inactivo","Pago")</f>
        <v>#N/A</v>
      </c>
      <c r="I3137" t="str">
        <f>IF(Tabla1[[#This Row],[Cruce AR]]="Alto riesgo académico","inactivo","Actividad")</f>
        <v>inactivo</v>
      </c>
    </row>
    <row r="3138" spans="1:9" x14ac:dyDescent="0.25">
      <c r="A3138" t="s">
        <v>5</v>
      </c>
      <c r="B3138">
        <v>10408649</v>
      </c>
      <c r="C3138" t="s">
        <v>79</v>
      </c>
      <c r="D3138" t="s">
        <v>258</v>
      </c>
      <c r="E3138" t="s">
        <v>40</v>
      </c>
      <c r="F3138" s="5" t="s">
        <v>28</v>
      </c>
      <c r="G3138" s="5" t="e">
        <v>#N/A</v>
      </c>
      <c r="H3138" t="e">
        <f>IF(Tabla1[[#This Row],[Cruce Pago]]="","Inactivo","Pago")</f>
        <v>#N/A</v>
      </c>
      <c r="I3138" t="str">
        <f>IF(Tabla1[[#This Row],[Cruce AR]]="Alto riesgo académico","inactivo","Actividad")</f>
        <v>inactivo</v>
      </c>
    </row>
    <row r="3139" spans="1:9" x14ac:dyDescent="0.25">
      <c r="A3139" t="s">
        <v>5</v>
      </c>
      <c r="B3139">
        <v>10409052</v>
      </c>
      <c r="C3139" t="s">
        <v>79</v>
      </c>
      <c r="D3139" t="s">
        <v>259</v>
      </c>
      <c r="E3139" t="s">
        <v>27</v>
      </c>
      <c r="F3139" s="5" t="s">
        <v>28</v>
      </c>
      <c r="G3139" s="5" t="e">
        <v>#N/A</v>
      </c>
      <c r="H3139" t="e">
        <f>IF(Tabla1[[#This Row],[Cruce Pago]]="","Inactivo","Pago")</f>
        <v>#N/A</v>
      </c>
      <c r="I3139" t="str">
        <f>IF(Tabla1[[#This Row],[Cruce AR]]="Alto riesgo académico","inactivo","Actividad")</f>
        <v>inactivo</v>
      </c>
    </row>
    <row r="3140" spans="1:9" x14ac:dyDescent="0.25">
      <c r="A3140" t="s">
        <v>5</v>
      </c>
      <c r="B3140">
        <v>10409105</v>
      </c>
      <c r="C3140" t="s">
        <v>79</v>
      </c>
      <c r="D3140" t="s">
        <v>260</v>
      </c>
      <c r="E3140" t="s">
        <v>40</v>
      </c>
      <c r="F3140" s="5" t="s">
        <v>28</v>
      </c>
      <c r="G3140" s="5" t="e">
        <v>#N/A</v>
      </c>
      <c r="H3140" t="e">
        <f>IF(Tabla1[[#This Row],[Cruce Pago]]="","Inactivo","Pago")</f>
        <v>#N/A</v>
      </c>
      <c r="I3140" t="str">
        <f>IF(Tabla1[[#This Row],[Cruce AR]]="Alto riesgo académico","inactivo","Actividad")</f>
        <v>inactivo</v>
      </c>
    </row>
    <row r="3141" spans="1:9" x14ac:dyDescent="0.25">
      <c r="A3141" t="s">
        <v>5</v>
      </c>
      <c r="B3141">
        <v>10409179</v>
      </c>
      <c r="C3141" t="s">
        <v>79</v>
      </c>
      <c r="D3141" t="s">
        <v>261</v>
      </c>
      <c r="E3141" t="s">
        <v>27</v>
      </c>
      <c r="F3141" s="5" t="s">
        <v>28</v>
      </c>
      <c r="G3141" s="5" t="e">
        <v>#N/A</v>
      </c>
      <c r="H3141" t="e">
        <f>IF(Tabla1[[#This Row],[Cruce Pago]]="","Inactivo","Pago")</f>
        <v>#N/A</v>
      </c>
      <c r="I3141" t="str">
        <f>IF(Tabla1[[#This Row],[Cruce AR]]="Alto riesgo académico","inactivo","Actividad")</f>
        <v>inactivo</v>
      </c>
    </row>
    <row r="3142" spans="1:9" x14ac:dyDescent="0.25">
      <c r="A3142" t="s">
        <v>5</v>
      </c>
      <c r="B3142">
        <v>10409317</v>
      </c>
      <c r="C3142" t="s">
        <v>79</v>
      </c>
      <c r="D3142" t="s">
        <v>262</v>
      </c>
      <c r="E3142" t="s">
        <v>40</v>
      </c>
      <c r="F3142" s="5" t="s">
        <v>28</v>
      </c>
      <c r="G3142" s="5" t="e">
        <v>#N/A</v>
      </c>
      <c r="H3142" t="e">
        <f>IF(Tabla1[[#This Row],[Cruce Pago]]="","Inactivo","Pago")</f>
        <v>#N/A</v>
      </c>
      <c r="I3142" t="str">
        <f>IF(Tabla1[[#This Row],[Cruce AR]]="Alto riesgo académico","inactivo","Actividad")</f>
        <v>inactivo</v>
      </c>
    </row>
    <row r="3143" spans="1:9" x14ac:dyDescent="0.25">
      <c r="A3143" t="s">
        <v>5</v>
      </c>
      <c r="B3143">
        <v>10409372</v>
      </c>
      <c r="C3143" t="s">
        <v>79</v>
      </c>
      <c r="D3143" t="s">
        <v>263</v>
      </c>
      <c r="E3143" t="s">
        <v>27</v>
      </c>
      <c r="F3143" s="5" t="s">
        <v>28</v>
      </c>
      <c r="G3143" s="5" t="e">
        <v>#N/A</v>
      </c>
      <c r="H3143" t="e">
        <f>IF(Tabla1[[#This Row],[Cruce Pago]]="","Inactivo","Pago")</f>
        <v>#N/A</v>
      </c>
      <c r="I3143" t="str">
        <f>IF(Tabla1[[#This Row],[Cruce AR]]="Alto riesgo académico","inactivo","Actividad")</f>
        <v>inactivo</v>
      </c>
    </row>
    <row r="3144" spans="1:9" x14ac:dyDescent="0.25">
      <c r="A3144" t="s">
        <v>5</v>
      </c>
      <c r="B3144">
        <v>10409473</v>
      </c>
      <c r="C3144" t="s">
        <v>79</v>
      </c>
      <c r="D3144" t="s">
        <v>264</v>
      </c>
      <c r="E3144" t="s">
        <v>40</v>
      </c>
      <c r="F3144" s="5" t="s">
        <v>28</v>
      </c>
      <c r="G3144" s="5" t="e">
        <v>#N/A</v>
      </c>
      <c r="H3144" t="e">
        <f>IF(Tabla1[[#This Row],[Cruce Pago]]="","Inactivo","Pago")</f>
        <v>#N/A</v>
      </c>
      <c r="I3144" t="str">
        <f>IF(Tabla1[[#This Row],[Cruce AR]]="Alto riesgo académico","inactivo","Actividad")</f>
        <v>inactivo</v>
      </c>
    </row>
    <row r="3145" spans="1:9" x14ac:dyDescent="0.25">
      <c r="A3145" t="s">
        <v>5</v>
      </c>
      <c r="B3145">
        <v>10409487</v>
      </c>
      <c r="C3145" t="s">
        <v>79</v>
      </c>
      <c r="D3145" t="s">
        <v>265</v>
      </c>
      <c r="E3145" t="s">
        <v>27</v>
      </c>
      <c r="F3145" s="5" t="s">
        <v>28</v>
      </c>
      <c r="G3145" s="5" t="e">
        <v>#N/A</v>
      </c>
      <c r="H3145" t="e">
        <f>IF(Tabla1[[#This Row],[Cruce Pago]]="","Inactivo","Pago")</f>
        <v>#N/A</v>
      </c>
      <c r="I3145" t="str">
        <f>IF(Tabla1[[#This Row],[Cruce AR]]="Alto riesgo académico","inactivo","Actividad")</f>
        <v>inactivo</v>
      </c>
    </row>
    <row r="3146" spans="1:9" x14ac:dyDescent="0.25">
      <c r="A3146" t="s">
        <v>5</v>
      </c>
      <c r="B3146">
        <v>10409522</v>
      </c>
      <c r="C3146" t="s">
        <v>79</v>
      </c>
      <c r="D3146" t="s">
        <v>265</v>
      </c>
      <c r="E3146" t="s">
        <v>40</v>
      </c>
      <c r="F3146" s="5" t="s">
        <v>28</v>
      </c>
      <c r="G3146" s="5" t="e">
        <v>#N/A</v>
      </c>
      <c r="H3146" t="e">
        <f>IF(Tabla1[[#This Row],[Cruce Pago]]="","Inactivo","Pago")</f>
        <v>#N/A</v>
      </c>
      <c r="I3146" t="str">
        <f>IF(Tabla1[[#This Row],[Cruce AR]]="Alto riesgo académico","inactivo","Actividad")</f>
        <v>inactivo</v>
      </c>
    </row>
    <row r="3147" spans="1:9" x14ac:dyDescent="0.25">
      <c r="A3147" t="s">
        <v>5</v>
      </c>
      <c r="B3147">
        <v>10409809</v>
      </c>
      <c r="C3147" t="s">
        <v>79</v>
      </c>
      <c r="D3147" t="s">
        <v>266</v>
      </c>
      <c r="E3147" t="s">
        <v>27</v>
      </c>
      <c r="F3147" s="5" t="s">
        <v>28</v>
      </c>
      <c r="G3147" s="5" t="e">
        <v>#N/A</v>
      </c>
      <c r="H3147" t="e">
        <f>IF(Tabla1[[#This Row],[Cruce Pago]]="","Inactivo","Pago")</f>
        <v>#N/A</v>
      </c>
      <c r="I3147" t="str">
        <f>IF(Tabla1[[#This Row],[Cruce AR]]="Alto riesgo académico","inactivo","Actividad")</f>
        <v>inactivo</v>
      </c>
    </row>
    <row r="3148" spans="1:9" x14ac:dyDescent="0.25">
      <c r="A3148" t="s">
        <v>5</v>
      </c>
      <c r="B3148">
        <v>10409863</v>
      </c>
      <c r="C3148" t="s">
        <v>79</v>
      </c>
      <c r="D3148" t="s">
        <v>266</v>
      </c>
      <c r="E3148" t="s">
        <v>40</v>
      </c>
      <c r="F3148" s="5" t="s">
        <v>28</v>
      </c>
      <c r="G3148" s="5" t="e">
        <v>#N/A</v>
      </c>
      <c r="H3148" t="e">
        <f>IF(Tabla1[[#This Row],[Cruce Pago]]="","Inactivo","Pago")</f>
        <v>#N/A</v>
      </c>
      <c r="I3148" t="str">
        <f>IF(Tabla1[[#This Row],[Cruce AR]]="Alto riesgo académico","inactivo","Actividad")</f>
        <v>inactivo</v>
      </c>
    </row>
    <row r="3149" spans="1:9" x14ac:dyDescent="0.25">
      <c r="A3149" t="s">
        <v>5</v>
      </c>
      <c r="B3149">
        <v>10410366</v>
      </c>
      <c r="C3149" t="s">
        <v>79</v>
      </c>
      <c r="D3149" t="s">
        <v>267</v>
      </c>
      <c r="E3149" t="s">
        <v>27</v>
      </c>
      <c r="F3149" s="5" t="s">
        <v>28</v>
      </c>
      <c r="G3149" s="5" t="e">
        <v>#N/A</v>
      </c>
      <c r="H3149" t="e">
        <f>IF(Tabla1[[#This Row],[Cruce Pago]]="","Inactivo","Pago")</f>
        <v>#N/A</v>
      </c>
      <c r="I3149" t="str">
        <f>IF(Tabla1[[#This Row],[Cruce AR]]="Alto riesgo académico","inactivo","Actividad")</f>
        <v>inactivo</v>
      </c>
    </row>
    <row r="3150" spans="1:9" x14ac:dyDescent="0.25">
      <c r="A3150" t="s">
        <v>5</v>
      </c>
      <c r="B3150">
        <v>10410425</v>
      </c>
      <c r="C3150" t="s">
        <v>79</v>
      </c>
      <c r="D3150" t="s">
        <v>267</v>
      </c>
      <c r="E3150" t="s">
        <v>40</v>
      </c>
      <c r="F3150" s="5" t="s">
        <v>28</v>
      </c>
      <c r="G3150" s="5" t="e">
        <v>#N/A</v>
      </c>
      <c r="H3150" t="e">
        <f>IF(Tabla1[[#This Row],[Cruce Pago]]="","Inactivo","Pago")</f>
        <v>#N/A</v>
      </c>
      <c r="I3150" t="str">
        <f>IF(Tabla1[[#This Row],[Cruce AR]]="Alto riesgo académico","inactivo","Actividad")</f>
        <v>inactivo</v>
      </c>
    </row>
    <row r="3151" spans="1:9" x14ac:dyDescent="0.25">
      <c r="A3151" t="s">
        <v>5</v>
      </c>
      <c r="B3151">
        <v>10410493</v>
      </c>
      <c r="C3151" t="s">
        <v>79</v>
      </c>
      <c r="D3151" t="s">
        <v>243</v>
      </c>
      <c r="E3151" t="s">
        <v>27</v>
      </c>
      <c r="F3151" s="5" t="s">
        <v>28</v>
      </c>
      <c r="G3151" s="5" t="e">
        <v>#N/A</v>
      </c>
      <c r="H3151" t="e">
        <f>IF(Tabla1[[#This Row],[Cruce Pago]]="","Inactivo","Pago")</f>
        <v>#N/A</v>
      </c>
      <c r="I3151" t="str">
        <f>IF(Tabla1[[#This Row],[Cruce AR]]="Alto riesgo académico","inactivo","Actividad")</f>
        <v>inactivo</v>
      </c>
    </row>
    <row r="3152" spans="1:9" x14ac:dyDescent="0.25">
      <c r="A3152" t="s">
        <v>5</v>
      </c>
      <c r="B3152">
        <v>10410725</v>
      </c>
      <c r="C3152" t="s">
        <v>79</v>
      </c>
      <c r="D3152" t="s">
        <v>244</v>
      </c>
      <c r="E3152" t="s">
        <v>40</v>
      </c>
      <c r="F3152" s="5" t="s">
        <v>28</v>
      </c>
      <c r="G3152" s="5" t="e">
        <v>#N/A</v>
      </c>
      <c r="H3152" t="e">
        <f>IF(Tabla1[[#This Row],[Cruce Pago]]="","Inactivo","Pago")</f>
        <v>#N/A</v>
      </c>
      <c r="I3152" t="str">
        <f>IF(Tabla1[[#This Row],[Cruce AR]]="Alto riesgo académico","inactivo","Actividad")</f>
        <v>inactivo</v>
      </c>
    </row>
    <row r="3153" spans="1:9" x14ac:dyDescent="0.25">
      <c r="A3153" t="s">
        <v>5</v>
      </c>
      <c r="B3153">
        <v>10411009</v>
      </c>
      <c r="C3153" t="s">
        <v>79</v>
      </c>
      <c r="D3153" t="s">
        <v>245</v>
      </c>
      <c r="E3153" t="s">
        <v>27</v>
      </c>
      <c r="F3153" s="5" t="s">
        <v>67</v>
      </c>
      <c r="G3153" s="5" t="e">
        <v>#N/A</v>
      </c>
      <c r="H3153" t="e">
        <f>IF(Tabla1[[#This Row],[Cruce Pago]]="","Inactivo","Pago")</f>
        <v>#N/A</v>
      </c>
      <c r="I3153" t="str">
        <f>IF(Tabla1[[#This Row],[Cruce AR]]="Alto riesgo académico","inactivo","Actividad")</f>
        <v>Actividad</v>
      </c>
    </row>
    <row r="3154" spans="1:9" x14ac:dyDescent="0.25">
      <c r="A3154" t="s">
        <v>5</v>
      </c>
      <c r="B3154">
        <v>10411013</v>
      </c>
      <c r="C3154" t="s">
        <v>79</v>
      </c>
      <c r="D3154" t="s">
        <v>246</v>
      </c>
      <c r="E3154" t="s">
        <v>40</v>
      </c>
      <c r="F3154" s="5" t="s">
        <v>28</v>
      </c>
      <c r="G3154" s="5" t="e">
        <v>#N/A</v>
      </c>
      <c r="H3154" t="e">
        <f>IF(Tabla1[[#This Row],[Cruce Pago]]="","Inactivo","Pago")</f>
        <v>#N/A</v>
      </c>
      <c r="I3154" t="str">
        <f>IF(Tabla1[[#This Row],[Cruce AR]]="Alto riesgo académico","inactivo","Actividad")</f>
        <v>inactivo</v>
      </c>
    </row>
    <row r="3155" spans="1:9" x14ac:dyDescent="0.25">
      <c r="A3155" t="s">
        <v>5</v>
      </c>
      <c r="B3155">
        <v>10411074</v>
      </c>
      <c r="C3155" t="s">
        <v>79</v>
      </c>
      <c r="D3155" t="s">
        <v>247</v>
      </c>
      <c r="E3155" t="s">
        <v>27</v>
      </c>
      <c r="F3155" s="5" t="s">
        <v>28</v>
      </c>
      <c r="G3155" s="5" t="e">
        <v>#N/A</v>
      </c>
      <c r="H3155" t="e">
        <f>IF(Tabla1[[#This Row],[Cruce Pago]]="","Inactivo","Pago")</f>
        <v>#N/A</v>
      </c>
      <c r="I3155" t="str">
        <f>IF(Tabla1[[#This Row],[Cruce AR]]="Alto riesgo académico","inactivo","Actividad")</f>
        <v>inactivo</v>
      </c>
    </row>
    <row r="3156" spans="1:9" x14ac:dyDescent="0.25">
      <c r="A3156" t="s">
        <v>5</v>
      </c>
      <c r="B3156">
        <v>10411422</v>
      </c>
      <c r="C3156" t="s">
        <v>79</v>
      </c>
      <c r="D3156" t="s">
        <v>248</v>
      </c>
      <c r="E3156" t="s">
        <v>40</v>
      </c>
      <c r="F3156" s="5" t="s">
        <v>28</v>
      </c>
      <c r="G3156" s="5" t="e">
        <v>#N/A</v>
      </c>
      <c r="H3156" t="e">
        <f>IF(Tabla1[[#This Row],[Cruce Pago]]="","Inactivo","Pago")</f>
        <v>#N/A</v>
      </c>
      <c r="I3156" t="str">
        <f>IF(Tabla1[[#This Row],[Cruce AR]]="Alto riesgo académico","inactivo","Actividad")</f>
        <v>inactivo</v>
      </c>
    </row>
    <row r="3157" spans="1:9" x14ac:dyDescent="0.25">
      <c r="A3157" t="s">
        <v>5</v>
      </c>
      <c r="B3157">
        <v>10411485</v>
      </c>
      <c r="C3157" t="s">
        <v>79</v>
      </c>
      <c r="D3157" t="s">
        <v>249</v>
      </c>
      <c r="E3157" t="s">
        <v>27</v>
      </c>
      <c r="F3157" s="5" t="s">
        <v>28</v>
      </c>
      <c r="G3157" s="5" t="e">
        <v>#N/A</v>
      </c>
      <c r="H3157" t="e">
        <f>IF(Tabla1[[#This Row],[Cruce Pago]]="","Inactivo","Pago")</f>
        <v>#N/A</v>
      </c>
      <c r="I3157" t="str">
        <f>IF(Tabla1[[#This Row],[Cruce AR]]="Alto riesgo académico","inactivo","Actividad")</f>
        <v>inactivo</v>
      </c>
    </row>
    <row r="3158" spans="1:9" x14ac:dyDescent="0.25">
      <c r="A3158" t="s">
        <v>5</v>
      </c>
      <c r="B3158">
        <v>10411500</v>
      </c>
      <c r="C3158" t="s">
        <v>79</v>
      </c>
      <c r="D3158" t="s">
        <v>250</v>
      </c>
      <c r="E3158" t="s">
        <v>40</v>
      </c>
      <c r="F3158" s="5" t="s">
        <v>28</v>
      </c>
      <c r="G3158" s="5" t="e">
        <v>#N/A</v>
      </c>
      <c r="H3158" t="e">
        <f>IF(Tabla1[[#This Row],[Cruce Pago]]="","Inactivo","Pago")</f>
        <v>#N/A</v>
      </c>
      <c r="I3158" t="str">
        <f>IF(Tabla1[[#This Row],[Cruce AR]]="Alto riesgo académico","inactivo","Actividad")</f>
        <v>inactivo</v>
      </c>
    </row>
    <row r="3159" spans="1:9" x14ac:dyDescent="0.25">
      <c r="A3159" t="s">
        <v>5</v>
      </c>
      <c r="B3159">
        <v>10411547</v>
      </c>
      <c r="C3159" t="s">
        <v>79</v>
      </c>
      <c r="D3159" t="s">
        <v>251</v>
      </c>
      <c r="E3159" t="s">
        <v>27</v>
      </c>
      <c r="F3159" s="5" t="s">
        <v>28</v>
      </c>
      <c r="G3159" s="5" t="e">
        <v>#N/A</v>
      </c>
      <c r="H3159" t="e">
        <f>IF(Tabla1[[#This Row],[Cruce Pago]]="","Inactivo","Pago")</f>
        <v>#N/A</v>
      </c>
      <c r="I3159" t="str">
        <f>IF(Tabla1[[#This Row],[Cruce AR]]="Alto riesgo académico","inactivo","Actividad")</f>
        <v>inactivo</v>
      </c>
    </row>
    <row r="3160" spans="1:9" x14ac:dyDescent="0.25">
      <c r="A3160" t="s">
        <v>5</v>
      </c>
      <c r="B3160">
        <v>10411579</v>
      </c>
      <c r="C3160" t="s">
        <v>79</v>
      </c>
      <c r="D3160" t="s">
        <v>252</v>
      </c>
      <c r="E3160" t="s">
        <v>40</v>
      </c>
      <c r="F3160" s="5" t="s">
        <v>28</v>
      </c>
      <c r="G3160" s="5" t="e">
        <v>#N/A</v>
      </c>
      <c r="H3160" t="e">
        <f>IF(Tabla1[[#This Row],[Cruce Pago]]="","Inactivo","Pago")</f>
        <v>#N/A</v>
      </c>
      <c r="I3160" t="str">
        <f>IF(Tabla1[[#This Row],[Cruce AR]]="Alto riesgo académico","inactivo","Actividad")</f>
        <v>inactivo</v>
      </c>
    </row>
    <row r="3161" spans="1:9" x14ac:dyDescent="0.25">
      <c r="A3161" t="s">
        <v>5</v>
      </c>
      <c r="B3161">
        <v>10411809</v>
      </c>
      <c r="C3161" t="s">
        <v>79</v>
      </c>
      <c r="D3161" t="s">
        <v>253</v>
      </c>
      <c r="E3161" t="s">
        <v>27</v>
      </c>
      <c r="F3161" s="5" t="s">
        <v>28</v>
      </c>
      <c r="G3161" s="5" t="e">
        <v>#N/A</v>
      </c>
      <c r="H3161" t="e">
        <f>IF(Tabla1[[#This Row],[Cruce Pago]]="","Inactivo","Pago")</f>
        <v>#N/A</v>
      </c>
      <c r="I3161" t="str">
        <f>IF(Tabla1[[#This Row],[Cruce AR]]="Alto riesgo académico","inactivo","Actividad")</f>
        <v>inactivo</v>
      </c>
    </row>
    <row r="3162" spans="1:9" x14ac:dyDescent="0.25">
      <c r="A3162" t="s">
        <v>5</v>
      </c>
      <c r="B3162">
        <v>10412525</v>
      </c>
      <c r="C3162" t="s">
        <v>79</v>
      </c>
      <c r="D3162" t="s">
        <v>254</v>
      </c>
      <c r="E3162" t="s">
        <v>40</v>
      </c>
      <c r="F3162" s="5" t="s">
        <v>28</v>
      </c>
      <c r="G3162" s="5" t="e">
        <v>#N/A</v>
      </c>
      <c r="H3162" t="e">
        <f>IF(Tabla1[[#This Row],[Cruce Pago]]="","Inactivo","Pago")</f>
        <v>#N/A</v>
      </c>
      <c r="I3162" t="str">
        <f>IF(Tabla1[[#This Row],[Cruce AR]]="Alto riesgo académico","inactivo","Actividad")</f>
        <v>inactivo</v>
      </c>
    </row>
    <row r="3163" spans="1:9" x14ac:dyDescent="0.25">
      <c r="A3163" t="s">
        <v>5</v>
      </c>
      <c r="B3163">
        <v>10412530</v>
      </c>
      <c r="C3163" t="s">
        <v>79</v>
      </c>
      <c r="D3163" t="s">
        <v>255</v>
      </c>
      <c r="E3163" t="s">
        <v>27</v>
      </c>
      <c r="F3163" s="5" t="s">
        <v>28</v>
      </c>
      <c r="G3163" s="5" t="e">
        <v>#N/A</v>
      </c>
      <c r="H3163" t="e">
        <f>IF(Tabla1[[#This Row],[Cruce Pago]]="","Inactivo","Pago")</f>
        <v>#N/A</v>
      </c>
      <c r="I3163" t="str">
        <f>IF(Tabla1[[#This Row],[Cruce AR]]="Alto riesgo académico","inactivo","Actividad")</f>
        <v>inactivo</v>
      </c>
    </row>
    <row r="3164" spans="1:9" x14ac:dyDescent="0.25">
      <c r="A3164" t="s">
        <v>5</v>
      </c>
      <c r="B3164">
        <v>10413085</v>
      </c>
      <c r="C3164" t="s">
        <v>79</v>
      </c>
      <c r="D3164" t="s">
        <v>256</v>
      </c>
      <c r="E3164" t="s">
        <v>40</v>
      </c>
      <c r="F3164" s="5" t="s">
        <v>28</v>
      </c>
      <c r="G3164" s="5" t="e">
        <v>#N/A</v>
      </c>
      <c r="H3164" t="e">
        <f>IF(Tabla1[[#This Row],[Cruce Pago]]="","Inactivo","Pago")</f>
        <v>#N/A</v>
      </c>
      <c r="I3164" t="str">
        <f>IF(Tabla1[[#This Row],[Cruce AR]]="Alto riesgo académico","inactivo","Actividad")</f>
        <v>inactivo</v>
      </c>
    </row>
    <row r="3165" spans="1:9" x14ac:dyDescent="0.25">
      <c r="A3165" t="s">
        <v>5</v>
      </c>
      <c r="B3165">
        <v>10413485</v>
      </c>
      <c r="C3165" t="s">
        <v>79</v>
      </c>
      <c r="D3165" t="s">
        <v>257</v>
      </c>
      <c r="E3165" t="s">
        <v>27</v>
      </c>
      <c r="F3165" s="5" t="s">
        <v>28</v>
      </c>
      <c r="G3165" s="5" t="e">
        <v>#N/A</v>
      </c>
      <c r="H3165" t="e">
        <f>IF(Tabla1[[#This Row],[Cruce Pago]]="","Inactivo","Pago")</f>
        <v>#N/A</v>
      </c>
      <c r="I3165" t="str">
        <f>IF(Tabla1[[#This Row],[Cruce AR]]="Alto riesgo académico","inactivo","Actividad")</f>
        <v>inactivo</v>
      </c>
    </row>
    <row r="3166" spans="1:9" x14ac:dyDescent="0.25">
      <c r="A3166" t="s">
        <v>5</v>
      </c>
      <c r="B3166">
        <v>10413595</v>
      </c>
      <c r="C3166" t="s">
        <v>79</v>
      </c>
      <c r="D3166" t="s">
        <v>258</v>
      </c>
      <c r="E3166" t="s">
        <v>40</v>
      </c>
      <c r="F3166" s="5" t="s">
        <v>28</v>
      </c>
      <c r="G3166" s="5" t="e">
        <v>#N/A</v>
      </c>
      <c r="H3166" t="e">
        <f>IF(Tabla1[[#This Row],[Cruce Pago]]="","Inactivo","Pago")</f>
        <v>#N/A</v>
      </c>
      <c r="I3166" t="str">
        <f>IF(Tabla1[[#This Row],[Cruce AR]]="Alto riesgo académico","inactivo","Actividad")</f>
        <v>inactivo</v>
      </c>
    </row>
    <row r="3167" spans="1:9" x14ac:dyDescent="0.25">
      <c r="A3167" t="s">
        <v>5</v>
      </c>
      <c r="B3167">
        <v>10414574</v>
      </c>
      <c r="C3167" t="s">
        <v>79</v>
      </c>
      <c r="D3167" t="s">
        <v>259</v>
      </c>
      <c r="E3167" t="s">
        <v>27</v>
      </c>
      <c r="F3167" s="5" t="s">
        <v>28</v>
      </c>
      <c r="G3167" s="5" t="e">
        <v>#N/A</v>
      </c>
      <c r="H3167" t="e">
        <f>IF(Tabla1[[#This Row],[Cruce Pago]]="","Inactivo","Pago")</f>
        <v>#N/A</v>
      </c>
      <c r="I3167" t="str">
        <f>IF(Tabla1[[#This Row],[Cruce AR]]="Alto riesgo académico","inactivo","Actividad")</f>
        <v>inactivo</v>
      </c>
    </row>
    <row r="3168" spans="1:9" x14ac:dyDescent="0.25">
      <c r="A3168" t="s">
        <v>5</v>
      </c>
      <c r="B3168">
        <v>10040958</v>
      </c>
      <c r="C3168" t="s">
        <v>85</v>
      </c>
      <c r="D3168" t="s">
        <v>260</v>
      </c>
      <c r="E3168" t="s">
        <v>40</v>
      </c>
      <c r="F3168" s="5" t="s">
        <v>28</v>
      </c>
      <c r="G3168" s="5" t="e">
        <v>#N/A</v>
      </c>
      <c r="H3168" t="e">
        <f>IF(Tabla1[[#This Row],[Cruce Pago]]="","Inactivo","Pago")</f>
        <v>#N/A</v>
      </c>
      <c r="I3168" t="str">
        <f>IF(Tabla1[[#This Row],[Cruce AR]]="Alto riesgo académico","inactivo","Actividad")</f>
        <v>inactivo</v>
      </c>
    </row>
    <row r="3169" spans="1:9" x14ac:dyDescent="0.25">
      <c r="A3169" t="s">
        <v>5</v>
      </c>
      <c r="B3169">
        <v>10113300</v>
      </c>
      <c r="C3169" t="s">
        <v>85</v>
      </c>
      <c r="D3169" t="s">
        <v>261</v>
      </c>
      <c r="E3169" t="s">
        <v>27</v>
      </c>
      <c r="F3169" s="5" t="s">
        <v>28</v>
      </c>
      <c r="G3169" s="5" t="e">
        <v>#N/A</v>
      </c>
      <c r="H3169" t="e">
        <f>IF(Tabla1[[#This Row],[Cruce Pago]]="","Inactivo","Pago")</f>
        <v>#N/A</v>
      </c>
      <c r="I3169" t="str">
        <f>IF(Tabla1[[#This Row],[Cruce AR]]="Alto riesgo académico","inactivo","Actividad")</f>
        <v>inactivo</v>
      </c>
    </row>
    <row r="3170" spans="1:9" x14ac:dyDescent="0.25">
      <c r="A3170" t="s">
        <v>5</v>
      </c>
      <c r="B3170">
        <v>10138639</v>
      </c>
      <c r="C3170" t="s">
        <v>85</v>
      </c>
      <c r="D3170" t="s">
        <v>262</v>
      </c>
      <c r="E3170" t="s">
        <v>40</v>
      </c>
      <c r="F3170" s="5" t="s">
        <v>28</v>
      </c>
      <c r="G3170" s="5" t="s">
        <v>29</v>
      </c>
      <c r="H3170" t="str">
        <f>IF(Tabla1[[#This Row],[Cruce Pago]]="","Inactivo","Pago")</f>
        <v>Pago</v>
      </c>
      <c r="I3170" t="str">
        <f>IF(Tabla1[[#This Row],[Cruce AR]]="Alto riesgo académico","inactivo","Actividad")</f>
        <v>inactivo</v>
      </c>
    </row>
    <row r="3171" spans="1:9" x14ac:dyDescent="0.25">
      <c r="A3171" t="s">
        <v>5</v>
      </c>
      <c r="B3171">
        <v>10286982</v>
      </c>
      <c r="C3171" t="s">
        <v>85</v>
      </c>
      <c r="D3171" t="s">
        <v>263</v>
      </c>
      <c r="E3171" t="s">
        <v>27</v>
      </c>
      <c r="F3171" s="5" t="s">
        <v>28</v>
      </c>
      <c r="G3171" s="5" t="e">
        <v>#N/A</v>
      </c>
      <c r="H3171" t="e">
        <f>IF(Tabla1[[#This Row],[Cruce Pago]]="","Inactivo","Pago")</f>
        <v>#N/A</v>
      </c>
      <c r="I3171" t="str">
        <f>IF(Tabla1[[#This Row],[Cruce AR]]="Alto riesgo académico","inactivo","Actividad")</f>
        <v>inactivo</v>
      </c>
    </row>
    <row r="3172" spans="1:9" x14ac:dyDescent="0.25">
      <c r="A3172" t="s">
        <v>5</v>
      </c>
      <c r="B3172">
        <v>10287700</v>
      </c>
      <c r="C3172" t="s">
        <v>85</v>
      </c>
      <c r="D3172" t="s">
        <v>264</v>
      </c>
      <c r="E3172" t="s">
        <v>40</v>
      </c>
      <c r="F3172" s="5" t="s">
        <v>28</v>
      </c>
      <c r="G3172" s="5" t="s">
        <v>29</v>
      </c>
      <c r="H3172" t="str">
        <f>IF(Tabla1[[#This Row],[Cruce Pago]]="","Inactivo","Pago")</f>
        <v>Pago</v>
      </c>
      <c r="I3172" t="str">
        <f>IF(Tabla1[[#This Row],[Cruce AR]]="Alto riesgo académico","inactivo","Actividad")</f>
        <v>inactivo</v>
      </c>
    </row>
    <row r="3173" spans="1:9" x14ac:dyDescent="0.25">
      <c r="A3173" t="s">
        <v>5</v>
      </c>
      <c r="B3173">
        <v>10302259</v>
      </c>
      <c r="C3173" t="s">
        <v>85</v>
      </c>
      <c r="D3173" t="s">
        <v>265</v>
      </c>
      <c r="E3173" t="s">
        <v>27</v>
      </c>
      <c r="F3173" s="5" t="s">
        <v>28</v>
      </c>
      <c r="G3173" s="5" t="e">
        <v>#N/A</v>
      </c>
      <c r="H3173" t="e">
        <f>IF(Tabla1[[#This Row],[Cruce Pago]]="","Inactivo","Pago")</f>
        <v>#N/A</v>
      </c>
      <c r="I3173" t="str">
        <f>IF(Tabla1[[#This Row],[Cruce AR]]="Alto riesgo académico","inactivo","Actividad")</f>
        <v>inactivo</v>
      </c>
    </row>
    <row r="3174" spans="1:9" x14ac:dyDescent="0.25">
      <c r="A3174" t="s">
        <v>5</v>
      </c>
      <c r="B3174">
        <v>10302664</v>
      </c>
      <c r="C3174" t="s">
        <v>85</v>
      </c>
      <c r="D3174" t="s">
        <v>265</v>
      </c>
      <c r="E3174" t="s">
        <v>40</v>
      </c>
      <c r="F3174" s="5" t="s">
        <v>28</v>
      </c>
      <c r="G3174" s="5" t="e">
        <v>#N/A</v>
      </c>
      <c r="H3174" t="e">
        <f>IF(Tabla1[[#This Row],[Cruce Pago]]="","Inactivo","Pago")</f>
        <v>#N/A</v>
      </c>
      <c r="I3174" t="str">
        <f>IF(Tabla1[[#This Row],[Cruce AR]]="Alto riesgo académico","inactivo","Actividad")</f>
        <v>inactivo</v>
      </c>
    </row>
    <row r="3175" spans="1:9" x14ac:dyDescent="0.25">
      <c r="A3175" t="s">
        <v>5</v>
      </c>
      <c r="B3175">
        <v>10308033</v>
      </c>
      <c r="C3175" t="s">
        <v>85</v>
      </c>
      <c r="D3175" t="s">
        <v>266</v>
      </c>
      <c r="E3175" t="s">
        <v>27</v>
      </c>
      <c r="F3175" s="5" t="s">
        <v>28</v>
      </c>
      <c r="G3175" s="5" t="e">
        <v>#N/A</v>
      </c>
      <c r="H3175" t="e">
        <f>IF(Tabla1[[#This Row],[Cruce Pago]]="","Inactivo","Pago")</f>
        <v>#N/A</v>
      </c>
      <c r="I3175" t="str">
        <f>IF(Tabla1[[#This Row],[Cruce AR]]="Alto riesgo académico","inactivo","Actividad")</f>
        <v>inactivo</v>
      </c>
    </row>
    <row r="3176" spans="1:9" x14ac:dyDescent="0.25">
      <c r="A3176" t="s">
        <v>5</v>
      </c>
      <c r="B3176">
        <v>10314528</v>
      </c>
      <c r="C3176" t="s">
        <v>85</v>
      </c>
      <c r="D3176" t="s">
        <v>266</v>
      </c>
      <c r="E3176" t="s">
        <v>40</v>
      </c>
      <c r="F3176" s="5" t="s">
        <v>28</v>
      </c>
      <c r="G3176" s="5" t="e">
        <v>#N/A</v>
      </c>
      <c r="H3176" t="e">
        <f>IF(Tabla1[[#This Row],[Cruce Pago]]="","Inactivo","Pago")</f>
        <v>#N/A</v>
      </c>
      <c r="I3176" t="str">
        <f>IF(Tabla1[[#This Row],[Cruce AR]]="Alto riesgo académico","inactivo","Actividad")</f>
        <v>inactivo</v>
      </c>
    </row>
    <row r="3177" spans="1:9" x14ac:dyDescent="0.25">
      <c r="A3177" t="s">
        <v>5</v>
      </c>
      <c r="B3177">
        <v>10330576</v>
      </c>
      <c r="C3177" t="s">
        <v>85</v>
      </c>
      <c r="D3177" t="s">
        <v>267</v>
      </c>
      <c r="E3177" t="s">
        <v>27</v>
      </c>
      <c r="F3177" s="5" t="s">
        <v>28</v>
      </c>
      <c r="G3177" s="5" t="e">
        <v>#N/A</v>
      </c>
      <c r="H3177" t="e">
        <f>IF(Tabla1[[#This Row],[Cruce Pago]]="","Inactivo","Pago")</f>
        <v>#N/A</v>
      </c>
      <c r="I3177" t="str">
        <f>IF(Tabla1[[#This Row],[Cruce AR]]="Alto riesgo académico","inactivo","Actividad")</f>
        <v>inactivo</v>
      </c>
    </row>
    <row r="3178" spans="1:9" x14ac:dyDescent="0.25">
      <c r="A3178" t="s">
        <v>5</v>
      </c>
      <c r="B3178">
        <v>10333214</v>
      </c>
      <c r="C3178" t="s">
        <v>85</v>
      </c>
      <c r="D3178" t="s">
        <v>267</v>
      </c>
      <c r="E3178" t="s">
        <v>40</v>
      </c>
      <c r="F3178" s="5" t="s">
        <v>28</v>
      </c>
      <c r="G3178" s="5" t="e">
        <v>#N/A</v>
      </c>
      <c r="H3178" t="e">
        <f>IF(Tabla1[[#This Row],[Cruce Pago]]="","Inactivo","Pago")</f>
        <v>#N/A</v>
      </c>
      <c r="I3178" t="str">
        <f>IF(Tabla1[[#This Row],[Cruce AR]]="Alto riesgo académico","inactivo","Actividad")</f>
        <v>inactivo</v>
      </c>
    </row>
    <row r="3179" spans="1:9" x14ac:dyDescent="0.25">
      <c r="A3179" t="s">
        <v>5</v>
      </c>
      <c r="B3179">
        <v>10336301</v>
      </c>
      <c r="C3179" t="s">
        <v>85</v>
      </c>
      <c r="D3179" t="s">
        <v>243</v>
      </c>
      <c r="E3179" t="s">
        <v>27</v>
      </c>
      <c r="F3179" s="5" t="s">
        <v>28</v>
      </c>
      <c r="G3179" s="5" t="e">
        <v>#N/A</v>
      </c>
      <c r="H3179" t="e">
        <f>IF(Tabla1[[#This Row],[Cruce Pago]]="","Inactivo","Pago")</f>
        <v>#N/A</v>
      </c>
      <c r="I3179" t="str">
        <f>IF(Tabla1[[#This Row],[Cruce AR]]="Alto riesgo académico","inactivo","Actividad")</f>
        <v>inactivo</v>
      </c>
    </row>
    <row r="3180" spans="1:9" x14ac:dyDescent="0.25">
      <c r="A3180" t="s">
        <v>5</v>
      </c>
      <c r="B3180">
        <v>10337277</v>
      </c>
      <c r="C3180" t="s">
        <v>85</v>
      </c>
      <c r="D3180" t="s">
        <v>244</v>
      </c>
      <c r="E3180" t="s">
        <v>40</v>
      </c>
      <c r="F3180" s="5" t="s">
        <v>28</v>
      </c>
      <c r="G3180" s="5" t="e">
        <v>#N/A</v>
      </c>
      <c r="H3180" t="e">
        <f>IF(Tabla1[[#This Row],[Cruce Pago]]="","Inactivo","Pago")</f>
        <v>#N/A</v>
      </c>
      <c r="I3180" t="str">
        <f>IF(Tabla1[[#This Row],[Cruce AR]]="Alto riesgo académico","inactivo","Actividad")</f>
        <v>inactivo</v>
      </c>
    </row>
    <row r="3181" spans="1:9" x14ac:dyDescent="0.25">
      <c r="A3181" t="s">
        <v>5</v>
      </c>
      <c r="B3181">
        <v>10338526</v>
      </c>
      <c r="C3181" t="s">
        <v>85</v>
      </c>
      <c r="D3181" t="s">
        <v>245</v>
      </c>
      <c r="E3181" t="s">
        <v>27</v>
      </c>
      <c r="F3181" s="5" t="s">
        <v>28</v>
      </c>
      <c r="G3181" s="5" t="e">
        <v>#N/A</v>
      </c>
      <c r="H3181" t="e">
        <f>IF(Tabla1[[#This Row],[Cruce Pago]]="","Inactivo","Pago")</f>
        <v>#N/A</v>
      </c>
      <c r="I3181" t="str">
        <f>IF(Tabla1[[#This Row],[Cruce AR]]="Alto riesgo académico","inactivo","Actividad")</f>
        <v>inactivo</v>
      </c>
    </row>
    <row r="3182" spans="1:9" x14ac:dyDescent="0.25">
      <c r="A3182" t="s">
        <v>5</v>
      </c>
      <c r="B3182">
        <v>10338923</v>
      </c>
      <c r="C3182" t="s">
        <v>85</v>
      </c>
      <c r="D3182" t="s">
        <v>246</v>
      </c>
      <c r="E3182" t="s">
        <v>40</v>
      </c>
      <c r="F3182" s="5" t="s">
        <v>28</v>
      </c>
      <c r="G3182" s="5" t="e">
        <v>#N/A</v>
      </c>
      <c r="H3182" t="e">
        <f>IF(Tabla1[[#This Row],[Cruce Pago]]="","Inactivo","Pago")</f>
        <v>#N/A</v>
      </c>
      <c r="I3182" t="str">
        <f>IF(Tabla1[[#This Row],[Cruce AR]]="Alto riesgo académico","inactivo","Actividad")</f>
        <v>inactivo</v>
      </c>
    </row>
    <row r="3183" spans="1:9" x14ac:dyDescent="0.25">
      <c r="A3183" t="s">
        <v>5</v>
      </c>
      <c r="B3183">
        <v>10340617</v>
      </c>
      <c r="C3183" t="s">
        <v>85</v>
      </c>
      <c r="D3183" t="s">
        <v>247</v>
      </c>
      <c r="E3183" t="s">
        <v>27</v>
      </c>
      <c r="F3183" s="5" t="s">
        <v>28</v>
      </c>
      <c r="G3183" s="5" t="e">
        <v>#N/A</v>
      </c>
      <c r="H3183" t="e">
        <f>IF(Tabla1[[#This Row],[Cruce Pago]]="","Inactivo","Pago")</f>
        <v>#N/A</v>
      </c>
      <c r="I3183" t="str">
        <f>IF(Tabla1[[#This Row],[Cruce AR]]="Alto riesgo académico","inactivo","Actividad")</f>
        <v>inactivo</v>
      </c>
    </row>
    <row r="3184" spans="1:9" x14ac:dyDescent="0.25">
      <c r="A3184" t="s">
        <v>5</v>
      </c>
      <c r="B3184">
        <v>10344995</v>
      </c>
      <c r="C3184" t="s">
        <v>85</v>
      </c>
      <c r="D3184" t="s">
        <v>248</v>
      </c>
      <c r="E3184" t="s">
        <v>40</v>
      </c>
      <c r="F3184" s="5" t="s">
        <v>28</v>
      </c>
      <c r="G3184" s="5" t="e">
        <v>#N/A</v>
      </c>
      <c r="H3184" t="e">
        <f>IF(Tabla1[[#This Row],[Cruce Pago]]="","Inactivo","Pago")</f>
        <v>#N/A</v>
      </c>
      <c r="I3184" t="str">
        <f>IF(Tabla1[[#This Row],[Cruce AR]]="Alto riesgo académico","inactivo","Actividad")</f>
        <v>inactivo</v>
      </c>
    </row>
    <row r="3185" spans="1:9" x14ac:dyDescent="0.25">
      <c r="A3185" t="s">
        <v>5</v>
      </c>
      <c r="B3185">
        <v>10345364</v>
      </c>
      <c r="C3185" t="s">
        <v>85</v>
      </c>
      <c r="D3185" t="s">
        <v>249</v>
      </c>
      <c r="E3185" t="s">
        <v>27</v>
      </c>
      <c r="F3185" s="5" t="s">
        <v>28</v>
      </c>
      <c r="G3185" s="5" t="e">
        <v>#N/A</v>
      </c>
      <c r="H3185" t="e">
        <f>IF(Tabla1[[#This Row],[Cruce Pago]]="","Inactivo","Pago")</f>
        <v>#N/A</v>
      </c>
      <c r="I3185" t="str">
        <f>IF(Tabla1[[#This Row],[Cruce AR]]="Alto riesgo académico","inactivo","Actividad")</f>
        <v>inactivo</v>
      </c>
    </row>
    <row r="3186" spans="1:9" x14ac:dyDescent="0.25">
      <c r="A3186" t="s">
        <v>5</v>
      </c>
      <c r="B3186">
        <v>10346995</v>
      </c>
      <c r="C3186" t="s">
        <v>85</v>
      </c>
      <c r="D3186" t="s">
        <v>250</v>
      </c>
      <c r="E3186" t="s">
        <v>40</v>
      </c>
      <c r="F3186" s="5" t="s">
        <v>28</v>
      </c>
      <c r="G3186" s="5" t="e">
        <v>#N/A</v>
      </c>
      <c r="H3186" t="e">
        <f>IF(Tabla1[[#This Row],[Cruce Pago]]="","Inactivo","Pago")</f>
        <v>#N/A</v>
      </c>
      <c r="I3186" t="str">
        <f>IF(Tabla1[[#This Row],[Cruce AR]]="Alto riesgo académico","inactivo","Actividad")</f>
        <v>inactivo</v>
      </c>
    </row>
    <row r="3187" spans="1:9" x14ac:dyDescent="0.25">
      <c r="A3187" t="s">
        <v>5</v>
      </c>
      <c r="B3187">
        <v>10349961</v>
      </c>
      <c r="C3187" t="s">
        <v>85</v>
      </c>
      <c r="D3187" t="s">
        <v>251</v>
      </c>
      <c r="E3187" t="s">
        <v>27</v>
      </c>
      <c r="F3187" s="5" t="s">
        <v>28</v>
      </c>
      <c r="G3187" s="5" t="e">
        <v>#N/A</v>
      </c>
      <c r="H3187" t="e">
        <f>IF(Tabla1[[#This Row],[Cruce Pago]]="","Inactivo","Pago")</f>
        <v>#N/A</v>
      </c>
      <c r="I3187" t="str">
        <f>IF(Tabla1[[#This Row],[Cruce AR]]="Alto riesgo académico","inactivo","Actividad")</f>
        <v>inactivo</v>
      </c>
    </row>
    <row r="3188" spans="1:9" x14ac:dyDescent="0.25">
      <c r="A3188" t="s">
        <v>5</v>
      </c>
      <c r="B3188">
        <v>10350681</v>
      </c>
      <c r="C3188" t="s">
        <v>85</v>
      </c>
      <c r="D3188" t="s">
        <v>252</v>
      </c>
      <c r="E3188" t="s">
        <v>40</v>
      </c>
      <c r="F3188" s="5" t="s">
        <v>28</v>
      </c>
      <c r="G3188" s="5" t="e">
        <v>#N/A</v>
      </c>
      <c r="H3188" t="e">
        <f>IF(Tabla1[[#This Row],[Cruce Pago]]="","Inactivo","Pago")</f>
        <v>#N/A</v>
      </c>
      <c r="I3188" t="str">
        <f>IF(Tabla1[[#This Row],[Cruce AR]]="Alto riesgo académico","inactivo","Actividad")</f>
        <v>inactivo</v>
      </c>
    </row>
    <row r="3189" spans="1:9" x14ac:dyDescent="0.25">
      <c r="A3189" t="s">
        <v>5</v>
      </c>
      <c r="B3189">
        <v>10350826</v>
      </c>
      <c r="C3189" t="s">
        <v>85</v>
      </c>
      <c r="D3189" t="s">
        <v>253</v>
      </c>
      <c r="E3189" t="s">
        <v>27</v>
      </c>
      <c r="F3189" s="5" t="s">
        <v>28</v>
      </c>
      <c r="G3189" s="5" t="s">
        <v>29</v>
      </c>
      <c r="H3189" t="str">
        <f>IF(Tabla1[[#This Row],[Cruce Pago]]="","Inactivo","Pago")</f>
        <v>Pago</v>
      </c>
      <c r="I3189" t="str">
        <f>IF(Tabla1[[#This Row],[Cruce AR]]="Alto riesgo académico","inactivo","Actividad")</f>
        <v>inactivo</v>
      </c>
    </row>
    <row r="3190" spans="1:9" x14ac:dyDescent="0.25">
      <c r="A3190" t="s">
        <v>5</v>
      </c>
      <c r="B3190">
        <v>10353608</v>
      </c>
      <c r="C3190" t="s">
        <v>85</v>
      </c>
      <c r="D3190" t="s">
        <v>254</v>
      </c>
      <c r="E3190" t="s">
        <v>40</v>
      </c>
      <c r="F3190" s="5" t="s">
        <v>28</v>
      </c>
      <c r="G3190" s="5" t="e">
        <v>#N/A</v>
      </c>
      <c r="H3190" t="e">
        <f>IF(Tabla1[[#This Row],[Cruce Pago]]="","Inactivo","Pago")</f>
        <v>#N/A</v>
      </c>
      <c r="I3190" t="str">
        <f>IF(Tabla1[[#This Row],[Cruce AR]]="Alto riesgo académico","inactivo","Actividad")</f>
        <v>inactivo</v>
      </c>
    </row>
    <row r="3191" spans="1:9" x14ac:dyDescent="0.25">
      <c r="A3191" t="s">
        <v>5</v>
      </c>
      <c r="B3191">
        <v>10353613</v>
      </c>
      <c r="C3191" t="s">
        <v>85</v>
      </c>
      <c r="D3191" t="s">
        <v>255</v>
      </c>
      <c r="E3191" t="s">
        <v>27</v>
      </c>
      <c r="F3191" s="5" t="s">
        <v>28</v>
      </c>
      <c r="G3191" s="5" t="e">
        <v>#N/A</v>
      </c>
      <c r="H3191" t="e">
        <f>IF(Tabla1[[#This Row],[Cruce Pago]]="","Inactivo","Pago")</f>
        <v>#N/A</v>
      </c>
      <c r="I3191" t="str">
        <f>IF(Tabla1[[#This Row],[Cruce AR]]="Alto riesgo académico","inactivo","Actividad")</f>
        <v>inactivo</v>
      </c>
    </row>
    <row r="3192" spans="1:9" x14ac:dyDescent="0.25">
      <c r="A3192" t="s">
        <v>5</v>
      </c>
      <c r="B3192">
        <v>10353953</v>
      </c>
      <c r="C3192" t="s">
        <v>85</v>
      </c>
      <c r="D3192" t="s">
        <v>256</v>
      </c>
      <c r="E3192" t="s">
        <v>40</v>
      </c>
      <c r="F3192" s="5" t="s">
        <v>28</v>
      </c>
      <c r="G3192" s="5" t="e">
        <v>#N/A</v>
      </c>
      <c r="H3192" t="e">
        <f>IF(Tabla1[[#This Row],[Cruce Pago]]="","Inactivo","Pago")</f>
        <v>#N/A</v>
      </c>
      <c r="I3192" t="str">
        <f>IF(Tabla1[[#This Row],[Cruce AR]]="Alto riesgo académico","inactivo","Actividad")</f>
        <v>inactivo</v>
      </c>
    </row>
    <row r="3193" spans="1:9" x14ac:dyDescent="0.25">
      <c r="A3193" t="s">
        <v>5</v>
      </c>
      <c r="B3193">
        <v>10353967</v>
      </c>
      <c r="C3193" t="s">
        <v>85</v>
      </c>
      <c r="D3193" t="s">
        <v>257</v>
      </c>
      <c r="E3193" t="s">
        <v>27</v>
      </c>
      <c r="F3193" s="5" t="s">
        <v>28</v>
      </c>
      <c r="G3193" s="5" t="e">
        <v>#N/A</v>
      </c>
      <c r="H3193" t="e">
        <f>IF(Tabla1[[#This Row],[Cruce Pago]]="","Inactivo","Pago")</f>
        <v>#N/A</v>
      </c>
      <c r="I3193" t="str">
        <f>IF(Tabla1[[#This Row],[Cruce AR]]="Alto riesgo académico","inactivo","Actividad")</f>
        <v>inactivo</v>
      </c>
    </row>
    <row r="3194" spans="1:9" x14ac:dyDescent="0.25">
      <c r="A3194" t="s">
        <v>5</v>
      </c>
      <c r="B3194">
        <v>10355147</v>
      </c>
      <c r="C3194" t="s">
        <v>85</v>
      </c>
      <c r="D3194" t="s">
        <v>258</v>
      </c>
      <c r="E3194" t="s">
        <v>40</v>
      </c>
      <c r="F3194" s="5" t="s">
        <v>28</v>
      </c>
      <c r="G3194" s="5" t="e">
        <v>#N/A</v>
      </c>
      <c r="H3194" t="e">
        <f>IF(Tabla1[[#This Row],[Cruce Pago]]="","Inactivo","Pago")</f>
        <v>#N/A</v>
      </c>
      <c r="I3194" t="str">
        <f>IF(Tabla1[[#This Row],[Cruce AR]]="Alto riesgo académico","inactivo","Actividad")</f>
        <v>inactivo</v>
      </c>
    </row>
    <row r="3195" spans="1:9" x14ac:dyDescent="0.25">
      <c r="A3195" t="s">
        <v>5</v>
      </c>
      <c r="B3195">
        <v>10355430</v>
      </c>
      <c r="C3195" t="s">
        <v>85</v>
      </c>
      <c r="D3195" t="s">
        <v>259</v>
      </c>
      <c r="E3195" t="s">
        <v>27</v>
      </c>
      <c r="F3195" s="5" t="s">
        <v>28</v>
      </c>
      <c r="G3195" s="5" t="e">
        <v>#N/A</v>
      </c>
      <c r="H3195" t="e">
        <f>IF(Tabla1[[#This Row],[Cruce Pago]]="","Inactivo","Pago")</f>
        <v>#N/A</v>
      </c>
      <c r="I3195" t="str">
        <f>IF(Tabla1[[#This Row],[Cruce AR]]="Alto riesgo académico","inactivo","Actividad")</f>
        <v>inactivo</v>
      </c>
    </row>
    <row r="3196" spans="1:9" x14ac:dyDescent="0.25">
      <c r="A3196" t="s">
        <v>5</v>
      </c>
      <c r="B3196">
        <v>10356801</v>
      </c>
      <c r="C3196" t="s">
        <v>85</v>
      </c>
      <c r="D3196" t="s">
        <v>260</v>
      </c>
      <c r="E3196" t="s">
        <v>40</v>
      </c>
      <c r="F3196" s="5" t="s">
        <v>28</v>
      </c>
      <c r="G3196" s="5" t="e">
        <v>#N/A</v>
      </c>
      <c r="H3196" t="e">
        <f>IF(Tabla1[[#This Row],[Cruce Pago]]="","Inactivo","Pago")</f>
        <v>#N/A</v>
      </c>
      <c r="I3196" t="str">
        <f>IF(Tabla1[[#This Row],[Cruce AR]]="Alto riesgo académico","inactivo","Actividad")</f>
        <v>inactivo</v>
      </c>
    </row>
    <row r="3197" spans="1:9" x14ac:dyDescent="0.25">
      <c r="A3197" t="s">
        <v>5</v>
      </c>
      <c r="B3197">
        <v>10357590</v>
      </c>
      <c r="C3197" t="s">
        <v>85</v>
      </c>
      <c r="D3197" t="s">
        <v>261</v>
      </c>
      <c r="E3197" t="s">
        <v>27</v>
      </c>
      <c r="F3197" s="5" t="s">
        <v>28</v>
      </c>
      <c r="G3197" s="5" t="e">
        <v>#N/A</v>
      </c>
      <c r="H3197" t="e">
        <f>IF(Tabla1[[#This Row],[Cruce Pago]]="","Inactivo","Pago")</f>
        <v>#N/A</v>
      </c>
      <c r="I3197" t="str">
        <f>IF(Tabla1[[#This Row],[Cruce AR]]="Alto riesgo académico","inactivo","Actividad")</f>
        <v>inactivo</v>
      </c>
    </row>
    <row r="3198" spans="1:9" x14ac:dyDescent="0.25">
      <c r="A3198" t="s">
        <v>5</v>
      </c>
      <c r="B3198">
        <v>10357642</v>
      </c>
      <c r="C3198" t="s">
        <v>85</v>
      </c>
      <c r="D3198" t="s">
        <v>262</v>
      </c>
      <c r="E3198" t="s">
        <v>40</v>
      </c>
      <c r="F3198" s="5" t="s">
        <v>28</v>
      </c>
      <c r="G3198" s="5" t="e">
        <v>#N/A</v>
      </c>
      <c r="H3198" t="e">
        <f>IF(Tabla1[[#This Row],[Cruce Pago]]="","Inactivo","Pago")</f>
        <v>#N/A</v>
      </c>
      <c r="I3198" t="str">
        <f>IF(Tabla1[[#This Row],[Cruce AR]]="Alto riesgo académico","inactivo","Actividad")</f>
        <v>inactivo</v>
      </c>
    </row>
    <row r="3199" spans="1:9" x14ac:dyDescent="0.25">
      <c r="A3199" t="s">
        <v>5</v>
      </c>
      <c r="B3199">
        <v>10358092</v>
      </c>
      <c r="C3199" t="s">
        <v>85</v>
      </c>
      <c r="D3199" t="s">
        <v>263</v>
      </c>
      <c r="E3199" t="s">
        <v>27</v>
      </c>
      <c r="F3199" s="5" t="s">
        <v>28</v>
      </c>
      <c r="G3199" s="5" t="e">
        <v>#N/A</v>
      </c>
      <c r="H3199" t="e">
        <f>IF(Tabla1[[#This Row],[Cruce Pago]]="","Inactivo","Pago")</f>
        <v>#N/A</v>
      </c>
      <c r="I3199" t="str">
        <f>IF(Tabla1[[#This Row],[Cruce AR]]="Alto riesgo académico","inactivo","Actividad")</f>
        <v>inactivo</v>
      </c>
    </row>
    <row r="3200" spans="1:9" x14ac:dyDescent="0.25">
      <c r="A3200" t="s">
        <v>5</v>
      </c>
      <c r="B3200">
        <v>10359125</v>
      </c>
      <c r="C3200" t="s">
        <v>85</v>
      </c>
      <c r="D3200" t="s">
        <v>264</v>
      </c>
      <c r="E3200" t="s">
        <v>40</v>
      </c>
      <c r="F3200" s="5" t="s">
        <v>28</v>
      </c>
      <c r="G3200" s="5" t="e">
        <v>#N/A</v>
      </c>
      <c r="H3200" t="e">
        <f>IF(Tabla1[[#This Row],[Cruce Pago]]="","Inactivo","Pago")</f>
        <v>#N/A</v>
      </c>
      <c r="I3200" t="str">
        <f>IF(Tabla1[[#This Row],[Cruce AR]]="Alto riesgo académico","inactivo","Actividad")</f>
        <v>inactivo</v>
      </c>
    </row>
    <row r="3201" spans="1:9" x14ac:dyDescent="0.25">
      <c r="A3201" t="s">
        <v>5</v>
      </c>
      <c r="B3201">
        <v>10359205</v>
      </c>
      <c r="C3201" t="s">
        <v>85</v>
      </c>
      <c r="D3201" t="s">
        <v>265</v>
      </c>
      <c r="E3201" t="s">
        <v>27</v>
      </c>
      <c r="F3201" s="5" t="s">
        <v>28</v>
      </c>
      <c r="G3201" s="5" t="e">
        <v>#N/A</v>
      </c>
      <c r="H3201" t="e">
        <f>IF(Tabla1[[#This Row],[Cruce Pago]]="","Inactivo","Pago")</f>
        <v>#N/A</v>
      </c>
      <c r="I3201" t="str">
        <f>IF(Tabla1[[#This Row],[Cruce AR]]="Alto riesgo académico","inactivo","Actividad")</f>
        <v>inactivo</v>
      </c>
    </row>
    <row r="3202" spans="1:9" x14ac:dyDescent="0.25">
      <c r="A3202" t="s">
        <v>5</v>
      </c>
      <c r="B3202">
        <v>10359627</v>
      </c>
      <c r="C3202" t="s">
        <v>85</v>
      </c>
      <c r="D3202" t="s">
        <v>265</v>
      </c>
      <c r="E3202" t="s">
        <v>40</v>
      </c>
      <c r="F3202" s="5" t="s">
        <v>28</v>
      </c>
      <c r="G3202" s="5" t="e">
        <v>#N/A</v>
      </c>
      <c r="H3202" t="e">
        <f>IF(Tabla1[[#This Row],[Cruce Pago]]="","Inactivo","Pago")</f>
        <v>#N/A</v>
      </c>
      <c r="I3202" t="str">
        <f>IF(Tabla1[[#This Row],[Cruce AR]]="Alto riesgo académico","inactivo","Actividad")</f>
        <v>inactivo</v>
      </c>
    </row>
    <row r="3203" spans="1:9" x14ac:dyDescent="0.25">
      <c r="A3203" t="s">
        <v>5</v>
      </c>
      <c r="B3203">
        <v>10360111</v>
      </c>
      <c r="C3203" t="s">
        <v>85</v>
      </c>
      <c r="D3203" t="s">
        <v>266</v>
      </c>
      <c r="E3203" t="s">
        <v>27</v>
      </c>
      <c r="F3203" s="5" t="s">
        <v>28</v>
      </c>
      <c r="G3203" s="5" t="e">
        <v>#N/A</v>
      </c>
      <c r="H3203" t="e">
        <f>IF(Tabla1[[#This Row],[Cruce Pago]]="","Inactivo","Pago")</f>
        <v>#N/A</v>
      </c>
      <c r="I3203" t="str">
        <f>IF(Tabla1[[#This Row],[Cruce AR]]="Alto riesgo académico","inactivo","Actividad")</f>
        <v>inactivo</v>
      </c>
    </row>
    <row r="3204" spans="1:9" x14ac:dyDescent="0.25">
      <c r="A3204" t="s">
        <v>5</v>
      </c>
      <c r="B3204">
        <v>10360547</v>
      </c>
      <c r="C3204" t="s">
        <v>85</v>
      </c>
      <c r="D3204" t="s">
        <v>266</v>
      </c>
      <c r="E3204" t="s">
        <v>40</v>
      </c>
      <c r="F3204" s="5" t="s">
        <v>28</v>
      </c>
      <c r="G3204" s="5" t="s">
        <v>29</v>
      </c>
      <c r="H3204" t="str">
        <f>IF(Tabla1[[#This Row],[Cruce Pago]]="","Inactivo","Pago")</f>
        <v>Pago</v>
      </c>
      <c r="I3204" t="str">
        <f>IF(Tabla1[[#This Row],[Cruce AR]]="Alto riesgo académico","inactivo","Actividad")</f>
        <v>inactivo</v>
      </c>
    </row>
    <row r="3205" spans="1:9" x14ac:dyDescent="0.25">
      <c r="A3205" t="s">
        <v>5</v>
      </c>
      <c r="B3205">
        <v>10361297</v>
      </c>
      <c r="C3205" t="s">
        <v>85</v>
      </c>
      <c r="D3205" t="s">
        <v>267</v>
      </c>
      <c r="E3205" t="s">
        <v>27</v>
      </c>
      <c r="F3205" s="5" t="s">
        <v>28</v>
      </c>
      <c r="G3205" s="5" t="e">
        <v>#N/A</v>
      </c>
      <c r="H3205" t="e">
        <f>IF(Tabla1[[#This Row],[Cruce Pago]]="","Inactivo","Pago")</f>
        <v>#N/A</v>
      </c>
      <c r="I3205" t="str">
        <f>IF(Tabla1[[#This Row],[Cruce AR]]="Alto riesgo académico","inactivo","Actividad")</f>
        <v>inactivo</v>
      </c>
    </row>
    <row r="3206" spans="1:9" x14ac:dyDescent="0.25">
      <c r="A3206" t="s">
        <v>5</v>
      </c>
      <c r="B3206">
        <v>10361458</v>
      </c>
      <c r="C3206" t="s">
        <v>85</v>
      </c>
      <c r="D3206" t="s">
        <v>267</v>
      </c>
      <c r="E3206" t="s">
        <v>40</v>
      </c>
      <c r="F3206" s="5" t="s">
        <v>28</v>
      </c>
      <c r="G3206" s="5" t="e">
        <v>#N/A</v>
      </c>
      <c r="H3206" t="e">
        <f>IF(Tabla1[[#This Row],[Cruce Pago]]="","Inactivo","Pago")</f>
        <v>#N/A</v>
      </c>
      <c r="I3206" t="str">
        <f>IF(Tabla1[[#This Row],[Cruce AR]]="Alto riesgo académico","inactivo","Actividad")</f>
        <v>inactivo</v>
      </c>
    </row>
    <row r="3207" spans="1:9" x14ac:dyDescent="0.25">
      <c r="A3207" t="s">
        <v>5</v>
      </c>
      <c r="B3207">
        <v>10361498</v>
      </c>
      <c r="C3207" t="s">
        <v>85</v>
      </c>
      <c r="D3207" t="s">
        <v>243</v>
      </c>
      <c r="E3207" t="s">
        <v>27</v>
      </c>
      <c r="F3207" s="5" t="s">
        <v>28</v>
      </c>
      <c r="G3207" s="5" t="e">
        <v>#N/A</v>
      </c>
      <c r="H3207" t="e">
        <f>IF(Tabla1[[#This Row],[Cruce Pago]]="","Inactivo","Pago")</f>
        <v>#N/A</v>
      </c>
      <c r="I3207" t="str">
        <f>IF(Tabla1[[#This Row],[Cruce AR]]="Alto riesgo académico","inactivo","Actividad")</f>
        <v>inactivo</v>
      </c>
    </row>
    <row r="3208" spans="1:9" x14ac:dyDescent="0.25">
      <c r="A3208" t="s">
        <v>5</v>
      </c>
      <c r="B3208">
        <v>10361512</v>
      </c>
      <c r="C3208" t="s">
        <v>85</v>
      </c>
      <c r="D3208" t="s">
        <v>244</v>
      </c>
      <c r="E3208" t="s">
        <v>40</v>
      </c>
      <c r="F3208" s="5" t="s">
        <v>28</v>
      </c>
      <c r="G3208" s="5" t="e">
        <v>#N/A</v>
      </c>
      <c r="H3208" t="e">
        <f>IF(Tabla1[[#This Row],[Cruce Pago]]="","Inactivo","Pago")</f>
        <v>#N/A</v>
      </c>
      <c r="I3208" t="str">
        <f>IF(Tabla1[[#This Row],[Cruce AR]]="Alto riesgo académico","inactivo","Actividad")</f>
        <v>inactivo</v>
      </c>
    </row>
    <row r="3209" spans="1:9" x14ac:dyDescent="0.25">
      <c r="A3209" t="s">
        <v>5</v>
      </c>
      <c r="B3209">
        <v>10362632</v>
      </c>
      <c r="C3209" t="s">
        <v>85</v>
      </c>
      <c r="D3209" t="s">
        <v>245</v>
      </c>
      <c r="E3209" t="s">
        <v>27</v>
      </c>
      <c r="F3209" s="5" t="s">
        <v>28</v>
      </c>
      <c r="G3209" s="5" t="e">
        <v>#N/A</v>
      </c>
      <c r="H3209" t="e">
        <f>IF(Tabla1[[#This Row],[Cruce Pago]]="","Inactivo","Pago")</f>
        <v>#N/A</v>
      </c>
      <c r="I3209" t="str">
        <f>IF(Tabla1[[#This Row],[Cruce AR]]="Alto riesgo académico","inactivo","Actividad")</f>
        <v>inactivo</v>
      </c>
    </row>
    <row r="3210" spans="1:9" x14ac:dyDescent="0.25">
      <c r="A3210" t="s">
        <v>5</v>
      </c>
      <c r="B3210">
        <v>10362886</v>
      </c>
      <c r="C3210" t="s">
        <v>85</v>
      </c>
      <c r="D3210" t="s">
        <v>246</v>
      </c>
      <c r="E3210" t="s">
        <v>40</v>
      </c>
      <c r="F3210" s="5" t="s">
        <v>28</v>
      </c>
      <c r="G3210" s="5" t="e">
        <v>#N/A</v>
      </c>
      <c r="H3210" t="e">
        <f>IF(Tabla1[[#This Row],[Cruce Pago]]="","Inactivo","Pago")</f>
        <v>#N/A</v>
      </c>
      <c r="I3210" t="str">
        <f>IF(Tabla1[[#This Row],[Cruce AR]]="Alto riesgo académico","inactivo","Actividad")</f>
        <v>inactivo</v>
      </c>
    </row>
    <row r="3211" spans="1:9" x14ac:dyDescent="0.25">
      <c r="A3211" t="s">
        <v>5</v>
      </c>
      <c r="B3211">
        <v>10362996</v>
      </c>
      <c r="C3211" t="s">
        <v>85</v>
      </c>
      <c r="D3211" t="s">
        <v>247</v>
      </c>
      <c r="E3211" t="s">
        <v>27</v>
      </c>
      <c r="F3211" s="5" t="s">
        <v>28</v>
      </c>
      <c r="G3211" s="5" t="s">
        <v>29</v>
      </c>
      <c r="H3211" t="str">
        <f>IF(Tabla1[[#This Row],[Cruce Pago]]="","Inactivo","Pago")</f>
        <v>Pago</v>
      </c>
      <c r="I3211" t="str">
        <f>IF(Tabla1[[#This Row],[Cruce AR]]="Alto riesgo académico","inactivo","Actividad")</f>
        <v>inactivo</v>
      </c>
    </row>
    <row r="3212" spans="1:9" x14ac:dyDescent="0.25">
      <c r="A3212" t="s">
        <v>5</v>
      </c>
      <c r="B3212">
        <v>10363656</v>
      </c>
      <c r="C3212" t="s">
        <v>85</v>
      </c>
      <c r="D3212" t="s">
        <v>248</v>
      </c>
      <c r="E3212" t="s">
        <v>40</v>
      </c>
      <c r="F3212" s="5" t="s">
        <v>28</v>
      </c>
      <c r="G3212" s="5" t="e">
        <v>#N/A</v>
      </c>
      <c r="H3212" t="e">
        <f>IF(Tabla1[[#This Row],[Cruce Pago]]="","Inactivo","Pago")</f>
        <v>#N/A</v>
      </c>
      <c r="I3212" t="str">
        <f>IF(Tabla1[[#This Row],[Cruce AR]]="Alto riesgo académico","inactivo","Actividad")</f>
        <v>inactivo</v>
      </c>
    </row>
    <row r="3213" spans="1:9" x14ac:dyDescent="0.25">
      <c r="A3213" t="s">
        <v>5</v>
      </c>
      <c r="B3213">
        <v>10363863</v>
      </c>
      <c r="C3213" t="s">
        <v>85</v>
      </c>
      <c r="D3213" t="s">
        <v>249</v>
      </c>
      <c r="E3213" t="s">
        <v>27</v>
      </c>
      <c r="F3213" s="5" t="s">
        <v>28</v>
      </c>
      <c r="G3213" s="5" t="e">
        <v>#N/A</v>
      </c>
      <c r="H3213" t="e">
        <f>IF(Tabla1[[#This Row],[Cruce Pago]]="","Inactivo","Pago")</f>
        <v>#N/A</v>
      </c>
      <c r="I3213" t="str">
        <f>IF(Tabla1[[#This Row],[Cruce AR]]="Alto riesgo académico","inactivo","Actividad")</f>
        <v>inactivo</v>
      </c>
    </row>
    <row r="3214" spans="1:9" x14ac:dyDescent="0.25">
      <c r="A3214" t="s">
        <v>5</v>
      </c>
      <c r="B3214">
        <v>10365048</v>
      </c>
      <c r="C3214" t="s">
        <v>85</v>
      </c>
      <c r="D3214" t="s">
        <v>250</v>
      </c>
      <c r="E3214" t="s">
        <v>40</v>
      </c>
      <c r="F3214" s="5" t="s">
        <v>28</v>
      </c>
      <c r="G3214" s="5" t="e">
        <v>#N/A</v>
      </c>
      <c r="H3214" t="e">
        <f>IF(Tabla1[[#This Row],[Cruce Pago]]="","Inactivo","Pago")</f>
        <v>#N/A</v>
      </c>
      <c r="I3214" t="str">
        <f>IF(Tabla1[[#This Row],[Cruce AR]]="Alto riesgo académico","inactivo","Actividad")</f>
        <v>inactivo</v>
      </c>
    </row>
    <row r="3215" spans="1:9" x14ac:dyDescent="0.25">
      <c r="A3215" t="s">
        <v>5</v>
      </c>
      <c r="B3215">
        <v>10365154</v>
      </c>
      <c r="C3215" t="s">
        <v>85</v>
      </c>
      <c r="D3215" t="s">
        <v>251</v>
      </c>
      <c r="E3215" t="s">
        <v>27</v>
      </c>
      <c r="F3215" s="5" t="s">
        <v>28</v>
      </c>
      <c r="G3215" s="5" t="e">
        <v>#N/A</v>
      </c>
      <c r="H3215" t="e">
        <f>IF(Tabla1[[#This Row],[Cruce Pago]]="","Inactivo","Pago")</f>
        <v>#N/A</v>
      </c>
      <c r="I3215" t="str">
        <f>IF(Tabla1[[#This Row],[Cruce AR]]="Alto riesgo académico","inactivo","Actividad")</f>
        <v>inactivo</v>
      </c>
    </row>
    <row r="3216" spans="1:9" x14ac:dyDescent="0.25">
      <c r="A3216" t="s">
        <v>5</v>
      </c>
      <c r="B3216">
        <v>10365208</v>
      </c>
      <c r="C3216" t="s">
        <v>85</v>
      </c>
      <c r="D3216" t="s">
        <v>252</v>
      </c>
      <c r="E3216" t="s">
        <v>40</v>
      </c>
      <c r="F3216" s="5" t="s">
        <v>28</v>
      </c>
      <c r="G3216" s="5" t="e">
        <v>#N/A</v>
      </c>
      <c r="H3216" t="e">
        <f>IF(Tabla1[[#This Row],[Cruce Pago]]="","Inactivo","Pago")</f>
        <v>#N/A</v>
      </c>
      <c r="I3216" t="str">
        <f>IF(Tabla1[[#This Row],[Cruce AR]]="Alto riesgo académico","inactivo","Actividad")</f>
        <v>inactivo</v>
      </c>
    </row>
    <row r="3217" spans="1:9" x14ac:dyDescent="0.25">
      <c r="A3217" t="s">
        <v>5</v>
      </c>
      <c r="B3217">
        <v>10365395</v>
      </c>
      <c r="C3217" t="s">
        <v>85</v>
      </c>
      <c r="D3217" t="s">
        <v>253</v>
      </c>
      <c r="E3217" t="s">
        <v>27</v>
      </c>
      <c r="F3217" s="5" t="s">
        <v>28</v>
      </c>
      <c r="G3217" s="5" t="e">
        <v>#N/A</v>
      </c>
      <c r="H3217" t="e">
        <f>IF(Tabla1[[#This Row],[Cruce Pago]]="","Inactivo","Pago")</f>
        <v>#N/A</v>
      </c>
      <c r="I3217" t="str">
        <f>IF(Tabla1[[#This Row],[Cruce AR]]="Alto riesgo académico","inactivo","Actividad")</f>
        <v>inactivo</v>
      </c>
    </row>
    <row r="3218" spans="1:9" x14ac:dyDescent="0.25">
      <c r="A3218" t="s">
        <v>5</v>
      </c>
      <c r="B3218">
        <v>10365758</v>
      </c>
      <c r="C3218" t="s">
        <v>85</v>
      </c>
      <c r="D3218" t="s">
        <v>254</v>
      </c>
      <c r="E3218" t="s">
        <v>40</v>
      </c>
      <c r="F3218" s="5" t="s">
        <v>28</v>
      </c>
      <c r="G3218" s="5" t="e">
        <v>#N/A</v>
      </c>
      <c r="H3218" t="e">
        <f>IF(Tabla1[[#This Row],[Cruce Pago]]="","Inactivo","Pago")</f>
        <v>#N/A</v>
      </c>
      <c r="I3218" t="str">
        <f>IF(Tabla1[[#This Row],[Cruce AR]]="Alto riesgo académico","inactivo","Actividad")</f>
        <v>inactivo</v>
      </c>
    </row>
    <row r="3219" spans="1:9" x14ac:dyDescent="0.25">
      <c r="A3219" t="s">
        <v>5</v>
      </c>
      <c r="B3219">
        <v>10365803</v>
      </c>
      <c r="C3219" t="s">
        <v>85</v>
      </c>
      <c r="D3219" t="s">
        <v>255</v>
      </c>
      <c r="E3219" t="s">
        <v>27</v>
      </c>
      <c r="F3219" s="5" t="s">
        <v>28</v>
      </c>
      <c r="G3219" s="5" t="e">
        <v>#N/A</v>
      </c>
      <c r="H3219" t="e">
        <f>IF(Tabla1[[#This Row],[Cruce Pago]]="","Inactivo","Pago")</f>
        <v>#N/A</v>
      </c>
      <c r="I3219" t="str">
        <f>IF(Tabla1[[#This Row],[Cruce AR]]="Alto riesgo académico","inactivo","Actividad")</f>
        <v>inactivo</v>
      </c>
    </row>
    <row r="3220" spans="1:9" x14ac:dyDescent="0.25">
      <c r="A3220" t="s">
        <v>5</v>
      </c>
      <c r="B3220">
        <v>10366169</v>
      </c>
      <c r="C3220" t="s">
        <v>85</v>
      </c>
      <c r="D3220" t="s">
        <v>256</v>
      </c>
      <c r="E3220" t="s">
        <v>40</v>
      </c>
      <c r="F3220" s="5" t="s">
        <v>28</v>
      </c>
      <c r="G3220" s="5" t="e">
        <v>#N/A</v>
      </c>
      <c r="H3220" t="e">
        <f>IF(Tabla1[[#This Row],[Cruce Pago]]="","Inactivo","Pago")</f>
        <v>#N/A</v>
      </c>
      <c r="I3220" t="str">
        <f>IF(Tabla1[[#This Row],[Cruce AR]]="Alto riesgo académico","inactivo","Actividad")</f>
        <v>inactivo</v>
      </c>
    </row>
    <row r="3221" spans="1:9" x14ac:dyDescent="0.25">
      <c r="A3221" t="s">
        <v>5</v>
      </c>
      <c r="B3221">
        <v>10366226</v>
      </c>
      <c r="C3221" t="s">
        <v>85</v>
      </c>
      <c r="D3221" t="s">
        <v>257</v>
      </c>
      <c r="E3221" t="s">
        <v>27</v>
      </c>
      <c r="F3221" s="5" t="s">
        <v>28</v>
      </c>
      <c r="G3221" s="5" t="e">
        <v>#N/A</v>
      </c>
      <c r="H3221" t="e">
        <f>IF(Tabla1[[#This Row],[Cruce Pago]]="","Inactivo","Pago")</f>
        <v>#N/A</v>
      </c>
      <c r="I3221" t="str">
        <f>IF(Tabla1[[#This Row],[Cruce AR]]="Alto riesgo académico","inactivo","Actividad")</f>
        <v>inactivo</v>
      </c>
    </row>
    <row r="3222" spans="1:9" x14ac:dyDescent="0.25">
      <c r="A3222" t="s">
        <v>5</v>
      </c>
      <c r="B3222">
        <v>10366670</v>
      </c>
      <c r="C3222" t="s">
        <v>85</v>
      </c>
      <c r="D3222" t="s">
        <v>258</v>
      </c>
      <c r="E3222" t="s">
        <v>40</v>
      </c>
      <c r="F3222" s="5" t="s">
        <v>28</v>
      </c>
      <c r="G3222" s="5" t="e">
        <v>#N/A</v>
      </c>
      <c r="H3222" t="e">
        <f>IF(Tabla1[[#This Row],[Cruce Pago]]="","Inactivo","Pago")</f>
        <v>#N/A</v>
      </c>
      <c r="I3222" t="str">
        <f>IF(Tabla1[[#This Row],[Cruce AR]]="Alto riesgo académico","inactivo","Actividad")</f>
        <v>inactivo</v>
      </c>
    </row>
    <row r="3223" spans="1:9" x14ac:dyDescent="0.25">
      <c r="A3223" t="s">
        <v>5</v>
      </c>
      <c r="B3223">
        <v>10367181</v>
      </c>
      <c r="C3223" t="s">
        <v>85</v>
      </c>
      <c r="D3223" t="s">
        <v>259</v>
      </c>
      <c r="E3223" t="s">
        <v>27</v>
      </c>
      <c r="F3223" s="5" t="s">
        <v>28</v>
      </c>
      <c r="G3223" s="5" t="e">
        <v>#N/A</v>
      </c>
      <c r="H3223" t="e">
        <f>IF(Tabla1[[#This Row],[Cruce Pago]]="","Inactivo","Pago")</f>
        <v>#N/A</v>
      </c>
      <c r="I3223" t="str">
        <f>IF(Tabla1[[#This Row],[Cruce AR]]="Alto riesgo académico","inactivo","Actividad")</f>
        <v>inactivo</v>
      </c>
    </row>
    <row r="3224" spans="1:9" x14ac:dyDescent="0.25">
      <c r="A3224" t="s">
        <v>5</v>
      </c>
      <c r="B3224">
        <v>10367190</v>
      </c>
      <c r="C3224" t="s">
        <v>85</v>
      </c>
      <c r="D3224" t="s">
        <v>260</v>
      </c>
      <c r="E3224" t="s">
        <v>40</v>
      </c>
      <c r="F3224" s="5" t="s">
        <v>28</v>
      </c>
      <c r="G3224" s="5" t="e">
        <v>#N/A</v>
      </c>
      <c r="H3224" t="e">
        <f>IF(Tabla1[[#This Row],[Cruce Pago]]="","Inactivo","Pago")</f>
        <v>#N/A</v>
      </c>
      <c r="I3224" t="str">
        <f>IF(Tabla1[[#This Row],[Cruce AR]]="Alto riesgo académico","inactivo","Actividad")</f>
        <v>inactivo</v>
      </c>
    </row>
    <row r="3225" spans="1:9" x14ac:dyDescent="0.25">
      <c r="A3225" t="s">
        <v>5</v>
      </c>
      <c r="B3225">
        <v>10367226</v>
      </c>
      <c r="C3225" t="s">
        <v>85</v>
      </c>
      <c r="D3225" t="s">
        <v>261</v>
      </c>
      <c r="E3225" t="s">
        <v>27</v>
      </c>
      <c r="F3225" s="5" t="s">
        <v>28</v>
      </c>
      <c r="G3225" s="5" t="e">
        <v>#N/A</v>
      </c>
      <c r="H3225" t="e">
        <f>IF(Tabla1[[#This Row],[Cruce Pago]]="","Inactivo","Pago")</f>
        <v>#N/A</v>
      </c>
      <c r="I3225" t="str">
        <f>IF(Tabla1[[#This Row],[Cruce AR]]="Alto riesgo académico","inactivo","Actividad")</f>
        <v>inactivo</v>
      </c>
    </row>
    <row r="3226" spans="1:9" x14ac:dyDescent="0.25">
      <c r="A3226" t="s">
        <v>5</v>
      </c>
      <c r="B3226">
        <v>10367352</v>
      </c>
      <c r="C3226" t="s">
        <v>85</v>
      </c>
      <c r="D3226" t="s">
        <v>262</v>
      </c>
      <c r="E3226" t="s">
        <v>40</v>
      </c>
      <c r="F3226" s="5" t="s">
        <v>28</v>
      </c>
      <c r="G3226" s="5" t="e">
        <v>#N/A</v>
      </c>
      <c r="H3226" t="e">
        <f>IF(Tabla1[[#This Row],[Cruce Pago]]="","Inactivo","Pago")</f>
        <v>#N/A</v>
      </c>
      <c r="I3226" t="str">
        <f>IF(Tabla1[[#This Row],[Cruce AR]]="Alto riesgo académico","inactivo","Actividad")</f>
        <v>inactivo</v>
      </c>
    </row>
    <row r="3227" spans="1:9" x14ac:dyDescent="0.25">
      <c r="A3227" t="s">
        <v>5</v>
      </c>
      <c r="B3227">
        <v>10367505</v>
      </c>
      <c r="C3227" t="s">
        <v>85</v>
      </c>
      <c r="D3227" t="s">
        <v>263</v>
      </c>
      <c r="E3227" t="s">
        <v>27</v>
      </c>
      <c r="F3227" s="5" t="s">
        <v>28</v>
      </c>
      <c r="G3227" s="5" t="e">
        <v>#N/A</v>
      </c>
      <c r="H3227" t="e">
        <f>IF(Tabla1[[#This Row],[Cruce Pago]]="","Inactivo","Pago")</f>
        <v>#N/A</v>
      </c>
      <c r="I3227" t="str">
        <f>IF(Tabla1[[#This Row],[Cruce AR]]="Alto riesgo académico","inactivo","Actividad")</f>
        <v>inactivo</v>
      </c>
    </row>
    <row r="3228" spans="1:9" x14ac:dyDescent="0.25">
      <c r="A3228" t="s">
        <v>5</v>
      </c>
      <c r="B3228">
        <v>10367722</v>
      </c>
      <c r="C3228" t="s">
        <v>85</v>
      </c>
      <c r="D3228" t="s">
        <v>264</v>
      </c>
      <c r="E3228" t="s">
        <v>40</v>
      </c>
      <c r="F3228" s="5" t="s">
        <v>67</v>
      </c>
      <c r="G3228" s="5" t="s">
        <v>29</v>
      </c>
      <c r="H3228" t="str">
        <f>IF(Tabla1[[#This Row],[Cruce Pago]]="","Inactivo","Pago")</f>
        <v>Pago</v>
      </c>
      <c r="I3228" t="str">
        <f>IF(Tabla1[[#This Row],[Cruce AR]]="Alto riesgo académico","inactivo","Actividad")</f>
        <v>Actividad</v>
      </c>
    </row>
    <row r="3229" spans="1:9" x14ac:dyDescent="0.25">
      <c r="A3229" t="s">
        <v>5</v>
      </c>
      <c r="B3229">
        <v>10367808</v>
      </c>
      <c r="C3229" t="s">
        <v>85</v>
      </c>
      <c r="D3229" t="s">
        <v>265</v>
      </c>
      <c r="E3229" t="s">
        <v>27</v>
      </c>
      <c r="F3229" s="5" t="s">
        <v>28</v>
      </c>
      <c r="G3229" s="5" t="e">
        <v>#N/A</v>
      </c>
      <c r="H3229" t="e">
        <f>IF(Tabla1[[#This Row],[Cruce Pago]]="","Inactivo","Pago")</f>
        <v>#N/A</v>
      </c>
      <c r="I3229" t="str">
        <f>IF(Tabla1[[#This Row],[Cruce AR]]="Alto riesgo académico","inactivo","Actividad")</f>
        <v>inactivo</v>
      </c>
    </row>
    <row r="3230" spans="1:9" x14ac:dyDescent="0.25">
      <c r="A3230" t="s">
        <v>5</v>
      </c>
      <c r="B3230">
        <v>10367843</v>
      </c>
      <c r="C3230" t="s">
        <v>85</v>
      </c>
      <c r="D3230" t="s">
        <v>265</v>
      </c>
      <c r="E3230" t="s">
        <v>40</v>
      </c>
      <c r="F3230" s="5" t="s">
        <v>28</v>
      </c>
      <c r="G3230" s="5" t="e">
        <v>#N/A</v>
      </c>
      <c r="H3230" t="e">
        <f>IF(Tabla1[[#This Row],[Cruce Pago]]="","Inactivo","Pago")</f>
        <v>#N/A</v>
      </c>
      <c r="I3230" t="str">
        <f>IF(Tabla1[[#This Row],[Cruce AR]]="Alto riesgo académico","inactivo","Actividad")</f>
        <v>inactivo</v>
      </c>
    </row>
    <row r="3231" spans="1:9" x14ac:dyDescent="0.25">
      <c r="A3231" t="s">
        <v>5</v>
      </c>
      <c r="B3231">
        <v>10369723</v>
      </c>
      <c r="C3231" t="s">
        <v>85</v>
      </c>
      <c r="D3231" t="s">
        <v>266</v>
      </c>
      <c r="E3231" t="s">
        <v>27</v>
      </c>
      <c r="F3231" s="5" t="s">
        <v>28</v>
      </c>
      <c r="G3231" s="5" t="s">
        <v>29</v>
      </c>
      <c r="H3231" t="str">
        <f>IF(Tabla1[[#This Row],[Cruce Pago]]="","Inactivo","Pago")</f>
        <v>Pago</v>
      </c>
      <c r="I3231" t="str">
        <f>IF(Tabla1[[#This Row],[Cruce AR]]="Alto riesgo académico","inactivo","Actividad")</f>
        <v>inactivo</v>
      </c>
    </row>
    <row r="3232" spans="1:9" x14ac:dyDescent="0.25">
      <c r="A3232" t="s">
        <v>5</v>
      </c>
      <c r="B3232">
        <v>10369728</v>
      </c>
      <c r="C3232" t="s">
        <v>85</v>
      </c>
      <c r="D3232" t="s">
        <v>266</v>
      </c>
      <c r="E3232" t="s">
        <v>40</v>
      </c>
      <c r="F3232" s="5" t="s">
        <v>28</v>
      </c>
      <c r="G3232" s="5" t="e">
        <v>#N/A</v>
      </c>
      <c r="H3232" t="e">
        <f>IF(Tabla1[[#This Row],[Cruce Pago]]="","Inactivo","Pago")</f>
        <v>#N/A</v>
      </c>
      <c r="I3232" t="str">
        <f>IF(Tabla1[[#This Row],[Cruce AR]]="Alto riesgo académico","inactivo","Actividad")</f>
        <v>inactivo</v>
      </c>
    </row>
    <row r="3233" spans="1:9" x14ac:dyDescent="0.25">
      <c r="A3233" t="s">
        <v>5</v>
      </c>
      <c r="B3233">
        <v>10369875</v>
      </c>
      <c r="C3233" t="s">
        <v>85</v>
      </c>
      <c r="D3233" t="s">
        <v>267</v>
      </c>
      <c r="E3233" t="s">
        <v>27</v>
      </c>
      <c r="F3233" s="5" t="s">
        <v>28</v>
      </c>
      <c r="G3233" s="5" t="e">
        <v>#N/A</v>
      </c>
      <c r="H3233" t="e">
        <f>IF(Tabla1[[#This Row],[Cruce Pago]]="","Inactivo","Pago")</f>
        <v>#N/A</v>
      </c>
      <c r="I3233" t="str">
        <f>IF(Tabla1[[#This Row],[Cruce AR]]="Alto riesgo académico","inactivo","Actividad")</f>
        <v>inactivo</v>
      </c>
    </row>
    <row r="3234" spans="1:9" x14ac:dyDescent="0.25">
      <c r="A3234" t="s">
        <v>5</v>
      </c>
      <c r="B3234">
        <v>10370019</v>
      </c>
      <c r="C3234" t="s">
        <v>85</v>
      </c>
      <c r="D3234" t="s">
        <v>267</v>
      </c>
      <c r="E3234" t="s">
        <v>40</v>
      </c>
      <c r="F3234" s="5" t="s">
        <v>28</v>
      </c>
      <c r="G3234" s="5" t="e">
        <v>#N/A</v>
      </c>
      <c r="H3234" t="e">
        <f>IF(Tabla1[[#This Row],[Cruce Pago]]="","Inactivo","Pago")</f>
        <v>#N/A</v>
      </c>
      <c r="I3234" t="str">
        <f>IF(Tabla1[[#This Row],[Cruce AR]]="Alto riesgo académico","inactivo","Actividad")</f>
        <v>inactivo</v>
      </c>
    </row>
    <row r="3235" spans="1:9" x14ac:dyDescent="0.25">
      <c r="A3235" t="s">
        <v>5</v>
      </c>
      <c r="B3235">
        <v>10370064</v>
      </c>
      <c r="C3235" t="s">
        <v>85</v>
      </c>
      <c r="D3235" t="s">
        <v>243</v>
      </c>
      <c r="E3235" t="s">
        <v>27</v>
      </c>
      <c r="F3235" s="5" t="s">
        <v>28</v>
      </c>
      <c r="G3235" s="5" t="s">
        <v>29</v>
      </c>
      <c r="H3235" t="str">
        <f>IF(Tabla1[[#This Row],[Cruce Pago]]="","Inactivo","Pago")</f>
        <v>Pago</v>
      </c>
      <c r="I3235" t="str">
        <f>IF(Tabla1[[#This Row],[Cruce AR]]="Alto riesgo académico","inactivo","Actividad")</f>
        <v>inactivo</v>
      </c>
    </row>
    <row r="3236" spans="1:9" x14ac:dyDescent="0.25">
      <c r="A3236" t="s">
        <v>5</v>
      </c>
      <c r="B3236">
        <v>10370310</v>
      </c>
      <c r="C3236" t="s">
        <v>85</v>
      </c>
      <c r="D3236" t="s">
        <v>244</v>
      </c>
      <c r="E3236" t="s">
        <v>40</v>
      </c>
      <c r="F3236" s="5" t="s">
        <v>28</v>
      </c>
      <c r="G3236" s="5" t="e">
        <v>#N/A</v>
      </c>
      <c r="H3236" t="e">
        <f>IF(Tabla1[[#This Row],[Cruce Pago]]="","Inactivo","Pago")</f>
        <v>#N/A</v>
      </c>
      <c r="I3236" t="str">
        <f>IF(Tabla1[[#This Row],[Cruce AR]]="Alto riesgo académico","inactivo","Actividad")</f>
        <v>inactivo</v>
      </c>
    </row>
    <row r="3237" spans="1:9" x14ac:dyDescent="0.25">
      <c r="A3237" t="s">
        <v>5</v>
      </c>
      <c r="B3237">
        <v>10370574</v>
      </c>
      <c r="C3237" t="s">
        <v>85</v>
      </c>
      <c r="D3237" t="s">
        <v>245</v>
      </c>
      <c r="E3237" t="s">
        <v>27</v>
      </c>
      <c r="F3237" s="5" t="s">
        <v>28</v>
      </c>
      <c r="G3237" s="5" t="e">
        <v>#N/A</v>
      </c>
      <c r="H3237" t="e">
        <f>IF(Tabla1[[#This Row],[Cruce Pago]]="","Inactivo","Pago")</f>
        <v>#N/A</v>
      </c>
      <c r="I3237" t="str">
        <f>IF(Tabla1[[#This Row],[Cruce AR]]="Alto riesgo académico","inactivo","Actividad")</f>
        <v>inactivo</v>
      </c>
    </row>
    <row r="3238" spans="1:9" x14ac:dyDescent="0.25">
      <c r="A3238" t="s">
        <v>5</v>
      </c>
      <c r="B3238">
        <v>10370786</v>
      </c>
      <c r="C3238" t="s">
        <v>85</v>
      </c>
      <c r="D3238" t="s">
        <v>246</v>
      </c>
      <c r="E3238" t="s">
        <v>40</v>
      </c>
      <c r="F3238" s="5" t="s">
        <v>28</v>
      </c>
      <c r="G3238" s="5" t="e">
        <v>#N/A</v>
      </c>
      <c r="H3238" t="e">
        <f>IF(Tabla1[[#This Row],[Cruce Pago]]="","Inactivo","Pago")</f>
        <v>#N/A</v>
      </c>
      <c r="I3238" t="str">
        <f>IF(Tabla1[[#This Row],[Cruce AR]]="Alto riesgo académico","inactivo","Actividad")</f>
        <v>inactivo</v>
      </c>
    </row>
    <row r="3239" spans="1:9" x14ac:dyDescent="0.25">
      <c r="A3239" t="s">
        <v>5</v>
      </c>
      <c r="B3239">
        <v>10370971</v>
      </c>
      <c r="C3239" t="s">
        <v>85</v>
      </c>
      <c r="D3239" t="s">
        <v>247</v>
      </c>
      <c r="E3239" t="s">
        <v>27</v>
      </c>
      <c r="F3239" s="5" t="s">
        <v>67</v>
      </c>
      <c r="G3239" s="5" t="e">
        <v>#N/A</v>
      </c>
      <c r="H3239" t="e">
        <f>IF(Tabla1[[#This Row],[Cruce Pago]]="","Inactivo","Pago")</f>
        <v>#N/A</v>
      </c>
      <c r="I3239" t="str">
        <f>IF(Tabla1[[#This Row],[Cruce AR]]="Alto riesgo académico","inactivo","Actividad")</f>
        <v>Actividad</v>
      </c>
    </row>
    <row r="3240" spans="1:9" x14ac:dyDescent="0.25">
      <c r="A3240" t="s">
        <v>5</v>
      </c>
      <c r="B3240">
        <v>10371880</v>
      </c>
      <c r="C3240" t="s">
        <v>85</v>
      </c>
      <c r="D3240" t="s">
        <v>248</v>
      </c>
      <c r="E3240" t="s">
        <v>40</v>
      </c>
      <c r="F3240" s="5" t="s">
        <v>28</v>
      </c>
      <c r="G3240" s="5" t="e">
        <v>#N/A</v>
      </c>
      <c r="H3240" t="e">
        <f>IF(Tabla1[[#This Row],[Cruce Pago]]="","Inactivo","Pago")</f>
        <v>#N/A</v>
      </c>
      <c r="I3240" t="str">
        <f>IF(Tabla1[[#This Row],[Cruce AR]]="Alto riesgo académico","inactivo","Actividad")</f>
        <v>inactivo</v>
      </c>
    </row>
    <row r="3241" spans="1:9" x14ac:dyDescent="0.25">
      <c r="A3241" t="s">
        <v>5</v>
      </c>
      <c r="B3241">
        <v>10372094</v>
      </c>
      <c r="C3241" t="s">
        <v>85</v>
      </c>
      <c r="D3241" t="s">
        <v>249</v>
      </c>
      <c r="E3241" t="s">
        <v>27</v>
      </c>
      <c r="F3241" s="5" t="s">
        <v>28</v>
      </c>
      <c r="G3241" s="5" t="e">
        <v>#N/A</v>
      </c>
      <c r="H3241" t="e">
        <f>IF(Tabla1[[#This Row],[Cruce Pago]]="","Inactivo","Pago")</f>
        <v>#N/A</v>
      </c>
      <c r="I3241" t="str">
        <f>IF(Tabla1[[#This Row],[Cruce AR]]="Alto riesgo académico","inactivo","Actividad")</f>
        <v>inactivo</v>
      </c>
    </row>
    <row r="3242" spans="1:9" x14ac:dyDescent="0.25">
      <c r="A3242" t="s">
        <v>5</v>
      </c>
      <c r="B3242">
        <v>10372178</v>
      </c>
      <c r="C3242" t="s">
        <v>85</v>
      </c>
      <c r="D3242" t="s">
        <v>250</v>
      </c>
      <c r="E3242" t="s">
        <v>40</v>
      </c>
      <c r="F3242" s="5" t="s">
        <v>28</v>
      </c>
      <c r="G3242" s="5" t="e">
        <v>#N/A</v>
      </c>
      <c r="H3242" t="e">
        <f>IF(Tabla1[[#This Row],[Cruce Pago]]="","Inactivo","Pago")</f>
        <v>#N/A</v>
      </c>
      <c r="I3242" t="str">
        <f>IF(Tabla1[[#This Row],[Cruce AR]]="Alto riesgo académico","inactivo","Actividad")</f>
        <v>inactivo</v>
      </c>
    </row>
    <row r="3243" spans="1:9" x14ac:dyDescent="0.25">
      <c r="A3243" t="s">
        <v>5</v>
      </c>
      <c r="B3243">
        <v>10372493</v>
      </c>
      <c r="C3243" t="s">
        <v>85</v>
      </c>
      <c r="D3243" t="s">
        <v>251</v>
      </c>
      <c r="E3243" t="s">
        <v>27</v>
      </c>
      <c r="F3243" s="5" t="s">
        <v>28</v>
      </c>
      <c r="G3243" s="5" t="e">
        <v>#N/A</v>
      </c>
      <c r="H3243" t="e">
        <f>IF(Tabla1[[#This Row],[Cruce Pago]]="","Inactivo","Pago")</f>
        <v>#N/A</v>
      </c>
      <c r="I3243" t="str">
        <f>IF(Tabla1[[#This Row],[Cruce AR]]="Alto riesgo académico","inactivo","Actividad")</f>
        <v>inactivo</v>
      </c>
    </row>
    <row r="3244" spans="1:9" x14ac:dyDescent="0.25">
      <c r="A3244" t="s">
        <v>5</v>
      </c>
      <c r="B3244">
        <v>10372661</v>
      </c>
      <c r="C3244" t="s">
        <v>85</v>
      </c>
      <c r="D3244" t="s">
        <v>252</v>
      </c>
      <c r="E3244" t="s">
        <v>40</v>
      </c>
      <c r="F3244" s="5" t="s">
        <v>28</v>
      </c>
      <c r="G3244" s="5" t="e">
        <v>#N/A</v>
      </c>
      <c r="H3244" t="e">
        <f>IF(Tabla1[[#This Row],[Cruce Pago]]="","Inactivo","Pago")</f>
        <v>#N/A</v>
      </c>
      <c r="I3244" t="str">
        <f>IF(Tabla1[[#This Row],[Cruce AR]]="Alto riesgo académico","inactivo","Actividad")</f>
        <v>inactivo</v>
      </c>
    </row>
    <row r="3245" spans="1:9" x14ac:dyDescent="0.25">
      <c r="A3245" t="s">
        <v>5</v>
      </c>
      <c r="B3245">
        <v>10372747</v>
      </c>
      <c r="C3245" t="s">
        <v>85</v>
      </c>
      <c r="D3245" t="s">
        <v>253</v>
      </c>
      <c r="E3245" t="s">
        <v>27</v>
      </c>
      <c r="F3245" s="5" t="s">
        <v>28</v>
      </c>
      <c r="G3245" s="5" t="e">
        <v>#N/A</v>
      </c>
      <c r="H3245" t="e">
        <f>IF(Tabla1[[#This Row],[Cruce Pago]]="","Inactivo","Pago")</f>
        <v>#N/A</v>
      </c>
      <c r="I3245" t="str">
        <f>IF(Tabla1[[#This Row],[Cruce AR]]="Alto riesgo académico","inactivo","Actividad")</f>
        <v>inactivo</v>
      </c>
    </row>
    <row r="3246" spans="1:9" x14ac:dyDescent="0.25">
      <c r="A3246" t="s">
        <v>5</v>
      </c>
      <c r="B3246">
        <v>10372815</v>
      </c>
      <c r="C3246" t="s">
        <v>85</v>
      </c>
      <c r="D3246" t="s">
        <v>254</v>
      </c>
      <c r="E3246" t="s">
        <v>40</v>
      </c>
      <c r="F3246" s="5" t="s">
        <v>28</v>
      </c>
      <c r="G3246" s="5" t="e">
        <v>#N/A</v>
      </c>
      <c r="H3246" t="e">
        <f>IF(Tabla1[[#This Row],[Cruce Pago]]="","Inactivo","Pago")</f>
        <v>#N/A</v>
      </c>
      <c r="I3246" t="str">
        <f>IF(Tabla1[[#This Row],[Cruce AR]]="Alto riesgo académico","inactivo","Actividad")</f>
        <v>inactivo</v>
      </c>
    </row>
    <row r="3247" spans="1:9" x14ac:dyDescent="0.25">
      <c r="A3247" t="s">
        <v>5</v>
      </c>
      <c r="B3247">
        <v>10372823</v>
      </c>
      <c r="C3247" t="s">
        <v>85</v>
      </c>
      <c r="D3247" t="s">
        <v>255</v>
      </c>
      <c r="E3247" t="s">
        <v>27</v>
      </c>
      <c r="F3247" s="5" t="s">
        <v>28</v>
      </c>
      <c r="G3247" s="5" t="e">
        <v>#N/A</v>
      </c>
      <c r="H3247" t="e">
        <f>IF(Tabla1[[#This Row],[Cruce Pago]]="","Inactivo","Pago")</f>
        <v>#N/A</v>
      </c>
      <c r="I3247" t="str">
        <f>IF(Tabla1[[#This Row],[Cruce AR]]="Alto riesgo académico","inactivo","Actividad")</f>
        <v>inactivo</v>
      </c>
    </row>
    <row r="3248" spans="1:9" x14ac:dyDescent="0.25">
      <c r="A3248" t="s">
        <v>5</v>
      </c>
      <c r="B3248">
        <v>10372841</v>
      </c>
      <c r="C3248" t="s">
        <v>85</v>
      </c>
      <c r="D3248" t="s">
        <v>256</v>
      </c>
      <c r="E3248" t="s">
        <v>40</v>
      </c>
      <c r="F3248" s="5" t="s">
        <v>28</v>
      </c>
      <c r="G3248" s="5" t="e">
        <v>#N/A</v>
      </c>
      <c r="H3248" t="e">
        <f>IF(Tabla1[[#This Row],[Cruce Pago]]="","Inactivo","Pago")</f>
        <v>#N/A</v>
      </c>
      <c r="I3248" t="str">
        <f>IF(Tabla1[[#This Row],[Cruce AR]]="Alto riesgo académico","inactivo","Actividad")</f>
        <v>inactivo</v>
      </c>
    </row>
    <row r="3249" spans="1:9" x14ac:dyDescent="0.25">
      <c r="A3249" t="s">
        <v>5</v>
      </c>
      <c r="B3249">
        <v>10372862</v>
      </c>
      <c r="C3249" t="s">
        <v>85</v>
      </c>
      <c r="D3249" t="s">
        <v>257</v>
      </c>
      <c r="E3249" t="s">
        <v>27</v>
      </c>
      <c r="F3249" s="5" t="s">
        <v>28</v>
      </c>
      <c r="G3249" s="5" t="e">
        <v>#N/A</v>
      </c>
      <c r="H3249" t="e">
        <f>IF(Tabla1[[#This Row],[Cruce Pago]]="","Inactivo","Pago")</f>
        <v>#N/A</v>
      </c>
      <c r="I3249" t="str">
        <f>IF(Tabla1[[#This Row],[Cruce AR]]="Alto riesgo académico","inactivo","Actividad")</f>
        <v>inactivo</v>
      </c>
    </row>
    <row r="3250" spans="1:9" x14ac:dyDescent="0.25">
      <c r="A3250" t="s">
        <v>5</v>
      </c>
      <c r="B3250">
        <v>10372863</v>
      </c>
      <c r="C3250" t="s">
        <v>85</v>
      </c>
      <c r="D3250" t="s">
        <v>258</v>
      </c>
      <c r="E3250" t="s">
        <v>40</v>
      </c>
      <c r="F3250" s="5" t="s">
        <v>28</v>
      </c>
      <c r="G3250" s="5" t="s">
        <v>29</v>
      </c>
      <c r="H3250" t="str">
        <f>IF(Tabla1[[#This Row],[Cruce Pago]]="","Inactivo","Pago")</f>
        <v>Pago</v>
      </c>
      <c r="I3250" t="str">
        <f>IF(Tabla1[[#This Row],[Cruce AR]]="Alto riesgo académico","inactivo","Actividad")</f>
        <v>inactivo</v>
      </c>
    </row>
    <row r="3251" spans="1:9" x14ac:dyDescent="0.25">
      <c r="A3251" t="s">
        <v>5</v>
      </c>
      <c r="B3251">
        <v>10373026</v>
      </c>
      <c r="C3251" t="s">
        <v>85</v>
      </c>
      <c r="D3251" t="s">
        <v>259</v>
      </c>
      <c r="E3251" t="s">
        <v>27</v>
      </c>
      <c r="F3251" s="5" t="s">
        <v>28</v>
      </c>
      <c r="G3251" s="5" t="e">
        <v>#N/A</v>
      </c>
      <c r="H3251" t="e">
        <f>IF(Tabla1[[#This Row],[Cruce Pago]]="","Inactivo","Pago")</f>
        <v>#N/A</v>
      </c>
      <c r="I3251" t="str">
        <f>IF(Tabla1[[#This Row],[Cruce AR]]="Alto riesgo académico","inactivo","Actividad")</f>
        <v>inactivo</v>
      </c>
    </row>
    <row r="3252" spans="1:9" x14ac:dyDescent="0.25">
      <c r="A3252" t="s">
        <v>5</v>
      </c>
      <c r="B3252">
        <v>10373192</v>
      </c>
      <c r="C3252" t="s">
        <v>85</v>
      </c>
      <c r="D3252" t="s">
        <v>260</v>
      </c>
      <c r="E3252" t="s">
        <v>40</v>
      </c>
      <c r="F3252" s="5" t="s">
        <v>28</v>
      </c>
      <c r="G3252" s="5" t="e">
        <v>#N/A</v>
      </c>
      <c r="H3252" t="e">
        <f>IF(Tabla1[[#This Row],[Cruce Pago]]="","Inactivo","Pago")</f>
        <v>#N/A</v>
      </c>
      <c r="I3252" t="str">
        <f>IF(Tabla1[[#This Row],[Cruce AR]]="Alto riesgo académico","inactivo","Actividad")</f>
        <v>inactivo</v>
      </c>
    </row>
    <row r="3253" spans="1:9" x14ac:dyDescent="0.25">
      <c r="A3253" t="s">
        <v>5</v>
      </c>
      <c r="B3253">
        <v>10373255</v>
      </c>
      <c r="C3253" t="s">
        <v>85</v>
      </c>
      <c r="D3253" t="s">
        <v>261</v>
      </c>
      <c r="E3253" t="s">
        <v>27</v>
      </c>
      <c r="F3253" s="5" t="s">
        <v>28</v>
      </c>
      <c r="G3253" s="5" t="e">
        <v>#N/A</v>
      </c>
      <c r="H3253" t="e">
        <f>IF(Tabla1[[#This Row],[Cruce Pago]]="","Inactivo","Pago")</f>
        <v>#N/A</v>
      </c>
      <c r="I3253" t="str">
        <f>IF(Tabla1[[#This Row],[Cruce AR]]="Alto riesgo académico","inactivo","Actividad")</f>
        <v>inactivo</v>
      </c>
    </row>
    <row r="3254" spans="1:9" x14ac:dyDescent="0.25">
      <c r="A3254" t="s">
        <v>5</v>
      </c>
      <c r="B3254">
        <v>10373296</v>
      </c>
      <c r="C3254" t="s">
        <v>85</v>
      </c>
      <c r="D3254" t="s">
        <v>262</v>
      </c>
      <c r="E3254" t="s">
        <v>40</v>
      </c>
      <c r="F3254" s="5" t="s">
        <v>28</v>
      </c>
      <c r="G3254" s="5" t="e">
        <v>#N/A</v>
      </c>
      <c r="H3254" t="e">
        <f>IF(Tabla1[[#This Row],[Cruce Pago]]="","Inactivo","Pago")</f>
        <v>#N/A</v>
      </c>
      <c r="I3254" t="str">
        <f>IF(Tabla1[[#This Row],[Cruce AR]]="Alto riesgo académico","inactivo","Actividad")</f>
        <v>inactivo</v>
      </c>
    </row>
    <row r="3255" spans="1:9" x14ac:dyDescent="0.25">
      <c r="A3255" t="s">
        <v>5</v>
      </c>
      <c r="B3255">
        <v>10373315</v>
      </c>
      <c r="C3255" t="s">
        <v>85</v>
      </c>
      <c r="D3255" t="s">
        <v>263</v>
      </c>
      <c r="E3255" t="s">
        <v>27</v>
      </c>
      <c r="F3255" s="5" t="s">
        <v>28</v>
      </c>
      <c r="G3255" s="5" t="e">
        <v>#N/A</v>
      </c>
      <c r="H3255" t="e">
        <f>IF(Tabla1[[#This Row],[Cruce Pago]]="","Inactivo","Pago")</f>
        <v>#N/A</v>
      </c>
      <c r="I3255" t="str">
        <f>IF(Tabla1[[#This Row],[Cruce AR]]="Alto riesgo académico","inactivo","Actividad")</f>
        <v>inactivo</v>
      </c>
    </row>
    <row r="3256" spans="1:9" x14ac:dyDescent="0.25">
      <c r="A3256" t="s">
        <v>5</v>
      </c>
      <c r="B3256">
        <v>10373316</v>
      </c>
      <c r="C3256" t="s">
        <v>85</v>
      </c>
      <c r="D3256" t="s">
        <v>264</v>
      </c>
      <c r="E3256" t="s">
        <v>40</v>
      </c>
      <c r="F3256" s="5" t="s">
        <v>28</v>
      </c>
      <c r="G3256" s="5" t="e">
        <v>#N/A</v>
      </c>
      <c r="H3256" t="e">
        <f>IF(Tabla1[[#This Row],[Cruce Pago]]="","Inactivo","Pago")</f>
        <v>#N/A</v>
      </c>
      <c r="I3256" t="str">
        <f>IF(Tabla1[[#This Row],[Cruce AR]]="Alto riesgo académico","inactivo","Actividad")</f>
        <v>inactivo</v>
      </c>
    </row>
    <row r="3257" spans="1:9" x14ac:dyDescent="0.25">
      <c r="A3257" t="s">
        <v>5</v>
      </c>
      <c r="B3257">
        <v>10373398</v>
      </c>
      <c r="C3257" t="s">
        <v>85</v>
      </c>
      <c r="D3257" t="s">
        <v>265</v>
      </c>
      <c r="E3257" t="s">
        <v>27</v>
      </c>
      <c r="F3257" s="5" t="s">
        <v>28</v>
      </c>
      <c r="G3257" s="5" t="e">
        <v>#N/A</v>
      </c>
      <c r="H3257" t="e">
        <f>IF(Tabla1[[#This Row],[Cruce Pago]]="","Inactivo","Pago")</f>
        <v>#N/A</v>
      </c>
      <c r="I3257" t="str">
        <f>IF(Tabla1[[#This Row],[Cruce AR]]="Alto riesgo académico","inactivo","Actividad")</f>
        <v>inactivo</v>
      </c>
    </row>
    <row r="3258" spans="1:9" x14ac:dyDescent="0.25">
      <c r="A3258" t="s">
        <v>5</v>
      </c>
      <c r="B3258">
        <v>10373452</v>
      </c>
      <c r="C3258" t="s">
        <v>85</v>
      </c>
      <c r="D3258" t="s">
        <v>265</v>
      </c>
      <c r="E3258" t="s">
        <v>40</v>
      </c>
      <c r="F3258" s="5" t="s">
        <v>28</v>
      </c>
      <c r="G3258" s="5" t="e">
        <v>#N/A</v>
      </c>
      <c r="H3258" t="e">
        <f>IF(Tabla1[[#This Row],[Cruce Pago]]="","Inactivo","Pago")</f>
        <v>#N/A</v>
      </c>
      <c r="I3258" t="str">
        <f>IF(Tabla1[[#This Row],[Cruce AR]]="Alto riesgo académico","inactivo","Actividad")</f>
        <v>inactivo</v>
      </c>
    </row>
    <row r="3259" spans="1:9" x14ac:dyDescent="0.25">
      <c r="A3259" t="s">
        <v>5</v>
      </c>
      <c r="B3259">
        <v>10373586</v>
      </c>
      <c r="C3259" t="s">
        <v>85</v>
      </c>
      <c r="D3259" t="s">
        <v>266</v>
      </c>
      <c r="E3259" t="s">
        <v>27</v>
      </c>
      <c r="F3259" s="5" t="s">
        <v>28</v>
      </c>
      <c r="G3259" s="5" t="s">
        <v>29</v>
      </c>
      <c r="H3259" t="str">
        <f>IF(Tabla1[[#This Row],[Cruce Pago]]="","Inactivo","Pago")</f>
        <v>Pago</v>
      </c>
      <c r="I3259" t="str">
        <f>IF(Tabla1[[#This Row],[Cruce AR]]="Alto riesgo académico","inactivo","Actividad")</f>
        <v>inactivo</v>
      </c>
    </row>
    <row r="3260" spans="1:9" x14ac:dyDescent="0.25">
      <c r="A3260" t="s">
        <v>5</v>
      </c>
      <c r="B3260">
        <v>10373745</v>
      </c>
      <c r="C3260" t="s">
        <v>85</v>
      </c>
      <c r="D3260" t="s">
        <v>266</v>
      </c>
      <c r="E3260" t="s">
        <v>40</v>
      </c>
      <c r="F3260" s="5" t="s">
        <v>28</v>
      </c>
      <c r="G3260" s="5" t="e">
        <v>#N/A</v>
      </c>
      <c r="H3260" t="e">
        <f>IF(Tabla1[[#This Row],[Cruce Pago]]="","Inactivo","Pago")</f>
        <v>#N/A</v>
      </c>
      <c r="I3260" t="str">
        <f>IF(Tabla1[[#This Row],[Cruce AR]]="Alto riesgo académico","inactivo","Actividad")</f>
        <v>inactivo</v>
      </c>
    </row>
    <row r="3261" spans="1:9" x14ac:dyDescent="0.25">
      <c r="A3261" t="s">
        <v>5</v>
      </c>
      <c r="B3261">
        <v>10373764</v>
      </c>
      <c r="C3261" t="s">
        <v>85</v>
      </c>
      <c r="D3261" t="s">
        <v>267</v>
      </c>
      <c r="E3261" t="s">
        <v>27</v>
      </c>
      <c r="F3261" s="5" t="s">
        <v>28</v>
      </c>
      <c r="G3261" s="5" t="e">
        <v>#N/A</v>
      </c>
      <c r="H3261" t="e">
        <f>IF(Tabla1[[#This Row],[Cruce Pago]]="","Inactivo","Pago")</f>
        <v>#N/A</v>
      </c>
      <c r="I3261" t="str">
        <f>IF(Tabla1[[#This Row],[Cruce AR]]="Alto riesgo académico","inactivo","Actividad")</f>
        <v>inactivo</v>
      </c>
    </row>
    <row r="3262" spans="1:9" x14ac:dyDescent="0.25">
      <c r="A3262" t="s">
        <v>5</v>
      </c>
      <c r="B3262">
        <v>10373950</v>
      </c>
      <c r="C3262" t="s">
        <v>85</v>
      </c>
      <c r="D3262" t="s">
        <v>267</v>
      </c>
      <c r="E3262" t="s">
        <v>40</v>
      </c>
      <c r="F3262" s="5" t="s">
        <v>28</v>
      </c>
      <c r="G3262" s="5" t="e">
        <v>#N/A</v>
      </c>
      <c r="H3262" t="e">
        <f>IF(Tabla1[[#This Row],[Cruce Pago]]="","Inactivo","Pago")</f>
        <v>#N/A</v>
      </c>
      <c r="I3262" t="str">
        <f>IF(Tabla1[[#This Row],[Cruce AR]]="Alto riesgo académico","inactivo","Actividad")</f>
        <v>inactivo</v>
      </c>
    </row>
    <row r="3263" spans="1:9" x14ac:dyDescent="0.25">
      <c r="A3263" t="s">
        <v>5</v>
      </c>
      <c r="B3263">
        <v>10374351</v>
      </c>
      <c r="C3263" t="s">
        <v>85</v>
      </c>
      <c r="D3263" t="s">
        <v>243</v>
      </c>
      <c r="E3263" t="s">
        <v>27</v>
      </c>
      <c r="F3263" s="5" t="s">
        <v>28</v>
      </c>
      <c r="G3263" s="5" t="e">
        <v>#N/A</v>
      </c>
      <c r="H3263" t="e">
        <f>IF(Tabla1[[#This Row],[Cruce Pago]]="","Inactivo","Pago")</f>
        <v>#N/A</v>
      </c>
      <c r="I3263" t="str">
        <f>IF(Tabla1[[#This Row],[Cruce AR]]="Alto riesgo académico","inactivo","Actividad")</f>
        <v>inactivo</v>
      </c>
    </row>
    <row r="3264" spans="1:9" x14ac:dyDescent="0.25">
      <c r="A3264" t="s">
        <v>5</v>
      </c>
      <c r="B3264">
        <v>10374364</v>
      </c>
      <c r="C3264" t="s">
        <v>85</v>
      </c>
      <c r="D3264" t="s">
        <v>244</v>
      </c>
      <c r="E3264" t="s">
        <v>40</v>
      </c>
      <c r="F3264" s="5" t="s">
        <v>28</v>
      </c>
      <c r="G3264" s="5" t="e">
        <v>#N/A</v>
      </c>
      <c r="H3264" t="e">
        <f>IF(Tabla1[[#This Row],[Cruce Pago]]="","Inactivo","Pago")</f>
        <v>#N/A</v>
      </c>
      <c r="I3264" t="str">
        <f>IF(Tabla1[[#This Row],[Cruce AR]]="Alto riesgo académico","inactivo","Actividad")</f>
        <v>inactivo</v>
      </c>
    </row>
    <row r="3265" spans="1:9" x14ac:dyDescent="0.25">
      <c r="A3265" t="s">
        <v>5</v>
      </c>
      <c r="B3265">
        <v>10374370</v>
      </c>
      <c r="C3265" t="s">
        <v>85</v>
      </c>
      <c r="D3265" t="s">
        <v>245</v>
      </c>
      <c r="E3265" t="s">
        <v>27</v>
      </c>
      <c r="F3265" s="5" t="s">
        <v>28</v>
      </c>
      <c r="G3265" s="5" t="e">
        <v>#N/A</v>
      </c>
      <c r="H3265" t="e">
        <f>IF(Tabla1[[#This Row],[Cruce Pago]]="","Inactivo","Pago")</f>
        <v>#N/A</v>
      </c>
      <c r="I3265" t="str">
        <f>IF(Tabla1[[#This Row],[Cruce AR]]="Alto riesgo académico","inactivo","Actividad")</f>
        <v>inactivo</v>
      </c>
    </row>
    <row r="3266" spans="1:9" x14ac:dyDescent="0.25">
      <c r="A3266" t="s">
        <v>5</v>
      </c>
      <c r="B3266">
        <v>10374501</v>
      </c>
      <c r="C3266" t="s">
        <v>85</v>
      </c>
      <c r="D3266" t="s">
        <v>246</v>
      </c>
      <c r="E3266" t="s">
        <v>40</v>
      </c>
      <c r="F3266" s="5" t="s">
        <v>28</v>
      </c>
      <c r="G3266" s="5" t="e">
        <v>#N/A</v>
      </c>
      <c r="H3266" t="e">
        <f>IF(Tabla1[[#This Row],[Cruce Pago]]="","Inactivo","Pago")</f>
        <v>#N/A</v>
      </c>
      <c r="I3266" t="str">
        <f>IF(Tabla1[[#This Row],[Cruce AR]]="Alto riesgo académico","inactivo","Actividad")</f>
        <v>inactivo</v>
      </c>
    </row>
    <row r="3267" spans="1:9" x14ac:dyDescent="0.25">
      <c r="A3267" t="s">
        <v>5</v>
      </c>
      <c r="B3267">
        <v>10374508</v>
      </c>
      <c r="C3267" t="s">
        <v>85</v>
      </c>
      <c r="D3267" t="s">
        <v>247</v>
      </c>
      <c r="E3267" t="s">
        <v>27</v>
      </c>
      <c r="F3267" s="5" t="s">
        <v>28</v>
      </c>
      <c r="G3267" s="5" t="e">
        <v>#N/A</v>
      </c>
      <c r="H3267" t="e">
        <f>IF(Tabla1[[#This Row],[Cruce Pago]]="","Inactivo","Pago")</f>
        <v>#N/A</v>
      </c>
      <c r="I3267" t="str">
        <f>IF(Tabla1[[#This Row],[Cruce AR]]="Alto riesgo académico","inactivo","Actividad")</f>
        <v>inactivo</v>
      </c>
    </row>
    <row r="3268" spans="1:9" x14ac:dyDescent="0.25">
      <c r="A3268" t="s">
        <v>5</v>
      </c>
      <c r="B3268">
        <v>10374583</v>
      </c>
      <c r="C3268" t="s">
        <v>85</v>
      </c>
      <c r="D3268" t="s">
        <v>248</v>
      </c>
      <c r="E3268" t="s">
        <v>40</v>
      </c>
      <c r="F3268" s="5" t="s">
        <v>28</v>
      </c>
      <c r="G3268" s="5" t="e">
        <v>#N/A</v>
      </c>
      <c r="H3268" t="e">
        <f>IF(Tabla1[[#This Row],[Cruce Pago]]="","Inactivo","Pago")</f>
        <v>#N/A</v>
      </c>
      <c r="I3268" t="str">
        <f>IF(Tabla1[[#This Row],[Cruce AR]]="Alto riesgo académico","inactivo","Actividad")</f>
        <v>inactivo</v>
      </c>
    </row>
    <row r="3269" spans="1:9" x14ac:dyDescent="0.25">
      <c r="A3269" t="s">
        <v>5</v>
      </c>
      <c r="B3269">
        <v>10374588</v>
      </c>
      <c r="C3269" t="s">
        <v>85</v>
      </c>
      <c r="D3269" t="s">
        <v>249</v>
      </c>
      <c r="E3269" t="s">
        <v>27</v>
      </c>
      <c r="F3269" s="5" t="s">
        <v>28</v>
      </c>
      <c r="G3269" s="5" t="e">
        <v>#N/A</v>
      </c>
      <c r="H3269" t="e">
        <f>IF(Tabla1[[#This Row],[Cruce Pago]]="","Inactivo","Pago")</f>
        <v>#N/A</v>
      </c>
      <c r="I3269" t="str">
        <f>IF(Tabla1[[#This Row],[Cruce AR]]="Alto riesgo académico","inactivo","Actividad")</f>
        <v>inactivo</v>
      </c>
    </row>
    <row r="3270" spans="1:9" x14ac:dyDescent="0.25">
      <c r="A3270" t="s">
        <v>5</v>
      </c>
      <c r="B3270">
        <v>10374614</v>
      </c>
      <c r="C3270" t="s">
        <v>85</v>
      </c>
      <c r="D3270" t="s">
        <v>250</v>
      </c>
      <c r="E3270" t="s">
        <v>40</v>
      </c>
      <c r="F3270" s="5" t="s">
        <v>28</v>
      </c>
      <c r="G3270" s="5" t="e">
        <v>#N/A</v>
      </c>
      <c r="H3270" t="e">
        <f>IF(Tabla1[[#This Row],[Cruce Pago]]="","Inactivo","Pago")</f>
        <v>#N/A</v>
      </c>
      <c r="I3270" t="str">
        <f>IF(Tabla1[[#This Row],[Cruce AR]]="Alto riesgo académico","inactivo","Actividad")</f>
        <v>inactivo</v>
      </c>
    </row>
    <row r="3271" spans="1:9" x14ac:dyDescent="0.25">
      <c r="A3271" t="s">
        <v>5</v>
      </c>
      <c r="B3271">
        <v>10374651</v>
      </c>
      <c r="C3271" t="s">
        <v>85</v>
      </c>
      <c r="D3271" t="s">
        <v>251</v>
      </c>
      <c r="E3271" t="s">
        <v>27</v>
      </c>
      <c r="F3271" s="5" t="s">
        <v>67</v>
      </c>
      <c r="G3271" s="5" t="e">
        <v>#N/A</v>
      </c>
      <c r="H3271" t="e">
        <f>IF(Tabla1[[#This Row],[Cruce Pago]]="","Inactivo","Pago")</f>
        <v>#N/A</v>
      </c>
      <c r="I3271" t="str">
        <f>IF(Tabla1[[#This Row],[Cruce AR]]="Alto riesgo académico","inactivo","Actividad")</f>
        <v>Actividad</v>
      </c>
    </row>
    <row r="3272" spans="1:9" x14ac:dyDescent="0.25">
      <c r="A3272" t="s">
        <v>5</v>
      </c>
      <c r="B3272">
        <v>10374784</v>
      </c>
      <c r="C3272" t="s">
        <v>85</v>
      </c>
      <c r="D3272" t="s">
        <v>252</v>
      </c>
      <c r="E3272" t="s">
        <v>40</v>
      </c>
      <c r="F3272" s="5" t="s">
        <v>28</v>
      </c>
      <c r="G3272" s="5" t="e">
        <v>#N/A</v>
      </c>
      <c r="H3272" t="e">
        <f>IF(Tabla1[[#This Row],[Cruce Pago]]="","Inactivo","Pago")</f>
        <v>#N/A</v>
      </c>
      <c r="I3272" t="str">
        <f>IF(Tabla1[[#This Row],[Cruce AR]]="Alto riesgo académico","inactivo","Actividad")</f>
        <v>inactivo</v>
      </c>
    </row>
    <row r="3273" spans="1:9" x14ac:dyDescent="0.25">
      <c r="A3273" t="s">
        <v>5</v>
      </c>
      <c r="B3273">
        <v>10375457</v>
      </c>
      <c r="C3273" t="s">
        <v>85</v>
      </c>
      <c r="D3273" t="s">
        <v>253</v>
      </c>
      <c r="E3273" t="s">
        <v>27</v>
      </c>
      <c r="F3273" s="5" t="s">
        <v>28</v>
      </c>
      <c r="G3273" s="5" t="e">
        <v>#N/A</v>
      </c>
      <c r="H3273" t="e">
        <f>IF(Tabla1[[#This Row],[Cruce Pago]]="","Inactivo","Pago")</f>
        <v>#N/A</v>
      </c>
      <c r="I3273" t="str">
        <f>IF(Tabla1[[#This Row],[Cruce AR]]="Alto riesgo académico","inactivo","Actividad")</f>
        <v>inactivo</v>
      </c>
    </row>
    <row r="3274" spans="1:9" x14ac:dyDescent="0.25">
      <c r="A3274" t="s">
        <v>5</v>
      </c>
      <c r="B3274">
        <v>10375935</v>
      </c>
      <c r="C3274" t="s">
        <v>85</v>
      </c>
      <c r="D3274" t="s">
        <v>254</v>
      </c>
      <c r="E3274" t="s">
        <v>40</v>
      </c>
      <c r="F3274" s="5" t="s">
        <v>28</v>
      </c>
      <c r="G3274" s="5" t="e">
        <v>#N/A</v>
      </c>
      <c r="H3274" t="e">
        <f>IF(Tabla1[[#This Row],[Cruce Pago]]="","Inactivo","Pago")</f>
        <v>#N/A</v>
      </c>
      <c r="I3274" t="str">
        <f>IF(Tabla1[[#This Row],[Cruce AR]]="Alto riesgo académico","inactivo","Actividad")</f>
        <v>inactivo</v>
      </c>
    </row>
    <row r="3275" spans="1:9" x14ac:dyDescent="0.25">
      <c r="A3275" t="s">
        <v>5</v>
      </c>
      <c r="B3275">
        <v>10375993</v>
      </c>
      <c r="C3275" t="s">
        <v>85</v>
      </c>
      <c r="D3275" t="s">
        <v>255</v>
      </c>
      <c r="E3275" t="s">
        <v>27</v>
      </c>
      <c r="F3275" s="5" t="s">
        <v>28</v>
      </c>
      <c r="G3275" s="5" t="e">
        <v>#N/A</v>
      </c>
      <c r="H3275" t="e">
        <f>IF(Tabla1[[#This Row],[Cruce Pago]]="","Inactivo","Pago")</f>
        <v>#N/A</v>
      </c>
      <c r="I3275" t="str">
        <f>IF(Tabla1[[#This Row],[Cruce AR]]="Alto riesgo académico","inactivo","Actividad")</f>
        <v>inactivo</v>
      </c>
    </row>
    <row r="3276" spans="1:9" x14ac:dyDescent="0.25">
      <c r="A3276" t="s">
        <v>5</v>
      </c>
      <c r="B3276">
        <v>10376203</v>
      </c>
      <c r="C3276" t="s">
        <v>85</v>
      </c>
      <c r="D3276" t="s">
        <v>256</v>
      </c>
      <c r="E3276" t="s">
        <v>40</v>
      </c>
      <c r="F3276" s="5" t="s">
        <v>28</v>
      </c>
      <c r="G3276" s="5" t="s">
        <v>29</v>
      </c>
      <c r="H3276" t="str">
        <f>IF(Tabla1[[#This Row],[Cruce Pago]]="","Inactivo","Pago")</f>
        <v>Pago</v>
      </c>
      <c r="I3276" t="str">
        <f>IF(Tabla1[[#This Row],[Cruce AR]]="Alto riesgo académico","inactivo","Actividad")</f>
        <v>inactivo</v>
      </c>
    </row>
    <row r="3277" spans="1:9" x14ac:dyDescent="0.25">
      <c r="A3277" t="s">
        <v>5</v>
      </c>
      <c r="B3277">
        <v>10376212</v>
      </c>
      <c r="C3277" t="s">
        <v>85</v>
      </c>
      <c r="D3277" t="s">
        <v>257</v>
      </c>
      <c r="E3277" t="s">
        <v>27</v>
      </c>
      <c r="F3277" s="5" t="s">
        <v>69</v>
      </c>
      <c r="G3277" s="5" t="s">
        <v>271</v>
      </c>
      <c r="H3277" t="str">
        <f>IF(Tabla1[[#This Row],[Cruce Pago]]="","Inactivo","Pago")</f>
        <v>Pago</v>
      </c>
      <c r="I3277" t="str">
        <f>IF(Tabla1[[#This Row],[Cruce AR]]="Alto riesgo académico","inactivo","Actividad")</f>
        <v>Actividad</v>
      </c>
    </row>
    <row r="3278" spans="1:9" x14ac:dyDescent="0.25">
      <c r="A3278" t="s">
        <v>5</v>
      </c>
      <c r="B3278">
        <v>10376329</v>
      </c>
      <c r="C3278" t="s">
        <v>85</v>
      </c>
      <c r="D3278" t="s">
        <v>258</v>
      </c>
      <c r="E3278" t="s">
        <v>40</v>
      </c>
      <c r="F3278" s="5" t="s">
        <v>28</v>
      </c>
      <c r="G3278" s="5" t="e">
        <v>#N/A</v>
      </c>
      <c r="H3278" t="e">
        <f>IF(Tabla1[[#This Row],[Cruce Pago]]="","Inactivo","Pago")</f>
        <v>#N/A</v>
      </c>
      <c r="I3278" t="str">
        <f>IF(Tabla1[[#This Row],[Cruce AR]]="Alto riesgo académico","inactivo","Actividad")</f>
        <v>inactivo</v>
      </c>
    </row>
    <row r="3279" spans="1:9" x14ac:dyDescent="0.25">
      <c r="A3279" t="s">
        <v>5</v>
      </c>
      <c r="B3279">
        <v>10376582</v>
      </c>
      <c r="C3279" t="s">
        <v>85</v>
      </c>
      <c r="D3279" t="s">
        <v>259</v>
      </c>
      <c r="E3279" t="s">
        <v>27</v>
      </c>
      <c r="F3279" s="5" t="s">
        <v>28</v>
      </c>
      <c r="G3279" s="5" t="e">
        <v>#N/A</v>
      </c>
      <c r="H3279" t="e">
        <f>IF(Tabla1[[#This Row],[Cruce Pago]]="","Inactivo","Pago")</f>
        <v>#N/A</v>
      </c>
      <c r="I3279" t="str">
        <f>IF(Tabla1[[#This Row],[Cruce AR]]="Alto riesgo académico","inactivo","Actividad")</f>
        <v>inactivo</v>
      </c>
    </row>
    <row r="3280" spans="1:9" x14ac:dyDescent="0.25">
      <c r="A3280" t="s">
        <v>5</v>
      </c>
      <c r="B3280">
        <v>10376893</v>
      </c>
      <c r="C3280" t="s">
        <v>85</v>
      </c>
      <c r="D3280" t="s">
        <v>260</v>
      </c>
      <c r="E3280" t="s">
        <v>40</v>
      </c>
      <c r="F3280" s="5" t="s">
        <v>28</v>
      </c>
      <c r="G3280" s="5" t="e">
        <v>#N/A</v>
      </c>
      <c r="H3280" t="e">
        <f>IF(Tabla1[[#This Row],[Cruce Pago]]="","Inactivo","Pago")</f>
        <v>#N/A</v>
      </c>
      <c r="I3280" t="str">
        <f>IF(Tabla1[[#This Row],[Cruce AR]]="Alto riesgo académico","inactivo","Actividad")</f>
        <v>inactivo</v>
      </c>
    </row>
    <row r="3281" spans="1:9" x14ac:dyDescent="0.25">
      <c r="A3281" t="s">
        <v>5</v>
      </c>
      <c r="B3281">
        <v>10376983</v>
      </c>
      <c r="C3281" t="s">
        <v>85</v>
      </c>
      <c r="D3281" t="s">
        <v>261</v>
      </c>
      <c r="E3281" t="s">
        <v>27</v>
      </c>
      <c r="F3281" s="5" t="s">
        <v>28</v>
      </c>
      <c r="G3281" s="5" t="e">
        <v>#N/A</v>
      </c>
      <c r="H3281" t="e">
        <f>IF(Tabla1[[#This Row],[Cruce Pago]]="","Inactivo","Pago")</f>
        <v>#N/A</v>
      </c>
      <c r="I3281" t="str">
        <f>IF(Tabla1[[#This Row],[Cruce AR]]="Alto riesgo académico","inactivo","Actividad")</f>
        <v>inactivo</v>
      </c>
    </row>
    <row r="3282" spans="1:9" x14ac:dyDescent="0.25">
      <c r="A3282" t="s">
        <v>5</v>
      </c>
      <c r="B3282">
        <v>10377033</v>
      </c>
      <c r="C3282" t="s">
        <v>85</v>
      </c>
      <c r="D3282" t="s">
        <v>262</v>
      </c>
      <c r="E3282" t="s">
        <v>40</v>
      </c>
      <c r="F3282" s="5" t="s">
        <v>28</v>
      </c>
      <c r="G3282" s="5" t="e">
        <v>#N/A</v>
      </c>
      <c r="H3282" t="e">
        <f>IF(Tabla1[[#This Row],[Cruce Pago]]="","Inactivo","Pago")</f>
        <v>#N/A</v>
      </c>
      <c r="I3282" t="str">
        <f>IF(Tabla1[[#This Row],[Cruce AR]]="Alto riesgo académico","inactivo","Actividad")</f>
        <v>inactivo</v>
      </c>
    </row>
    <row r="3283" spans="1:9" x14ac:dyDescent="0.25">
      <c r="A3283" t="s">
        <v>5</v>
      </c>
      <c r="B3283">
        <v>10377077</v>
      </c>
      <c r="C3283" t="s">
        <v>85</v>
      </c>
      <c r="D3283" t="s">
        <v>263</v>
      </c>
      <c r="E3283" t="s">
        <v>27</v>
      </c>
      <c r="F3283" s="5" t="s">
        <v>28</v>
      </c>
      <c r="G3283" s="5" t="e">
        <v>#N/A</v>
      </c>
      <c r="H3283" t="e">
        <f>IF(Tabla1[[#This Row],[Cruce Pago]]="","Inactivo","Pago")</f>
        <v>#N/A</v>
      </c>
      <c r="I3283" t="str">
        <f>IF(Tabla1[[#This Row],[Cruce AR]]="Alto riesgo académico","inactivo","Actividad")</f>
        <v>inactivo</v>
      </c>
    </row>
    <row r="3284" spans="1:9" x14ac:dyDescent="0.25">
      <c r="A3284" t="s">
        <v>5</v>
      </c>
      <c r="B3284">
        <v>10377511</v>
      </c>
      <c r="C3284" t="s">
        <v>85</v>
      </c>
      <c r="D3284" t="s">
        <v>264</v>
      </c>
      <c r="E3284" t="s">
        <v>40</v>
      </c>
      <c r="F3284" s="5" t="s">
        <v>28</v>
      </c>
      <c r="G3284" s="5" t="e">
        <v>#N/A</v>
      </c>
      <c r="H3284" t="e">
        <f>IF(Tabla1[[#This Row],[Cruce Pago]]="","Inactivo","Pago")</f>
        <v>#N/A</v>
      </c>
      <c r="I3284" t="str">
        <f>IF(Tabla1[[#This Row],[Cruce AR]]="Alto riesgo académico","inactivo","Actividad")</f>
        <v>inactivo</v>
      </c>
    </row>
    <row r="3285" spans="1:9" x14ac:dyDescent="0.25">
      <c r="A3285" t="s">
        <v>5</v>
      </c>
      <c r="B3285">
        <v>10377540</v>
      </c>
      <c r="C3285" t="s">
        <v>85</v>
      </c>
      <c r="D3285" t="s">
        <v>265</v>
      </c>
      <c r="E3285" t="s">
        <v>27</v>
      </c>
      <c r="F3285" s="5" t="s">
        <v>28</v>
      </c>
      <c r="G3285" s="5" t="e">
        <v>#N/A</v>
      </c>
      <c r="H3285" t="e">
        <f>IF(Tabla1[[#This Row],[Cruce Pago]]="","Inactivo","Pago")</f>
        <v>#N/A</v>
      </c>
      <c r="I3285" t="str">
        <f>IF(Tabla1[[#This Row],[Cruce AR]]="Alto riesgo académico","inactivo","Actividad")</f>
        <v>inactivo</v>
      </c>
    </row>
    <row r="3286" spans="1:9" x14ac:dyDescent="0.25">
      <c r="A3286" t="s">
        <v>5</v>
      </c>
      <c r="B3286">
        <v>10377741</v>
      </c>
      <c r="C3286" t="s">
        <v>85</v>
      </c>
      <c r="D3286" t="s">
        <v>265</v>
      </c>
      <c r="E3286" t="s">
        <v>40</v>
      </c>
      <c r="F3286" s="5" t="s">
        <v>28</v>
      </c>
      <c r="G3286" s="5" t="e">
        <v>#N/A</v>
      </c>
      <c r="H3286" t="e">
        <f>IF(Tabla1[[#This Row],[Cruce Pago]]="","Inactivo","Pago")</f>
        <v>#N/A</v>
      </c>
      <c r="I3286" t="str">
        <f>IF(Tabla1[[#This Row],[Cruce AR]]="Alto riesgo académico","inactivo","Actividad")</f>
        <v>inactivo</v>
      </c>
    </row>
    <row r="3287" spans="1:9" x14ac:dyDescent="0.25">
      <c r="A3287" t="s">
        <v>5</v>
      </c>
      <c r="B3287">
        <v>10377784</v>
      </c>
      <c r="C3287" t="s">
        <v>85</v>
      </c>
      <c r="D3287" t="s">
        <v>266</v>
      </c>
      <c r="E3287" t="s">
        <v>27</v>
      </c>
      <c r="F3287" s="5" t="s">
        <v>28</v>
      </c>
      <c r="G3287" s="5" t="e">
        <v>#N/A</v>
      </c>
      <c r="H3287" t="e">
        <f>IF(Tabla1[[#This Row],[Cruce Pago]]="","Inactivo","Pago")</f>
        <v>#N/A</v>
      </c>
      <c r="I3287" t="str">
        <f>IF(Tabla1[[#This Row],[Cruce AR]]="Alto riesgo académico","inactivo","Actividad")</f>
        <v>inactivo</v>
      </c>
    </row>
    <row r="3288" spans="1:9" x14ac:dyDescent="0.25">
      <c r="A3288" t="s">
        <v>5</v>
      </c>
      <c r="B3288">
        <v>10377839</v>
      </c>
      <c r="C3288" t="s">
        <v>85</v>
      </c>
      <c r="D3288" t="s">
        <v>266</v>
      </c>
      <c r="E3288" t="s">
        <v>40</v>
      </c>
      <c r="F3288" s="5" t="s">
        <v>28</v>
      </c>
      <c r="G3288" s="5" t="e">
        <v>#N/A</v>
      </c>
      <c r="H3288" t="e">
        <f>IF(Tabla1[[#This Row],[Cruce Pago]]="","Inactivo","Pago")</f>
        <v>#N/A</v>
      </c>
      <c r="I3288" t="str">
        <f>IF(Tabla1[[#This Row],[Cruce AR]]="Alto riesgo académico","inactivo","Actividad")</f>
        <v>inactivo</v>
      </c>
    </row>
    <row r="3289" spans="1:9" x14ac:dyDescent="0.25">
      <c r="A3289" t="s">
        <v>5</v>
      </c>
      <c r="B3289">
        <v>10378045</v>
      </c>
      <c r="C3289" t="s">
        <v>85</v>
      </c>
      <c r="D3289" t="s">
        <v>267</v>
      </c>
      <c r="E3289" t="s">
        <v>27</v>
      </c>
      <c r="F3289" s="5" t="s">
        <v>28</v>
      </c>
      <c r="G3289" s="5" t="e">
        <v>#N/A</v>
      </c>
      <c r="H3289" t="e">
        <f>IF(Tabla1[[#This Row],[Cruce Pago]]="","Inactivo","Pago")</f>
        <v>#N/A</v>
      </c>
      <c r="I3289" t="str">
        <f>IF(Tabla1[[#This Row],[Cruce AR]]="Alto riesgo académico","inactivo","Actividad")</f>
        <v>inactivo</v>
      </c>
    </row>
    <row r="3290" spans="1:9" x14ac:dyDescent="0.25">
      <c r="A3290" t="s">
        <v>5</v>
      </c>
      <c r="B3290">
        <v>10378125</v>
      </c>
      <c r="C3290" t="s">
        <v>85</v>
      </c>
      <c r="D3290" t="s">
        <v>267</v>
      </c>
      <c r="E3290" t="s">
        <v>40</v>
      </c>
      <c r="F3290" s="5" t="s">
        <v>28</v>
      </c>
      <c r="G3290" s="5" t="e">
        <v>#N/A</v>
      </c>
      <c r="H3290" t="e">
        <f>IF(Tabla1[[#This Row],[Cruce Pago]]="","Inactivo","Pago")</f>
        <v>#N/A</v>
      </c>
      <c r="I3290" t="str">
        <f>IF(Tabla1[[#This Row],[Cruce AR]]="Alto riesgo académico","inactivo","Actividad")</f>
        <v>inactivo</v>
      </c>
    </row>
    <row r="3291" spans="1:9" x14ac:dyDescent="0.25">
      <c r="A3291" t="s">
        <v>5</v>
      </c>
      <c r="B3291">
        <v>10378413</v>
      </c>
      <c r="C3291" t="s">
        <v>85</v>
      </c>
      <c r="D3291" t="s">
        <v>243</v>
      </c>
      <c r="E3291" t="s">
        <v>27</v>
      </c>
      <c r="F3291" s="5" t="s">
        <v>28</v>
      </c>
      <c r="G3291" s="5" t="e">
        <v>#N/A</v>
      </c>
      <c r="H3291" t="e">
        <f>IF(Tabla1[[#This Row],[Cruce Pago]]="","Inactivo","Pago")</f>
        <v>#N/A</v>
      </c>
      <c r="I3291" t="str">
        <f>IF(Tabla1[[#This Row],[Cruce AR]]="Alto riesgo académico","inactivo","Actividad")</f>
        <v>inactivo</v>
      </c>
    </row>
    <row r="3292" spans="1:9" x14ac:dyDescent="0.25">
      <c r="A3292" t="s">
        <v>5</v>
      </c>
      <c r="B3292">
        <v>10378430</v>
      </c>
      <c r="C3292" t="s">
        <v>85</v>
      </c>
      <c r="D3292" t="s">
        <v>244</v>
      </c>
      <c r="E3292" t="s">
        <v>40</v>
      </c>
      <c r="F3292" s="5" t="s">
        <v>28</v>
      </c>
      <c r="G3292" s="5" t="e">
        <v>#N/A</v>
      </c>
      <c r="H3292" t="e">
        <f>IF(Tabla1[[#This Row],[Cruce Pago]]="","Inactivo","Pago")</f>
        <v>#N/A</v>
      </c>
      <c r="I3292" t="str">
        <f>IF(Tabla1[[#This Row],[Cruce AR]]="Alto riesgo académico","inactivo","Actividad")</f>
        <v>inactivo</v>
      </c>
    </row>
    <row r="3293" spans="1:9" x14ac:dyDescent="0.25">
      <c r="A3293" t="s">
        <v>5</v>
      </c>
      <c r="B3293">
        <v>10378444</v>
      </c>
      <c r="C3293" t="s">
        <v>85</v>
      </c>
      <c r="D3293" t="s">
        <v>245</v>
      </c>
      <c r="E3293" t="s">
        <v>27</v>
      </c>
      <c r="F3293" s="5" t="s">
        <v>28</v>
      </c>
      <c r="G3293" s="5" t="e">
        <v>#N/A</v>
      </c>
      <c r="H3293" t="e">
        <f>IF(Tabla1[[#This Row],[Cruce Pago]]="","Inactivo","Pago")</f>
        <v>#N/A</v>
      </c>
      <c r="I3293" t="str">
        <f>IF(Tabla1[[#This Row],[Cruce AR]]="Alto riesgo académico","inactivo","Actividad")</f>
        <v>inactivo</v>
      </c>
    </row>
    <row r="3294" spans="1:9" x14ac:dyDescent="0.25">
      <c r="A3294" t="s">
        <v>5</v>
      </c>
      <c r="B3294">
        <v>10378820</v>
      </c>
      <c r="C3294" t="s">
        <v>85</v>
      </c>
      <c r="D3294" t="s">
        <v>246</v>
      </c>
      <c r="E3294" t="s">
        <v>40</v>
      </c>
      <c r="F3294" s="5" t="s">
        <v>28</v>
      </c>
      <c r="G3294" s="5" t="e">
        <v>#N/A</v>
      </c>
      <c r="H3294" t="e">
        <f>IF(Tabla1[[#This Row],[Cruce Pago]]="","Inactivo","Pago")</f>
        <v>#N/A</v>
      </c>
      <c r="I3294" t="str">
        <f>IF(Tabla1[[#This Row],[Cruce AR]]="Alto riesgo académico","inactivo","Actividad")</f>
        <v>inactivo</v>
      </c>
    </row>
    <row r="3295" spans="1:9" x14ac:dyDescent="0.25">
      <c r="A3295" t="s">
        <v>5</v>
      </c>
      <c r="B3295">
        <v>10379116</v>
      </c>
      <c r="C3295" t="s">
        <v>85</v>
      </c>
      <c r="D3295" t="s">
        <v>247</v>
      </c>
      <c r="E3295" t="s">
        <v>27</v>
      </c>
      <c r="F3295" s="5" t="s">
        <v>28</v>
      </c>
      <c r="G3295" s="5" t="e">
        <v>#N/A</v>
      </c>
      <c r="H3295" t="e">
        <f>IF(Tabla1[[#This Row],[Cruce Pago]]="","Inactivo","Pago")</f>
        <v>#N/A</v>
      </c>
      <c r="I3295" t="str">
        <f>IF(Tabla1[[#This Row],[Cruce AR]]="Alto riesgo académico","inactivo","Actividad")</f>
        <v>inactivo</v>
      </c>
    </row>
    <row r="3296" spans="1:9" x14ac:dyDescent="0.25">
      <c r="A3296" t="s">
        <v>5</v>
      </c>
      <c r="B3296">
        <v>10379182</v>
      </c>
      <c r="C3296" t="s">
        <v>85</v>
      </c>
      <c r="D3296" t="s">
        <v>248</v>
      </c>
      <c r="E3296" t="s">
        <v>40</v>
      </c>
      <c r="F3296" s="5" t="s">
        <v>28</v>
      </c>
      <c r="G3296" s="5" t="e">
        <v>#N/A</v>
      </c>
      <c r="H3296" t="e">
        <f>IF(Tabla1[[#This Row],[Cruce Pago]]="","Inactivo","Pago")</f>
        <v>#N/A</v>
      </c>
      <c r="I3296" t="str">
        <f>IF(Tabla1[[#This Row],[Cruce AR]]="Alto riesgo académico","inactivo","Actividad")</f>
        <v>inactivo</v>
      </c>
    </row>
    <row r="3297" spans="1:9" x14ac:dyDescent="0.25">
      <c r="A3297" t="s">
        <v>5</v>
      </c>
      <c r="B3297">
        <v>10379197</v>
      </c>
      <c r="C3297" t="s">
        <v>85</v>
      </c>
      <c r="D3297" t="s">
        <v>249</v>
      </c>
      <c r="E3297" t="s">
        <v>27</v>
      </c>
      <c r="F3297" s="5" t="s">
        <v>28</v>
      </c>
      <c r="G3297" s="5" t="s">
        <v>29</v>
      </c>
      <c r="H3297" t="str">
        <f>IF(Tabla1[[#This Row],[Cruce Pago]]="","Inactivo","Pago")</f>
        <v>Pago</v>
      </c>
      <c r="I3297" t="str">
        <f>IF(Tabla1[[#This Row],[Cruce AR]]="Alto riesgo académico","inactivo","Actividad")</f>
        <v>inactivo</v>
      </c>
    </row>
    <row r="3298" spans="1:9" x14ac:dyDescent="0.25">
      <c r="A3298" t="s">
        <v>5</v>
      </c>
      <c r="B3298">
        <v>10379202</v>
      </c>
      <c r="C3298" t="s">
        <v>85</v>
      </c>
      <c r="D3298" t="s">
        <v>250</v>
      </c>
      <c r="E3298" t="s">
        <v>40</v>
      </c>
      <c r="F3298" s="5" t="s">
        <v>69</v>
      </c>
      <c r="G3298" s="5" t="e">
        <v>#N/A</v>
      </c>
      <c r="H3298" t="e">
        <f>IF(Tabla1[[#This Row],[Cruce Pago]]="","Inactivo","Pago")</f>
        <v>#N/A</v>
      </c>
      <c r="I3298" t="str">
        <f>IF(Tabla1[[#This Row],[Cruce AR]]="Alto riesgo académico","inactivo","Actividad")</f>
        <v>Actividad</v>
      </c>
    </row>
    <row r="3299" spans="1:9" x14ac:dyDescent="0.25">
      <c r="A3299" t="s">
        <v>5</v>
      </c>
      <c r="B3299">
        <v>10379217</v>
      </c>
      <c r="C3299" t="s">
        <v>85</v>
      </c>
      <c r="D3299" t="s">
        <v>251</v>
      </c>
      <c r="E3299" t="s">
        <v>27</v>
      </c>
      <c r="F3299" s="5" t="s">
        <v>28</v>
      </c>
      <c r="G3299" s="5" t="e">
        <v>#N/A</v>
      </c>
      <c r="H3299" t="e">
        <f>IF(Tabla1[[#This Row],[Cruce Pago]]="","Inactivo","Pago")</f>
        <v>#N/A</v>
      </c>
      <c r="I3299" t="str">
        <f>IF(Tabla1[[#This Row],[Cruce AR]]="Alto riesgo académico","inactivo","Actividad")</f>
        <v>inactivo</v>
      </c>
    </row>
    <row r="3300" spans="1:9" x14ac:dyDescent="0.25">
      <c r="A3300" t="s">
        <v>5</v>
      </c>
      <c r="B3300">
        <v>10379247</v>
      </c>
      <c r="C3300" t="s">
        <v>85</v>
      </c>
      <c r="D3300" t="s">
        <v>252</v>
      </c>
      <c r="E3300" t="s">
        <v>40</v>
      </c>
      <c r="F3300" s="5" t="s">
        <v>28</v>
      </c>
      <c r="G3300" s="5" t="e">
        <v>#N/A</v>
      </c>
      <c r="H3300" t="e">
        <f>IF(Tabla1[[#This Row],[Cruce Pago]]="","Inactivo","Pago")</f>
        <v>#N/A</v>
      </c>
      <c r="I3300" t="str">
        <f>IF(Tabla1[[#This Row],[Cruce AR]]="Alto riesgo académico","inactivo","Actividad")</f>
        <v>inactivo</v>
      </c>
    </row>
    <row r="3301" spans="1:9" x14ac:dyDescent="0.25">
      <c r="A3301" t="s">
        <v>5</v>
      </c>
      <c r="B3301">
        <v>10379271</v>
      </c>
      <c r="C3301" t="s">
        <v>85</v>
      </c>
      <c r="D3301" t="s">
        <v>253</v>
      </c>
      <c r="E3301" t="s">
        <v>27</v>
      </c>
      <c r="F3301" s="5" t="s">
        <v>28</v>
      </c>
      <c r="G3301" s="5" t="e">
        <v>#N/A</v>
      </c>
      <c r="H3301" t="e">
        <f>IF(Tabla1[[#This Row],[Cruce Pago]]="","Inactivo","Pago")</f>
        <v>#N/A</v>
      </c>
      <c r="I3301" t="str">
        <f>IF(Tabla1[[#This Row],[Cruce AR]]="Alto riesgo académico","inactivo","Actividad")</f>
        <v>inactivo</v>
      </c>
    </row>
    <row r="3302" spans="1:9" x14ac:dyDescent="0.25">
      <c r="A3302" t="s">
        <v>5</v>
      </c>
      <c r="B3302">
        <v>10379272</v>
      </c>
      <c r="C3302" t="s">
        <v>85</v>
      </c>
      <c r="D3302" t="s">
        <v>254</v>
      </c>
      <c r="E3302" t="s">
        <v>40</v>
      </c>
      <c r="F3302" s="5" t="s">
        <v>28</v>
      </c>
      <c r="G3302" s="5" t="e">
        <v>#N/A</v>
      </c>
      <c r="H3302" t="e">
        <f>IF(Tabla1[[#This Row],[Cruce Pago]]="","Inactivo","Pago")</f>
        <v>#N/A</v>
      </c>
      <c r="I3302" t="str">
        <f>IF(Tabla1[[#This Row],[Cruce AR]]="Alto riesgo académico","inactivo","Actividad")</f>
        <v>inactivo</v>
      </c>
    </row>
    <row r="3303" spans="1:9" x14ac:dyDescent="0.25">
      <c r="A3303" t="s">
        <v>5</v>
      </c>
      <c r="B3303">
        <v>10379351</v>
      </c>
      <c r="C3303" t="s">
        <v>85</v>
      </c>
      <c r="D3303" t="s">
        <v>255</v>
      </c>
      <c r="E3303" t="s">
        <v>27</v>
      </c>
      <c r="F3303" s="5" t="s">
        <v>28</v>
      </c>
      <c r="G3303" s="5" t="e">
        <v>#N/A</v>
      </c>
      <c r="H3303" t="e">
        <f>IF(Tabla1[[#This Row],[Cruce Pago]]="","Inactivo","Pago")</f>
        <v>#N/A</v>
      </c>
      <c r="I3303" t="str">
        <f>IF(Tabla1[[#This Row],[Cruce AR]]="Alto riesgo académico","inactivo","Actividad")</f>
        <v>inactivo</v>
      </c>
    </row>
    <row r="3304" spans="1:9" x14ac:dyDescent="0.25">
      <c r="A3304" t="s">
        <v>5</v>
      </c>
      <c r="B3304">
        <v>10379358</v>
      </c>
      <c r="C3304" t="s">
        <v>85</v>
      </c>
      <c r="D3304" t="s">
        <v>256</v>
      </c>
      <c r="E3304" t="s">
        <v>40</v>
      </c>
      <c r="F3304" s="5" t="s">
        <v>28</v>
      </c>
      <c r="G3304" s="5" t="e">
        <v>#N/A</v>
      </c>
      <c r="H3304" t="e">
        <f>IF(Tabla1[[#This Row],[Cruce Pago]]="","Inactivo","Pago")</f>
        <v>#N/A</v>
      </c>
      <c r="I3304" t="str">
        <f>IF(Tabla1[[#This Row],[Cruce AR]]="Alto riesgo académico","inactivo","Actividad")</f>
        <v>inactivo</v>
      </c>
    </row>
    <row r="3305" spans="1:9" x14ac:dyDescent="0.25">
      <c r="A3305" t="s">
        <v>5</v>
      </c>
      <c r="B3305">
        <v>10379471</v>
      </c>
      <c r="C3305" t="s">
        <v>85</v>
      </c>
      <c r="D3305" t="s">
        <v>257</v>
      </c>
      <c r="E3305" t="s">
        <v>27</v>
      </c>
      <c r="F3305" s="5" t="s">
        <v>28</v>
      </c>
      <c r="G3305" s="5" t="e">
        <v>#N/A</v>
      </c>
      <c r="H3305" t="e">
        <f>IF(Tabla1[[#This Row],[Cruce Pago]]="","Inactivo","Pago")</f>
        <v>#N/A</v>
      </c>
      <c r="I3305" t="str">
        <f>IF(Tabla1[[#This Row],[Cruce AR]]="Alto riesgo académico","inactivo","Actividad")</f>
        <v>inactivo</v>
      </c>
    </row>
    <row r="3306" spans="1:9" x14ac:dyDescent="0.25">
      <c r="A3306" t="s">
        <v>5</v>
      </c>
      <c r="B3306">
        <v>10379494</v>
      </c>
      <c r="C3306" t="s">
        <v>85</v>
      </c>
      <c r="D3306" t="s">
        <v>258</v>
      </c>
      <c r="E3306" t="s">
        <v>40</v>
      </c>
      <c r="F3306" s="5" t="s">
        <v>28</v>
      </c>
      <c r="G3306" s="5" t="e">
        <v>#N/A</v>
      </c>
      <c r="H3306" t="e">
        <f>IF(Tabla1[[#This Row],[Cruce Pago]]="","Inactivo","Pago")</f>
        <v>#N/A</v>
      </c>
      <c r="I3306" t="str">
        <f>IF(Tabla1[[#This Row],[Cruce AR]]="Alto riesgo académico","inactivo","Actividad")</f>
        <v>inactivo</v>
      </c>
    </row>
    <row r="3307" spans="1:9" x14ac:dyDescent="0.25">
      <c r="A3307" t="s">
        <v>5</v>
      </c>
      <c r="B3307">
        <v>10379589</v>
      </c>
      <c r="C3307" t="s">
        <v>85</v>
      </c>
      <c r="D3307" t="s">
        <v>259</v>
      </c>
      <c r="E3307" t="s">
        <v>27</v>
      </c>
      <c r="F3307" s="5" t="s">
        <v>28</v>
      </c>
      <c r="G3307" s="5" t="e">
        <v>#N/A</v>
      </c>
      <c r="H3307" t="e">
        <f>IF(Tabla1[[#This Row],[Cruce Pago]]="","Inactivo","Pago")</f>
        <v>#N/A</v>
      </c>
      <c r="I3307" t="str">
        <f>IF(Tabla1[[#This Row],[Cruce AR]]="Alto riesgo académico","inactivo","Actividad")</f>
        <v>inactivo</v>
      </c>
    </row>
    <row r="3308" spans="1:9" x14ac:dyDescent="0.25">
      <c r="A3308" t="s">
        <v>5</v>
      </c>
      <c r="B3308">
        <v>10379721</v>
      </c>
      <c r="C3308" t="s">
        <v>85</v>
      </c>
      <c r="D3308" t="s">
        <v>260</v>
      </c>
      <c r="E3308" t="s">
        <v>40</v>
      </c>
      <c r="F3308" s="5" t="s">
        <v>28</v>
      </c>
      <c r="G3308" s="5" t="e">
        <v>#N/A</v>
      </c>
      <c r="H3308" t="e">
        <f>IF(Tabla1[[#This Row],[Cruce Pago]]="","Inactivo","Pago")</f>
        <v>#N/A</v>
      </c>
      <c r="I3308" t="str">
        <f>IF(Tabla1[[#This Row],[Cruce AR]]="Alto riesgo académico","inactivo","Actividad")</f>
        <v>inactivo</v>
      </c>
    </row>
    <row r="3309" spans="1:9" x14ac:dyDescent="0.25">
      <c r="A3309" t="s">
        <v>5</v>
      </c>
      <c r="B3309">
        <v>10379760</v>
      </c>
      <c r="C3309" t="s">
        <v>85</v>
      </c>
      <c r="D3309" t="s">
        <v>261</v>
      </c>
      <c r="E3309" t="s">
        <v>27</v>
      </c>
      <c r="F3309" s="5" t="s">
        <v>28</v>
      </c>
      <c r="G3309" s="5" t="e">
        <v>#N/A</v>
      </c>
      <c r="H3309" t="e">
        <f>IF(Tabla1[[#This Row],[Cruce Pago]]="","Inactivo","Pago")</f>
        <v>#N/A</v>
      </c>
      <c r="I3309" t="str">
        <f>IF(Tabla1[[#This Row],[Cruce AR]]="Alto riesgo académico","inactivo","Actividad")</f>
        <v>inactivo</v>
      </c>
    </row>
    <row r="3310" spans="1:9" x14ac:dyDescent="0.25">
      <c r="A3310" t="s">
        <v>5</v>
      </c>
      <c r="B3310">
        <v>10379766</v>
      </c>
      <c r="C3310" t="s">
        <v>85</v>
      </c>
      <c r="D3310" t="s">
        <v>262</v>
      </c>
      <c r="E3310" t="s">
        <v>40</v>
      </c>
      <c r="F3310" s="5" t="s">
        <v>28</v>
      </c>
      <c r="G3310" s="5" t="e">
        <v>#N/A</v>
      </c>
      <c r="H3310" t="e">
        <f>IF(Tabla1[[#This Row],[Cruce Pago]]="","Inactivo","Pago")</f>
        <v>#N/A</v>
      </c>
      <c r="I3310" t="str">
        <f>IF(Tabla1[[#This Row],[Cruce AR]]="Alto riesgo académico","inactivo","Actividad")</f>
        <v>inactivo</v>
      </c>
    </row>
    <row r="3311" spans="1:9" x14ac:dyDescent="0.25">
      <c r="A3311" t="s">
        <v>5</v>
      </c>
      <c r="B3311">
        <v>10379915</v>
      </c>
      <c r="C3311" t="s">
        <v>85</v>
      </c>
      <c r="D3311" t="s">
        <v>263</v>
      </c>
      <c r="E3311" t="s">
        <v>27</v>
      </c>
      <c r="F3311" s="5" t="s">
        <v>28</v>
      </c>
      <c r="G3311" s="5" t="e">
        <v>#N/A</v>
      </c>
      <c r="H3311" t="e">
        <f>IF(Tabla1[[#This Row],[Cruce Pago]]="","Inactivo","Pago")</f>
        <v>#N/A</v>
      </c>
      <c r="I3311" t="str">
        <f>IF(Tabla1[[#This Row],[Cruce AR]]="Alto riesgo académico","inactivo","Actividad")</f>
        <v>inactivo</v>
      </c>
    </row>
    <row r="3312" spans="1:9" x14ac:dyDescent="0.25">
      <c r="A3312" t="s">
        <v>5</v>
      </c>
      <c r="B3312">
        <v>10380004</v>
      </c>
      <c r="C3312" t="s">
        <v>85</v>
      </c>
      <c r="D3312" t="s">
        <v>264</v>
      </c>
      <c r="E3312" t="s">
        <v>40</v>
      </c>
      <c r="F3312" s="5" t="s">
        <v>28</v>
      </c>
      <c r="G3312" s="5" t="e">
        <v>#N/A</v>
      </c>
      <c r="H3312" t="e">
        <f>IF(Tabla1[[#This Row],[Cruce Pago]]="","Inactivo","Pago")</f>
        <v>#N/A</v>
      </c>
      <c r="I3312" t="str">
        <f>IF(Tabla1[[#This Row],[Cruce AR]]="Alto riesgo académico","inactivo","Actividad")</f>
        <v>inactivo</v>
      </c>
    </row>
    <row r="3313" spans="1:9" x14ac:dyDescent="0.25">
      <c r="A3313" t="s">
        <v>5</v>
      </c>
      <c r="B3313">
        <v>10380120</v>
      </c>
      <c r="C3313" t="s">
        <v>85</v>
      </c>
      <c r="D3313" t="s">
        <v>265</v>
      </c>
      <c r="E3313" t="s">
        <v>27</v>
      </c>
      <c r="F3313" s="5" t="s">
        <v>28</v>
      </c>
      <c r="G3313" s="5" t="e">
        <v>#N/A</v>
      </c>
      <c r="H3313" t="e">
        <f>IF(Tabla1[[#This Row],[Cruce Pago]]="","Inactivo","Pago")</f>
        <v>#N/A</v>
      </c>
      <c r="I3313" t="str">
        <f>IF(Tabla1[[#This Row],[Cruce AR]]="Alto riesgo académico","inactivo","Actividad")</f>
        <v>inactivo</v>
      </c>
    </row>
    <row r="3314" spans="1:9" x14ac:dyDescent="0.25">
      <c r="A3314" t="s">
        <v>5</v>
      </c>
      <c r="B3314">
        <v>10380147</v>
      </c>
      <c r="C3314" t="s">
        <v>85</v>
      </c>
      <c r="D3314" t="s">
        <v>265</v>
      </c>
      <c r="E3314" t="s">
        <v>40</v>
      </c>
      <c r="F3314" s="5" t="s">
        <v>28</v>
      </c>
      <c r="G3314" s="5" t="e">
        <v>#N/A</v>
      </c>
      <c r="H3314" t="e">
        <f>IF(Tabla1[[#This Row],[Cruce Pago]]="","Inactivo","Pago")</f>
        <v>#N/A</v>
      </c>
      <c r="I3314" t="str">
        <f>IF(Tabla1[[#This Row],[Cruce AR]]="Alto riesgo académico","inactivo","Actividad")</f>
        <v>inactivo</v>
      </c>
    </row>
    <row r="3315" spans="1:9" x14ac:dyDescent="0.25">
      <c r="A3315" t="s">
        <v>5</v>
      </c>
      <c r="B3315">
        <v>10380186</v>
      </c>
      <c r="C3315" t="s">
        <v>85</v>
      </c>
      <c r="D3315" t="s">
        <v>266</v>
      </c>
      <c r="E3315" t="s">
        <v>27</v>
      </c>
      <c r="F3315" s="5" t="s">
        <v>28</v>
      </c>
      <c r="G3315" s="5" t="e">
        <v>#N/A</v>
      </c>
      <c r="H3315" t="e">
        <f>IF(Tabla1[[#This Row],[Cruce Pago]]="","Inactivo","Pago")</f>
        <v>#N/A</v>
      </c>
      <c r="I3315" t="str">
        <f>IF(Tabla1[[#This Row],[Cruce AR]]="Alto riesgo académico","inactivo","Actividad")</f>
        <v>inactivo</v>
      </c>
    </row>
    <row r="3316" spans="1:9" x14ac:dyDescent="0.25">
      <c r="A3316" t="s">
        <v>5</v>
      </c>
      <c r="B3316">
        <v>10380216</v>
      </c>
      <c r="C3316" t="s">
        <v>85</v>
      </c>
      <c r="D3316" t="s">
        <v>266</v>
      </c>
      <c r="E3316" t="s">
        <v>40</v>
      </c>
      <c r="F3316" s="5" t="s">
        <v>28</v>
      </c>
      <c r="G3316" s="5" t="e">
        <v>#N/A</v>
      </c>
      <c r="H3316" t="e">
        <f>IF(Tabla1[[#This Row],[Cruce Pago]]="","Inactivo","Pago")</f>
        <v>#N/A</v>
      </c>
      <c r="I3316" t="str">
        <f>IF(Tabla1[[#This Row],[Cruce AR]]="Alto riesgo académico","inactivo","Actividad")</f>
        <v>inactivo</v>
      </c>
    </row>
    <row r="3317" spans="1:9" x14ac:dyDescent="0.25">
      <c r="A3317" t="s">
        <v>5</v>
      </c>
      <c r="B3317">
        <v>10380495</v>
      </c>
      <c r="C3317" t="s">
        <v>85</v>
      </c>
      <c r="D3317" t="s">
        <v>267</v>
      </c>
      <c r="E3317" t="s">
        <v>27</v>
      </c>
      <c r="F3317" s="5" t="s">
        <v>28</v>
      </c>
      <c r="G3317" s="5" t="e">
        <v>#N/A</v>
      </c>
      <c r="H3317" t="e">
        <f>IF(Tabla1[[#This Row],[Cruce Pago]]="","Inactivo","Pago")</f>
        <v>#N/A</v>
      </c>
      <c r="I3317" t="str">
        <f>IF(Tabla1[[#This Row],[Cruce AR]]="Alto riesgo académico","inactivo","Actividad")</f>
        <v>inactivo</v>
      </c>
    </row>
    <row r="3318" spans="1:9" x14ac:dyDescent="0.25">
      <c r="A3318" t="s">
        <v>5</v>
      </c>
      <c r="B3318">
        <v>10380515</v>
      </c>
      <c r="C3318" t="s">
        <v>85</v>
      </c>
      <c r="D3318" t="s">
        <v>267</v>
      </c>
      <c r="E3318" t="s">
        <v>40</v>
      </c>
      <c r="F3318" s="5" t="s">
        <v>28</v>
      </c>
      <c r="G3318" s="5" t="e">
        <v>#N/A</v>
      </c>
      <c r="H3318" t="e">
        <f>IF(Tabla1[[#This Row],[Cruce Pago]]="","Inactivo","Pago")</f>
        <v>#N/A</v>
      </c>
      <c r="I3318" t="str">
        <f>IF(Tabla1[[#This Row],[Cruce AR]]="Alto riesgo académico","inactivo","Actividad")</f>
        <v>inactivo</v>
      </c>
    </row>
    <row r="3319" spans="1:9" x14ac:dyDescent="0.25">
      <c r="A3319" t="s">
        <v>5</v>
      </c>
      <c r="B3319">
        <v>10380670</v>
      </c>
      <c r="C3319" t="s">
        <v>85</v>
      </c>
      <c r="D3319" t="s">
        <v>243</v>
      </c>
      <c r="E3319" t="s">
        <v>27</v>
      </c>
      <c r="F3319" s="5" t="s">
        <v>28</v>
      </c>
      <c r="G3319" s="5" t="e">
        <v>#N/A</v>
      </c>
      <c r="H3319" t="e">
        <f>IF(Tabla1[[#This Row],[Cruce Pago]]="","Inactivo","Pago")</f>
        <v>#N/A</v>
      </c>
      <c r="I3319" t="str">
        <f>IF(Tabla1[[#This Row],[Cruce AR]]="Alto riesgo académico","inactivo","Actividad")</f>
        <v>inactivo</v>
      </c>
    </row>
    <row r="3320" spans="1:9" x14ac:dyDescent="0.25">
      <c r="A3320" t="s">
        <v>5</v>
      </c>
      <c r="B3320">
        <v>10380671</v>
      </c>
      <c r="C3320" t="s">
        <v>85</v>
      </c>
      <c r="D3320" t="s">
        <v>244</v>
      </c>
      <c r="E3320" t="s">
        <v>40</v>
      </c>
      <c r="F3320" s="5" t="s">
        <v>28</v>
      </c>
      <c r="G3320" s="5" t="e">
        <v>#N/A</v>
      </c>
      <c r="H3320" t="e">
        <f>IF(Tabla1[[#This Row],[Cruce Pago]]="","Inactivo","Pago")</f>
        <v>#N/A</v>
      </c>
      <c r="I3320" t="str">
        <f>IF(Tabla1[[#This Row],[Cruce AR]]="Alto riesgo académico","inactivo","Actividad")</f>
        <v>inactivo</v>
      </c>
    </row>
    <row r="3321" spans="1:9" x14ac:dyDescent="0.25">
      <c r="A3321" t="s">
        <v>5</v>
      </c>
      <c r="B3321">
        <v>10380714</v>
      </c>
      <c r="C3321" t="s">
        <v>85</v>
      </c>
      <c r="D3321" t="s">
        <v>245</v>
      </c>
      <c r="E3321" t="s">
        <v>27</v>
      </c>
      <c r="F3321" s="5" t="s">
        <v>28</v>
      </c>
      <c r="G3321" s="5" t="e">
        <v>#N/A</v>
      </c>
      <c r="H3321" t="e">
        <f>IF(Tabla1[[#This Row],[Cruce Pago]]="","Inactivo","Pago")</f>
        <v>#N/A</v>
      </c>
      <c r="I3321" t="str">
        <f>IF(Tabla1[[#This Row],[Cruce AR]]="Alto riesgo académico","inactivo","Actividad")</f>
        <v>inactivo</v>
      </c>
    </row>
    <row r="3322" spans="1:9" x14ac:dyDescent="0.25">
      <c r="A3322" t="s">
        <v>5</v>
      </c>
      <c r="B3322">
        <v>10380726</v>
      </c>
      <c r="C3322" t="s">
        <v>85</v>
      </c>
      <c r="D3322" t="s">
        <v>246</v>
      </c>
      <c r="E3322" t="s">
        <v>40</v>
      </c>
      <c r="F3322" s="5" t="s">
        <v>28</v>
      </c>
      <c r="G3322" s="5" t="e">
        <v>#N/A</v>
      </c>
      <c r="H3322" t="e">
        <f>IF(Tabla1[[#This Row],[Cruce Pago]]="","Inactivo","Pago")</f>
        <v>#N/A</v>
      </c>
      <c r="I3322" t="str">
        <f>IF(Tabla1[[#This Row],[Cruce AR]]="Alto riesgo académico","inactivo","Actividad")</f>
        <v>inactivo</v>
      </c>
    </row>
    <row r="3323" spans="1:9" x14ac:dyDescent="0.25">
      <c r="A3323" t="s">
        <v>5</v>
      </c>
      <c r="B3323">
        <v>10380802</v>
      </c>
      <c r="C3323" t="s">
        <v>85</v>
      </c>
      <c r="D3323" t="s">
        <v>247</v>
      </c>
      <c r="E3323" t="s">
        <v>27</v>
      </c>
      <c r="F3323" s="5" t="s">
        <v>28</v>
      </c>
      <c r="G3323" s="5" t="e">
        <v>#N/A</v>
      </c>
      <c r="H3323" t="e">
        <f>IF(Tabla1[[#This Row],[Cruce Pago]]="","Inactivo","Pago")</f>
        <v>#N/A</v>
      </c>
      <c r="I3323" t="str">
        <f>IF(Tabla1[[#This Row],[Cruce AR]]="Alto riesgo académico","inactivo","Actividad")</f>
        <v>inactivo</v>
      </c>
    </row>
    <row r="3324" spans="1:9" x14ac:dyDescent="0.25">
      <c r="A3324" t="s">
        <v>5</v>
      </c>
      <c r="B3324">
        <v>10380962</v>
      </c>
      <c r="C3324" t="s">
        <v>85</v>
      </c>
      <c r="D3324" t="s">
        <v>248</v>
      </c>
      <c r="E3324" t="s">
        <v>40</v>
      </c>
      <c r="F3324" s="5" t="s">
        <v>28</v>
      </c>
      <c r="G3324" s="5" t="e">
        <v>#N/A</v>
      </c>
      <c r="H3324" t="e">
        <f>IF(Tabla1[[#This Row],[Cruce Pago]]="","Inactivo","Pago")</f>
        <v>#N/A</v>
      </c>
      <c r="I3324" t="str">
        <f>IF(Tabla1[[#This Row],[Cruce AR]]="Alto riesgo académico","inactivo","Actividad")</f>
        <v>inactivo</v>
      </c>
    </row>
    <row r="3325" spans="1:9" x14ac:dyDescent="0.25">
      <c r="A3325" t="s">
        <v>5</v>
      </c>
      <c r="B3325">
        <v>10380983</v>
      </c>
      <c r="C3325" t="s">
        <v>85</v>
      </c>
      <c r="D3325" t="s">
        <v>249</v>
      </c>
      <c r="E3325" t="s">
        <v>27</v>
      </c>
      <c r="F3325" s="5" t="s">
        <v>28</v>
      </c>
      <c r="G3325" s="5" t="e">
        <v>#N/A</v>
      </c>
      <c r="H3325" t="e">
        <f>IF(Tabla1[[#This Row],[Cruce Pago]]="","Inactivo","Pago")</f>
        <v>#N/A</v>
      </c>
      <c r="I3325" t="str">
        <f>IF(Tabla1[[#This Row],[Cruce AR]]="Alto riesgo académico","inactivo","Actividad")</f>
        <v>inactivo</v>
      </c>
    </row>
    <row r="3326" spans="1:9" x14ac:dyDescent="0.25">
      <c r="A3326" t="s">
        <v>5</v>
      </c>
      <c r="B3326">
        <v>10381040</v>
      </c>
      <c r="C3326" t="s">
        <v>85</v>
      </c>
      <c r="D3326" t="s">
        <v>250</v>
      </c>
      <c r="E3326" t="s">
        <v>40</v>
      </c>
      <c r="F3326" s="5" t="s">
        <v>28</v>
      </c>
      <c r="G3326" s="5" t="e">
        <v>#N/A</v>
      </c>
      <c r="H3326" t="e">
        <f>IF(Tabla1[[#This Row],[Cruce Pago]]="","Inactivo","Pago")</f>
        <v>#N/A</v>
      </c>
      <c r="I3326" t="str">
        <f>IF(Tabla1[[#This Row],[Cruce AR]]="Alto riesgo académico","inactivo","Actividad")</f>
        <v>inactivo</v>
      </c>
    </row>
    <row r="3327" spans="1:9" x14ac:dyDescent="0.25">
      <c r="A3327" t="s">
        <v>5</v>
      </c>
      <c r="B3327">
        <v>10381322</v>
      </c>
      <c r="C3327" t="s">
        <v>85</v>
      </c>
      <c r="D3327" t="s">
        <v>251</v>
      </c>
      <c r="E3327" t="s">
        <v>27</v>
      </c>
      <c r="F3327" s="5" t="s">
        <v>28</v>
      </c>
      <c r="G3327" s="5" t="e">
        <v>#N/A</v>
      </c>
      <c r="H3327" t="e">
        <f>IF(Tabla1[[#This Row],[Cruce Pago]]="","Inactivo","Pago")</f>
        <v>#N/A</v>
      </c>
      <c r="I3327" t="str">
        <f>IF(Tabla1[[#This Row],[Cruce AR]]="Alto riesgo académico","inactivo","Actividad")</f>
        <v>inactivo</v>
      </c>
    </row>
    <row r="3328" spans="1:9" x14ac:dyDescent="0.25">
      <c r="A3328" t="s">
        <v>5</v>
      </c>
      <c r="B3328">
        <v>10381390</v>
      </c>
      <c r="C3328" t="s">
        <v>85</v>
      </c>
      <c r="D3328" t="s">
        <v>252</v>
      </c>
      <c r="E3328" t="s">
        <v>40</v>
      </c>
      <c r="F3328" s="5" t="s">
        <v>28</v>
      </c>
      <c r="G3328" s="5" t="e">
        <v>#N/A</v>
      </c>
      <c r="H3328" t="e">
        <f>IF(Tabla1[[#This Row],[Cruce Pago]]="","Inactivo","Pago")</f>
        <v>#N/A</v>
      </c>
      <c r="I3328" t="str">
        <f>IF(Tabla1[[#This Row],[Cruce AR]]="Alto riesgo académico","inactivo","Actividad")</f>
        <v>inactivo</v>
      </c>
    </row>
    <row r="3329" spans="1:9" x14ac:dyDescent="0.25">
      <c r="A3329" t="s">
        <v>5</v>
      </c>
      <c r="B3329">
        <v>10381396</v>
      </c>
      <c r="C3329" t="s">
        <v>85</v>
      </c>
      <c r="D3329" t="s">
        <v>253</v>
      </c>
      <c r="E3329" t="s">
        <v>27</v>
      </c>
      <c r="F3329" s="5" t="s">
        <v>28</v>
      </c>
      <c r="G3329" s="5" t="e">
        <v>#N/A</v>
      </c>
      <c r="H3329" t="e">
        <f>IF(Tabla1[[#This Row],[Cruce Pago]]="","Inactivo","Pago")</f>
        <v>#N/A</v>
      </c>
      <c r="I3329" t="str">
        <f>IF(Tabla1[[#This Row],[Cruce AR]]="Alto riesgo académico","inactivo","Actividad")</f>
        <v>inactivo</v>
      </c>
    </row>
    <row r="3330" spans="1:9" x14ac:dyDescent="0.25">
      <c r="A3330" t="s">
        <v>5</v>
      </c>
      <c r="B3330">
        <v>10381411</v>
      </c>
      <c r="C3330" t="s">
        <v>85</v>
      </c>
      <c r="D3330" t="s">
        <v>254</v>
      </c>
      <c r="E3330" t="s">
        <v>40</v>
      </c>
      <c r="F3330" s="5" t="s">
        <v>28</v>
      </c>
      <c r="G3330" s="5" t="s">
        <v>29</v>
      </c>
      <c r="H3330" t="str">
        <f>IF(Tabla1[[#This Row],[Cruce Pago]]="","Inactivo","Pago")</f>
        <v>Pago</v>
      </c>
      <c r="I3330" t="str">
        <f>IF(Tabla1[[#This Row],[Cruce AR]]="Alto riesgo académico","inactivo","Actividad")</f>
        <v>inactivo</v>
      </c>
    </row>
    <row r="3331" spans="1:9" x14ac:dyDescent="0.25">
      <c r="A3331" t="s">
        <v>5</v>
      </c>
      <c r="B3331">
        <v>10381940</v>
      </c>
      <c r="C3331" t="s">
        <v>85</v>
      </c>
      <c r="D3331" t="s">
        <v>255</v>
      </c>
      <c r="E3331" t="s">
        <v>27</v>
      </c>
      <c r="F3331" s="5" t="s">
        <v>28</v>
      </c>
      <c r="G3331" s="5" t="s">
        <v>29</v>
      </c>
      <c r="H3331" t="str">
        <f>IF(Tabla1[[#This Row],[Cruce Pago]]="","Inactivo","Pago")</f>
        <v>Pago</v>
      </c>
      <c r="I3331" t="str">
        <f>IF(Tabla1[[#This Row],[Cruce AR]]="Alto riesgo académico","inactivo","Actividad")</f>
        <v>inactivo</v>
      </c>
    </row>
    <row r="3332" spans="1:9" x14ac:dyDescent="0.25">
      <c r="A3332" t="s">
        <v>5</v>
      </c>
      <c r="B3332">
        <v>10382026</v>
      </c>
      <c r="C3332" t="s">
        <v>85</v>
      </c>
      <c r="D3332" t="s">
        <v>256</v>
      </c>
      <c r="E3332" t="s">
        <v>40</v>
      </c>
      <c r="F3332" s="5" t="s">
        <v>28</v>
      </c>
      <c r="G3332" s="5" t="e">
        <v>#N/A</v>
      </c>
      <c r="H3332" t="e">
        <f>IF(Tabla1[[#This Row],[Cruce Pago]]="","Inactivo","Pago")</f>
        <v>#N/A</v>
      </c>
      <c r="I3332" t="str">
        <f>IF(Tabla1[[#This Row],[Cruce AR]]="Alto riesgo académico","inactivo","Actividad")</f>
        <v>inactivo</v>
      </c>
    </row>
    <row r="3333" spans="1:9" x14ac:dyDescent="0.25">
      <c r="A3333" t="s">
        <v>5</v>
      </c>
      <c r="B3333">
        <v>10382104</v>
      </c>
      <c r="C3333" t="s">
        <v>85</v>
      </c>
      <c r="D3333" t="s">
        <v>257</v>
      </c>
      <c r="E3333" t="s">
        <v>27</v>
      </c>
      <c r="F3333" s="5" t="s">
        <v>28</v>
      </c>
      <c r="G3333" s="5" t="e">
        <v>#N/A</v>
      </c>
      <c r="H3333" t="e">
        <f>IF(Tabla1[[#This Row],[Cruce Pago]]="","Inactivo","Pago")</f>
        <v>#N/A</v>
      </c>
      <c r="I3333" t="str">
        <f>IF(Tabla1[[#This Row],[Cruce AR]]="Alto riesgo académico","inactivo","Actividad")</f>
        <v>inactivo</v>
      </c>
    </row>
    <row r="3334" spans="1:9" x14ac:dyDescent="0.25">
      <c r="A3334" t="s">
        <v>5</v>
      </c>
      <c r="B3334">
        <v>10382126</v>
      </c>
      <c r="C3334" t="s">
        <v>85</v>
      </c>
      <c r="D3334" t="s">
        <v>258</v>
      </c>
      <c r="E3334" t="s">
        <v>40</v>
      </c>
      <c r="F3334" s="5" t="s">
        <v>28</v>
      </c>
      <c r="G3334" s="5" t="e">
        <v>#N/A</v>
      </c>
      <c r="H3334" t="e">
        <f>IF(Tabla1[[#This Row],[Cruce Pago]]="","Inactivo","Pago")</f>
        <v>#N/A</v>
      </c>
      <c r="I3334" t="str">
        <f>IF(Tabla1[[#This Row],[Cruce AR]]="Alto riesgo académico","inactivo","Actividad")</f>
        <v>inactivo</v>
      </c>
    </row>
    <row r="3335" spans="1:9" x14ac:dyDescent="0.25">
      <c r="A3335" t="s">
        <v>5</v>
      </c>
      <c r="B3335">
        <v>10382166</v>
      </c>
      <c r="C3335" t="s">
        <v>85</v>
      </c>
      <c r="D3335" t="s">
        <v>259</v>
      </c>
      <c r="E3335" t="s">
        <v>27</v>
      </c>
      <c r="F3335" s="5" t="s">
        <v>28</v>
      </c>
      <c r="G3335" s="5" t="e">
        <v>#N/A</v>
      </c>
      <c r="H3335" t="e">
        <f>IF(Tabla1[[#This Row],[Cruce Pago]]="","Inactivo","Pago")</f>
        <v>#N/A</v>
      </c>
      <c r="I3335" t="str">
        <f>IF(Tabla1[[#This Row],[Cruce AR]]="Alto riesgo académico","inactivo","Actividad")</f>
        <v>inactivo</v>
      </c>
    </row>
    <row r="3336" spans="1:9" x14ac:dyDescent="0.25">
      <c r="A3336" t="s">
        <v>5</v>
      </c>
      <c r="B3336">
        <v>10382189</v>
      </c>
      <c r="C3336" t="s">
        <v>85</v>
      </c>
      <c r="D3336" t="s">
        <v>260</v>
      </c>
      <c r="E3336" t="s">
        <v>40</v>
      </c>
      <c r="F3336" s="5" t="s">
        <v>28</v>
      </c>
      <c r="G3336" s="5" t="e">
        <v>#N/A</v>
      </c>
      <c r="H3336" t="e">
        <f>IF(Tabla1[[#This Row],[Cruce Pago]]="","Inactivo","Pago")</f>
        <v>#N/A</v>
      </c>
      <c r="I3336" t="str">
        <f>IF(Tabla1[[#This Row],[Cruce AR]]="Alto riesgo académico","inactivo","Actividad")</f>
        <v>inactivo</v>
      </c>
    </row>
    <row r="3337" spans="1:9" x14ac:dyDescent="0.25">
      <c r="A3337" t="s">
        <v>5</v>
      </c>
      <c r="B3337">
        <v>10382209</v>
      </c>
      <c r="C3337" t="s">
        <v>85</v>
      </c>
      <c r="D3337" t="s">
        <v>261</v>
      </c>
      <c r="E3337" t="s">
        <v>27</v>
      </c>
      <c r="F3337" s="5" t="s">
        <v>28</v>
      </c>
      <c r="G3337" s="5" t="e">
        <v>#N/A</v>
      </c>
      <c r="H3337" t="e">
        <f>IF(Tabla1[[#This Row],[Cruce Pago]]="","Inactivo","Pago")</f>
        <v>#N/A</v>
      </c>
      <c r="I3337" t="str">
        <f>IF(Tabla1[[#This Row],[Cruce AR]]="Alto riesgo académico","inactivo","Actividad")</f>
        <v>inactivo</v>
      </c>
    </row>
    <row r="3338" spans="1:9" x14ac:dyDescent="0.25">
      <c r="A3338" t="s">
        <v>5</v>
      </c>
      <c r="B3338">
        <v>10382211</v>
      </c>
      <c r="C3338" t="s">
        <v>85</v>
      </c>
      <c r="D3338" t="s">
        <v>262</v>
      </c>
      <c r="E3338" t="s">
        <v>40</v>
      </c>
      <c r="F3338" s="5" t="s">
        <v>28</v>
      </c>
      <c r="G3338" s="5" t="e">
        <v>#N/A</v>
      </c>
      <c r="H3338" t="e">
        <f>IF(Tabla1[[#This Row],[Cruce Pago]]="","Inactivo","Pago")</f>
        <v>#N/A</v>
      </c>
      <c r="I3338" t="str">
        <f>IF(Tabla1[[#This Row],[Cruce AR]]="Alto riesgo académico","inactivo","Actividad")</f>
        <v>inactivo</v>
      </c>
    </row>
    <row r="3339" spans="1:9" x14ac:dyDescent="0.25">
      <c r="A3339" t="s">
        <v>5</v>
      </c>
      <c r="B3339">
        <v>10382469</v>
      </c>
      <c r="C3339" t="s">
        <v>85</v>
      </c>
      <c r="D3339" t="s">
        <v>263</v>
      </c>
      <c r="E3339" t="s">
        <v>27</v>
      </c>
      <c r="F3339" s="5" t="s">
        <v>28</v>
      </c>
      <c r="G3339" s="5" t="e">
        <v>#N/A</v>
      </c>
      <c r="H3339" t="e">
        <f>IF(Tabla1[[#This Row],[Cruce Pago]]="","Inactivo","Pago")</f>
        <v>#N/A</v>
      </c>
      <c r="I3339" t="str">
        <f>IF(Tabla1[[#This Row],[Cruce AR]]="Alto riesgo académico","inactivo","Actividad")</f>
        <v>inactivo</v>
      </c>
    </row>
    <row r="3340" spans="1:9" x14ac:dyDescent="0.25">
      <c r="A3340" t="s">
        <v>5</v>
      </c>
      <c r="B3340">
        <v>10382540</v>
      </c>
      <c r="C3340" t="s">
        <v>85</v>
      </c>
      <c r="D3340" t="s">
        <v>264</v>
      </c>
      <c r="E3340" t="s">
        <v>40</v>
      </c>
      <c r="F3340" s="5" t="s">
        <v>28</v>
      </c>
      <c r="G3340" s="5" t="e">
        <v>#N/A</v>
      </c>
      <c r="H3340" t="e">
        <f>IF(Tabla1[[#This Row],[Cruce Pago]]="","Inactivo","Pago")</f>
        <v>#N/A</v>
      </c>
      <c r="I3340" t="str">
        <f>IF(Tabla1[[#This Row],[Cruce AR]]="Alto riesgo académico","inactivo","Actividad")</f>
        <v>inactivo</v>
      </c>
    </row>
    <row r="3341" spans="1:9" x14ac:dyDescent="0.25">
      <c r="A3341" t="s">
        <v>5</v>
      </c>
      <c r="B3341">
        <v>10382695</v>
      </c>
      <c r="C3341" t="s">
        <v>85</v>
      </c>
      <c r="D3341" t="s">
        <v>265</v>
      </c>
      <c r="E3341" t="s">
        <v>27</v>
      </c>
      <c r="F3341" s="5" t="s">
        <v>28</v>
      </c>
      <c r="G3341" s="5" t="e">
        <v>#N/A</v>
      </c>
      <c r="H3341" t="e">
        <f>IF(Tabla1[[#This Row],[Cruce Pago]]="","Inactivo","Pago")</f>
        <v>#N/A</v>
      </c>
      <c r="I3341" t="str">
        <f>IF(Tabla1[[#This Row],[Cruce AR]]="Alto riesgo académico","inactivo","Actividad")</f>
        <v>inactivo</v>
      </c>
    </row>
    <row r="3342" spans="1:9" x14ac:dyDescent="0.25">
      <c r="A3342" t="s">
        <v>5</v>
      </c>
      <c r="B3342">
        <v>10382759</v>
      </c>
      <c r="C3342" t="s">
        <v>85</v>
      </c>
      <c r="D3342" t="s">
        <v>265</v>
      </c>
      <c r="E3342" t="s">
        <v>40</v>
      </c>
      <c r="F3342" s="5" t="s">
        <v>28</v>
      </c>
      <c r="G3342" s="5" t="e">
        <v>#N/A</v>
      </c>
      <c r="H3342" t="e">
        <f>IF(Tabla1[[#This Row],[Cruce Pago]]="","Inactivo","Pago")</f>
        <v>#N/A</v>
      </c>
      <c r="I3342" t="str">
        <f>IF(Tabla1[[#This Row],[Cruce AR]]="Alto riesgo académico","inactivo","Actividad")</f>
        <v>inactivo</v>
      </c>
    </row>
    <row r="3343" spans="1:9" x14ac:dyDescent="0.25">
      <c r="A3343" t="s">
        <v>5</v>
      </c>
      <c r="B3343">
        <v>10383110</v>
      </c>
      <c r="C3343" t="s">
        <v>85</v>
      </c>
      <c r="D3343" t="s">
        <v>266</v>
      </c>
      <c r="E3343" t="s">
        <v>27</v>
      </c>
      <c r="F3343" s="5" t="s">
        <v>28</v>
      </c>
      <c r="G3343" s="5" t="e">
        <v>#N/A</v>
      </c>
      <c r="H3343" t="e">
        <f>IF(Tabla1[[#This Row],[Cruce Pago]]="","Inactivo","Pago")</f>
        <v>#N/A</v>
      </c>
      <c r="I3343" t="str">
        <f>IF(Tabla1[[#This Row],[Cruce AR]]="Alto riesgo académico","inactivo","Actividad")</f>
        <v>inactivo</v>
      </c>
    </row>
    <row r="3344" spans="1:9" x14ac:dyDescent="0.25">
      <c r="A3344" t="s">
        <v>5</v>
      </c>
      <c r="B3344">
        <v>10383256</v>
      </c>
      <c r="C3344" t="s">
        <v>85</v>
      </c>
      <c r="D3344" t="s">
        <v>266</v>
      </c>
      <c r="E3344" t="s">
        <v>40</v>
      </c>
      <c r="F3344" s="5" t="s">
        <v>28</v>
      </c>
      <c r="G3344" s="5" t="e">
        <v>#N/A</v>
      </c>
      <c r="H3344" t="e">
        <f>IF(Tabla1[[#This Row],[Cruce Pago]]="","Inactivo","Pago")</f>
        <v>#N/A</v>
      </c>
      <c r="I3344" t="str">
        <f>IF(Tabla1[[#This Row],[Cruce AR]]="Alto riesgo académico","inactivo","Actividad")</f>
        <v>inactivo</v>
      </c>
    </row>
    <row r="3345" spans="1:9" x14ac:dyDescent="0.25">
      <c r="A3345" t="s">
        <v>5</v>
      </c>
      <c r="B3345">
        <v>10383338</v>
      </c>
      <c r="C3345" t="s">
        <v>85</v>
      </c>
      <c r="D3345" t="s">
        <v>267</v>
      </c>
      <c r="E3345" t="s">
        <v>27</v>
      </c>
      <c r="F3345" s="5" t="s">
        <v>69</v>
      </c>
      <c r="G3345" s="5" t="s">
        <v>29</v>
      </c>
      <c r="H3345" t="str">
        <f>IF(Tabla1[[#This Row],[Cruce Pago]]="","Inactivo","Pago")</f>
        <v>Pago</v>
      </c>
      <c r="I3345" t="str">
        <f>IF(Tabla1[[#This Row],[Cruce AR]]="Alto riesgo académico","inactivo","Actividad")</f>
        <v>Actividad</v>
      </c>
    </row>
    <row r="3346" spans="1:9" x14ac:dyDescent="0.25">
      <c r="A3346" t="s">
        <v>5</v>
      </c>
      <c r="B3346">
        <v>10383415</v>
      </c>
      <c r="C3346" t="s">
        <v>85</v>
      </c>
      <c r="D3346" t="s">
        <v>267</v>
      </c>
      <c r="E3346" t="s">
        <v>40</v>
      </c>
      <c r="F3346" s="5" t="s">
        <v>28</v>
      </c>
      <c r="G3346" s="5" t="e">
        <v>#N/A</v>
      </c>
      <c r="H3346" t="e">
        <f>IF(Tabla1[[#This Row],[Cruce Pago]]="","Inactivo","Pago")</f>
        <v>#N/A</v>
      </c>
      <c r="I3346" t="str">
        <f>IF(Tabla1[[#This Row],[Cruce AR]]="Alto riesgo académico","inactivo","Actividad")</f>
        <v>inactivo</v>
      </c>
    </row>
    <row r="3347" spans="1:9" x14ac:dyDescent="0.25">
      <c r="A3347" t="s">
        <v>5</v>
      </c>
      <c r="B3347">
        <v>10383468</v>
      </c>
      <c r="C3347" t="s">
        <v>85</v>
      </c>
      <c r="D3347" t="s">
        <v>243</v>
      </c>
      <c r="E3347" t="s">
        <v>27</v>
      </c>
      <c r="F3347" s="5" t="s">
        <v>28</v>
      </c>
      <c r="G3347" s="5" t="e">
        <v>#N/A</v>
      </c>
      <c r="H3347" t="e">
        <f>IF(Tabla1[[#This Row],[Cruce Pago]]="","Inactivo","Pago")</f>
        <v>#N/A</v>
      </c>
      <c r="I3347" t="str">
        <f>IF(Tabla1[[#This Row],[Cruce AR]]="Alto riesgo académico","inactivo","Actividad")</f>
        <v>inactivo</v>
      </c>
    </row>
    <row r="3348" spans="1:9" x14ac:dyDescent="0.25">
      <c r="A3348" t="s">
        <v>5</v>
      </c>
      <c r="B3348">
        <v>10383627</v>
      </c>
      <c r="C3348" t="s">
        <v>85</v>
      </c>
      <c r="D3348" t="s">
        <v>244</v>
      </c>
      <c r="E3348" t="s">
        <v>40</v>
      </c>
      <c r="F3348" s="5" t="s">
        <v>28</v>
      </c>
      <c r="G3348" s="5" t="e">
        <v>#N/A</v>
      </c>
      <c r="H3348" t="e">
        <f>IF(Tabla1[[#This Row],[Cruce Pago]]="","Inactivo","Pago")</f>
        <v>#N/A</v>
      </c>
      <c r="I3348" t="str">
        <f>IF(Tabla1[[#This Row],[Cruce AR]]="Alto riesgo académico","inactivo","Actividad")</f>
        <v>inactivo</v>
      </c>
    </row>
    <row r="3349" spans="1:9" x14ac:dyDescent="0.25">
      <c r="A3349" t="s">
        <v>5</v>
      </c>
      <c r="B3349">
        <v>10383660</v>
      </c>
      <c r="C3349" t="s">
        <v>85</v>
      </c>
      <c r="D3349" t="s">
        <v>245</v>
      </c>
      <c r="E3349" t="s">
        <v>27</v>
      </c>
      <c r="F3349" s="5" t="s">
        <v>28</v>
      </c>
      <c r="G3349" s="5" t="e">
        <v>#N/A</v>
      </c>
      <c r="H3349" t="e">
        <f>IF(Tabla1[[#This Row],[Cruce Pago]]="","Inactivo","Pago")</f>
        <v>#N/A</v>
      </c>
      <c r="I3349" t="str">
        <f>IF(Tabla1[[#This Row],[Cruce AR]]="Alto riesgo académico","inactivo","Actividad")</f>
        <v>inactivo</v>
      </c>
    </row>
    <row r="3350" spans="1:9" x14ac:dyDescent="0.25">
      <c r="A3350" t="s">
        <v>5</v>
      </c>
      <c r="B3350">
        <v>10383696</v>
      </c>
      <c r="C3350" t="s">
        <v>85</v>
      </c>
      <c r="D3350" t="s">
        <v>246</v>
      </c>
      <c r="E3350" t="s">
        <v>40</v>
      </c>
      <c r="F3350" s="5" t="s">
        <v>28</v>
      </c>
      <c r="G3350" s="5" t="e">
        <v>#N/A</v>
      </c>
      <c r="H3350" t="e">
        <f>IF(Tabla1[[#This Row],[Cruce Pago]]="","Inactivo","Pago")</f>
        <v>#N/A</v>
      </c>
      <c r="I3350" t="str">
        <f>IF(Tabla1[[#This Row],[Cruce AR]]="Alto riesgo académico","inactivo","Actividad")</f>
        <v>inactivo</v>
      </c>
    </row>
    <row r="3351" spans="1:9" x14ac:dyDescent="0.25">
      <c r="A3351" t="s">
        <v>5</v>
      </c>
      <c r="B3351">
        <v>10383799</v>
      </c>
      <c r="C3351" t="s">
        <v>85</v>
      </c>
      <c r="D3351" t="s">
        <v>247</v>
      </c>
      <c r="E3351" t="s">
        <v>27</v>
      </c>
      <c r="F3351" s="5" t="s">
        <v>28</v>
      </c>
      <c r="G3351" s="5" t="e">
        <v>#N/A</v>
      </c>
      <c r="H3351" t="e">
        <f>IF(Tabla1[[#This Row],[Cruce Pago]]="","Inactivo","Pago")</f>
        <v>#N/A</v>
      </c>
      <c r="I3351" t="str">
        <f>IF(Tabla1[[#This Row],[Cruce AR]]="Alto riesgo académico","inactivo","Actividad")</f>
        <v>inactivo</v>
      </c>
    </row>
    <row r="3352" spans="1:9" x14ac:dyDescent="0.25">
      <c r="A3352" t="s">
        <v>5</v>
      </c>
      <c r="B3352">
        <v>10383879</v>
      </c>
      <c r="C3352" t="s">
        <v>85</v>
      </c>
      <c r="D3352" t="s">
        <v>248</v>
      </c>
      <c r="E3352" t="s">
        <v>40</v>
      </c>
      <c r="F3352" s="5" t="s">
        <v>28</v>
      </c>
      <c r="G3352" s="5" t="e">
        <v>#N/A</v>
      </c>
      <c r="H3352" t="e">
        <f>IF(Tabla1[[#This Row],[Cruce Pago]]="","Inactivo","Pago")</f>
        <v>#N/A</v>
      </c>
      <c r="I3352" t="str">
        <f>IF(Tabla1[[#This Row],[Cruce AR]]="Alto riesgo académico","inactivo","Actividad")</f>
        <v>inactivo</v>
      </c>
    </row>
    <row r="3353" spans="1:9" x14ac:dyDescent="0.25">
      <c r="A3353" t="s">
        <v>5</v>
      </c>
      <c r="B3353">
        <v>10383934</v>
      </c>
      <c r="C3353" t="s">
        <v>85</v>
      </c>
      <c r="D3353" t="s">
        <v>249</v>
      </c>
      <c r="E3353" t="s">
        <v>27</v>
      </c>
      <c r="F3353" s="5" t="s">
        <v>28</v>
      </c>
      <c r="G3353" s="5" t="e">
        <v>#N/A</v>
      </c>
      <c r="H3353" t="e">
        <f>IF(Tabla1[[#This Row],[Cruce Pago]]="","Inactivo","Pago")</f>
        <v>#N/A</v>
      </c>
      <c r="I3353" t="str">
        <f>IF(Tabla1[[#This Row],[Cruce AR]]="Alto riesgo académico","inactivo","Actividad")</f>
        <v>inactivo</v>
      </c>
    </row>
    <row r="3354" spans="1:9" x14ac:dyDescent="0.25">
      <c r="A3354" t="s">
        <v>5</v>
      </c>
      <c r="B3354">
        <v>10383985</v>
      </c>
      <c r="C3354" t="s">
        <v>85</v>
      </c>
      <c r="D3354" t="s">
        <v>250</v>
      </c>
      <c r="E3354" t="s">
        <v>40</v>
      </c>
      <c r="F3354" s="5" t="s">
        <v>28</v>
      </c>
      <c r="G3354" s="5" t="e">
        <v>#N/A</v>
      </c>
      <c r="H3354" t="e">
        <f>IF(Tabla1[[#This Row],[Cruce Pago]]="","Inactivo","Pago")</f>
        <v>#N/A</v>
      </c>
      <c r="I3354" t="str">
        <f>IF(Tabla1[[#This Row],[Cruce AR]]="Alto riesgo académico","inactivo","Actividad")</f>
        <v>inactivo</v>
      </c>
    </row>
    <row r="3355" spans="1:9" x14ac:dyDescent="0.25">
      <c r="A3355" t="s">
        <v>5</v>
      </c>
      <c r="B3355">
        <v>10384092</v>
      </c>
      <c r="C3355" t="s">
        <v>85</v>
      </c>
      <c r="D3355" t="s">
        <v>251</v>
      </c>
      <c r="E3355" t="s">
        <v>27</v>
      </c>
      <c r="F3355" s="5" t="s">
        <v>28</v>
      </c>
      <c r="G3355" s="5" t="e">
        <v>#N/A</v>
      </c>
      <c r="H3355" t="e">
        <f>IF(Tabla1[[#This Row],[Cruce Pago]]="","Inactivo","Pago")</f>
        <v>#N/A</v>
      </c>
      <c r="I3355" t="str">
        <f>IF(Tabla1[[#This Row],[Cruce AR]]="Alto riesgo académico","inactivo","Actividad")</f>
        <v>inactivo</v>
      </c>
    </row>
    <row r="3356" spans="1:9" x14ac:dyDescent="0.25">
      <c r="A3356" t="s">
        <v>5</v>
      </c>
      <c r="B3356">
        <v>10384104</v>
      </c>
      <c r="C3356" t="s">
        <v>85</v>
      </c>
      <c r="D3356" t="s">
        <v>252</v>
      </c>
      <c r="E3356" t="s">
        <v>40</v>
      </c>
      <c r="F3356" s="5" t="s">
        <v>28</v>
      </c>
      <c r="G3356" s="5" t="e">
        <v>#N/A</v>
      </c>
      <c r="H3356" t="e">
        <f>IF(Tabla1[[#This Row],[Cruce Pago]]="","Inactivo","Pago")</f>
        <v>#N/A</v>
      </c>
      <c r="I3356" t="str">
        <f>IF(Tabla1[[#This Row],[Cruce AR]]="Alto riesgo académico","inactivo","Actividad")</f>
        <v>inactivo</v>
      </c>
    </row>
    <row r="3357" spans="1:9" x14ac:dyDescent="0.25">
      <c r="A3357" t="s">
        <v>5</v>
      </c>
      <c r="B3357">
        <v>10384232</v>
      </c>
      <c r="C3357" t="s">
        <v>85</v>
      </c>
      <c r="D3357" t="s">
        <v>253</v>
      </c>
      <c r="E3357" t="s">
        <v>27</v>
      </c>
      <c r="F3357" s="5" t="s">
        <v>28</v>
      </c>
      <c r="G3357" s="5" t="e">
        <v>#N/A</v>
      </c>
      <c r="H3357" t="e">
        <f>IF(Tabla1[[#This Row],[Cruce Pago]]="","Inactivo","Pago")</f>
        <v>#N/A</v>
      </c>
      <c r="I3357" t="str">
        <f>IF(Tabla1[[#This Row],[Cruce AR]]="Alto riesgo académico","inactivo","Actividad")</f>
        <v>inactivo</v>
      </c>
    </row>
    <row r="3358" spans="1:9" x14ac:dyDescent="0.25">
      <c r="A3358" t="s">
        <v>5</v>
      </c>
      <c r="B3358">
        <v>10384346</v>
      </c>
      <c r="C3358" t="s">
        <v>85</v>
      </c>
      <c r="D3358" t="s">
        <v>254</v>
      </c>
      <c r="E3358" t="s">
        <v>40</v>
      </c>
      <c r="F3358" s="5" t="s">
        <v>69</v>
      </c>
      <c r="G3358" s="5" t="e">
        <v>#N/A</v>
      </c>
      <c r="H3358" t="e">
        <f>IF(Tabla1[[#This Row],[Cruce Pago]]="","Inactivo","Pago")</f>
        <v>#N/A</v>
      </c>
      <c r="I3358" t="str">
        <f>IF(Tabla1[[#This Row],[Cruce AR]]="Alto riesgo académico","inactivo","Actividad")</f>
        <v>Actividad</v>
      </c>
    </row>
    <row r="3359" spans="1:9" x14ac:dyDescent="0.25">
      <c r="A3359" t="s">
        <v>5</v>
      </c>
      <c r="B3359">
        <v>10384354</v>
      </c>
      <c r="C3359" t="s">
        <v>85</v>
      </c>
      <c r="D3359" t="s">
        <v>255</v>
      </c>
      <c r="E3359" t="s">
        <v>27</v>
      </c>
      <c r="F3359" s="5" t="s">
        <v>28</v>
      </c>
      <c r="G3359" s="5" t="e">
        <v>#N/A</v>
      </c>
      <c r="H3359" t="e">
        <f>IF(Tabla1[[#This Row],[Cruce Pago]]="","Inactivo","Pago")</f>
        <v>#N/A</v>
      </c>
      <c r="I3359" t="str">
        <f>IF(Tabla1[[#This Row],[Cruce AR]]="Alto riesgo académico","inactivo","Actividad")</f>
        <v>inactivo</v>
      </c>
    </row>
    <row r="3360" spans="1:9" x14ac:dyDescent="0.25">
      <c r="A3360" t="s">
        <v>5</v>
      </c>
      <c r="B3360">
        <v>10384361</v>
      </c>
      <c r="C3360" t="s">
        <v>85</v>
      </c>
      <c r="D3360" t="s">
        <v>256</v>
      </c>
      <c r="E3360" t="s">
        <v>40</v>
      </c>
      <c r="F3360" s="5" t="s">
        <v>28</v>
      </c>
      <c r="G3360" s="5" t="e">
        <v>#N/A</v>
      </c>
      <c r="H3360" t="e">
        <f>IF(Tabla1[[#This Row],[Cruce Pago]]="","Inactivo","Pago")</f>
        <v>#N/A</v>
      </c>
      <c r="I3360" t="str">
        <f>IF(Tabla1[[#This Row],[Cruce AR]]="Alto riesgo académico","inactivo","Actividad")</f>
        <v>inactivo</v>
      </c>
    </row>
    <row r="3361" spans="1:9" x14ac:dyDescent="0.25">
      <c r="A3361" t="s">
        <v>5</v>
      </c>
      <c r="B3361">
        <v>10384607</v>
      </c>
      <c r="C3361" t="s">
        <v>85</v>
      </c>
      <c r="D3361" t="s">
        <v>257</v>
      </c>
      <c r="E3361" t="s">
        <v>27</v>
      </c>
      <c r="F3361" s="5" t="s">
        <v>28</v>
      </c>
      <c r="G3361" s="5" t="e">
        <v>#N/A</v>
      </c>
      <c r="H3361" t="e">
        <f>IF(Tabla1[[#This Row],[Cruce Pago]]="","Inactivo","Pago")</f>
        <v>#N/A</v>
      </c>
      <c r="I3361" t="str">
        <f>IF(Tabla1[[#This Row],[Cruce AR]]="Alto riesgo académico","inactivo","Actividad")</f>
        <v>inactivo</v>
      </c>
    </row>
    <row r="3362" spans="1:9" x14ac:dyDescent="0.25">
      <c r="A3362" t="s">
        <v>5</v>
      </c>
      <c r="B3362">
        <v>10384751</v>
      </c>
      <c r="C3362" t="s">
        <v>85</v>
      </c>
      <c r="D3362" t="s">
        <v>258</v>
      </c>
      <c r="E3362" t="s">
        <v>40</v>
      </c>
      <c r="F3362" s="5" t="s">
        <v>28</v>
      </c>
      <c r="G3362" s="5" t="e">
        <v>#N/A</v>
      </c>
      <c r="H3362" t="e">
        <f>IF(Tabla1[[#This Row],[Cruce Pago]]="","Inactivo","Pago")</f>
        <v>#N/A</v>
      </c>
      <c r="I3362" t="str">
        <f>IF(Tabla1[[#This Row],[Cruce AR]]="Alto riesgo académico","inactivo","Actividad")</f>
        <v>inactivo</v>
      </c>
    </row>
    <row r="3363" spans="1:9" x14ac:dyDescent="0.25">
      <c r="A3363" t="s">
        <v>5</v>
      </c>
      <c r="B3363">
        <v>10384783</v>
      </c>
      <c r="C3363" t="s">
        <v>85</v>
      </c>
      <c r="D3363" t="s">
        <v>259</v>
      </c>
      <c r="E3363" t="s">
        <v>27</v>
      </c>
      <c r="F3363" s="5" t="s">
        <v>28</v>
      </c>
      <c r="G3363" s="5" t="e">
        <v>#N/A</v>
      </c>
      <c r="H3363" t="e">
        <f>IF(Tabla1[[#This Row],[Cruce Pago]]="","Inactivo","Pago")</f>
        <v>#N/A</v>
      </c>
      <c r="I3363" t="str">
        <f>IF(Tabla1[[#This Row],[Cruce AR]]="Alto riesgo académico","inactivo","Actividad")</f>
        <v>inactivo</v>
      </c>
    </row>
    <row r="3364" spans="1:9" x14ac:dyDescent="0.25">
      <c r="A3364" t="s">
        <v>5</v>
      </c>
      <c r="B3364">
        <v>10384933</v>
      </c>
      <c r="C3364" t="s">
        <v>85</v>
      </c>
      <c r="D3364" t="s">
        <v>260</v>
      </c>
      <c r="E3364" t="s">
        <v>40</v>
      </c>
      <c r="F3364" s="5" t="s">
        <v>28</v>
      </c>
      <c r="G3364" s="5" t="e">
        <v>#N/A</v>
      </c>
      <c r="H3364" t="e">
        <f>IF(Tabla1[[#This Row],[Cruce Pago]]="","Inactivo","Pago")</f>
        <v>#N/A</v>
      </c>
      <c r="I3364" t="str">
        <f>IF(Tabla1[[#This Row],[Cruce AR]]="Alto riesgo académico","inactivo","Actividad")</f>
        <v>inactivo</v>
      </c>
    </row>
    <row r="3365" spans="1:9" x14ac:dyDescent="0.25">
      <c r="A3365" t="s">
        <v>5</v>
      </c>
      <c r="B3365">
        <v>10384961</v>
      </c>
      <c r="C3365" t="s">
        <v>85</v>
      </c>
      <c r="D3365" t="s">
        <v>261</v>
      </c>
      <c r="E3365" t="s">
        <v>27</v>
      </c>
      <c r="F3365" s="5" t="s">
        <v>28</v>
      </c>
      <c r="G3365" s="5" t="e">
        <v>#N/A</v>
      </c>
      <c r="H3365" t="e">
        <f>IF(Tabla1[[#This Row],[Cruce Pago]]="","Inactivo","Pago")</f>
        <v>#N/A</v>
      </c>
      <c r="I3365" t="str">
        <f>IF(Tabla1[[#This Row],[Cruce AR]]="Alto riesgo académico","inactivo","Actividad")</f>
        <v>inactivo</v>
      </c>
    </row>
    <row r="3366" spans="1:9" x14ac:dyDescent="0.25">
      <c r="A3366" t="s">
        <v>5</v>
      </c>
      <c r="B3366">
        <v>10384968</v>
      </c>
      <c r="C3366" t="s">
        <v>85</v>
      </c>
      <c r="D3366" t="s">
        <v>262</v>
      </c>
      <c r="E3366" t="s">
        <v>40</v>
      </c>
      <c r="F3366" s="5" t="s">
        <v>28</v>
      </c>
      <c r="G3366" s="5" t="e">
        <v>#N/A</v>
      </c>
      <c r="H3366" t="e">
        <f>IF(Tabla1[[#This Row],[Cruce Pago]]="","Inactivo","Pago")</f>
        <v>#N/A</v>
      </c>
      <c r="I3366" t="str">
        <f>IF(Tabla1[[#This Row],[Cruce AR]]="Alto riesgo académico","inactivo","Actividad")</f>
        <v>inactivo</v>
      </c>
    </row>
    <row r="3367" spans="1:9" x14ac:dyDescent="0.25">
      <c r="A3367" t="s">
        <v>5</v>
      </c>
      <c r="B3367">
        <v>10384974</v>
      </c>
      <c r="C3367" t="s">
        <v>85</v>
      </c>
      <c r="D3367" t="s">
        <v>263</v>
      </c>
      <c r="E3367" t="s">
        <v>27</v>
      </c>
      <c r="F3367" s="5" t="s">
        <v>28</v>
      </c>
      <c r="G3367" s="5" t="e">
        <v>#N/A</v>
      </c>
      <c r="H3367" t="e">
        <f>IF(Tabla1[[#This Row],[Cruce Pago]]="","Inactivo","Pago")</f>
        <v>#N/A</v>
      </c>
      <c r="I3367" t="str">
        <f>IF(Tabla1[[#This Row],[Cruce AR]]="Alto riesgo académico","inactivo","Actividad")</f>
        <v>inactivo</v>
      </c>
    </row>
    <row r="3368" spans="1:9" x14ac:dyDescent="0.25">
      <c r="A3368" t="s">
        <v>5</v>
      </c>
      <c r="B3368">
        <v>10384991</v>
      </c>
      <c r="C3368" t="s">
        <v>85</v>
      </c>
      <c r="D3368" t="s">
        <v>264</v>
      </c>
      <c r="E3368" t="s">
        <v>40</v>
      </c>
      <c r="F3368" s="5" t="s">
        <v>28</v>
      </c>
      <c r="G3368" s="5" t="e">
        <v>#N/A</v>
      </c>
      <c r="H3368" t="e">
        <f>IF(Tabla1[[#This Row],[Cruce Pago]]="","Inactivo","Pago")</f>
        <v>#N/A</v>
      </c>
      <c r="I3368" t="str">
        <f>IF(Tabla1[[#This Row],[Cruce AR]]="Alto riesgo académico","inactivo","Actividad")</f>
        <v>inactivo</v>
      </c>
    </row>
    <row r="3369" spans="1:9" x14ac:dyDescent="0.25">
      <c r="A3369" t="s">
        <v>5</v>
      </c>
      <c r="B3369">
        <v>10385167</v>
      </c>
      <c r="C3369" t="s">
        <v>85</v>
      </c>
      <c r="D3369" t="s">
        <v>265</v>
      </c>
      <c r="E3369" t="s">
        <v>27</v>
      </c>
      <c r="F3369" s="5" t="s">
        <v>28</v>
      </c>
      <c r="G3369" s="5" t="e">
        <v>#N/A</v>
      </c>
      <c r="H3369" t="e">
        <f>IF(Tabla1[[#This Row],[Cruce Pago]]="","Inactivo","Pago")</f>
        <v>#N/A</v>
      </c>
      <c r="I3369" t="str">
        <f>IF(Tabla1[[#This Row],[Cruce AR]]="Alto riesgo académico","inactivo","Actividad")</f>
        <v>inactivo</v>
      </c>
    </row>
    <row r="3370" spans="1:9" x14ac:dyDescent="0.25">
      <c r="A3370" t="s">
        <v>5</v>
      </c>
      <c r="B3370">
        <v>10385175</v>
      </c>
      <c r="C3370" t="s">
        <v>85</v>
      </c>
      <c r="D3370" t="s">
        <v>265</v>
      </c>
      <c r="E3370" t="s">
        <v>40</v>
      </c>
      <c r="F3370" s="5" t="s">
        <v>28</v>
      </c>
      <c r="G3370" s="5" t="e">
        <v>#N/A</v>
      </c>
      <c r="H3370" t="e">
        <f>IF(Tabla1[[#This Row],[Cruce Pago]]="","Inactivo","Pago")</f>
        <v>#N/A</v>
      </c>
      <c r="I3370" t="str">
        <f>IF(Tabla1[[#This Row],[Cruce AR]]="Alto riesgo académico","inactivo","Actividad")</f>
        <v>inactivo</v>
      </c>
    </row>
    <row r="3371" spans="1:9" x14ac:dyDescent="0.25">
      <c r="A3371" t="s">
        <v>5</v>
      </c>
      <c r="B3371">
        <v>10385241</v>
      </c>
      <c r="C3371" t="s">
        <v>85</v>
      </c>
      <c r="D3371" t="s">
        <v>266</v>
      </c>
      <c r="E3371" t="s">
        <v>27</v>
      </c>
      <c r="F3371" s="5" t="s">
        <v>28</v>
      </c>
      <c r="G3371" s="5" t="e">
        <v>#N/A</v>
      </c>
      <c r="H3371" t="e">
        <f>IF(Tabla1[[#This Row],[Cruce Pago]]="","Inactivo","Pago")</f>
        <v>#N/A</v>
      </c>
      <c r="I3371" t="str">
        <f>IF(Tabla1[[#This Row],[Cruce AR]]="Alto riesgo académico","inactivo","Actividad")</f>
        <v>inactivo</v>
      </c>
    </row>
    <row r="3372" spans="1:9" x14ac:dyDescent="0.25">
      <c r="A3372" t="s">
        <v>5</v>
      </c>
      <c r="B3372">
        <v>10385328</v>
      </c>
      <c r="C3372" t="s">
        <v>85</v>
      </c>
      <c r="D3372" t="s">
        <v>266</v>
      </c>
      <c r="E3372" t="s">
        <v>40</v>
      </c>
      <c r="F3372" s="5" t="s">
        <v>28</v>
      </c>
      <c r="G3372" s="5" t="e">
        <v>#N/A</v>
      </c>
      <c r="H3372" t="e">
        <f>IF(Tabla1[[#This Row],[Cruce Pago]]="","Inactivo","Pago")</f>
        <v>#N/A</v>
      </c>
      <c r="I3372" t="str">
        <f>IF(Tabla1[[#This Row],[Cruce AR]]="Alto riesgo académico","inactivo","Actividad")</f>
        <v>inactivo</v>
      </c>
    </row>
    <row r="3373" spans="1:9" x14ac:dyDescent="0.25">
      <c r="A3373" t="s">
        <v>5</v>
      </c>
      <c r="B3373">
        <v>10385332</v>
      </c>
      <c r="C3373" t="s">
        <v>85</v>
      </c>
      <c r="D3373" t="s">
        <v>267</v>
      </c>
      <c r="E3373" t="s">
        <v>27</v>
      </c>
      <c r="F3373" s="5" t="s">
        <v>28</v>
      </c>
      <c r="G3373" s="5" t="e">
        <v>#N/A</v>
      </c>
      <c r="H3373" t="e">
        <f>IF(Tabla1[[#This Row],[Cruce Pago]]="","Inactivo","Pago")</f>
        <v>#N/A</v>
      </c>
      <c r="I3373" t="str">
        <f>IF(Tabla1[[#This Row],[Cruce AR]]="Alto riesgo académico","inactivo","Actividad")</f>
        <v>inactivo</v>
      </c>
    </row>
    <row r="3374" spans="1:9" x14ac:dyDescent="0.25">
      <c r="A3374" t="s">
        <v>5</v>
      </c>
      <c r="B3374">
        <v>10385446</v>
      </c>
      <c r="C3374" t="s">
        <v>85</v>
      </c>
      <c r="D3374" t="s">
        <v>267</v>
      </c>
      <c r="E3374" t="s">
        <v>40</v>
      </c>
      <c r="F3374" s="5" t="s">
        <v>28</v>
      </c>
      <c r="G3374" s="5" t="e">
        <v>#N/A</v>
      </c>
      <c r="H3374" t="e">
        <f>IF(Tabla1[[#This Row],[Cruce Pago]]="","Inactivo","Pago")</f>
        <v>#N/A</v>
      </c>
      <c r="I3374" t="str">
        <f>IF(Tabla1[[#This Row],[Cruce AR]]="Alto riesgo académico","inactivo","Actividad")</f>
        <v>inactivo</v>
      </c>
    </row>
    <row r="3375" spans="1:9" x14ac:dyDescent="0.25">
      <c r="A3375" t="s">
        <v>5</v>
      </c>
      <c r="B3375">
        <v>10385561</v>
      </c>
      <c r="C3375" t="s">
        <v>85</v>
      </c>
      <c r="D3375" t="s">
        <v>243</v>
      </c>
      <c r="E3375" t="s">
        <v>27</v>
      </c>
      <c r="F3375" s="5" t="s">
        <v>28</v>
      </c>
      <c r="G3375" s="5" t="e">
        <v>#N/A</v>
      </c>
      <c r="H3375" t="e">
        <f>IF(Tabla1[[#This Row],[Cruce Pago]]="","Inactivo","Pago")</f>
        <v>#N/A</v>
      </c>
      <c r="I3375" t="str">
        <f>IF(Tabla1[[#This Row],[Cruce AR]]="Alto riesgo académico","inactivo","Actividad")</f>
        <v>inactivo</v>
      </c>
    </row>
    <row r="3376" spans="1:9" x14ac:dyDescent="0.25">
      <c r="A3376" t="s">
        <v>5</v>
      </c>
      <c r="B3376">
        <v>10385907</v>
      </c>
      <c r="C3376" t="s">
        <v>85</v>
      </c>
      <c r="D3376" t="s">
        <v>244</v>
      </c>
      <c r="E3376" t="s">
        <v>40</v>
      </c>
      <c r="F3376" s="5" t="s">
        <v>28</v>
      </c>
      <c r="G3376" s="5" t="s">
        <v>29</v>
      </c>
      <c r="H3376" t="str">
        <f>IF(Tabla1[[#This Row],[Cruce Pago]]="","Inactivo","Pago")</f>
        <v>Pago</v>
      </c>
      <c r="I3376" t="str">
        <f>IF(Tabla1[[#This Row],[Cruce AR]]="Alto riesgo académico","inactivo","Actividad")</f>
        <v>inactivo</v>
      </c>
    </row>
    <row r="3377" spans="1:9" x14ac:dyDescent="0.25">
      <c r="A3377" t="s">
        <v>5</v>
      </c>
      <c r="B3377">
        <v>10385942</v>
      </c>
      <c r="C3377" t="s">
        <v>85</v>
      </c>
      <c r="D3377" t="s">
        <v>245</v>
      </c>
      <c r="E3377" t="s">
        <v>27</v>
      </c>
      <c r="F3377" s="5" t="s">
        <v>28</v>
      </c>
      <c r="G3377" s="5" t="e">
        <v>#N/A</v>
      </c>
      <c r="H3377" t="e">
        <f>IF(Tabla1[[#This Row],[Cruce Pago]]="","Inactivo","Pago")</f>
        <v>#N/A</v>
      </c>
      <c r="I3377" t="str">
        <f>IF(Tabla1[[#This Row],[Cruce AR]]="Alto riesgo académico","inactivo","Actividad")</f>
        <v>inactivo</v>
      </c>
    </row>
    <row r="3378" spans="1:9" x14ac:dyDescent="0.25">
      <c r="A3378" t="s">
        <v>5</v>
      </c>
      <c r="B3378">
        <v>10386050</v>
      </c>
      <c r="C3378" t="s">
        <v>85</v>
      </c>
      <c r="D3378" t="s">
        <v>246</v>
      </c>
      <c r="E3378" t="s">
        <v>40</v>
      </c>
      <c r="F3378" s="5" t="s">
        <v>28</v>
      </c>
      <c r="G3378" s="5" t="e">
        <v>#N/A</v>
      </c>
      <c r="H3378" t="e">
        <f>IF(Tabla1[[#This Row],[Cruce Pago]]="","Inactivo","Pago")</f>
        <v>#N/A</v>
      </c>
      <c r="I3378" t="str">
        <f>IF(Tabla1[[#This Row],[Cruce AR]]="Alto riesgo académico","inactivo","Actividad")</f>
        <v>inactivo</v>
      </c>
    </row>
    <row r="3379" spans="1:9" x14ac:dyDescent="0.25">
      <c r="A3379" t="s">
        <v>5</v>
      </c>
      <c r="B3379">
        <v>10386108</v>
      </c>
      <c r="C3379" t="s">
        <v>85</v>
      </c>
      <c r="D3379" t="s">
        <v>247</v>
      </c>
      <c r="E3379" t="s">
        <v>27</v>
      </c>
      <c r="F3379" s="5" t="s">
        <v>28</v>
      </c>
      <c r="G3379" s="5" t="e">
        <v>#N/A</v>
      </c>
      <c r="H3379" t="e">
        <f>IF(Tabla1[[#This Row],[Cruce Pago]]="","Inactivo","Pago")</f>
        <v>#N/A</v>
      </c>
      <c r="I3379" t="str">
        <f>IF(Tabla1[[#This Row],[Cruce AR]]="Alto riesgo académico","inactivo","Actividad")</f>
        <v>inactivo</v>
      </c>
    </row>
    <row r="3380" spans="1:9" x14ac:dyDescent="0.25">
      <c r="A3380" t="s">
        <v>5</v>
      </c>
      <c r="B3380">
        <v>10386271</v>
      </c>
      <c r="C3380" t="s">
        <v>85</v>
      </c>
      <c r="D3380" t="s">
        <v>248</v>
      </c>
      <c r="E3380" t="s">
        <v>40</v>
      </c>
      <c r="F3380" s="5" t="s">
        <v>28</v>
      </c>
      <c r="G3380" s="5" t="e">
        <v>#N/A</v>
      </c>
      <c r="H3380" t="e">
        <f>IF(Tabla1[[#This Row],[Cruce Pago]]="","Inactivo","Pago")</f>
        <v>#N/A</v>
      </c>
      <c r="I3380" t="str">
        <f>IF(Tabla1[[#This Row],[Cruce AR]]="Alto riesgo académico","inactivo","Actividad")</f>
        <v>inactivo</v>
      </c>
    </row>
    <row r="3381" spans="1:9" x14ac:dyDescent="0.25">
      <c r="A3381" t="s">
        <v>5</v>
      </c>
      <c r="B3381">
        <v>10386389</v>
      </c>
      <c r="C3381" t="s">
        <v>85</v>
      </c>
      <c r="D3381" t="s">
        <v>249</v>
      </c>
      <c r="E3381" t="s">
        <v>27</v>
      </c>
      <c r="F3381" s="5" t="s">
        <v>28</v>
      </c>
      <c r="G3381" s="5" t="e">
        <v>#N/A</v>
      </c>
      <c r="H3381" t="e">
        <f>IF(Tabla1[[#This Row],[Cruce Pago]]="","Inactivo","Pago")</f>
        <v>#N/A</v>
      </c>
      <c r="I3381" t="str">
        <f>IF(Tabla1[[#This Row],[Cruce AR]]="Alto riesgo académico","inactivo","Actividad")</f>
        <v>inactivo</v>
      </c>
    </row>
    <row r="3382" spans="1:9" x14ac:dyDescent="0.25">
      <c r="A3382" t="s">
        <v>5</v>
      </c>
      <c r="B3382">
        <v>10386427</v>
      </c>
      <c r="C3382" t="s">
        <v>85</v>
      </c>
      <c r="D3382" t="s">
        <v>250</v>
      </c>
      <c r="E3382" t="s">
        <v>40</v>
      </c>
      <c r="F3382" s="5" t="s">
        <v>28</v>
      </c>
      <c r="G3382" s="5" t="e">
        <v>#N/A</v>
      </c>
      <c r="H3382" t="e">
        <f>IF(Tabla1[[#This Row],[Cruce Pago]]="","Inactivo","Pago")</f>
        <v>#N/A</v>
      </c>
      <c r="I3382" t="str">
        <f>IF(Tabla1[[#This Row],[Cruce AR]]="Alto riesgo académico","inactivo","Actividad")</f>
        <v>inactivo</v>
      </c>
    </row>
    <row r="3383" spans="1:9" x14ac:dyDescent="0.25">
      <c r="A3383" t="s">
        <v>5</v>
      </c>
      <c r="B3383">
        <v>10386442</v>
      </c>
      <c r="C3383" t="s">
        <v>85</v>
      </c>
      <c r="D3383" t="s">
        <v>251</v>
      </c>
      <c r="E3383" t="s">
        <v>27</v>
      </c>
      <c r="F3383" s="5" t="s">
        <v>28</v>
      </c>
      <c r="G3383" s="5" t="e">
        <v>#N/A</v>
      </c>
      <c r="H3383" t="e">
        <f>IF(Tabla1[[#This Row],[Cruce Pago]]="","Inactivo","Pago")</f>
        <v>#N/A</v>
      </c>
      <c r="I3383" t="str">
        <f>IF(Tabla1[[#This Row],[Cruce AR]]="Alto riesgo académico","inactivo","Actividad")</f>
        <v>inactivo</v>
      </c>
    </row>
    <row r="3384" spans="1:9" x14ac:dyDescent="0.25">
      <c r="A3384" t="s">
        <v>5</v>
      </c>
      <c r="B3384">
        <v>10386664</v>
      </c>
      <c r="C3384" t="s">
        <v>85</v>
      </c>
      <c r="D3384" t="s">
        <v>252</v>
      </c>
      <c r="E3384" t="s">
        <v>40</v>
      </c>
      <c r="F3384" s="5" t="s">
        <v>28</v>
      </c>
      <c r="G3384" s="5" t="e">
        <v>#N/A</v>
      </c>
      <c r="H3384" t="e">
        <f>IF(Tabla1[[#This Row],[Cruce Pago]]="","Inactivo","Pago")</f>
        <v>#N/A</v>
      </c>
      <c r="I3384" t="str">
        <f>IF(Tabla1[[#This Row],[Cruce AR]]="Alto riesgo académico","inactivo","Actividad")</f>
        <v>inactivo</v>
      </c>
    </row>
    <row r="3385" spans="1:9" x14ac:dyDescent="0.25">
      <c r="A3385" t="s">
        <v>5</v>
      </c>
      <c r="B3385">
        <v>10386691</v>
      </c>
      <c r="C3385" t="s">
        <v>85</v>
      </c>
      <c r="D3385" t="s">
        <v>253</v>
      </c>
      <c r="E3385" t="s">
        <v>27</v>
      </c>
      <c r="F3385" s="5" t="s">
        <v>28</v>
      </c>
      <c r="G3385" s="5" t="e">
        <v>#N/A</v>
      </c>
      <c r="H3385" t="e">
        <f>IF(Tabla1[[#This Row],[Cruce Pago]]="","Inactivo","Pago")</f>
        <v>#N/A</v>
      </c>
      <c r="I3385" t="str">
        <f>IF(Tabla1[[#This Row],[Cruce AR]]="Alto riesgo académico","inactivo","Actividad")</f>
        <v>inactivo</v>
      </c>
    </row>
    <row r="3386" spans="1:9" x14ac:dyDescent="0.25">
      <c r="A3386" t="s">
        <v>5</v>
      </c>
      <c r="B3386">
        <v>10386778</v>
      </c>
      <c r="C3386" t="s">
        <v>85</v>
      </c>
      <c r="D3386" t="s">
        <v>254</v>
      </c>
      <c r="E3386" t="s">
        <v>40</v>
      </c>
      <c r="F3386" s="5" t="s">
        <v>28</v>
      </c>
      <c r="G3386" s="5" t="e">
        <v>#N/A</v>
      </c>
      <c r="H3386" t="e">
        <f>IF(Tabla1[[#This Row],[Cruce Pago]]="","Inactivo","Pago")</f>
        <v>#N/A</v>
      </c>
      <c r="I3386" t="str">
        <f>IF(Tabla1[[#This Row],[Cruce AR]]="Alto riesgo académico","inactivo","Actividad")</f>
        <v>inactivo</v>
      </c>
    </row>
    <row r="3387" spans="1:9" x14ac:dyDescent="0.25">
      <c r="A3387" t="s">
        <v>5</v>
      </c>
      <c r="B3387">
        <v>10386893</v>
      </c>
      <c r="C3387" t="s">
        <v>85</v>
      </c>
      <c r="D3387" t="s">
        <v>255</v>
      </c>
      <c r="E3387" t="s">
        <v>27</v>
      </c>
      <c r="F3387" s="5" t="s">
        <v>28</v>
      </c>
      <c r="G3387" s="5" t="e">
        <v>#N/A</v>
      </c>
      <c r="H3387" t="e">
        <f>IF(Tabla1[[#This Row],[Cruce Pago]]="","Inactivo","Pago")</f>
        <v>#N/A</v>
      </c>
      <c r="I3387" t="str">
        <f>IF(Tabla1[[#This Row],[Cruce AR]]="Alto riesgo académico","inactivo","Actividad")</f>
        <v>inactivo</v>
      </c>
    </row>
    <row r="3388" spans="1:9" x14ac:dyDescent="0.25">
      <c r="A3388" t="s">
        <v>5</v>
      </c>
      <c r="B3388">
        <v>10386927</v>
      </c>
      <c r="C3388" t="s">
        <v>85</v>
      </c>
      <c r="D3388" t="s">
        <v>256</v>
      </c>
      <c r="E3388" t="s">
        <v>40</v>
      </c>
      <c r="F3388" s="5" t="s">
        <v>28</v>
      </c>
      <c r="G3388" s="5" t="e">
        <v>#N/A</v>
      </c>
      <c r="H3388" t="e">
        <f>IF(Tabla1[[#This Row],[Cruce Pago]]="","Inactivo","Pago")</f>
        <v>#N/A</v>
      </c>
      <c r="I3388" t="str">
        <f>IF(Tabla1[[#This Row],[Cruce AR]]="Alto riesgo académico","inactivo","Actividad")</f>
        <v>inactivo</v>
      </c>
    </row>
    <row r="3389" spans="1:9" x14ac:dyDescent="0.25">
      <c r="A3389" t="s">
        <v>5</v>
      </c>
      <c r="B3389">
        <v>10387330</v>
      </c>
      <c r="C3389" t="s">
        <v>85</v>
      </c>
      <c r="D3389" t="s">
        <v>257</v>
      </c>
      <c r="E3389" t="s">
        <v>27</v>
      </c>
      <c r="F3389" s="5" t="s">
        <v>28</v>
      </c>
      <c r="G3389" s="5" t="e">
        <v>#N/A</v>
      </c>
      <c r="H3389" t="e">
        <f>IF(Tabla1[[#This Row],[Cruce Pago]]="","Inactivo","Pago")</f>
        <v>#N/A</v>
      </c>
      <c r="I3389" t="str">
        <f>IF(Tabla1[[#This Row],[Cruce AR]]="Alto riesgo académico","inactivo","Actividad")</f>
        <v>inactivo</v>
      </c>
    </row>
    <row r="3390" spans="1:9" x14ac:dyDescent="0.25">
      <c r="A3390" t="s">
        <v>5</v>
      </c>
      <c r="B3390">
        <v>10387343</v>
      </c>
      <c r="C3390" t="s">
        <v>85</v>
      </c>
      <c r="D3390" t="s">
        <v>258</v>
      </c>
      <c r="E3390" t="s">
        <v>40</v>
      </c>
      <c r="F3390" s="5" t="s">
        <v>28</v>
      </c>
      <c r="G3390" s="5" t="e">
        <v>#N/A</v>
      </c>
      <c r="H3390" t="e">
        <f>IF(Tabla1[[#This Row],[Cruce Pago]]="","Inactivo","Pago")</f>
        <v>#N/A</v>
      </c>
      <c r="I3390" t="str">
        <f>IF(Tabla1[[#This Row],[Cruce AR]]="Alto riesgo académico","inactivo","Actividad")</f>
        <v>inactivo</v>
      </c>
    </row>
    <row r="3391" spans="1:9" x14ac:dyDescent="0.25">
      <c r="A3391" t="s">
        <v>5</v>
      </c>
      <c r="B3391">
        <v>10387449</v>
      </c>
      <c r="C3391" t="s">
        <v>85</v>
      </c>
      <c r="D3391" t="s">
        <v>259</v>
      </c>
      <c r="E3391" t="s">
        <v>27</v>
      </c>
      <c r="F3391" s="5" t="s">
        <v>28</v>
      </c>
      <c r="G3391" s="5" t="e">
        <v>#N/A</v>
      </c>
      <c r="H3391" t="e">
        <f>IF(Tabla1[[#This Row],[Cruce Pago]]="","Inactivo","Pago")</f>
        <v>#N/A</v>
      </c>
      <c r="I3391" t="str">
        <f>IF(Tabla1[[#This Row],[Cruce AR]]="Alto riesgo académico","inactivo","Actividad")</f>
        <v>inactivo</v>
      </c>
    </row>
    <row r="3392" spans="1:9" x14ac:dyDescent="0.25">
      <c r="A3392" t="s">
        <v>5</v>
      </c>
      <c r="B3392">
        <v>10387507</v>
      </c>
      <c r="C3392" t="s">
        <v>85</v>
      </c>
      <c r="D3392" t="s">
        <v>260</v>
      </c>
      <c r="E3392" t="s">
        <v>40</v>
      </c>
      <c r="F3392" s="5" t="s">
        <v>28</v>
      </c>
      <c r="G3392" s="5" t="e">
        <v>#N/A</v>
      </c>
      <c r="H3392" t="e">
        <f>IF(Tabla1[[#This Row],[Cruce Pago]]="","Inactivo","Pago")</f>
        <v>#N/A</v>
      </c>
      <c r="I3392" t="str">
        <f>IF(Tabla1[[#This Row],[Cruce AR]]="Alto riesgo académico","inactivo","Actividad")</f>
        <v>inactivo</v>
      </c>
    </row>
    <row r="3393" spans="1:9" x14ac:dyDescent="0.25">
      <c r="A3393" t="s">
        <v>5</v>
      </c>
      <c r="B3393">
        <v>10387532</v>
      </c>
      <c r="C3393" t="s">
        <v>85</v>
      </c>
      <c r="D3393" t="s">
        <v>261</v>
      </c>
      <c r="E3393" t="s">
        <v>27</v>
      </c>
      <c r="F3393" s="5" t="s">
        <v>28</v>
      </c>
      <c r="G3393" s="5" t="e">
        <v>#N/A</v>
      </c>
      <c r="H3393" t="e">
        <f>IF(Tabla1[[#This Row],[Cruce Pago]]="","Inactivo","Pago")</f>
        <v>#N/A</v>
      </c>
      <c r="I3393" t="str">
        <f>IF(Tabla1[[#This Row],[Cruce AR]]="Alto riesgo académico","inactivo","Actividad")</f>
        <v>inactivo</v>
      </c>
    </row>
    <row r="3394" spans="1:9" x14ac:dyDescent="0.25">
      <c r="A3394" t="s">
        <v>5</v>
      </c>
      <c r="B3394">
        <v>10387649</v>
      </c>
      <c r="C3394" t="s">
        <v>85</v>
      </c>
      <c r="D3394" t="s">
        <v>262</v>
      </c>
      <c r="E3394" t="s">
        <v>40</v>
      </c>
      <c r="F3394" s="5" t="s">
        <v>28</v>
      </c>
      <c r="G3394" s="5" t="e">
        <v>#N/A</v>
      </c>
      <c r="H3394" t="e">
        <f>IF(Tabla1[[#This Row],[Cruce Pago]]="","Inactivo","Pago")</f>
        <v>#N/A</v>
      </c>
      <c r="I3394" t="str">
        <f>IF(Tabla1[[#This Row],[Cruce AR]]="Alto riesgo académico","inactivo","Actividad")</f>
        <v>inactivo</v>
      </c>
    </row>
    <row r="3395" spans="1:9" x14ac:dyDescent="0.25">
      <c r="A3395" t="s">
        <v>5</v>
      </c>
      <c r="B3395">
        <v>10387749</v>
      </c>
      <c r="C3395" t="s">
        <v>85</v>
      </c>
      <c r="D3395" t="s">
        <v>263</v>
      </c>
      <c r="E3395" t="s">
        <v>27</v>
      </c>
      <c r="F3395" s="5" t="s">
        <v>28</v>
      </c>
      <c r="G3395" s="5" t="e">
        <v>#N/A</v>
      </c>
      <c r="H3395" t="e">
        <f>IF(Tabla1[[#This Row],[Cruce Pago]]="","Inactivo","Pago")</f>
        <v>#N/A</v>
      </c>
      <c r="I3395" t="str">
        <f>IF(Tabla1[[#This Row],[Cruce AR]]="Alto riesgo académico","inactivo","Actividad")</f>
        <v>inactivo</v>
      </c>
    </row>
    <row r="3396" spans="1:9" x14ac:dyDescent="0.25">
      <c r="A3396" t="s">
        <v>5</v>
      </c>
      <c r="B3396">
        <v>10387818</v>
      </c>
      <c r="C3396" t="s">
        <v>85</v>
      </c>
      <c r="D3396" t="s">
        <v>264</v>
      </c>
      <c r="E3396" t="s">
        <v>40</v>
      </c>
      <c r="F3396" s="5" t="s">
        <v>28</v>
      </c>
      <c r="G3396" s="5" t="e">
        <v>#N/A</v>
      </c>
      <c r="H3396" t="e">
        <f>IF(Tabla1[[#This Row],[Cruce Pago]]="","Inactivo","Pago")</f>
        <v>#N/A</v>
      </c>
      <c r="I3396" t="str">
        <f>IF(Tabla1[[#This Row],[Cruce AR]]="Alto riesgo académico","inactivo","Actividad")</f>
        <v>inactivo</v>
      </c>
    </row>
    <row r="3397" spans="1:9" x14ac:dyDescent="0.25">
      <c r="A3397" t="s">
        <v>5</v>
      </c>
      <c r="B3397">
        <v>10387875</v>
      </c>
      <c r="C3397" t="s">
        <v>85</v>
      </c>
      <c r="D3397" t="s">
        <v>265</v>
      </c>
      <c r="E3397" t="s">
        <v>27</v>
      </c>
      <c r="F3397" s="5" t="s">
        <v>28</v>
      </c>
      <c r="G3397" s="5" t="s">
        <v>29</v>
      </c>
      <c r="H3397" t="str">
        <f>IF(Tabla1[[#This Row],[Cruce Pago]]="","Inactivo","Pago")</f>
        <v>Pago</v>
      </c>
      <c r="I3397" t="str">
        <f>IF(Tabla1[[#This Row],[Cruce AR]]="Alto riesgo académico","inactivo","Actividad")</f>
        <v>inactivo</v>
      </c>
    </row>
    <row r="3398" spans="1:9" x14ac:dyDescent="0.25">
      <c r="A3398" t="s">
        <v>5</v>
      </c>
      <c r="B3398">
        <v>10388020</v>
      </c>
      <c r="C3398" t="s">
        <v>85</v>
      </c>
      <c r="D3398" t="s">
        <v>265</v>
      </c>
      <c r="E3398" t="s">
        <v>40</v>
      </c>
      <c r="F3398" s="5" t="s">
        <v>28</v>
      </c>
      <c r="G3398" s="5" t="e">
        <v>#N/A</v>
      </c>
      <c r="H3398" t="e">
        <f>IF(Tabla1[[#This Row],[Cruce Pago]]="","Inactivo","Pago")</f>
        <v>#N/A</v>
      </c>
      <c r="I3398" t="str">
        <f>IF(Tabla1[[#This Row],[Cruce AR]]="Alto riesgo académico","inactivo","Actividad")</f>
        <v>inactivo</v>
      </c>
    </row>
    <row r="3399" spans="1:9" x14ac:dyDescent="0.25">
      <c r="A3399" t="s">
        <v>5</v>
      </c>
      <c r="B3399">
        <v>10388090</v>
      </c>
      <c r="C3399" t="s">
        <v>85</v>
      </c>
      <c r="D3399" t="s">
        <v>266</v>
      </c>
      <c r="E3399" t="s">
        <v>27</v>
      </c>
      <c r="F3399" s="5" t="s">
        <v>28</v>
      </c>
      <c r="G3399" s="5" t="e">
        <v>#N/A</v>
      </c>
      <c r="H3399" t="e">
        <f>IF(Tabla1[[#This Row],[Cruce Pago]]="","Inactivo","Pago")</f>
        <v>#N/A</v>
      </c>
      <c r="I3399" t="str">
        <f>IF(Tabla1[[#This Row],[Cruce AR]]="Alto riesgo académico","inactivo","Actividad")</f>
        <v>inactivo</v>
      </c>
    </row>
    <row r="3400" spans="1:9" x14ac:dyDescent="0.25">
      <c r="A3400" t="s">
        <v>5</v>
      </c>
      <c r="B3400">
        <v>10388129</v>
      </c>
      <c r="C3400" t="s">
        <v>85</v>
      </c>
      <c r="D3400" t="s">
        <v>266</v>
      </c>
      <c r="E3400" t="s">
        <v>40</v>
      </c>
      <c r="F3400" s="5" t="s">
        <v>28</v>
      </c>
      <c r="G3400" s="5" t="e">
        <v>#N/A</v>
      </c>
      <c r="H3400" t="e">
        <f>IF(Tabla1[[#This Row],[Cruce Pago]]="","Inactivo","Pago")</f>
        <v>#N/A</v>
      </c>
      <c r="I3400" t="str">
        <f>IF(Tabla1[[#This Row],[Cruce AR]]="Alto riesgo académico","inactivo","Actividad")</f>
        <v>inactivo</v>
      </c>
    </row>
    <row r="3401" spans="1:9" x14ac:dyDescent="0.25">
      <c r="A3401" t="s">
        <v>5</v>
      </c>
      <c r="B3401">
        <v>10388161</v>
      </c>
      <c r="C3401" t="s">
        <v>85</v>
      </c>
      <c r="D3401" t="s">
        <v>267</v>
      </c>
      <c r="E3401" t="s">
        <v>27</v>
      </c>
      <c r="F3401" s="5" t="s">
        <v>28</v>
      </c>
      <c r="G3401" s="5" t="s">
        <v>29</v>
      </c>
      <c r="H3401" t="str">
        <f>IF(Tabla1[[#This Row],[Cruce Pago]]="","Inactivo","Pago")</f>
        <v>Pago</v>
      </c>
      <c r="I3401" t="str">
        <f>IF(Tabla1[[#This Row],[Cruce AR]]="Alto riesgo académico","inactivo","Actividad")</f>
        <v>inactivo</v>
      </c>
    </row>
    <row r="3402" spans="1:9" x14ac:dyDescent="0.25">
      <c r="A3402" t="s">
        <v>5</v>
      </c>
      <c r="B3402">
        <v>10388326</v>
      </c>
      <c r="C3402" t="s">
        <v>85</v>
      </c>
      <c r="D3402" t="s">
        <v>267</v>
      </c>
      <c r="E3402" t="s">
        <v>40</v>
      </c>
      <c r="F3402" s="5" t="s">
        <v>28</v>
      </c>
      <c r="G3402" s="5" t="e">
        <v>#N/A</v>
      </c>
      <c r="H3402" t="e">
        <f>IF(Tabla1[[#This Row],[Cruce Pago]]="","Inactivo","Pago")</f>
        <v>#N/A</v>
      </c>
      <c r="I3402" t="str">
        <f>IF(Tabla1[[#This Row],[Cruce AR]]="Alto riesgo académico","inactivo","Actividad")</f>
        <v>inactivo</v>
      </c>
    </row>
    <row r="3403" spans="1:9" x14ac:dyDescent="0.25">
      <c r="A3403" t="s">
        <v>5</v>
      </c>
      <c r="B3403">
        <v>10388389</v>
      </c>
      <c r="C3403" t="s">
        <v>85</v>
      </c>
      <c r="D3403" t="s">
        <v>243</v>
      </c>
      <c r="E3403" t="s">
        <v>27</v>
      </c>
      <c r="F3403" s="5" t="s">
        <v>28</v>
      </c>
      <c r="G3403" s="5" t="e">
        <v>#N/A</v>
      </c>
      <c r="H3403" t="e">
        <f>IF(Tabla1[[#This Row],[Cruce Pago]]="","Inactivo","Pago")</f>
        <v>#N/A</v>
      </c>
      <c r="I3403" t="str">
        <f>IF(Tabla1[[#This Row],[Cruce AR]]="Alto riesgo académico","inactivo","Actividad")</f>
        <v>inactivo</v>
      </c>
    </row>
    <row r="3404" spans="1:9" x14ac:dyDescent="0.25">
      <c r="A3404" t="s">
        <v>5</v>
      </c>
      <c r="B3404">
        <v>10388405</v>
      </c>
      <c r="C3404" t="s">
        <v>85</v>
      </c>
      <c r="D3404" t="s">
        <v>244</v>
      </c>
      <c r="E3404" t="s">
        <v>40</v>
      </c>
      <c r="F3404" s="5" t="s">
        <v>28</v>
      </c>
      <c r="G3404" s="5" t="e">
        <v>#N/A</v>
      </c>
      <c r="H3404" t="e">
        <f>IF(Tabla1[[#This Row],[Cruce Pago]]="","Inactivo","Pago")</f>
        <v>#N/A</v>
      </c>
      <c r="I3404" t="str">
        <f>IF(Tabla1[[#This Row],[Cruce AR]]="Alto riesgo académico","inactivo","Actividad")</f>
        <v>inactivo</v>
      </c>
    </row>
    <row r="3405" spans="1:9" x14ac:dyDescent="0.25">
      <c r="A3405" t="s">
        <v>5</v>
      </c>
      <c r="B3405">
        <v>10388529</v>
      </c>
      <c r="C3405" t="s">
        <v>85</v>
      </c>
      <c r="D3405" t="s">
        <v>245</v>
      </c>
      <c r="E3405" t="s">
        <v>27</v>
      </c>
      <c r="F3405" s="5" t="s">
        <v>28</v>
      </c>
      <c r="G3405" s="5" t="e">
        <v>#N/A</v>
      </c>
      <c r="H3405" t="e">
        <f>IF(Tabla1[[#This Row],[Cruce Pago]]="","Inactivo","Pago")</f>
        <v>#N/A</v>
      </c>
      <c r="I3405" t="str">
        <f>IF(Tabla1[[#This Row],[Cruce AR]]="Alto riesgo académico","inactivo","Actividad")</f>
        <v>inactivo</v>
      </c>
    </row>
    <row r="3406" spans="1:9" x14ac:dyDescent="0.25">
      <c r="A3406" t="s">
        <v>5</v>
      </c>
      <c r="B3406">
        <v>10388563</v>
      </c>
      <c r="C3406" t="s">
        <v>85</v>
      </c>
      <c r="D3406" t="s">
        <v>246</v>
      </c>
      <c r="E3406" t="s">
        <v>40</v>
      </c>
      <c r="F3406" s="5" t="s">
        <v>28</v>
      </c>
      <c r="G3406" s="5" t="e">
        <v>#N/A</v>
      </c>
      <c r="H3406" t="e">
        <f>IF(Tabla1[[#This Row],[Cruce Pago]]="","Inactivo","Pago")</f>
        <v>#N/A</v>
      </c>
      <c r="I3406" t="str">
        <f>IF(Tabla1[[#This Row],[Cruce AR]]="Alto riesgo académico","inactivo","Actividad")</f>
        <v>inactivo</v>
      </c>
    </row>
    <row r="3407" spans="1:9" x14ac:dyDescent="0.25">
      <c r="A3407" t="s">
        <v>5</v>
      </c>
      <c r="B3407">
        <v>10388634</v>
      </c>
      <c r="C3407" t="s">
        <v>85</v>
      </c>
      <c r="D3407" t="s">
        <v>247</v>
      </c>
      <c r="E3407" t="s">
        <v>27</v>
      </c>
      <c r="F3407" s="5" t="s">
        <v>28</v>
      </c>
      <c r="G3407" s="5" t="s">
        <v>29</v>
      </c>
      <c r="H3407" t="str">
        <f>IF(Tabla1[[#This Row],[Cruce Pago]]="","Inactivo","Pago")</f>
        <v>Pago</v>
      </c>
      <c r="I3407" t="str">
        <f>IF(Tabla1[[#This Row],[Cruce AR]]="Alto riesgo académico","inactivo","Actividad")</f>
        <v>inactivo</v>
      </c>
    </row>
    <row r="3408" spans="1:9" x14ac:dyDescent="0.25">
      <c r="A3408" t="s">
        <v>5</v>
      </c>
      <c r="B3408">
        <v>10388654</v>
      </c>
      <c r="C3408" t="s">
        <v>85</v>
      </c>
      <c r="D3408" t="s">
        <v>248</v>
      </c>
      <c r="E3408" t="s">
        <v>40</v>
      </c>
      <c r="F3408" s="5" t="s">
        <v>28</v>
      </c>
      <c r="G3408" s="5" t="e">
        <v>#N/A</v>
      </c>
      <c r="H3408" t="e">
        <f>IF(Tabla1[[#This Row],[Cruce Pago]]="","Inactivo","Pago")</f>
        <v>#N/A</v>
      </c>
      <c r="I3408" t="str">
        <f>IF(Tabla1[[#This Row],[Cruce AR]]="Alto riesgo académico","inactivo","Actividad")</f>
        <v>inactivo</v>
      </c>
    </row>
    <row r="3409" spans="1:9" x14ac:dyDescent="0.25">
      <c r="A3409" t="s">
        <v>5</v>
      </c>
      <c r="B3409">
        <v>10388735</v>
      </c>
      <c r="C3409" t="s">
        <v>85</v>
      </c>
      <c r="D3409" t="s">
        <v>249</v>
      </c>
      <c r="E3409" t="s">
        <v>27</v>
      </c>
      <c r="F3409" s="5" t="s">
        <v>28</v>
      </c>
      <c r="G3409" s="5" t="e">
        <v>#N/A</v>
      </c>
      <c r="H3409" t="e">
        <f>IF(Tabla1[[#This Row],[Cruce Pago]]="","Inactivo","Pago")</f>
        <v>#N/A</v>
      </c>
      <c r="I3409" t="str">
        <f>IF(Tabla1[[#This Row],[Cruce AR]]="Alto riesgo académico","inactivo","Actividad")</f>
        <v>inactivo</v>
      </c>
    </row>
    <row r="3410" spans="1:9" x14ac:dyDescent="0.25">
      <c r="A3410" t="s">
        <v>5</v>
      </c>
      <c r="B3410">
        <v>10388753</v>
      </c>
      <c r="C3410" t="s">
        <v>85</v>
      </c>
      <c r="D3410" t="s">
        <v>250</v>
      </c>
      <c r="E3410" t="s">
        <v>40</v>
      </c>
      <c r="F3410" s="5" t="s">
        <v>28</v>
      </c>
      <c r="G3410" s="5" t="e">
        <v>#N/A</v>
      </c>
      <c r="H3410" t="e">
        <f>IF(Tabla1[[#This Row],[Cruce Pago]]="","Inactivo","Pago")</f>
        <v>#N/A</v>
      </c>
      <c r="I3410" t="str">
        <f>IF(Tabla1[[#This Row],[Cruce AR]]="Alto riesgo académico","inactivo","Actividad")</f>
        <v>inactivo</v>
      </c>
    </row>
    <row r="3411" spans="1:9" x14ac:dyDescent="0.25">
      <c r="A3411" t="s">
        <v>5</v>
      </c>
      <c r="B3411">
        <v>10389203</v>
      </c>
      <c r="C3411" t="s">
        <v>85</v>
      </c>
      <c r="D3411" t="s">
        <v>251</v>
      </c>
      <c r="E3411" t="s">
        <v>27</v>
      </c>
      <c r="F3411" s="5" t="s">
        <v>28</v>
      </c>
      <c r="G3411" s="5" t="e">
        <v>#N/A</v>
      </c>
      <c r="H3411" t="e">
        <f>IF(Tabla1[[#This Row],[Cruce Pago]]="","Inactivo","Pago")</f>
        <v>#N/A</v>
      </c>
      <c r="I3411" t="str">
        <f>IF(Tabla1[[#This Row],[Cruce AR]]="Alto riesgo académico","inactivo","Actividad")</f>
        <v>inactivo</v>
      </c>
    </row>
    <row r="3412" spans="1:9" x14ac:dyDescent="0.25">
      <c r="A3412" t="s">
        <v>5</v>
      </c>
      <c r="B3412">
        <v>10389211</v>
      </c>
      <c r="C3412" t="s">
        <v>85</v>
      </c>
      <c r="D3412" t="s">
        <v>252</v>
      </c>
      <c r="E3412" t="s">
        <v>40</v>
      </c>
      <c r="F3412" s="5" t="s">
        <v>28</v>
      </c>
      <c r="G3412" s="5" t="e">
        <v>#N/A</v>
      </c>
      <c r="H3412" t="e">
        <f>IF(Tabla1[[#This Row],[Cruce Pago]]="","Inactivo","Pago")</f>
        <v>#N/A</v>
      </c>
      <c r="I3412" t="str">
        <f>IF(Tabla1[[#This Row],[Cruce AR]]="Alto riesgo académico","inactivo","Actividad")</f>
        <v>inactivo</v>
      </c>
    </row>
    <row r="3413" spans="1:9" x14ac:dyDescent="0.25">
      <c r="A3413" t="s">
        <v>5</v>
      </c>
      <c r="B3413">
        <v>10389253</v>
      </c>
      <c r="C3413" t="s">
        <v>85</v>
      </c>
      <c r="D3413" t="s">
        <v>253</v>
      </c>
      <c r="E3413" t="s">
        <v>27</v>
      </c>
      <c r="F3413" s="5" t="s">
        <v>28</v>
      </c>
      <c r="G3413" s="5" t="e">
        <v>#N/A</v>
      </c>
      <c r="H3413" t="e">
        <f>IF(Tabla1[[#This Row],[Cruce Pago]]="","Inactivo","Pago")</f>
        <v>#N/A</v>
      </c>
      <c r="I3413" t="str">
        <f>IF(Tabla1[[#This Row],[Cruce AR]]="Alto riesgo académico","inactivo","Actividad")</f>
        <v>inactivo</v>
      </c>
    </row>
    <row r="3414" spans="1:9" x14ac:dyDescent="0.25">
      <c r="A3414" t="s">
        <v>5</v>
      </c>
      <c r="B3414">
        <v>10389260</v>
      </c>
      <c r="C3414" t="s">
        <v>85</v>
      </c>
      <c r="D3414" t="s">
        <v>254</v>
      </c>
      <c r="E3414" t="s">
        <v>40</v>
      </c>
      <c r="F3414" s="5" t="s">
        <v>28</v>
      </c>
      <c r="G3414" s="5" t="e">
        <v>#N/A</v>
      </c>
      <c r="H3414" t="e">
        <f>IF(Tabla1[[#This Row],[Cruce Pago]]="","Inactivo","Pago")</f>
        <v>#N/A</v>
      </c>
      <c r="I3414" t="str">
        <f>IF(Tabla1[[#This Row],[Cruce AR]]="Alto riesgo académico","inactivo","Actividad")</f>
        <v>inactivo</v>
      </c>
    </row>
    <row r="3415" spans="1:9" x14ac:dyDescent="0.25">
      <c r="A3415" t="s">
        <v>5</v>
      </c>
      <c r="B3415">
        <v>10389377</v>
      </c>
      <c r="C3415" t="s">
        <v>85</v>
      </c>
      <c r="D3415" t="s">
        <v>255</v>
      </c>
      <c r="E3415" t="s">
        <v>27</v>
      </c>
      <c r="F3415" s="5" t="s">
        <v>28</v>
      </c>
      <c r="G3415" s="5" t="s">
        <v>29</v>
      </c>
      <c r="H3415" t="str">
        <f>IF(Tabla1[[#This Row],[Cruce Pago]]="","Inactivo","Pago")</f>
        <v>Pago</v>
      </c>
      <c r="I3415" t="str">
        <f>IF(Tabla1[[#This Row],[Cruce AR]]="Alto riesgo académico","inactivo","Actividad")</f>
        <v>inactivo</v>
      </c>
    </row>
    <row r="3416" spans="1:9" x14ac:dyDescent="0.25">
      <c r="A3416" t="s">
        <v>5</v>
      </c>
      <c r="B3416">
        <v>10389582</v>
      </c>
      <c r="C3416" t="s">
        <v>85</v>
      </c>
      <c r="D3416" t="s">
        <v>256</v>
      </c>
      <c r="E3416" t="s">
        <v>40</v>
      </c>
      <c r="F3416" s="5" t="s">
        <v>28</v>
      </c>
      <c r="G3416" s="5" t="e">
        <v>#N/A</v>
      </c>
      <c r="H3416" t="e">
        <f>IF(Tabla1[[#This Row],[Cruce Pago]]="","Inactivo","Pago")</f>
        <v>#N/A</v>
      </c>
      <c r="I3416" t="str">
        <f>IF(Tabla1[[#This Row],[Cruce AR]]="Alto riesgo académico","inactivo","Actividad")</f>
        <v>inactivo</v>
      </c>
    </row>
    <row r="3417" spans="1:9" x14ac:dyDescent="0.25">
      <c r="A3417" t="s">
        <v>5</v>
      </c>
      <c r="B3417">
        <v>10389615</v>
      </c>
      <c r="C3417" t="s">
        <v>85</v>
      </c>
      <c r="D3417" t="s">
        <v>257</v>
      </c>
      <c r="E3417" t="s">
        <v>27</v>
      </c>
      <c r="F3417" s="5" t="s">
        <v>28</v>
      </c>
      <c r="G3417" s="5" t="e">
        <v>#N/A</v>
      </c>
      <c r="H3417" t="e">
        <f>IF(Tabla1[[#This Row],[Cruce Pago]]="","Inactivo","Pago")</f>
        <v>#N/A</v>
      </c>
      <c r="I3417" t="str">
        <f>IF(Tabla1[[#This Row],[Cruce AR]]="Alto riesgo académico","inactivo","Actividad")</f>
        <v>inactivo</v>
      </c>
    </row>
    <row r="3418" spans="1:9" x14ac:dyDescent="0.25">
      <c r="A3418" t="s">
        <v>5</v>
      </c>
      <c r="B3418">
        <v>10389637</v>
      </c>
      <c r="C3418" t="s">
        <v>85</v>
      </c>
      <c r="D3418" t="s">
        <v>258</v>
      </c>
      <c r="E3418" t="s">
        <v>40</v>
      </c>
      <c r="F3418" s="5" t="s">
        <v>28</v>
      </c>
      <c r="G3418" s="5" t="e">
        <v>#N/A</v>
      </c>
      <c r="H3418" t="e">
        <f>IF(Tabla1[[#This Row],[Cruce Pago]]="","Inactivo","Pago")</f>
        <v>#N/A</v>
      </c>
      <c r="I3418" t="str">
        <f>IF(Tabla1[[#This Row],[Cruce AR]]="Alto riesgo académico","inactivo","Actividad")</f>
        <v>inactivo</v>
      </c>
    </row>
    <row r="3419" spans="1:9" x14ac:dyDescent="0.25">
      <c r="A3419" t="s">
        <v>5</v>
      </c>
      <c r="B3419">
        <v>10389825</v>
      </c>
      <c r="C3419" t="s">
        <v>85</v>
      </c>
      <c r="D3419" t="s">
        <v>259</v>
      </c>
      <c r="E3419" t="s">
        <v>27</v>
      </c>
      <c r="F3419" s="5" t="s">
        <v>28</v>
      </c>
      <c r="G3419" s="5" t="e">
        <v>#N/A</v>
      </c>
      <c r="H3419" t="e">
        <f>IF(Tabla1[[#This Row],[Cruce Pago]]="","Inactivo","Pago")</f>
        <v>#N/A</v>
      </c>
      <c r="I3419" t="str">
        <f>IF(Tabla1[[#This Row],[Cruce AR]]="Alto riesgo académico","inactivo","Actividad")</f>
        <v>inactivo</v>
      </c>
    </row>
    <row r="3420" spans="1:9" x14ac:dyDescent="0.25">
      <c r="A3420" t="s">
        <v>5</v>
      </c>
      <c r="B3420">
        <v>10390017</v>
      </c>
      <c r="C3420" t="s">
        <v>85</v>
      </c>
      <c r="D3420" t="s">
        <v>260</v>
      </c>
      <c r="E3420" t="s">
        <v>40</v>
      </c>
      <c r="F3420" s="5" t="s">
        <v>28</v>
      </c>
      <c r="G3420" s="5" t="e">
        <v>#N/A</v>
      </c>
      <c r="H3420" t="e">
        <f>IF(Tabla1[[#This Row],[Cruce Pago]]="","Inactivo","Pago")</f>
        <v>#N/A</v>
      </c>
      <c r="I3420" t="str">
        <f>IF(Tabla1[[#This Row],[Cruce AR]]="Alto riesgo académico","inactivo","Actividad")</f>
        <v>inactivo</v>
      </c>
    </row>
    <row r="3421" spans="1:9" x14ac:dyDescent="0.25">
      <c r="A3421" t="s">
        <v>5</v>
      </c>
      <c r="B3421">
        <v>10390122</v>
      </c>
      <c r="C3421" t="s">
        <v>85</v>
      </c>
      <c r="D3421" t="s">
        <v>261</v>
      </c>
      <c r="E3421" t="s">
        <v>27</v>
      </c>
      <c r="F3421" s="5" t="s">
        <v>28</v>
      </c>
      <c r="G3421" s="5" t="e">
        <v>#N/A</v>
      </c>
      <c r="H3421" t="e">
        <f>IF(Tabla1[[#This Row],[Cruce Pago]]="","Inactivo","Pago")</f>
        <v>#N/A</v>
      </c>
      <c r="I3421" t="str">
        <f>IF(Tabla1[[#This Row],[Cruce AR]]="Alto riesgo académico","inactivo","Actividad")</f>
        <v>inactivo</v>
      </c>
    </row>
    <row r="3422" spans="1:9" x14ac:dyDescent="0.25">
      <c r="A3422" t="s">
        <v>5</v>
      </c>
      <c r="B3422">
        <v>10390274</v>
      </c>
      <c r="C3422" t="s">
        <v>85</v>
      </c>
      <c r="D3422" t="s">
        <v>262</v>
      </c>
      <c r="E3422" t="s">
        <v>40</v>
      </c>
      <c r="F3422" s="5" t="s">
        <v>28</v>
      </c>
      <c r="G3422" s="5" t="e">
        <v>#N/A</v>
      </c>
      <c r="H3422" t="e">
        <f>IF(Tabla1[[#This Row],[Cruce Pago]]="","Inactivo","Pago")</f>
        <v>#N/A</v>
      </c>
      <c r="I3422" t="str">
        <f>IF(Tabla1[[#This Row],[Cruce AR]]="Alto riesgo académico","inactivo","Actividad")</f>
        <v>inactivo</v>
      </c>
    </row>
    <row r="3423" spans="1:9" x14ac:dyDescent="0.25">
      <c r="A3423" t="s">
        <v>5</v>
      </c>
      <c r="B3423">
        <v>10390531</v>
      </c>
      <c r="C3423" t="s">
        <v>85</v>
      </c>
      <c r="D3423" t="s">
        <v>263</v>
      </c>
      <c r="E3423" t="s">
        <v>27</v>
      </c>
      <c r="F3423" s="5" t="s">
        <v>28</v>
      </c>
      <c r="G3423" s="5" t="e">
        <v>#N/A</v>
      </c>
      <c r="H3423" t="e">
        <f>IF(Tabla1[[#This Row],[Cruce Pago]]="","Inactivo","Pago")</f>
        <v>#N/A</v>
      </c>
      <c r="I3423" t="str">
        <f>IF(Tabla1[[#This Row],[Cruce AR]]="Alto riesgo académico","inactivo","Actividad")</f>
        <v>inactivo</v>
      </c>
    </row>
    <row r="3424" spans="1:9" x14ac:dyDescent="0.25">
      <c r="A3424" t="s">
        <v>5</v>
      </c>
      <c r="B3424">
        <v>10390668</v>
      </c>
      <c r="C3424" t="s">
        <v>85</v>
      </c>
      <c r="D3424" t="s">
        <v>264</v>
      </c>
      <c r="E3424" t="s">
        <v>40</v>
      </c>
      <c r="F3424" s="5" t="s">
        <v>28</v>
      </c>
      <c r="G3424" s="5" t="e">
        <v>#N/A</v>
      </c>
      <c r="H3424" t="e">
        <f>IF(Tabla1[[#This Row],[Cruce Pago]]="","Inactivo","Pago")</f>
        <v>#N/A</v>
      </c>
      <c r="I3424" t="str">
        <f>IF(Tabla1[[#This Row],[Cruce AR]]="Alto riesgo académico","inactivo","Actividad")</f>
        <v>inactivo</v>
      </c>
    </row>
    <row r="3425" spans="1:9" x14ac:dyDescent="0.25">
      <c r="A3425" t="s">
        <v>5</v>
      </c>
      <c r="B3425">
        <v>10390724</v>
      </c>
      <c r="C3425" t="s">
        <v>85</v>
      </c>
      <c r="D3425" t="s">
        <v>265</v>
      </c>
      <c r="E3425" t="s">
        <v>27</v>
      </c>
      <c r="F3425" s="5" t="s">
        <v>28</v>
      </c>
      <c r="G3425" s="5" t="s">
        <v>29</v>
      </c>
      <c r="H3425" t="str">
        <f>IF(Tabla1[[#This Row],[Cruce Pago]]="","Inactivo","Pago")</f>
        <v>Pago</v>
      </c>
      <c r="I3425" t="str">
        <f>IF(Tabla1[[#This Row],[Cruce AR]]="Alto riesgo académico","inactivo","Actividad")</f>
        <v>inactivo</v>
      </c>
    </row>
    <row r="3426" spans="1:9" x14ac:dyDescent="0.25">
      <c r="A3426" t="s">
        <v>5</v>
      </c>
      <c r="B3426">
        <v>10390750</v>
      </c>
      <c r="C3426" t="s">
        <v>85</v>
      </c>
      <c r="D3426" t="s">
        <v>265</v>
      </c>
      <c r="E3426" t="s">
        <v>40</v>
      </c>
      <c r="F3426" s="5" t="s">
        <v>28</v>
      </c>
      <c r="G3426" s="5" t="e">
        <v>#N/A</v>
      </c>
      <c r="H3426" t="e">
        <f>IF(Tabla1[[#This Row],[Cruce Pago]]="","Inactivo","Pago")</f>
        <v>#N/A</v>
      </c>
      <c r="I3426" t="str">
        <f>IF(Tabla1[[#This Row],[Cruce AR]]="Alto riesgo académico","inactivo","Actividad")</f>
        <v>inactivo</v>
      </c>
    </row>
    <row r="3427" spans="1:9" x14ac:dyDescent="0.25">
      <c r="A3427" t="s">
        <v>5</v>
      </c>
      <c r="B3427">
        <v>10390875</v>
      </c>
      <c r="C3427" t="s">
        <v>85</v>
      </c>
      <c r="D3427" t="s">
        <v>266</v>
      </c>
      <c r="E3427" t="s">
        <v>27</v>
      </c>
      <c r="F3427" s="5" t="s">
        <v>28</v>
      </c>
      <c r="G3427" s="5" t="e">
        <v>#N/A</v>
      </c>
      <c r="H3427" t="e">
        <f>IF(Tabla1[[#This Row],[Cruce Pago]]="","Inactivo","Pago")</f>
        <v>#N/A</v>
      </c>
      <c r="I3427" t="str">
        <f>IF(Tabla1[[#This Row],[Cruce AR]]="Alto riesgo académico","inactivo","Actividad")</f>
        <v>inactivo</v>
      </c>
    </row>
    <row r="3428" spans="1:9" x14ac:dyDescent="0.25">
      <c r="A3428" t="s">
        <v>5</v>
      </c>
      <c r="B3428">
        <v>10390978</v>
      </c>
      <c r="C3428" t="s">
        <v>85</v>
      </c>
      <c r="D3428" t="s">
        <v>266</v>
      </c>
      <c r="E3428" t="s">
        <v>40</v>
      </c>
      <c r="F3428" s="5" t="s">
        <v>28</v>
      </c>
      <c r="G3428" s="5" t="e">
        <v>#N/A</v>
      </c>
      <c r="H3428" t="e">
        <f>IF(Tabla1[[#This Row],[Cruce Pago]]="","Inactivo","Pago")</f>
        <v>#N/A</v>
      </c>
      <c r="I3428" t="str">
        <f>IF(Tabla1[[#This Row],[Cruce AR]]="Alto riesgo académico","inactivo","Actividad")</f>
        <v>inactivo</v>
      </c>
    </row>
    <row r="3429" spans="1:9" x14ac:dyDescent="0.25">
      <c r="A3429" t="s">
        <v>5</v>
      </c>
      <c r="B3429">
        <v>10391042</v>
      </c>
      <c r="C3429" t="s">
        <v>85</v>
      </c>
      <c r="D3429" t="s">
        <v>267</v>
      </c>
      <c r="E3429" t="s">
        <v>27</v>
      </c>
      <c r="F3429" s="5" t="s">
        <v>28</v>
      </c>
      <c r="G3429" s="5" t="e">
        <v>#N/A</v>
      </c>
      <c r="H3429" t="e">
        <f>IF(Tabla1[[#This Row],[Cruce Pago]]="","Inactivo","Pago")</f>
        <v>#N/A</v>
      </c>
      <c r="I3429" t="str">
        <f>IF(Tabla1[[#This Row],[Cruce AR]]="Alto riesgo académico","inactivo","Actividad")</f>
        <v>inactivo</v>
      </c>
    </row>
    <row r="3430" spans="1:9" x14ac:dyDescent="0.25">
      <c r="A3430" t="s">
        <v>5</v>
      </c>
      <c r="B3430">
        <v>10391059</v>
      </c>
      <c r="C3430" t="s">
        <v>85</v>
      </c>
      <c r="D3430" t="s">
        <v>267</v>
      </c>
      <c r="E3430" t="s">
        <v>40</v>
      </c>
      <c r="F3430" s="5" t="s">
        <v>28</v>
      </c>
      <c r="G3430" s="5" t="e">
        <v>#N/A</v>
      </c>
      <c r="H3430" t="e">
        <f>IF(Tabla1[[#This Row],[Cruce Pago]]="","Inactivo","Pago")</f>
        <v>#N/A</v>
      </c>
      <c r="I3430" t="str">
        <f>IF(Tabla1[[#This Row],[Cruce AR]]="Alto riesgo académico","inactivo","Actividad")</f>
        <v>inactivo</v>
      </c>
    </row>
    <row r="3431" spans="1:9" x14ac:dyDescent="0.25">
      <c r="A3431" t="s">
        <v>5</v>
      </c>
      <c r="B3431">
        <v>10391325</v>
      </c>
      <c r="C3431" t="s">
        <v>85</v>
      </c>
      <c r="D3431" t="s">
        <v>243</v>
      </c>
      <c r="E3431" t="s">
        <v>27</v>
      </c>
      <c r="F3431" s="5" t="s">
        <v>28</v>
      </c>
      <c r="G3431" s="5" t="e">
        <v>#N/A</v>
      </c>
      <c r="H3431" t="e">
        <f>IF(Tabla1[[#This Row],[Cruce Pago]]="","Inactivo","Pago")</f>
        <v>#N/A</v>
      </c>
      <c r="I3431" t="str">
        <f>IF(Tabla1[[#This Row],[Cruce AR]]="Alto riesgo académico","inactivo","Actividad")</f>
        <v>inactivo</v>
      </c>
    </row>
    <row r="3432" spans="1:9" x14ac:dyDescent="0.25">
      <c r="A3432" t="s">
        <v>5</v>
      </c>
      <c r="B3432">
        <v>10391340</v>
      </c>
      <c r="C3432" t="s">
        <v>85</v>
      </c>
      <c r="D3432" t="s">
        <v>244</v>
      </c>
      <c r="E3432" t="s">
        <v>40</v>
      </c>
      <c r="F3432" s="5" t="s">
        <v>28</v>
      </c>
      <c r="G3432" s="5" t="e">
        <v>#N/A</v>
      </c>
      <c r="H3432" t="e">
        <f>IF(Tabla1[[#This Row],[Cruce Pago]]="","Inactivo","Pago")</f>
        <v>#N/A</v>
      </c>
      <c r="I3432" t="str">
        <f>IF(Tabla1[[#This Row],[Cruce AR]]="Alto riesgo académico","inactivo","Actividad")</f>
        <v>inactivo</v>
      </c>
    </row>
    <row r="3433" spans="1:9" x14ac:dyDescent="0.25">
      <c r="A3433" t="s">
        <v>5</v>
      </c>
      <c r="B3433">
        <v>10391445</v>
      </c>
      <c r="C3433" t="s">
        <v>85</v>
      </c>
      <c r="D3433" t="s">
        <v>245</v>
      </c>
      <c r="E3433" t="s">
        <v>27</v>
      </c>
      <c r="F3433" s="5" t="s">
        <v>28</v>
      </c>
      <c r="G3433" s="5" t="e">
        <v>#N/A</v>
      </c>
      <c r="H3433" t="e">
        <f>IF(Tabla1[[#This Row],[Cruce Pago]]="","Inactivo","Pago")</f>
        <v>#N/A</v>
      </c>
      <c r="I3433" t="str">
        <f>IF(Tabla1[[#This Row],[Cruce AR]]="Alto riesgo académico","inactivo","Actividad")</f>
        <v>inactivo</v>
      </c>
    </row>
    <row r="3434" spans="1:9" x14ac:dyDescent="0.25">
      <c r="A3434" t="s">
        <v>5</v>
      </c>
      <c r="B3434">
        <v>10391639</v>
      </c>
      <c r="C3434" t="s">
        <v>85</v>
      </c>
      <c r="D3434" t="s">
        <v>246</v>
      </c>
      <c r="E3434" t="s">
        <v>40</v>
      </c>
      <c r="F3434" s="5" t="s">
        <v>28</v>
      </c>
      <c r="G3434" s="5" t="e">
        <v>#N/A</v>
      </c>
      <c r="H3434" t="e">
        <f>IF(Tabla1[[#This Row],[Cruce Pago]]="","Inactivo","Pago")</f>
        <v>#N/A</v>
      </c>
      <c r="I3434" t="str">
        <f>IF(Tabla1[[#This Row],[Cruce AR]]="Alto riesgo académico","inactivo","Actividad")</f>
        <v>inactivo</v>
      </c>
    </row>
    <row r="3435" spans="1:9" x14ac:dyDescent="0.25">
      <c r="A3435" t="s">
        <v>5</v>
      </c>
      <c r="B3435">
        <v>10391650</v>
      </c>
      <c r="C3435" t="s">
        <v>85</v>
      </c>
      <c r="D3435" t="s">
        <v>247</v>
      </c>
      <c r="E3435" t="s">
        <v>27</v>
      </c>
      <c r="F3435" s="5" t="s">
        <v>28</v>
      </c>
      <c r="G3435" s="5" t="e">
        <v>#N/A</v>
      </c>
      <c r="H3435" t="e">
        <f>IF(Tabla1[[#This Row],[Cruce Pago]]="","Inactivo","Pago")</f>
        <v>#N/A</v>
      </c>
      <c r="I3435" t="str">
        <f>IF(Tabla1[[#This Row],[Cruce AR]]="Alto riesgo académico","inactivo","Actividad")</f>
        <v>inactivo</v>
      </c>
    </row>
    <row r="3436" spans="1:9" x14ac:dyDescent="0.25">
      <c r="A3436" t="s">
        <v>5</v>
      </c>
      <c r="B3436">
        <v>10391688</v>
      </c>
      <c r="C3436" t="s">
        <v>85</v>
      </c>
      <c r="D3436" t="s">
        <v>248</v>
      </c>
      <c r="E3436" t="s">
        <v>40</v>
      </c>
      <c r="F3436" s="5" t="s">
        <v>28</v>
      </c>
      <c r="G3436" s="5" t="e">
        <v>#N/A</v>
      </c>
      <c r="H3436" t="e">
        <f>IF(Tabla1[[#This Row],[Cruce Pago]]="","Inactivo","Pago")</f>
        <v>#N/A</v>
      </c>
      <c r="I3436" t="str">
        <f>IF(Tabla1[[#This Row],[Cruce AR]]="Alto riesgo académico","inactivo","Actividad")</f>
        <v>inactivo</v>
      </c>
    </row>
    <row r="3437" spans="1:9" x14ac:dyDescent="0.25">
      <c r="A3437" t="s">
        <v>5</v>
      </c>
      <c r="B3437">
        <v>10391763</v>
      </c>
      <c r="C3437" t="s">
        <v>85</v>
      </c>
      <c r="D3437" t="s">
        <v>249</v>
      </c>
      <c r="E3437" t="s">
        <v>27</v>
      </c>
      <c r="F3437" s="5" t="s">
        <v>28</v>
      </c>
      <c r="G3437" s="5" t="e">
        <v>#N/A</v>
      </c>
      <c r="H3437" t="e">
        <f>IF(Tabla1[[#This Row],[Cruce Pago]]="","Inactivo","Pago")</f>
        <v>#N/A</v>
      </c>
      <c r="I3437" t="str">
        <f>IF(Tabla1[[#This Row],[Cruce AR]]="Alto riesgo académico","inactivo","Actividad")</f>
        <v>inactivo</v>
      </c>
    </row>
    <row r="3438" spans="1:9" x14ac:dyDescent="0.25">
      <c r="A3438" t="s">
        <v>5</v>
      </c>
      <c r="B3438">
        <v>10391784</v>
      </c>
      <c r="C3438" t="s">
        <v>85</v>
      </c>
      <c r="D3438" t="s">
        <v>250</v>
      </c>
      <c r="E3438" t="s">
        <v>40</v>
      </c>
      <c r="F3438" s="5" t="s">
        <v>28</v>
      </c>
      <c r="G3438" s="5" t="s">
        <v>29</v>
      </c>
      <c r="H3438" t="str">
        <f>IF(Tabla1[[#This Row],[Cruce Pago]]="","Inactivo","Pago")</f>
        <v>Pago</v>
      </c>
      <c r="I3438" t="str">
        <f>IF(Tabla1[[#This Row],[Cruce AR]]="Alto riesgo académico","inactivo","Actividad")</f>
        <v>inactivo</v>
      </c>
    </row>
    <row r="3439" spans="1:9" x14ac:dyDescent="0.25">
      <c r="A3439" t="s">
        <v>5</v>
      </c>
      <c r="B3439">
        <v>10391859</v>
      </c>
      <c r="C3439" t="s">
        <v>85</v>
      </c>
      <c r="D3439" t="s">
        <v>251</v>
      </c>
      <c r="E3439" t="s">
        <v>27</v>
      </c>
      <c r="F3439" s="5" t="s">
        <v>28</v>
      </c>
      <c r="G3439" s="5" t="e">
        <v>#N/A</v>
      </c>
      <c r="H3439" t="e">
        <f>IF(Tabla1[[#This Row],[Cruce Pago]]="","Inactivo","Pago")</f>
        <v>#N/A</v>
      </c>
      <c r="I3439" t="str">
        <f>IF(Tabla1[[#This Row],[Cruce AR]]="Alto riesgo académico","inactivo","Actividad")</f>
        <v>inactivo</v>
      </c>
    </row>
    <row r="3440" spans="1:9" x14ac:dyDescent="0.25">
      <c r="A3440" t="s">
        <v>5</v>
      </c>
      <c r="B3440">
        <v>10391981</v>
      </c>
      <c r="C3440" t="s">
        <v>85</v>
      </c>
      <c r="D3440" t="s">
        <v>252</v>
      </c>
      <c r="E3440" t="s">
        <v>40</v>
      </c>
      <c r="F3440" s="5" t="s">
        <v>28</v>
      </c>
      <c r="G3440" s="5" t="e">
        <v>#N/A</v>
      </c>
      <c r="H3440" t="e">
        <f>IF(Tabla1[[#This Row],[Cruce Pago]]="","Inactivo","Pago")</f>
        <v>#N/A</v>
      </c>
      <c r="I3440" t="str">
        <f>IF(Tabla1[[#This Row],[Cruce AR]]="Alto riesgo académico","inactivo","Actividad")</f>
        <v>inactivo</v>
      </c>
    </row>
    <row r="3441" spans="1:9" x14ac:dyDescent="0.25">
      <c r="A3441" t="s">
        <v>5</v>
      </c>
      <c r="B3441">
        <v>10392010</v>
      </c>
      <c r="C3441" t="s">
        <v>85</v>
      </c>
      <c r="D3441" t="s">
        <v>253</v>
      </c>
      <c r="E3441" t="s">
        <v>27</v>
      </c>
      <c r="F3441" s="5" t="s">
        <v>28</v>
      </c>
      <c r="G3441" s="5" t="e">
        <v>#N/A</v>
      </c>
      <c r="H3441" t="e">
        <f>IF(Tabla1[[#This Row],[Cruce Pago]]="","Inactivo","Pago")</f>
        <v>#N/A</v>
      </c>
      <c r="I3441" t="str">
        <f>IF(Tabla1[[#This Row],[Cruce AR]]="Alto riesgo académico","inactivo","Actividad")</f>
        <v>inactivo</v>
      </c>
    </row>
    <row r="3442" spans="1:9" x14ac:dyDescent="0.25">
      <c r="A3442" t="s">
        <v>5</v>
      </c>
      <c r="B3442">
        <v>10392170</v>
      </c>
      <c r="C3442" t="s">
        <v>85</v>
      </c>
      <c r="D3442" t="s">
        <v>254</v>
      </c>
      <c r="E3442" t="s">
        <v>40</v>
      </c>
      <c r="F3442" s="5" t="s">
        <v>28</v>
      </c>
      <c r="G3442" s="5" t="e">
        <v>#N/A</v>
      </c>
      <c r="H3442" t="e">
        <f>IF(Tabla1[[#This Row],[Cruce Pago]]="","Inactivo","Pago")</f>
        <v>#N/A</v>
      </c>
      <c r="I3442" t="str">
        <f>IF(Tabla1[[#This Row],[Cruce AR]]="Alto riesgo académico","inactivo","Actividad")</f>
        <v>inactivo</v>
      </c>
    </row>
    <row r="3443" spans="1:9" x14ac:dyDescent="0.25">
      <c r="A3443" t="s">
        <v>5</v>
      </c>
      <c r="B3443">
        <v>10392308</v>
      </c>
      <c r="C3443" t="s">
        <v>85</v>
      </c>
      <c r="D3443" t="s">
        <v>255</v>
      </c>
      <c r="E3443" t="s">
        <v>27</v>
      </c>
      <c r="F3443" s="5" t="s">
        <v>28</v>
      </c>
      <c r="G3443" s="5" t="e">
        <v>#N/A</v>
      </c>
      <c r="H3443" t="e">
        <f>IF(Tabla1[[#This Row],[Cruce Pago]]="","Inactivo","Pago")</f>
        <v>#N/A</v>
      </c>
      <c r="I3443" t="str">
        <f>IF(Tabla1[[#This Row],[Cruce AR]]="Alto riesgo académico","inactivo","Actividad")</f>
        <v>inactivo</v>
      </c>
    </row>
    <row r="3444" spans="1:9" x14ac:dyDescent="0.25">
      <c r="A3444" t="s">
        <v>5</v>
      </c>
      <c r="B3444">
        <v>10392418</v>
      </c>
      <c r="C3444" t="s">
        <v>85</v>
      </c>
      <c r="D3444" t="s">
        <v>256</v>
      </c>
      <c r="E3444" t="s">
        <v>40</v>
      </c>
      <c r="F3444" s="5" t="s">
        <v>28</v>
      </c>
      <c r="G3444" s="5" t="e">
        <v>#N/A</v>
      </c>
      <c r="H3444" t="e">
        <f>IF(Tabla1[[#This Row],[Cruce Pago]]="","Inactivo","Pago")</f>
        <v>#N/A</v>
      </c>
      <c r="I3444" t="str">
        <f>IF(Tabla1[[#This Row],[Cruce AR]]="Alto riesgo académico","inactivo","Actividad")</f>
        <v>inactivo</v>
      </c>
    </row>
    <row r="3445" spans="1:9" x14ac:dyDescent="0.25">
      <c r="A3445" t="s">
        <v>5</v>
      </c>
      <c r="B3445">
        <v>10392420</v>
      </c>
      <c r="C3445" t="s">
        <v>85</v>
      </c>
      <c r="D3445" t="s">
        <v>257</v>
      </c>
      <c r="E3445" t="s">
        <v>27</v>
      </c>
      <c r="F3445" s="5" t="s">
        <v>28</v>
      </c>
      <c r="G3445" s="5" t="e">
        <v>#N/A</v>
      </c>
      <c r="H3445" t="e">
        <f>IF(Tabla1[[#This Row],[Cruce Pago]]="","Inactivo","Pago")</f>
        <v>#N/A</v>
      </c>
      <c r="I3445" t="str">
        <f>IF(Tabla1[[#This Row],[Cruce AR]]="Alto riesgo académico","inactivo","Actividad")</f>
        <v>inactivo</v>
      </c>
    </row>
    <row r="3446" spans="1:9" x14ac:dyDescent="0.25">
      <c r="A3446" t="s">
        <v>5</v>
      </c>
      <c r="B3446">
        <v>10392680</v>
      </c>
      <c r="C3446" t="s">
        <v>85</v>
      </c>
      <c r="D3446" t="s">
        <v>258</v>
      </c>
      <c r="E3446" t="s">
        <v>40</v>
      </c>
      <c r="F3446" s="5" t="s">
        <v>28</v>
      </c>
      <c r="G3446" s="5" t="e">
        <v>#N/A</v>
      </c>
      <c r="H3446" t="e">
        <f>IF(Tabla1[[#This Row],[Cruce Pago]]="","Inactivo","Pago")</f>
        <v>#N/A</v>
      </c>
      <c r="I3446" t="str">
        <f>IF(Tabla1[[#This Row],[Cruce AR]]="Alto riesgo académico","inactivo","Actividad")</f>
        <v>inactivo</v>
      </c>
    </row>
    <row r="3447" spans="1:9" x14ac:dyDescent="0.25">
      <c r="A3447" t="s">
        <v>5</v>
      </c>
      <c r="B3447">
        <v>10392812</v>
      </c>
      <c r="C3447" t="s">
        <v>85</v>
      </c>
      <c r="D3447" t="s">
        <v>259</v>
      </c>
      <c r="E3447" t="s">
        <v>27</v>
      </c>
      <c r="F3447" s="5" t="s">
        <v>28</v>
      </c>
      <c r="G3447" s="5" t="e">
        <v>#N/A</v>
      </c>
      <c r="H3447" t="e">
        <f>IF(Tabla1[[#This Row],[Cruce Pago]]="","Inactivo","Pago")</f>
        <v>#N/A</v>
      </c>
      <c r="I3447" t="str">
        <f>IF(Tabla1[[#This Row],[Cruce AR]]="Alto riesgo académico","inactivo","Actividad")</f>
        <v>inactivo</v>
      </c>
    </row>
    <row r="3448" spans="1:9" x14ac:dyDescent="0.25">
      <c r="A3448" t="s">
        <v>5</v>
      </c>
      <c r="B3448">
        <v>10392816</v>
      </c>
      <c r="C3448" t="s">
        <v>85</v>
      </c>
      <c r="D3448" t="s">
        <v>260</v>
      </c>
      <c r="E3448" t="s">
        <v>40</v>
      </c>
      <c r="F3448" s="5" t="s">
        <v>28</v>
      </c>
      <c r="G3448" s="5" t="e">
        <v>#N/A</v>
      </c>
      <c r="H3448" t="e">
        <f>IF(Tabla1[[#This Row],[Cruce Pago]]="","Inactivo","Pago")</f>
        <v>#N/A</v>
      </c>
      <c r="I3448" t="str">
        <f>IF(Tabla1[[#This Row],[Cruce AR]]="Alto riesgo académico","inactivo","Actividad")</f>
        <v>inactivo</v>
      </c>
    </row>
    <row r="3449" spans="1:9" x14ac:dyDescent="0.25">
      <c r="A3449" t="s">
        <v>5</v>
      </c>
      <c r="B3449">
        <v>10392893</v>
      </c>
      <c r="C3449" t="s">
        <v>85</v>
      </c>
      <c r="D3449" t="s">
        <v>261</v>
      </c>
      <c r="E3449" t="s">
        <v>27</v>
      </c>
      <c r="F3449" s="5" t="s">
        <v>28</v>
      </c>
      <c r="G3449" s="5" t="e">
        <v>#N/A</v>
      </c>
      <c r="H3449" t="e">
        <f>IF(Tabla1[[#This Row],[Cruce Pago]]="","Inactivo","Pago")</f>
        <v>#N/A</v>
      </c>
      <c r="I3449" t="str">
        <f>IF(Tabla1[[#This Row],[Cruce AR]]="Alto riesgo académico","inactivo","Actividad")</f>
        <v>inactivo</v>
      </c>
    </row>
    <row r="3450" spans="1:9" x14ac:dyDescent="0.25">
      <c r="A3450" t="s">
        <v>5</v>
      </c>
      <c r="B3450">
        <v>10393067</v>
      </c>
      <c r="C3450" t="s">
        <v>85</v>
      </c>
      <c r="D3450" t="s">
        <v>262</v>
      </c>
      <c r="E3450" t="s">
        <v>40</v>
      </c>
      <c r="F3450" s="5" t="s">
        <v>28</v>
      </c>
      <c r="G3450" s="5" t="e">
        <v>#N/A</v>
      </c>
      <c r="H3450" t="e">
        <f>IF(Tabla1[[#This Row],[Cruce Pago]]="","Inactivo","Pago")</f>
        <v>#N/A</v>
      </c>
      <c r="I3450" t="str">
        <f>IF(Tabla1[[#This Row],[Cruce AR]]="Alto riesgo académico","inactivo","Actividad")</f>
        <v>inactivo</v>
      </c>
    </row>
    <row r="3451" spans="1:9" x14ac:dyDescent="0.25">
      <c r="A3451" t="s">
        <v>5</v>
      </c>
      <c r="B3451">
        <v>10393125</v>
      </c>
      <c r="C3451" t="s">
        <v>85</v>
      </c>
      <c r="D3451" t="s">
        <v>263</v>
      </c>
      <c r="E3451" t="s">
        <v>27</v>
      </c>
      <c r="F3451" s="5" t="s">
        <v>28</v>
      </c>
      <c r="G3451" s="5" t="e">
        <v>#N/A</v>
      </c>
      <c r="H3451" t="e">
        <f>IF(Tabla1[[#This Row],[Cruce Pago]]="","Inactivo","Pago")</f>
        <v>#N/A</v>
      </c>
      <c r="I3451" t="str">
        <f>IF(Tabla1[[#This Row],[Cruce AR]]="Alto riesgo académico","inactivo","Actividad")</f>
        <v>inactivo</v>
      </c>
    </row>
    <row r="3452" spans="1:9" x14ac:dyDescent="0.25">
      <c r="A3452" t="s">
        <v>5</v>
      </c>
      <c r="B3452">
        <v>10393380</v>
      </c>
      <c r="C3452" t="s">
        <v>85</v>
      </c>
      <c r="D3452" t="s">
        <v>264</v>
      </c>
      <c r="E3452" t="s">
        <v>40</v>
      </c>
      <c r="F3452" s="5" t="s">
        <v>28</v>
      </c>
      <c r="G3452" s="5" t="e">
        <v>#N/A</v>
      </c>
      <c r="H3452" t="e">
        <f>IF(Tabla1[[#This Row],[Cruce Pago]]="","Inactivo","Pago")</f>
        <v>#N/A</v>
      </c>
      <c r="I3452" t="str">
        <f>IF(Tabla1[[#This Row],[Cruce AR]]="Alto riesgo académico","inactivo","Actividad")</f>
        <v>inactivo</v>
      </c>
    </row>
    <row r="3453" spans="1:9" x14ac:dyDescent="0.25">
      <c r="A3453" t="s">
        <v>5</v>
      </c>
      <c r="B3453">
        <v>10393414</v>
      </c>
      <c r="C3453" t="s">
        <v>85</v>
      </c>
      <c r="D3453" t="s">
        <v>265</v>
      </c>
      <c r="E3453" t="s">
        <v>27</v>
      </c>
      <c r="F3453" s="5" t="s">
        <v>28</v>
      </c>
      <c r="G3453" s="5" t="e">
        <v>#N/A</v>
      </c>
      <c r="H3453" t="e">
        <f>IF(Tabla1[[#This Row],[Cruce Pago]]="","Inactivo","Pago")</f>
        <v>#N/A</v>
      </c>
      <c r="I3453" t="str">
        <f>IF(Tabla1[[#This Row],[Cruce AR]]="Alto riesgo académico","inactivo","Actividad")</f>
        <v>inactivo</v>
      </c>
    </row>
    <row r="3454" spans="1:9" x14ac:dyDescent="0.25">
      <c r="A3454" t="s">
        <v>5</v>
      </c>
      <c r="B3454">
        <v>10393511</v>
      </c>
      <c r="C3454" t="s">
        <v>85</v>
      </c>
      <c r="D3454" t="s">
        <v>265</v>
      </c>
      <c r="E3454" t="s">
        <v>40</v>
      </c>
      <c r="F3454" s="5" t="s">
        <v>28</v>
      </c>
      <c r="G3454" s="5" t="e">
        <v>#N/A</v>
      </c>
      <c r="H3454" t="e">
        <f>IF(Tabla1[[#This Row],[Cruce Pago]]="","Inactivo","Pago")</f>
        <v>#N/A</v>
      </c>
      <c r="I3454" t="str">
        <f>IF(Tabla1[[#This Row],[Cruce AR]]="Alto riesgo académico","inactivo","Actividad")</f>
        <v>inactivo</v>
      </c>
    </row>
    <row r="3455" spans="1:9" x14ac:dyDescent="0.25">
      <c r="A3455" t="s">
        <v>5</v>
      </c>
      <c r="B3455">
        <v>10393530</v>
      </c>
      <c r="C3455" t="s">
        <v>85</v>
      </c>
      <c r="D3455" t="s">
        <v>266</v>
      </c>
      <c r="E3455" t="s">
        <v>27</v>
      </c>
      <c r="F3455" s="5" t="s">
        <v>28</v>
      </c>
      <c r="G3455" s="5" t="e">
        <v>#N/A</v>
      </c>
      <c r="H3455" t="e">
        <f>IF(Tabla1[[#This Row],[Cruce Pago]]="","Inactivo","Pago")</f>
        <v>#N/A</v>
      </c>
      <c r="I3455" t="str">
        <f>IF(Tabla1[[#This Row],[Cruce AR]]="Alto riesgo académico","inactivo","Actividad")</f>
        <v>inactivo</v>
      </c>
    </row>
    <row r="3456" spans="1:9" x14ac:dyDescent="0.25">
      <c r="A3456" t="s">
        <v>5</v>
      </c>
      <c r="B3456">
        <v>10393702</v>
      </c>
      <c r="C3456" t="s">
        <v>85</v>
      </c>
      <c r="D3456" t="s">
        <v>266</v>
      </c>
      <c r="E3456" t="s">
        <v>40</v>
      </c>
      <c r="F3456" s="5" t="s">
        <v>28</v>
      </c>
      <c r="G3456" s="5" t="e">
        <v>#N/A</v>
      </c>
      <c r="H3456" t="e">
        <f>IF(Tabla1[[#This Row],[Cruce Pago]]="","Inactivo","Pago")</f>
        <v>#N/A</v>
      </c>
      <c r="I3456" t="str">
        <f>IF(Tabla1[[#This Row],[Cruce AR]]="Alto riesgo académico","inactivo","Actividad")</f>
        <v>inactivo</v>
      </c>
    </row>
    <row r="3457" spans="1:9" x14ac:dyDescent="0.25">
      <c r="A3457" t="s">
        <v>5</v>
      </c>
      <c r="B3457">
        <v>10393703</v>
      </c>
      <c r="C3457" t="s">
        <v>85</v>
      </c>
      <c r="D3457" t="s">
        <v>267</v>
      </c>
      <c r="E3457" t="s">
        <v>27</v>
      </c>
      <c r="F3457" s="5" t="s">
        <v>28</v>
      </c>
      <c r="G3457" s="5" t="e">
        <v>#N/A</v>
      </c>
      <c r="H3457" t="e">
        <f>IF(Tabla1[[#This Row],[Cruce Pago]]="","Inactivo","Pago")</f>
        <v>#N/A</v>
      </c>
      <c r="I3457" t="str">
        <f>IF(Tabla1[[#This Row],[Cruce AR]]="Alto riesgo académico","inactivo","Actividad")</f>
        <v>inactivo</v>
      </c>
    </row>
    <row r="3458" spans="1:9" x14ac:dyDescent="0.25">
      <c r="A3458" t="s">
        <v>5</v>
      </c>
      <c r="B3458">
        <v>10393828</v>
      </c>
      <c r="C3458" t="s">
        <v>85</v>
      </c>
      <c r="D3458" t="s">
        <v>267</v>
      </c>
      <c r="E3458" t="s">
        <v>40</v>
      </c>
      <c r="F3458" s="5" t="s">
        <v>28</v>
      </c>
      <c r="G3458" s="5" t="e">
        <v>#N/A</v>
      </c>
      <c r="H3458" t="e">
        <f>IF(Tabla1[[#This Row],[Cruce Pago]]="","Inactivo","Pago")</f>
        <v>#N/A</v>
      </c>
      <c r="I3458" t="str">
        <f>IF(Tabla1[[#This Row],[Cruce AR]]="Alto riesgo académico","inactivo","Actividad")</f>
        <v>inactivo</v>
      </c>
    </row>
    <row r="3459" spans="1:9" x14ac:dyDescent="0.25">
      <c r="A3459" t="s">
        <v>5</v>
      </c>
      <c r="B3459">
        <v>10394180</v>
      </c>
      <c r="C3459" t="s">
        <v>85</v>
      </c>
      <c r="D3459" t="s">
        <v>243</v>
      </c>
      <c r="E3459" t="s">
        <v>27</v>
      </c>
      <c r="F3459" s="5" t="s">
        <v>28</v>
      </c>
      <c r="G3459" s="5" t="e">
        <v>#N/A</v>
      </c>
      <c r="H3459" t="e">
        <f>IF(Tabla1[[#This Row],[Cruce Pago]]="","Inactivo","Pago")</f>
        <v>#N/A</v>
      </c>
      <c r="I3459" t="str">
        <f>IF(Tabla1[[#This Row],[Cruce AR]]="Alto riesgo académico","inactivo","Actividad")</f>
        <v>inactivo</v>
      </c>
    </row>
    <row r="3460" spans="1:9" x14ac:dyDescent="0.25">
      <c r="A3460" t="s">
        <v>5</v>
      </c>
      <c r="B3460">
        <v>10394571</v>
      </c>
      <c r="C3460" t="s">
        <v>85</v>
      </c>
      <c r="D3460" t="s">
        <v>244</v>
      </c>
      <c r="E3460" t="s">
        <v>40</v>
      </c>
      <c r="F3460" s="5" t="s">
        <v>28</v>
      </c>
      <c r="G3460" s="5" t="s">
        <v>29</v>
      </c>
      <c r="H3460" t="str">
        <f>IF(Tabla1[[#This Row],[Cruce Pago]]="","Inactivo","Pago")</f>
        <v>Pago</v>
      </c>
      <c r="I3460" t="str">
        <f>IF(Tabla1[[#This Row],[Cruce AR]]="Alto riesgo académico","inactivo","Actividad")</f>
        <v>inactivo</v>
      </c>
    </row>
    <row r="3461" spans="1:9" x14ac:dyDescent="0.25">
      <c r="A3461" t="s">
        <v>5</v>
      </c>
      <c r="B3461">
        <v>10395151</v>
      </c>
      <c r="C3461" t="s">
        <v>85</v>
      </c>
      <c r="D3461" t="s">
        <v>245</v>
      </c>
      <c r="E3461" t="s">
        <v>27</v>
      </c>
      <c r="F3461" s="5" t="s">
        <v>28</v>
      </c>
      <c r="G3461" s="5" t="e">
        <v>#N/A</v>
      </c>
      <c r="H3461" t="e">
        <f>IF(Tabla1[[#This Row],[Cruce Pago]]="","Inactivo","Pago")</f>
        <v>#N/A</v>
      </c>
      <c r="I3461" t="str">
        <f>IF(Tabla1[[#This Row],[Cruce AR]]="Alto riesgo académico","inactivo","Actividad")</f>
        <v>inactivo</v>
      </c>
    </row>
    <row r="3462" spans="1:9" x14ac:dyDescent="0.25">
      <c r="A3462" t="s">
        <v>5</v>
      </c>
      <c r="B3462">
        <v>10395400</v>
      </c>
      <c r="C3462" t="s">
        <v>85</v>
      </c>
      <c r="D3462" t="s">
        <v>246</v>
      </c>
      <c r="E3462" t="s">
        <v>40</v>
      </c>
      <c r="F3462" s="5" t="s">
        <v>28</v>
      </c>
      <c r="G3462" s="5" t="e">
        <v>#N/A</v>
      </c>
      <c r="H3462" t="e">
        <f>IF(Tabla1[[#This Row],[Cruce Pago]]="","Inactivo","Pago")</f>
        <v>#N/A</v>
      </c>
      <c r="I3462" t="str">
        <f>IF(Tabla1[[#This Row],[Cruce AR]]="Alto riesgo académico","inactivo","Actividad")</f>
        <v>inactivo</v>
      </c>
    </row>
    <row r="3463" spans="1:9" x14ac:dyDescent="0.25">
      <c r="A3463" t="s">
        <v>5</v>
      </c>
      <c r="B3463">
        <v>10564327</v>
      </c>
      <c r="C3463" t="s">
        <v>85</v>
      </c>
      <c r="D3463" t="s">
        <v>247</v>
      </c>
      <c r="E3463" t="s">
        <v>27</v>
      </c>
      <c r="F3463" s="5" t="s">
        <v>28</v>
      </c>
      <c r="G3463" s="5" t="e">
        <v>#N/A</v>
      </c>
      <c r="H3463" t="e">
        <f>IF(Tabla1[[#This Row],[Cruce Pago]]="","Inactivo","Pago")</f>
        <v>#N/A</v>
      </c>
      <c r="I3463" t="str">
        <f>IF(Tabla1[[#This Row],[Cruce AR]]="Alto riesgo académico","inactivo","Actividad")</f>
        <v>inactivo</v>
      </c>
    </row>
    <row r="3464" spans="1:9" x14ac:dyDescent="0.25">
      <c r="A3464" t="s">
        <v>5</v>
      </c>
      <c r="B3464">
        <v>10585761</v>
      </c>
      <c r="C3464" t="s">
        <v>85</v>
      </c>
      <c r="D3464" t="s">
        <v>248</v>
      </c>
      <c r="E3464" t="s">
        <v>40</v>
      </c>
      <c r="F3464" s="5" t="s">
        <v>28</v>
      </c>
      <c r="G3464" s="5" t="e">
        <v>#N/A</v>
      </c>
      <c r="H3464" t="e">
        <f>IF(Tabla1[[#This Row],[Cruce Pago]]="","Inactivo","Pago")</f>
        <v>#N/A</v>
      </c>
      <c r="I3464" t="str">
        <f>IF(Tabla1[[#This Row],[Cruce AR]]="Alto riesgo académico","inactivo","Actividad")</f>
        <v>inactivo</v>
      </c>
    </row>
    <row r="3465" spans="1:9" x14ac:dyDescent="0.25">
      <c r="A3465" t="s">
        <v>5</v>
      </c>
      <c r="B3465">
        <v>10149336</v>
      </c>
      <c r="C3465" t="s">
        <v>92</v>
      </c>
      <c r="D3465" t="s">
        <v>249</v>
      </c>
      <c r="E3465" t="s">
        <v>27</v>
      </c>
      <c r="F3465" s="5" t="s">
        <v>28</v>
      </c>
      <c r="G3465" s="5" t="e">
        <v>#N/A</v>
      </c>
      <c r="H3465" t="e">
        <f>IF(Tabla1[[#This Row],[Cruce Pago]]="","Inactivo","Pago")</f>
        <v>#N/A</v>
      </c>
      <c r="I3465" t="str">
        <f>IF(Tabla1[[#This Row],[Cruce AR]]="Alto riesgo académico","inactivo","Actividad")</f>
        <v>inactivo</v>
      </c>
    </row>
    <row r="3466" spans="1:9" x14ac:dyDescent="0.25">
      <c r="A3466" t="s">
        <v>5</v>
      </c>
      <c r="B3466">
        <v>10161957</v>
      </c>
      <c r="C3466" t="s">
        <v>92</v>
      </c>
      <c r="D3466" t="s">
        <v>250</v>
      </c>
      <c r="E3466" t="s">
        <v>40</v>
      </c>
      <c r="F3466" s="5" t="s">
        <v>67</v>
      </c>
      <c r="G3466" s="5" t="e">
        <v>#N/A</v>
      </c>
      <c r="H3466" t="e">
        <f>IF(Tabla1[[#This Row],[Cruce Pago]]="","Inactivo","Pago")</f>
        <v>#N/A</v>
      </c>
      <c r="I3466" t="str">
        <f>IF(Tabla1[[#This Row],[Cruce AR]]="Alto riesgo académico","inactivo","Actividad")</f>
        <v>Actividad</v>
      </c>
    </row>
    <row r="3467" spans="1:9" x14ac:dyDescent="0.25">
      <c r="A3467" t="s">
        <v>5</v>
      </c>
      <c r="B3467">
        <v>10203557</v>
      </c>
      <c r="C3467" t="s">
        <v>92</v>
      </c>
      <c r="D3467" t="s">
        <v>251</v>
      </c>
      <c r="E3467" t="s">
        <v>27</v>
      </c>
      <c r="F3467" s="5" t="s">
        <v>28</v>
      </c>
      <c r="G3467" s="5" t="e">
        <v>#N/A</v>
      </c>
      <c r="H3467" t="e">
        <f>IF(Tabla1[[#This Row],[Cruce Pago]]="","Inactivo","Pago")</f>
        <v>#N/A</v>
      </c>
      <c r="I3467" t="str">
        <f>IF(Tabla1[[#This Row],[Cruce AR]]="Alto riesgo académico","inactivo","Actividad")</f>
        <v>inactivo</v>
      </c>
    </row>
    <row r="3468" spans="1:9" x14ac:dyDescent="0.25">
      <c r="A3468" t="s">
        <v>5</v>
      </c>
      <c r="B3468">
        <v>10235366</v>
      </c>
      <c r="C3468" t="s">
        <v>92</v>
      </c>
      <c r="D3468" t="s">
        <v>252</v>
      </c>
      <c r="E3468" t="s">
        <v>40</v>
      </c>
      <c r="F3468" s="5" t="s">
        <v>28</v>
      </c>
      <c r="G3468" s="5" t="e">
        <v>#N/A</v>
      </c>
      <c r="H3468" t="e">
        <f>IF(Tabla1[[#This Row],[Cruce Pago]]="","Inactivo","Pago")</f>
        <v>#N/A</v>
      </c>
      <c r="I3468" t="str">
        <f>IF(Tabla1[[#This Row],[Cruce AR]]="Alto riesgo académico","inactivo","Actividad")</f>
        <v>inactivo</v>
      </c>
    </row>
    <row r="3469" spans="1:9" x14ac:dyDescent="0.25">
      <c r="A3469" t="s">
        <v>5</v>
      </c>
      <c r="B3469">
        <v>10237664</v>
      </c>
      <c r="C3469" t="s">
        <v>92</v>
      </c>
      <c r="D3469" t="s">
        <v>253</v>
      </c>
      <c r="E3469" t="s">
        <v>27</v>
      </c>
      <c r="F3469" s="5" t="s">
        <v>28</v>
      </c>
      <c r="G3469" s="5" t="s">
        <v>272</v>
      </c>
      <c r="H3469" t="str">
        <f>IF(Tabla1[[#This Row],[Cruce Pago]]="","Inactivo","Pago")</f>
        <v>Pago</v>
      </c>
      <c r="I3469" t="str">
        <f>IF(Tabla1[[#This Row],[Cruce AR]]="Alto riesgo académico","inactivo","Actividad")</f>
        <v>inactivo</v>
      </c>
    </row>
    <row r="3470" spans="1:9" x14ac:dyDescent="0.25">
      <c r="A3470" t="s">
        <v>5</v>
      </c>
      <c r="B3470">
        <v>10257108</v>
      </c>
      <c r="C3470" t="s">
        <v>92</v>
      </c>
      <c r="D3470" t="s">
        <v>254</v>
      </c>
      <c r="E3470" t="s">
        <v>40</v>
      </c>
      <c r="F3470" s="5" t="s">
        <v>67</v>
      </c>
      <c r="G3470" s="5" t="s">
        <v>29</v>
      </c>
      <c r="H3470" t="str">
        <f>IF(Tabla1[[#This Row],[Cruce Pago]]="","Inactivo","Pago")</f>
        <v>Pago</v>
      </c>
      <c r="I3470" t="str">
        <f>IF(Tabla1[[#This Row],[Cruce AR]]="Alto riesgo académico","inactivo","Actividad")</f>
        <v>Actividad</v>
      </c>
    </row>
    <row r="3471" spans="1:9" x14ac:dyDescent="0.25">
      <c r="A3471" t="s">
        <v>5</v>
      </c>
      <c r="B3471">
        <v>10300786</v>
      </c>
      <c r="C3471" t="s">
        <v>92</v>
      </c>
      <c r="D3471" t="s">
        <v>255</v>
      </c>
      <c r="E3471" t="s">
        <v>27</v>
      </c>
      <c r="F3471" s="5" t="s">
        <v>28</v>
      </c>
      <c r="G3471" s="5" t="e">
        <v>#N/A</v>
      </c>
      <c r="H3471" t="e">
        <f>IF(Tabla1[[#This Row],[Cruce Pago]]="","Inactivo","Pago")</f>
        <v>#N/A</v>
      </c>
      <c r="I3471" t="str">
        <f>IF(Tabla1[[#This Row],[Cruce AR]]="Alto riesgo académico","inactivo","Actividad")</f>
        <v>inactivo</v>
      </c>
    </row>
    <row r="3472" spans="1:9" x14ac:dyDescent="0.25">
      <c r="A3472" t="s">
        <v>5</v>
      </c>
      <c r="B3472">
        <v>10338637</v>
      </c>
      <c r="C3472" t="s">
        <v>92</v>
      </c>
      <c r="D3472" t="s">
        <v>256</v>
      </c>
      <c r="E3472" t="s">
        <v>40</v>
      </c>
      <c r="F3472" s="5" t="s">
        <v>28</v>
      </c>
      <c r="G3472" s="5" t="e">
        <v>#N/A</v>
      </c>
      <c r="H3472" t="e">
        <f>IF(Tabla1[[#This Row],[Cruce Pago]]="","Inactivo","Pago")</f>
        <v>#N/A</v>
      </c>
      <c r="I3472" t="str">
        <f>IF(Tabla1[[#This Row],[Cruce AR]]="Alto riesgo académico","inactivo","Actividad")</f>
        <v>inactivo</v>
      </c>
    </row>
    <row r="3473" spans="1:9" x14ac:dyDescent="0.25">
      <c r="A3473" t="s">
        <v>5</v>
      </c>
      <c r="B3473">
        <v>10339061</v>
      </c>
      <c r="C3473" t="s">
        <v>92</v>
      </c>
      <c r="D3473" t="s">
        <v>257</v>
      </c>
      <c r="E3473" t="s">
        <v>27</v>
      </c>
      <c r="F3473" s="5" t="s">
        <v>28</v>
      </c>
      <c r="G3473" s="5" t="e">
        <v>#N/A</v>
      </c>
      <c r="H3473" t="e">
        <f>IF(Tabla1[[#This Row],[Cruce Pago]]="","Inactivo","Pago")</f>
        <v>#N/A</v>
      </c>
      <c r="I3473" t="str">
        <f>IF(Tabla1[[#This Row],[Cruce AR]]="Alto riesgo académico","inactivo","Actividad")</f>
        <v>inactivo</v>
      </c>
    </row>
    <row r="3474" spans="1:9" x14ac:dyDescent="0.25">
      <c r="A3474" t="s">
        <v>5</v>
      </c>
      <c r="B3474">
        <v>10343457</v>
      </c>
      <c r="C3474" t="s">
        <v>92</v>
      </c>
      <c r="D3474" t="s">
        <v>258</v>
      </c>
      <c r="E3474" t="s">
        <v>40</v>
      </c>
      <c r="F3474" s="5" t="s">
        <v>28</v>
      </c>
      <c r="G3474" s="5" t="s">
        <v>273</v>
      </c>
      <c r="H3474" t="str">
        <f>IF(Tabla1[[#This Row],[Cruce Pago]]="","Inactivo","Pago")</f>
        <v>Pago</v>
      </c>
      <c r="I3474" t="str">
        <f>IF(Tabla1[[#This Row],[Cruce AR]]="Alto riesgo académico","inactivo","Actividad")</f>
        <v>inactivo</v>
      </c>
    </row>
    <row r="3475" spans="1:9" x14ac:dyDescent="0.25">
      <c r="A3475" t="s">
        <v>5</v>
      </c>
      <c r="B3475">
        <v>10343925</v>
      </c>
      <c r="C3475" t="s">
        <v>92</v>
      </c>
      <c r="D3475" t="s">
        <v>259</v>
      </c>
      <c r="E3475" t="s">
        <v>27</v>
      </c>
      <c r="F3475" s="5" t="s">
        <v>28</v>
      </c>
      <c r="G3475" s="5" t="e">
        <v>#N/A</v>
      </c>
      <c r="H3475" t="e">
        <f>IF(Tabla1[[#This Row],[Cruce Pago]]="","Inactivo","Pago")</f>
        <v>#N/A</v>
      </c>
      <c r="I3475" t="str">
        <f>IF(Tabla1[[#This Row],[Cruce AR]]="Alto riesgo académico","inactivo","Actividad")</f>
        <v>inactivo</v>
      </c>
    </row>
    <row r="3476" spans="1:9" x14ac:dyDescent="0.25">
      <c r="A3476" t="s">
        <v>5</v>
      </c>
      <c r="B3476">
        <v>10344377</v>
      </c>
      <c r="C3476" t="s">
        <v>92</v>
      </c>
      <c r="D3476" t="s">
        <v>260</v>
      </c>
      <c r="E3476" t="s">
        <v>40</v>
      </c>
      <c r="F3476" s="5" t="s">
        <v>28</v>
      </c>
      <c r="G3476" s="5" t="e">
        <v>#N/A</v>
      </c>
      <c r="H3476" t="e">
        <f>IF(Tabla1[[#This Row],[Cruce Pago]]="","Inactivo","Pago")</f>
        <v>#N/A</v>
      </c>
      <c r="I3476" t="str">
        <f>IF(Tabla1[[#This Row],[Cruce AR]]="Alto riesgo académico","inactivo","Actividad")</f>
        <v>inactivo</v>
      </c>
    </row>
    <row r="3477" spans="1:9" x14ac:dyDescent="0.25">
      <c r="A3477" t="s">
        <v>5</v>
      </c>
      <c r="B3477">
        <v>10344777</v>
      </c>
      <c r="C3477" t="s">
        <v>92</v>
      </c>
      <c r="D3477" t="s">
        <v>261</v>
      </c>
      <c r="E3477" t="s">
        <v>27</v>
      </c>
      <c r="F3477" s="5" t="s">
        <v>28</v>
      </c>
      <c r="G3477" s="5" t="e">
        <v>#N/A</v>
      </c>
      <c r="H3477" t="e">
        <f>IF(Tabla1[[#This Row],[Cruce Pago]]="","Inactivo","Pago")</f>
        <v>#N/A</v>
      </c>
      <c r="I3477" t="str">
        <f>IF(Tabla1[[#This Row],[Cruce AR]]="Alto riesgo académico","inactivo","Actividad")</f>
        <v>inactivo</v>
      </c>
    </row>
    <row r="3478" spans="1:9" x14ac:dyDescent="0.25">
      <c r="A3478" t="s">
        <v>5</v>
      </c>
      <c r="B3478">
        <v>10344962</v>
      </c>
      <c r="C3478" t="s">
        <v>92</v>
      </c>
      <c r="D3478" t="s">
        <v>262</v>
      </c>
      <c r="E3478" t="s">
        <v>40</v>
      </c>
      <c r="F3478" s="5" t="s">
        <v>28</v>
      </c>
      <c r="G3478" s="5" t="e">
        <v>#N/A</v>
      </c>
      <c r="H3478" t="e">
        <f>IF(Tabla1[[#This Row],[Cruce Pago]]="","Inactivo","Pago")</f>
        <v>#N/A</v>
      </c>
      <c r="I3478" t="str">
        <f>IF(Tabla1[[#This Row],[Cruce AR]]="Alto riesgo académico","inactivo","Actividad")</f>
        <v>inactivo</v>
      </c>
    </row>
    <row r="3479" spans="1:9" x14ac:dyDescent="0.25">
      <c r="A3479" t="s">
        <v>5</v>
      </c>
      <c r="B3479">
        <v>10345098</v>
      </c>
      <c r="C3479" t="s">
        <v>92</v>
      </c>
      <c r="D3479" t="s">
        <v>263</v>
      </c>
      <c r="E3479" t="s">
        <v>27</v>
      </c>
      <c r="F3479" s="5" t="s">
        <v>28</v>
      </c>
      <c r="G3479" s="5" t="e">
        <v>#N/A</v>
      </c>
      <c r="H3479" t="e">
        <f>IF(Tabla1[[#This Row],[Cruce Pago]]="","Inactivo","Pago")</f>
        <v>#N/A</v>
      </c>
      <c r="I3479" t="str">
        <f>IF(Tabla1[[#This Row],[Cruce AR]]="Alto riesgo académico","inactivo","Actividad")</f>
        <v>inactivo</v>
      </c>
    </row>
    <row r="3480" spans="1:9" x14ac:dyDescent="0.25">
      <c r="A3480" t="s">
        <v>5</v>
      </c>
      <c r="B3480">
        <v>10345185</v>
      </c>
      <c r="C3480" t="s">
        <v>92</v>
      </c>
      <c r="D3480" t="s">
        <v>264</v>
      </c>
      <c r="E3480" t="s">
        <v>40</v>
      </c>
      <c r="F3480" s="5" t="s">
        <v>28</v>
      </c>
      <c r="G3480" s="5" t="e">
        <v>#N/A</v>
      </c>
      <c r="H3480" t="e">
        <f>IF(Tabla1[[#This Row],[Cruce Pago]]="","Inactivo","Pago")</f>
        <v>#N/A</v>
      </c>
      <c r="I3480" t="str">
        <f>IF(Tabla1[[#This Row],[Cruce AR]]="Alto riesgo académico","inactivo","Actividad")</f>
        <v>inactivo</v>
      </c>
    </row>
    <row r="3481" spans="1:9" x14ac:dyDescent="0.25">
      <c r="A3481" t="s">
        <v>5</v>
      </c>
      <c r="B3481">
        <v>10345539</v>
      </c>
      <c r="C3481" t="s">
        <v>92</v>
      </c>
      <c r="D3481" t="s">
        <v>265</v>
      </c>
      <c r="E3481" t="s">
        <v>27</v>
      </c>
      <c r="F3481" s="5" t="s">
        <v>28</v>
      </c>
      <c r="G3481" s="5" t="e">
        <v>#N/A</v>
      </c>
      <c r="H3481" t="e">
        <f>IF(Tabla1[[#This Row],[Cruce Pago]]="","Inactivo","Pago")</f>
        <v>#N/A</v>
      </c>
      <c r="I3481" t="str">
        <f>IF(Tabla1[[#This Row],[Cruce AR]]="Alto riesgo académico","inactivo","Actividad")</f>
        <v>inactivo</v>
      </c>
    </row>
    <row r="3482" spans="1:9" x14ac:dyDescent="0.25">
      <c r="A3482" t="s">
        <v>5</v>
      </c>
      <c r="B3482">
        <v>10345591</v>
      </c>
      <c r="C3482" t="s">
        <v>92</v>
      </c>
      <c r="D3482" t="s">
        <v>265</v>
      </c>
      <c r="E3482" t="s">
        <v>40</v>
      </c>
      <c r="F3482" s="5" t="s">
        <v>28</v>
      </c>
      <c r="G3482" s="5" t="e">
        <v>#N/A</v>
      </c>
      <c r="H3482" t="e">
        <f>IF(Tabla1[[#This Row],[Cruce Pago]]="","Inactivo","Pago")</f>
        <v>#N/A</v>
      </c>
      <c r="I3482" t="str">
        <f>IF(Tabla1[[#This Row],[Cruce AR]]="Alto riesgo académico","inactivo","Actividad")</f>
        <v>inactivo</v>
      </c>
    </row>
    <row r="3483" spans="1:9" x14ac:dyDescent="0.25">
      <c r="A3483" t="s">
        <v>5</v>
      </c>
      <c r="B3483">
        <v>10345930</v>
      </c>
      <c r="C3483" t="s">
        <v>92</v>
      </c>
      <c r="D3483" t="s">
        <v>266</v>
      </c>
      <c r="E3483" t="s">
        <v>27</v>
      </c>
      <c r="F3483" s="5" t="s">
        <v>28</v>
      </c>
      <c r="G3483" s="5" t="e">
        <v>#N/A</v>
      </c>
      <c r="H3483" t="e">
        <f>IF(Tabla1[[#This Row],[Cruce Pago]]="","Inactivo","Pago")</f>
        <v>#N/A</v>
      </c>
      <c r="I3483" t="str">
        <f>IF(Tabla1[[#This Row],[Cruce AR]]="Alto riesgo académico","inactivo","Actividad")</f>
        <v>inactivo</v>
      </c>
    </row>
    <row r="3484" spans="1:9" x14ac:dyDescent="0.25">
      <c r="A3484" t="s">
        <v>5</v>
      </c>
      <c r="B3484">
        <v>10347787</v>
      </c>
      <c r="C3484" t="s">
        <v>92</v>
      </c>
      <c r="D3484" t="s">
        <v>266</v>
      </c>
      <c r="E3484" t="s">
        <v>40</v>
      </c>
      <c r="F3484" s="5" t="s">
        <v>28</v>
      </c>
      <c r="G3484" s="5" t="e">
        <v>#N/A</v>
      </c>
      <c r="H3484" t="e">
        <f>IF(Tabla1[[#This Row],[Cruce Pago]]="","Inactivo","Pago")</f>
        <v>#N/A</v>
      </c>
      <c r="I3484" t="str">
        <f>IF(Tabla1[[#This Row],[Cruce AR]]="Alto riesgo académico","inactivo","Actividad")</f>
        <v>inactivo</v>
      </c>
    </row>
    <row r="3485" spans="1:9" x14ac:dyDescent="0.25">
      <c r="A3485" t="s">
        <v>5</v>
      </c>
      <c r="B3485">
        <v>10347823</v>
      </c>
      <c r="C3485" t="s">
        <v>92</v>
      </c>
      <c r="D3485" t="s">
        <v>267</v>
      </c>
      <c r="E3485" t="s">
        <v>27</v>
      </c>
      <c r="F3485" s="5" t="s">
        <v>28</v>
      </c>
      <c r="G3485" s="5" t="e">
        <v>#N/A</v>
      </c>
      <c r="H3485" t="e">
        <f>IF(Tabla1[[#This Row],[Cruce Pago]]="","Inactivo","Pago")</f>
        <v>#N/A</v>
      </c>
      <c r="I3485" t="str">
        <f>IF(Tabla1[[#This Row],[Cruce AR]]="Alto riesgo académico","inactivo","Actividad")</f>
        <v>inactivo</v>
      </c>
    </row>
    <row r="3486" spans="1:9" x14ac:dyDescent="0.25">
      <c r="A3486" t="s">
        <v>5</v>
      </c>
      <c r="B3486">
        <v>10347949</v>
      </c>
      <c r="C3486" t="s">
        <v>92</v>
      </c>
      <c r="D3486" t="s">
        <v>267</v>
      </c>
      <c r="E3486" t="s">
        <v>40</v>
      </c>
      <c r="F3486" s="5" t="s">
        <v>28</v>
      </c>
      <c r="G3486" s="5" t="s">
        <v>274</v>
      </c>
      <c r="H3486" t="str">
        <f>IF(Tabla1[[#This Row],[Cruce Pago]]="","Inactivo","Pago")</f>
        <v>Pago</v>
      </c>
      <c r="I3486" t="str">
        <f>IF(Tabla1[[#This Row],[Cruce AR]]="Alto riesgo académico","inactivo","Actividad")</f>
        <v>inactivo</v>
      </c>
    </row>
    <row r="3487" spans="1:9" x14ac:dyDescent="0.25">
      <c r="A3487" t="s">
        <v>5</v>
      </c>
      <c r="B3487">
        <v>10348013</v>
      </c>
      <c r="C3487" t="s">
        <v>92</v>
      </c>
      <c r="D3487" t="s">
        <v>243</v>
      </c>
      <c r="E3487" t="s">
        <v>27</v>
      </c>
      <c r="F3487" s="5" t="s">
        <v>28</v>
      </c>
      <c r="G3487" s="5" t="e">
        <v>#N/A</v>
      </c>
      <c r="H3487" t="e">
        <f>IF(Tabla1[[#This Row],[Cruce Pago]]="","Inactivo","Pago")</f>
        <v>#N/A</v>
      </c>
      <c r="I3487" t="str">
        <f>IF(Tabla1[[#This Row],[Cruce AR]]="Alto riesgo académico","inactivo","Actividad")</f>
        <v>inactivo</v>
      </c>
    </row>
    <row r="3488" spans="1:9" x14ac:dyDescent="0.25">
      <c r="A3488" t="s">
        <v>5</v>
      </c>
      <c r="B3488">
        <v>10348386</v>
      </c>
      <c r="C3488" t="s">
        <v>92</v>
      </c>
      <c r="D3488" t="s">
        <v>244</v>
      </c>
      <c r="E3488" t="s">
        <v>40</v>
      </c>
      <c r="F3488" s="5" t="s">
        <v>28</v>
      </c>
      <c r="G3488" s="5" t="e">
        <v>#N/A</v>
      </c>
      <c r="H3488" t="e">
        <f>IF(Tabla1[[#This Row],[Cruce Pago]]="","Inactivo","Pago")</f>
        <v>#N/A</v>
      </c>
      <c r="I3488" t="str">
        <f>IF(Tabla1[[#This Row],[Cruce AR]]="Alto riesgo académico","inactivo","Actividad")</f>
        <v>inactivo</v>
      </c>
    </row>
    <row r="3489" spans="1:9" x14ac:dyDescent="0.25">
      <c r="A3489" t="s">
        <v>5</v>
      </c>
      <c r="B3489">
        <v>10348500</v>
      </c>
      <c r="C3489" t="s">
        <v>92</v>
      </c>
      <c r="D3489" t="s">
        <v>245</v>
      </c>
      <c r="E3489" t="s">
        <v>27</v>
      </c>
      <c r="F3489" s="5" t="s">
        <v>28</v>
      </c>
      <c r="G3489" s="5" t="s">
        <v>29</v>
      </c>
      <c r="H3489" t="str">
        <f>IF(Tabla1[[#This Row],[Cruce Pago]]="","Inactivo","Pago")</f>
        <v>Pago</v>
      </c>
      <c r="I3489" t="str">
        <f>IF(Tabla1[[#This Row],[Cruce AR]]="Alto riesgo académico","inactivo","Actividad")</f>
        <v>inactivo</v>
      </c>
    </row>
    <row r="3490" spans="1:9" x14ac:dyDescent="0.25">
      <c r="A3490" t="s">
        <v>5</v>
      </c>
      <c r="B3490">
        <v>10348634</v>
      </c>
      <c r="C3490" t="s">
        <v>92</v>
      </c>
      <c r="D3490" t="s">
        <v>246</v>
      </c>
      <c r="E3490" t="s">
        <v>40</v>
      </c>
      <c r="F3490" s="5" t="s">
        <v>28</v>
      </c>
      <c r="G3490" s="5" t="e">
        <v>#N/A</v>
      </c>
      <c r="H3490" t="e">
        <f>IF(Tabla1[[#This Row],[Cruce Pago]]="","Inactivo","Pago")</f>
        <v>#N/A</v>
      </c>
      <c r="I3490" t="str">
        <f>IF(Tabla1[[#This Row],[Cruce AR]]="Alto riesgo académico","inactivo","Actividad")</f>
        <v>inactivo</v>
      </c>
    </row>
    <row r="3491" spans="1:9" x14ac:dyDescent="0.25">
      <c r="A3491" t="s">
        <v>5</v>
      </c>
      <c r="B3491">
        <v>10350561</v>
      </c>
      <c r="C3491" t="s">
        <v>92</v>
      </c>
      <c r="D3491" t="s">
        <v>247</v>
      </c>
      <c r="E3491" t="s">
        <v>27</v>
      </c>
      <c r="F3491" s="5" t="s">
        <v>28</v>
      </c>
      <c r="G3491" s="5" t="e">
        <v>#N/A</v>
      </c>
      <c r="H3491" t="e">
        <f>IF(Tabla1[[#This Row],[Cruce Pago]]="","Inactivo","Pago")</f>
        <v>#N/A</v>
      </c>
      <c r="I3491" t="str">
        <f>IF(Tabla1[[#This Row],[Cruce AR]]="Alto riesgo académico","inactivo","Actividad")</f>
        <v>inactivo</v>
      </c>
    </row>
    <row r="3492" spans="1:9" x14ac:dyDescent="0.25">
      <c r="A3492" t="s">
        <v>5</v>
      </c>
      <c r="B3492">
        <v>10351295</v>
      </c>
      <c r="C3492" t="s">
        <v>92</v>
      </c>
      <c r="D3492" t="s">
        <v>248</v>
      </c>
      <c r="E3492" t="s">
        <v>40</v>
      </c>
      <c r="F3492" s="5" t="s">
        <v>28</v>
      </c>
      <c r="G3492" s="5" t="e">
        <v>#N/A</v>
      </c>
      <c r="H3492" t="e">
        <f>IF(Tabla1[[#This Row],[Cruce Pago]]="","Inactivo","Pago")</f>
        <v>#N/A</v>
      </c>
      <c r="I3492" t="str">
        <f>IF(Tabla1[[#This Row],[Cruce AR]]="Alto riesgo académico","inactivo","Actividad")</f>
        <v>inactivo</v>
      </c>
    </row>
    <row r="3493" spans="1:9" x14ac:dyDescent="0.25">
      <c r="A3493" t="s">
        <v>5</v>
      </c>
      <c r="B3493">
        <v>10351484</v>
      </c>
      <c r="C3493" t="s">
        <v>92</v>
      </c>
      <c r="D3493" t="s">
        <v>249</v>
      </c>
      <c r="E3493" t="s">
        <v>27</v>
      </c>
      <c r="F3493" s="5" t="s">
        <v>28</v>
      </c>
      <c r="G3493" s="5" t="e">
        <v>#N/A</v>
      </c>
      <c r="H3493" t="e">
        <f>IF(Tabla1[[#This Row],[Cruce Pago]]="","Inactivo","Pago")</f>
        <v>#N/A</v>
      </c>
      <c r="I3493" t="str">
        <f>IF(Tabla1[[#This Row],[Cruce AR]]="Alto riesgo académico","inactivo","Actividad")</f>
        <v>inactivo</v>
      </c>
    </row>
    <row r="3494" spans="1:9" x14ac:dyDescent="0.25">
      <c r="A3494" t="s">
        <v>5</v>
      </c>
      <c r="B3494">
        <v>10351649</v>
      </c>
      <c r="C3494" t="s">
        <v>92</v>
      </c>
      <c r="D3494" t="s">
        <v>250</v>
      </c>
      <c r="E3494" t="s">
        <v>40</v>
      </c>
      <c r="F3494" s="5" t="s">
        <v>28</v>
      </c>
      <c r="G3494" s="5" t="e">
        <v>#N/A</v>
      </c>
      <c r="H3494" t="e">
        <f>IF(Tabla1[[#This Row],[Cruce Pago]]="","Inactivo","Pago")</f>
        <v>#N/A</v>
      </c>
      <c r="I3494" t="str">
        <f>IF(Tabla1[[#This Row],[Cruce AR]]="Alto riesgo académico","inactivo","Actividad")</f>
        <v>inactivo</v>
      </c>
    </row>
    <row r="3495" spans="1:9" x14ac:dyDescent="0.25">
      <c r="A3495" t="s">
        <v>5</v>
      </c>
      <c r="B3495">
        <v>10351674</v>
      </c>
      <c r="C3495" t="s">
        <v>92</v>
      </c>
      <c r="D3495" t="s">
        <v>251</v>
      </c>
      <c r="E3495" t="s">
        <v>27</v>
      </c>
      <c r="F3495" s="5" t="s">
        <v>28</v>
      </c>
      <c r="G3495" s="5" t="e">
        <v>#N/A</v>
      </c>
      <c r="H3495" t="e">
        <f>IF(Tabla1[[#This Row],[Cruce Pago]]="","Inactivo","Pago")</f>
        <v>#N/A</v>
      </c>
      <c r="I3495" t="str">
        <f>IF(Tabla1[[#This Row],[Cruce AR]]="Alto riesgo académico","inactivo","Actividad")</f>
        <v>inactivo</v>
      </c>
    </row>
    <row r="3496" spans="1:9" x14ac:dyDescent="0.25">
      <c r="A3496" t="s">
        <v>5</v>
      </c>
      <c r="B3496">
        <v>10351889</v>
      </c>
      <c r="C3496" t="s">
        <v>92</v>
      </c>
      <c r="D3496" t="s">
        <v>252</v>
      </c>
      <c r="E3496" t="s">
        <v>40</v>
      </c>
      <c r="F3496" s="5" t="s">
        <v>28</v>
      </c>
      <c r="G3496" s="5" t="e">
        <v>#N/A</v>
      </c>
      <c r="H3496" t="e">
        <f>IF(Tabla1[[#This Row],[Cruce Pago]]="","Inactivo","Pago")</f>
        <v>#N/A</v>
      </c>
      <c r="I3496" t="str">
        <f>IF(Tabla1[[#This Row],[Cruce AR]]="Alto riesgo académico","inactivo","Actividad")</f>
        <v>inactivo</v>
      </c>
    </row>
    <row r="3497" spans="1:9" x14ac:dyDescent="0.25">
      <c r="A3497" t="s">
        <v>5</v>
      </c>
      <c r="B3497">
        <v>10352887</v>
      </c>
      <c r="C3497" t="s">
        <v>92</v>
      </c>
      <c r="D3497" t="s">
        <v>253</v>
      </c>
      <c r="E3497" t="s">
        <v>27</v>
      </c>
      <c r="F3497" s="5" t="s">
        <v>28</v>
      </c>
      <c r="G3497" s="5" t="e">
        <v>#N/A</v>
      </c>
      <c r="H3497" t="e">
        <f>IF(Tabla1[[#This Row],[Cruce Pago]]="","Inactivo","Pago")</f>
        <v>#N/A</v>
      </c>
      <c r="I3497" t="str">
        <f>IF(Tabla1[[#This Row],[Cruce AR]]="Alto riesgo académico","inactivo","Actividad")</f>
        <v>inactivo</v>
      </c>
    </row>
    <row r="3498" spans="1:9" x14ac:dyDescent="0.25">
      <c r="A3498" t="s">
        <v>5</v>
      </c>
      <c r="B3498">
        <v>10353056</v>
      </c>
      <c r="C3498" t="s">
        <v>92</v>
      </c>
      <c r="D3498" t="s">
        <v>254</v>
      </c>
      <c r="E3498" t="s">
        <v>40</v>
      </c>
      <c r="F3498" s="5" t="s">
        <v>28</v>
      </c>
      <c r="G3498" s="5" t="e">
        <v>#N/A</v>
      </c>
      <c r="H3498" t="e">
        <f>IF(Tabla1[[#This Row],[Cruce Pago]]="","Inactivo","Pago")</f>
        <v>#N/A</v>
      </c>
      <c r="I3498" t="str">
        <f>IF(Tabla1[[#This Row],[Cruce AR]]="Alto riesgo académico","inactivo","Actividad")</f>
        <v>inactivo</v>
      </c>
    </row>
    <row r="3499" spans="1:9" x14ac:dyDescent="0.25">
      <c r="A3499" t="s">
        <v>5</v>
      </c>
      <c r="B3499">
        <v>10353150</v>
      </c>
      <c r="C3499" t="s">
        <v>92</v>
      </c>
      <c r="D3499" t="s">
        <v>255</v>
      </c>
      <c r="E3499" t="s">
        <v>27</v>
      </c>
      <c r="F3499" s="5" t="s">
        <v>28</v>
      </c>
      <c r="G3499" s="5" t="s">
        <v>29</v>
      </c>
      <c r="H3499" t="str">
        <f>IF(Tabla1[[#This Row],[Cruce Pago]]="","Inactivo","Pago")</f>
        <v>Pago</v>
      </c>
      <c r="I3499" t="str">
        <f>IF(Tabla1[[#This Row],[Cruce AR]]="Alto riesgo académico","inactivo","Actividad")</f>
        <v>inactivo</v>
      </c>
    </row>
    <row r="3500" spans="1:9" x14ac:dyDescent="0.25">
      <c r="A3500" t="s">
        <v>5</v>
      </c>
      <c r="B3500">
        <v>10353382</v>
      </c>
      <c r="C3500" t="s">
        <v>92</v>
      </c>
      <c r="D3500" t="s">
        <v>256</v>
      </c>
      <c r="E3500" t="s">
        <v>40</v>
      </c>
      <c r="F3500" s="5" t="s">
        <v>28</v>
      </c>
      <c r="G3500" s="5" t="s">
        <v>29</v>
      </c>
      <c r="H3500" t="str">
        <f>IF(Tabla1[[#This Row],[Cruce Pago]]="","Inactivo","Pago")</f>
        <v>Pago</v>
      </c>
      <c r="I3500" t="str">
        <f>IF(Tabla1[[#This Row],[Cruce AR]]="Alto riesgo académico","inactivo","Actividad")</f>
        <v>inactivo</v>
      </c>
    </row>
    <row r="3501" spans="1:9" x14ac:dyDescent="0.25">
      <c r="A3501" t="s">
        <v>5</v>
      </c>
      <c r="B3501">
        <v>10353479</v>
      </c>
      <c r="C3501" t="s">
        <v>92</v>
      </c>
      <c r="D3501" t="s">
        <v>257</v>
      </c>
      <c r="E3501" t="s">
        <v>27</v>
      </c>
      <c r="F3501" s="5" t="s">
        <v>28</v>
      </c>
      <c r="G3501" s="5" t="e">
        <v>#N/A</v>
      </c>
      <c r="H3501" t="e">
        <f>IF(Tabla1[[#This Row],[Cruce Pago]]="","Inactivo","Pago")</f>
        <v>#N/A</v>
      </c>
      <c r="I3501" t="str">
        <f>IF(Tabla1[[#This Row],[Cruce AR]]="Alto riesgo académico","inactivo","Actividad")</f>
        <v>inactivo</v>
      </c>
    </row>
    <row r="3502" spans="1:9" x14ac:dyDescent="0.25">
      <c r="A3502" t="s">
        <v>5</v>
      </c>
      <c r="B3502">
        <v>10353481</v>
      </c>
      <c r="C3502" t="s">
        <v>92</v>
      </c>
      <c r="D3502" t="s">
        <v>258</v>
      </c>
      <c r="E3502" t="s">
        <v>40</v>
      </c>
      <c r="F3502" s="5" t="s">
        <v>28</v>
      </c>
      <c r="G3502" s="5" t="e">
        <v>#N/A</v>
      </c>
      <c r="H3502" t="e">
        <f>IF(Tabla1[[#This Row],[Cruce Pago]]="","Inactivo","Pago")</f>
        <v>#N/A</v>
      </c>
      <c r="I3502" t="str">
        <f>IF(Tabla1[[#This Row],[Cruce AR]]="Alto riesgo académico","inactivo","Actividad")</f>
        <v>inactivo</v>
      </c>
    </row>
    <row r="3503" spans="1:9" x14ac:dyDescent="0.25">
      <c r="A3503" t="s">
        <v>5</v>
      </c>
      <c r="B3503">
        <v>10353834</v>
      </c>
      <c r="C3503" t="s">
        <v>92</v>
      </c>
      <c r="D3503" t="s">
        <v>259</v>
      </c>
      <c r="E3503" t="s">
        <v>27</v>
      </c>
      <c r="F3503" s="5" t="s">
        <v>28</v>
      </c>
      <c r="G3503" s="5" t="e">
        <v>#N/A</v>
      </c>
      <c r="H3503" t="e">
        <f>IF(Tabla1[[#This Row],[Cruce Pago]]="","Inactivo","Pago")</f>
        <v>#N/A</v>
      </c>
      <c r="I3503" t="str">
        <f>IF(Tabla1[[#This Row],[Cruce AR]]="Alto riesgo académico","inactivo","Actividad")</f>
        <v>inactivo</v>
      </c>
    </row>
    <row r="3504" spans="1:9" x14ac:dyDescent="0.25">
      <c r="A3504" t="s">
        <v>5</v>
      </c>
      <c r="B3504">
        <v>10353900</v>
      </c>
      <c r="C3504" t="s">
        <v>92</v>
      </c>
      <c r="D3504" t="s">
        <v>260</v>
      </c>
      <c r="E3504" t="s">
        <v>40</v>
      </c>
      <c r="F3504" s="5" t="s">
        <v>28</v>
      </c>
      <c r="G3504" s="5" t="e">
        <v>#N/A</v>
      </c>
      <c r="H3504" t="e">
        <f>IF(Tabla1[[#This Row],[Cruce Pago]]="","Inactivo","Pago")</f>
        <v>#N/A</v>
      </c>
      <c r="I3504" t="str">
        <f>IF(Tabla1[[#This Row],[Cruce AR]]="Alto riesgo académico","inactivo","Actividad")</f>
        <v>inactivo</v>
      </c>
    </row>
    <row r="3505" spans="1:9" x14ac:dyDescent="0.25">
      <c r="A3505" t="s">
        <v>5</v>
      </c>
      <c r="B3505">
        <v>10353988</v>
      </c>
      <c r="C3505" t="s">
        <v>92</v>
      </c>
      <c r="D3505" t="s">
        <v>261</v>
      </c>
      <c r="E3505" t="s">
        <v>27</v>
      </c>
      <c r="F3505" s="5" t="s">
        <v>28</v>
      </c>
      <c r="G3505" s="5" t="e">
        <v>#N/A</v>
      </c>
      <c r="H3505" t="e">
        <f>IF(Tabla1[[#This Row],[Cruce Pago]]="","Inactivo","Pago")</f>
        <v>#N/A</v>
      </c>
      <c r="I3505" t="str">
        <f>IF(Tabla1[[#This Row],[Cruce AR]]="Alto riesgo académico","inactivo","Actividad")</f>
        <v>inactivo</v>
      </c>
    </row>
    <row r="3506" spans="1:9" x14ac:dyDescent="0.25">
      <c r="A3506" t="s">
        <v>5</v>
      </c>
      <c r="B3506">
        <v>10354000</v>
      </c>
      <c r="C3506" t="s">
        <v>92</v>
      </c>
      <c r="D3506" t="s">
        <v>262</v>
      </c>
      <c r="E3506" t="s">
        <v>40</v>
      </c>
      <c r="F3506" s="5" t="s">
        <v>28</v>
      </c>
      <c r="G3506" s="5" t="e">
        <v>#N/A</v>
      </c>
      <c r="H3506" t="e">
        <f>IF(Tabla1[[#This Row],[Cruce Pago]]="","Inactivo","Pago")</f>
        <v>#N/A</v>
      </c>
      <c r="I3506" t="str">
        <f>IF(Tabla1[[#This Row],[Cruce AR]]="Alto riesgo académico","inactivo","Actividad")</f>
        <v>inactivo</v>
      </c>
    </row>
    <row r="3507" spans="1:9" x14ac:dyDescent="0.25">
      <c r="A3507" t="s">
        <v>5</v>
      </c>
      <c r="B3507">
        <v>10354019</v>
      </c>
      <c r="C3507" t="s">
        <v>92</v>
      </c>
      <c r="D3507" t="s">
        <v>263</v>
      </c>
      <c r="E3507" t="s">
        <v>27</v>
      </c>
      <c r="F3507" s="5" t="s">
        <v>28</v>
      </c>
      <c r="G3507" s="5" t="e">
        <v>#N/A</v>
      </c>
      <c r="H3507" t="e">
        <f>IF(Tabla1[[#This Row],[Cruce Pago]]="","Inactivo","Pago")</f>
        <v>#N/A</v>
      </c>
      <c r="I3507" t="str">
        <f>IF(Tabla1[[#This Row],[Cruce AR]]="Alto riesgo académico","inactivo","Actividad")</f>
        <v>inactivo</v>
      </c>
    </row>
    <row r="3508" spans="1:9" x14ac:dyDescent="0.25">
      <c r="A3508" t="s">
        <v>5</v>
      </c>
      <c r="B3508">
        <v>10354230</v>
      </c>
      <c r="C3508" t="s">
        <v>92</v>
      </c>
      <c r="D3508" t="s">
        <v>264</v>
      </c>
      <c r="E3508" t="s">
        <v>40</v>
      </c>
      <c r="F3508" s="5" t="s">
        <v>28</v>
      </c>
      <c r="G3508" s="5" t="e">
        <v>#N/A</v>
      </c>
      <c r="H3508" t="e">
        <f>IF(Tabla1[[#This Row],[Cruce Pago]]="","Inactivo","Pago")</f>
        <v>#N/A</v>
      </c>
      <c r="I3508" t="str">
        <f>IF(Tabla1[[#This Row],[Cruce AR]]="Alto riesgo académico","inactivo","Actividad")</f>
        <v>inactivo</v>
      </c>
    </row>
    <row r="3509" spans="1:9" x14ac:dyDescent="0.25">
      <c r="A3509" t="s">
        <v>5</v>
      </c>
      <c r="B3509">
        <v>10354306</v>
      </c>
      <c r="C3509" t="s">
        <v>92</v>
      </c>
      <c r="D3509" t="s">
        <v>265</v>
      </c>
      <c r="E3509" t="s">
        <v>27</v>
      </c>
      <c r="F3509" s="5" t="s">
        <v>28</v>
      </c>
      <c r="G3509" s="5" t="s">
        <v>29</v>
      </c>
      <c r="H3509" t="str">
        <f>IF(Tabla1[[#This Row],[Cruce Pago]]="","Inactivo","Pago")</f>
        <v>Pago</v>
      </c>
      <c r="I3509" t="str">
        <f>IF(Tabla1[[#This Row],[Cruce AR]]="Alto riesgo académico","inactivo","Actividad")</f>
        <v>inactivo</v>
      </c>
    </row>
    <row r="3510" spans="1:9" x14ac:dyDescent="0.25">
      <c r="A3510" t="s">
        <v>5</v>
      </c>
      <c r="B3510">
        <v>10354513</v>
      </c>
      <c r="C3510" t="s">
        <v>92</v>
      </c>
      <c r="D3510" t="s">
        <v>265</v>
      </c>
      <c r="E3510" t="s">
        <v>40</v>
      </c>
      <c r="F3510" s="5" t="s">
        <v>28</v>
      </c>
      <c r="G3510" s="5" t="e">
        <v>#N/A</v>
      </c>
      <c r="H3510" t="e">
        <f>IF(Tabla1[[#This Row],[Cruce Pago]]="","Inactivo","Pago")</f>
        <v>#N/A</v>
      </c>
      <c r="I3510" t="str">
        <f>IF(Tabla1[[#This Row],[Cruce AR]]="Alto riesgo académico","inactivo","Actividad")</f>
        <v>inactivo</v>
      </c>
    </row>
    <row r="3511" spans="1:9" x14ac:dyDescent="0.25">
      <c r="A3511" t="s">
        <v>5</v>
      </c>
      <c r="B3511">
        <v>10354664</v>
      </c>
      <c r="C3511" t="s">
        <v>92</v>
      </c>
      <c r="D3511" t="s">
        <v>266</v>
      </c>
      <c r="E3511" t="s">
        <v>27</v>
      </c>
      <c r="F3511" s="5" t="s">
        <v>28</v>
      </c>
      <c r="G3511" s="5" t="e">
        <v>#N/A</v>
      </c>
      <c r="H3511" t="e">
        <f>IF(Tabla1[[#This Row],[Cruce Pago]]="","Inactivo","Pago")</f>
        <v>#N/A</v>
      </c>
      <c r="I3511" t="str">
        <f>IF(Tabla1[[#This Row],[Cruce AR]]="Alto riesgo académico","inactivo","Actividad")</f>
        <v>inactivo</v>
      </c>
    </row>
    <row r="3512" spans="1:9" x14ac:dyDescent="0.25">
      <c r="A3512" t="s">
        <v>5</v>
      </c>
      <c r="B3512">
        <v>10354740</v>
      </c>
      <c r="C3512" t="s">
        <v>92</v>
      </c>
      <c r="D3512" t="s">
        <v>266</v>
      </c>
      <c r="E3512" t="s">
        <v>40</v>
      </c>
      <c r="F3512" s="5" t="s">
        <v>28</v>
      </c>
      <c r="G3512" s="5" t="e">
        <v>#N/A</v>
      </c>
      <c r="H3512" t="e">
        <f>IF(Tabla1[[#This Row],[Cruce Pago]]="","Inactivo","Pago")</f>
        <v>#N/A</v>
      </c>
      <c r="I3512" t="str">
        <f>IF(Tabla1[[#This Row],[Cruce AR]]="Alto riesgo académico","inactivo","Actividad")</f>
        <v>inactivo</v>
      </c>
    </row>
    <row r="3513" spans="1:9" x14ac:dyDescent="0.25">
      <c r="A3513" t="s">
        <v>5</v>
      </c>
      <c r="B3513">
        <v>10354988</v>
      </c>
      <c r="C3513" t="s">
        <v>92</v>
      </c>
      <c r="D3513" t="s">
        <v>267</v>
      </c>
      <c r="E3513" t="s">
        <v>27</v>
      </c>
      <c r="F3513" s="5" t="s">
        <v>28</v>
      </c>
      <c r="G3513" s="5" t="e">
        <v>#N/A</v>
      </c>
      <c r="H3513" t="e">
        <f>IF(Tabla1[[#This Row],[Cruce Pago]]="","Inactivo","Pago")</f>
        <v>#N/A</v>
      </c>
      <c r="I3513" t="str">
        <f>IF(Tabla1[[#This Row],[Cruce AR]]="Alto riesgo académico","inactivo","Actividad")</f>
        <v>inactivo</v>
      </c>
    </row>
    <row r="3514" spans="1:9" x14ac:dyDescent="0.25">
      <c r="A3514" t="s">
        <v>5</v>
      </c>
      <c r="B3514">
        <v>10355114</v>
      </c>
      <c r="C3514" t="s">
        <v>92</v>
      </c>
      <c r="D3514" t="s">
        <v>267</v>
      </c>
      <c r="E3514" t="s">
        <v>40</v>
      </c>
      <c r="F3514" s="5" t="s">
        <v>28</v>
      </c>
      <c r="G3514" s="5" t="s">
        <v>29</v>
      </c>
      <c r="H3514" t="str">
        <f>IF(Tabla1[[#This Row],[Cruce Pago]]="","Inactivo","Pago")</f>
        <v>Pago</v>
      </c>
      <c r="I3514" t="str">
        <f>IF(Tabla1[[#This Row],[Cruce AR]]="Alto riesgo académico","inactivo","Actividad")</f>
        <v>inactivo</v>
      </c>
    </row>
    <row r="3515" spans="1:9" x14ac:dyDescent="0.25">
      <c r="A3515" t="s">
        <v>5</v>
      </c>
      <c r="B3515">
        <v>10355130</v>
      </c>
      <c r="C3515" t="s">
        <v>92</v>
      </c>
      <c r="D3515" t="s">
        <v>243</v>
      </c>
      <c r="E3515" t="s">
        <v>27</v>
      </c>
      <c r="F3515" s="5" t="s">
        <v>28</v>
      </c>
      <c r="G3515" s="5" t="e">
        <v>#N/A</v>
      </c>
      <c r="H3515" t="e">
        <f>IF(Tabla1[[#This Row],[Cruce Pago]]="","Inactivo","Pago")</f>
        <v>#N/A</v>
      </c>
      <c r="I3515" t="str">
        <f>IF(Tabla1[[#This Row],[Cruce AR]]="Alto riesgo académico","inactivo","Actividad")</f>
        <v>inactivo</v>
      </c>
    </row>
    <row r="3516" spans="1:9" x14ac:dyDescent="0.25">
      <c r="A3516" t="s">
        <v>5</v>
      </c>
      <c r="B3516">
        <v>10355188</v>
      </c>
      <c r="C3516" t="s">
        <v>92</v>
      </c>
      <c r="D3516" t="s">
        <v>244</v>
      </c>
      <c r="E3516" t="s">
        <v>40</v>
      </c>
      <c r="F3516" s="5" t="s">
        <v>28</v>
      </c>
      <c r="G3516" s="5" t="e">
        <v>#N/A</v>
      </c>
      <c r="H3516" t="e">
        <f>IF(Tabla1[[#This Row],[Cruce Pago]]="","Inactivo","Pago")</f>
        <v>#N/A</v>
      </c>
      <c r="I3516" t="str">
        <f>IF(Tabla1[[#This Row],[Cruce AR]]="Alto riesgo académico","inactivo","Actividad")</f>
        <v>inactivo</v>
      </c>
    </row>
    <row r="3517" spans="1:9" x14ac:dyDescent="0.25">
      <c r="A3517" t="s">
        <v>5</v>
      </c>
      <c r="B3517">
        <v>10355228</v>
      </c>
      <c r="C3517" t="s">
        <v>92</v>
      </c>
      <c r="D3517" t="s">
        <v>245</v>
      </c>
      <c r="E3517" t="s">
        <v>27</v>
      </c>
      <c r="F3517" s="5" t="s">
        <v>28</v>
      </c>
      <c r="G3517" s="5" t="e">
        <v>#N/A</v>
      </c>
      <c r="H3517" t="e">
        <f>IF(Tabla1[[#This Row],[Cruce Pago]]="","Inactivo","Pago")</f>
        <v>#N/A</v>
      </c>
      <c r="I3517" t="str">
        <f>IF(Tabla1[[#This Row],[Cruce AR]]="Alto riesgo académico","inactivo","Actividad")</f>
        <v>inactivo</v>
      </c>
    </row>
    <row r="3518" spans="1:9" x14ac:dyDescent="0.25">
      <c r="A3518" t="s">
        <v>5</v>
      </c>
      <c r="B3518">
        <v>10355451</v>
      </c>
      <c r="C3518" t="s">
        <v>92</v>
      </c>
      <c r="D3518" t="s">
        <v>246</v>
      </c>
      <c r="E3518" t="s">
        <v>40</v>
      </c>
      <c r="F3518" s="5" t="s">
        <v>28</v>
      </c>
      <c r="G3518" s="5" t="s">
        <v>29</v>
      </c>
      <c r="H3518" t="str">
        <f>IF(Tabla1[[#This Row],[Cruce Pago]]="","Inactivo","Pago")</f>
        <v>Pago</v>
      </c>
      <c r="I3518" t="str">
        <f>IF(Tabla1[[#This Row],[Cruce AR]]="Alto riesgo académico","inactivo","Actividad")</f>
        <v>inactivo</v>
      </c>
    </row>
    <row r="3519" spans="1:9" x14ac:dyDescent="0.25">
      <c r="A3519" t="s">
        <v>5</v>
      </c>
      <c r="B3519">
        <v>10355523</v>
      </c>
      <c r="C3519" t="s">
        <v>92</v>
      </c>
      <c r="D3519" t="s">
        <v>247</v>
      </c>
      <c r="E3519" t="s">
        <v>27</v>
      </c>
      <c r="F3519" s="5" t="s">
        <v>28</v>
      </c>
      <c r="G3519" s="5" t="s">
        <v>29</v>
      </c>
      <c r="H3519" t="str">
        <f>IF(Tabla1[[#This Row],[Cruce Pago]]="","Inactivo","Pago")</f>
        <v>Pago</v>
      </c>
      <c r="I3519" t="str">
        <f>IF(Tabla1[[#This Row],[Cruce AR]]="Alto riesgo académico","inactivo","Actividad")</f>
        <v>inactivo</v>
      </c>
    </row>
    <row r="3520" spans="1:9" x14ac:dyDescent="0.25">
      <c r="A3520" t="s">
        <v>5</v>
      </c>
      <c r="B3520">
        <v>10355572</v>
      </c>
      <c r="C3520" t="s">
        <v>92</v>
      </c>
      <c r="D3520" t="s">
        <v>248</v>
      </c>
      <c r="E3520" t="s">
        <v>40</v>
      </c>
      <c r="F3520" s="5" t="s">
        <v>28</v>
      </c>
      <c r="G3520" s="5" t="e">
        <v>#N/A</v>
      </c>
      <c r="H3520" t="e">
        <f>IF(Tabla1[[#This Row],[Cruce Pago]]="","Inactivo","Pago")</f>
        <v>#N/A</v>
      </c>
      <c r="I3520" t="str">
        <f>IF(Tabla1[[#This Row],[Cruce AR]]="Alto riesgo académico","inactivo","Actividad")</f>
        <v>inactivo</v>
      </c>
    </row>
    <row r="3521" spans="1:9" x14ac:dyDescent="0.25">
      <c r="A3521" t="s">
        <v>5</v>
      </c>
      <c r="B3521">
        <v>10355588</v>
      </c>
      <c r="C3521" t="s">
        <v>92</v>
      </c>
      <c r="D3521" t="s">
        <v>249</v>
      </c>
      <c r="E3521" t="s">
        <v>27</v>
      </c>
      <c r="F3521" s="5" t="s">
        <v>28</v>
      </c>
      <c r="G3521" s="5" t="e">
        <v>#N/A</v>
      </c>
      <c r="H3521" t="e">
        <f>IF(Tabla1[[#This Row],[Cruce Pago]]="","Inactivo","Pago")</f>
        <v>#N/A</v>
      </c>
      <c r="I3521" t="str">
        <f>IF(Tabla1[[#This Row],[Cruce AR]]="Alto riesgo académico","inactivo","Actividad")</f>
        <v>inactivo</v>
      </c>
    </row>
    <row r="3522" spans="1:9" x14ac:dyDescent="0.25">
      <c r="A3522" t="s">
        <v>5</v>
      </c>
      <c r="B3522">
        <v>10355602</v>
      </c>
      <c r="C3522" t="s">
        <v>92</v>
      </c>
      <c r="D3522" t="s">
        <v>250</v>
      </c>
      <c r="E3522" t="s">
        <v>40</v>
      </c>
      <c r="F3522" s="5" t="s">
        <v>28</v>
      </c>
      <c r="G3522" s="5" t="e">
        <v>#N/A</v>
      </c>
      <c r="H3522" t="e">
        <f>IF(Tabla1[[#This Row],[Cruce Pago]]="","Inactivo","Pago")</f>
        <v>#N/A</v>
      </c>
      <c r="I3522" t="str">
        <f>IF(Tabla1[[#This Row],[Cruce AR]]="Alto riesgo académico","inactivo","Actividad")</f>
        <v>inactivo</v>
      </c>
    </row>
    <row r="3523" spans="1:9" x14ac:dyDescent="0.25">
      <c r="A3523" t="s">
        <v>5</v>
      </c>
      <c r="B3523">
        <v>10355695</v>
      </c>
      <c r="C3523" t="s">
        <v>92</v>
      </c>
      <c r="D3523" t="s">
        <v>251</v>
      </c>
      <c r="E3523" t="s">
        <v>27</v>
      </c>
      <c r="F3523" s="5" t="s">
        <v>28</v>
      </c>
      <c r="G3523" s="5" t="e">
        <v>#N/A</v>
      </c>
      <c r="H3523" t="e">
        <f>IF(Tabla1[[#This Row],[Cruce Pago]]="","Inactivo","Pago")</f>
        <v>#N/A</v>
      </c>
      <c r="I3523" t="str">
        <f>IF(Tabla1[[#This Row],[Cruce AR]]="Alto riesgo académico","inactivo","Actividad")</f>
        <v>inactivo</v>
      </c>
    </row>
    <row r="3524" spans="1:9" x14ac:dyDescent="0.25">
      <c r="A3524" t="s">
        <v>5</v>
      </c>
      <c r="B3524">
        <v>10355740</v>
      </c>
      <c r="C3524" t="s">
        <v>92</v>
      </c>
      <c r="D3524" t="s">
        <v>252</v>
      </c>
      <c r="E3524" t="s">
        <v>40</v>
      </c>
      <c r="F3524" s="5" t="s">
        <v>28</v>
      </c>
      <c r="G3524" s="5" t="e">
        <v>#N/A</v>
      </c>
      <c r="H3524" t="e">
        <f>IF(Tabla1[[#This Row],[Cruce Pago]]="","Inactivo","Pago")</f>
        <v>#N/A</v>
      </c>
      <c r="I3524" t="str">
        <f>IF(Tabla1[[#This Row],[Cruce AR]]="Alto riesgo académico","inactivo","Actividad")</f>
        <v>inactivo</v>
      </c>
    </row>
    <row r="3525" spans="1:9" x14ac:dyDescent="0.25">
      <c r="A3525" t="s">
        <v>5</v>
      </c>
      <c r="B3525">
        <v>10355790</v>
      </c>
      <c r="C3525" t="s">
        <v>92</v>
      </c>
      <c r="D3525" t="s">
        <v>253</v>
      </c>
      <c r="E3525" t="s">
        <v>27</v>
      </c>
      <c r="F3525" s="5" t="s">
        <v>28</v>
      </c>
      <c r="G3525" s="5" t="e">
        <v>#N/A</v>
      </c>
      <c r="H3525" t="e">
        <f>IF(Tabla1[[#This Row],[Cruce Pago]]="","Inactivo","Pago")</f>
        <v>#N/A</v>
      </c>
      <c r="I3525" t="str">
        <f>IF(Tabla1[[#This Row],[Cruce AR]]="Alto riesgo académico","inactivo","Actividad")</f>
        <v>inactivo</v>
      </c>
    </row>
    <row r="3526" spans="1:9" x14ac:dyDescent="0.25">
      <c r="A3526" t="s">
        <v>5</v>
      </c>
      <c r="B3526">
        <v>10355793</v>
      </c>
      <c r="C3526" t="s">
        <v>92</v>
      </c>
      <c r="D3526" t="s">
        <v>254</v>
      </c>
      <c r="E3526" t="s">
        <v>40</v>
      </c>
      <c r="F3526" s="5" t="s">
        <v>28</v>
      </c>
      <c r="G3526" s="5" t="e">
        <v>#N/A</v>
      </c>
      <c r="H3526" t="e">
        <f>IF(Tabla1[[#This Row],[Cruce Pago]]="","Inactivo","Pago")</f>
        <v>#N/A</v>
      </c>
      <c r="I3526" t="str">
        <f>IF(Tabla1[[#This Row],[Cruce AR]]="Alto riesgo académico","inactivo","Actividad")</f>
        <v>inactivo</v>
      </c>
    </row>
    <row r="3527" spans="1:9" x14ac:dyDescent="0.25">
      <c r="A3527" t="s">
        <v>5</v>
      </c>
      <c r="B3527">
        <v>10355804</v>
      </c>
      <c r="C3527" t="s">
        <v>92</v>
      </c>
      <c r="D3527" t="s">
        <v>255</v>
      </c>
      <c r="E3527" t="s">
        <v>27</v>
      </c>
      <c r="F3527" s="5" t="s">
        <v>28</v>
      </c>
      <c r="G3527" s="5" t="s">
        <v>29</v>
      </c>
      <c r="H3527" t="str">
        <f>IF(Tabla1[[#This Row],[Cruce Pago]]="","Inactivo","Pago")</f>
        <v>Pago</v>
      </c>
      <c r="I3527" t="str">
        <f>IF(Tabla1[[#This Row],[Cruce AR]]="Alto riesgo académico","inactivo","Actividad")</f>
        <v>inactivo</v>
      </c>
    </row>
    <row r="3528" spans="1:9" x14ac:dyDescent="0.25">
      <c r="A3528" t="s">
        <v>5</v>
      </c>
      <c r="B3528">
        <v>10355863</v>
      </c>
      <c r="C3528" t="s">
        <v>92</v>
      </c>
      <c r="D3528" t="s">
        <v>256</v>
      </c>
      <c r="E3528" t="s">
        <v>40</v>
      </c>
      <c r="F3528" s="5" t="s">
        <v>28</v>
      </c>
      <c r="G3528" s="5" t="e">
        <v>#N/A</v>
      </c>
      <c r="H3528" t="e">
        <f>IF(Tabla1[[#This Row],[Cruce Pago]]="","Inactivo","Pago")</f>
        <v>#N/A</v>
      </c>
      <c r="I3528" t="str">
        <f>IF(Tabla1[[#This Row],[Cruce AR]]="Alto riesgo académico","inactivo","Actividad")</f>
        <v>inactivo</v>
      </c>
    </row>
    <row r="3529" spans="1:9" x14ac:dyDescent="0.25">
      <c r="A3529" t="s">
        <v>5</v>
      </c>
      <c r="B3529">
        <v>10355890</v>
      </c>
      <c r="C3529" t="s">
        <v>92</v>
      </c>
      <c r="D3529" t="s">
        <v>257</v>
      </c>
      <c r="E3529" t="s">
        <v>27</v>
      </c>
      <c r="F3529" s="5" t="s">
        <v>28</v>
      </c>
      <c r="G3529" s="5" t="e">
        <v>#N/A</v>
      </c>
      <c r="H3529" t="e">
        <f>IF(Tabla1[[#This Row],[Cruce Pago]]="","Inactivo","Pago")</f>
        <v>#N/A</v>
      </c>
      <c r="I3529" t="str">
        <f>IF(Tabla1[[#This Row],[Cruce AR]]="Alto riesgo académico","inactivo","Actividad")</f>
        <v>inactivo</v>
      </c>
    </row>
    <row r="3530" spans="1:9" x14ac:dyDescent="0.25">
      <c r="A3530" t="s">
        <v>5</v>
      </c>
      <c r="B3530">
        <v>10355906</v>
      </c>
      <c r="C3530" t="s">
        <v>92</v>
      </c>
      <c r="D3530" t="s">
        <v>258</v>
      </c>
      <c r="E3530" t="s">
        <v>40</v>
      </c>
      <c r="F3530" s="5" t="s">
        <v>67</v>
      </c>
      <c r="G3530" s="5" t="e">
        <v>#N/A</v>
      </c>
      <c r="H3530" t="e">
        <f>IF(Tabla1[[#This Row],[Cruce Pago]]="","Inactivo","Pago")</f>
        <v>#N/A</v>
      </c>
      <c r="I3530" t="str">
        <f>IF(Tabla1[[#This Row],[Cruce AR]]="Alto riesgo académico","inactivo","Actividad")</f>
        <v>Actividad</v>
      </c>
    </row>
    <row r="3531" spans="1:9" x14ac:dyDescent="0.25">
      <c r="A3531" t="s">
        <v>5</v>
      </c>
      <c r="B3531">
        <v>10356140</v>
      </c>
      <c r="C3531" t="s">
        <v>92</v>
      </c>
      <c r="D3531" t="s">
        <v>259</v>
      </c>
      <c r="E3531" t="s">
        <v>27</v>
      </c>
      <c r="F3531" s="5" t="s">
        <v>28</v>
      </c>
      <c r="G3531" s="5" t="e">
        <v>#N/A</v>
      </c>
      <c r="H3531" t="e">
        <f>IF(Tabla1[[#This Row],[Cruce Pago]]="","Inactivo","Pago")</f>
        <v>#N/A</v>
      </c>
      <c r="I3531" t="str">
        <f>IF(Tabla1[[#This Row],[Cruce AR]]="Alto riesgo académico","inactivo","Actividad")</f>
        <v>inactivo</v>
      </c>
    </row>
    <row r="3532" spans="1:9" x14ac:dyDescent="0.25">
      <c r="A3532" t="s">
        <v>5</v>
      </c>
      <c r="B3532">
        <v>10356329</v>
      </c>
      <c r="C3532" t="s">
        <v>92</v>
      </c>
      <c r="D3532" t="s">
        <v>260</v>
      </c>
      <c r="E3532" t="s">
        <v>40</v>
      </c>
      <c r="F3532" s="5" t="s">
        <v>28</v>
      </c>
      <c r="G3532" s="5" t="e">
        <v>#N/A</v>
      </c>
      <c r="H3532" t="e">
        <f>IF(Tabla1[[#This Row],[Cruce Pago]]="","Inactivo","Pago")</f>
        <v>#N/A</v>
      </c>
      <c r="I3532" t="str">
        <f>IF(Tabla1[[#This Row],[Cruce AR]]="Alto riesgo académico","inactivo","Actividad")</f>
        <v>inactivo</v>
      </c>
    </row>
    <row r="3533" spans="1:9" x14ac:dyDescent="0.25">
      <c r="A3533" t="s">
        <v>5</v>
      </c>
      <c r="B3533">
        <v>10356451</v>
      </c>
      <c r="C3533" t="s">
        <v>92</v>
      </c>
      <c r="D3533" t="s">
        <v>261</v>
      </c>
      <c r="E3533" t="s">
        <v>27</v>
      </c>
      <c r="F3533" s="5" t="s">
        <v>28</v>
      </c>
      <c r="G3533" s="5" t="e">
        <v>#N/A</v>
      </c>
      <c r="H3533" t="e">
        <f>IF(Tabla1[[#This Row],[Cruce Pago]]="","Inactivo","Pago")</f>
        <v>#N/A</v>
      </c>
      <c r="I3533" t="str">
        <f>IF(Tabla1[[#This Row],[Cruce AR]]="Alto riesgo académico","inactivo","Actividad")</f>
        <v>inactivo</v>
      </c>
    </row>
    <row r="3534" spans="1:9" x14ac:dyDescent="0.25">
      <c r="A3534" t="s">
        <v>5</v>
      </c>
      <c r="B3534">
        <v>10356485</v>
      </c>
      <c r="C3534" t="s">
        <v>92</v>
      </c>
      <c r="D3534" t="s">
        <v>262</v>
      </c>
      <c r="E3534" t="s">
        <v>40</v>
      </c>
      <c r="F3534" s="5" t="s">
        <v>28</v>
      </c>
      <c r="G3534" s="5" t="e">
        <v>#N/A</v>
      </c>
      <c r="H3534" t="e">
        <f>IF(Tabla1[[#This Row],[Cruce Pago]]="","Inactivo","Pago")</f>
        <v>#N/A</v>
      </c>
      <c r="I3534" t="str">
        <f>IF(Tabla1[[#This Row],[Cruce AR]]="Alto riesgo académico","inactivo","Actividad")</f>
        <v>inactivo</v>
      </c>
    </row>
    <row r="3535" spans="1:9" x14ac:dyDescent="0.25">
      <c r="A3535" t="s">
        <v>5</v>
      </c>
      <c r="B3535">
        <v>10356502</v>
      </c>
      <c r="C3535" t="s">
        <v>92</v>
      </c>
      <c r="D3535" t="s">
        <v>263</v>
      </c>
      <c r="E3535" t="s">
        <v>27</v>
      </c>
      <c r="F3535" s="5" t="s">
        <v>28</v>
      </c>
      <c r="G3535" s="5" t="e">
        <v>#N/A</v>
      </c>
      <c r="H3535" t="e">
        <f>IF(Tabla1[[#This Row],[Cruce Pago]]="","Inactivo","Pago")</f>
        <v>#N/A</v>
      </c>
      <c r="I3535" t="str">
        <f>IF(Tabla1[[#This Row],[Cruce AR]]="Alto riesgo académico","inactivo","Actividad")</f>
        <v>inactivo</v>
      </c>
    </row>
    <row r="3536" spans="1:9" x14ac:dyDescent="0.25">
      <c r="A3536" t="s">
        <v>5</v>
      </c>
      <c r="B3536">
        <v>10356650</v>
      </c>
      <c r="C3536" t="s">
        <v>92</v>
      </c>
      <c r="D3536" t="s">
        <v>264</v>
      </c>
      <c r="E3536" t="s">
        <v>40</v>
      </c>
      <c r="F3536" s="5" t="s">
        <v>28</v>
      </c>
      <c r="G3536" s="5" t="e">
        <v>#N/A</v>
      </c>
      <c r="H3536" t="e">
        <f>IF(Tabla1[[#This Row],[Cruce Pago]]="","Inactivo","Pago")</f>
        <v>#N/A</v>
      </c>
      <c r="I3536" t="str">
        <f>IF(Tabla1[[#This Row],[Cruce AR]]="Alto riesgo académico","inactivo","Actividad")</f>
        <v>inactivo</v>
      </c>
    </row>
    <row r="3537" spans="1:9" x14ac:dyDescent="0.25">
      <c r="A3537" t="s">
        <v>5</v>
      </c>
      <c r="B3537">
        <v>10356869</v>
      </c>
      <c r="C3537" t="s">
        <v>92</v>
      </c>
      <c r="D3537" t="s">
        <v>265</v>
      </c>
      <c r="E3537" t="s">
        <v>27</v>
      </c>
      <c r="F3537" s="5" t="s">
        <v>28</v>
      </c>
      <c r="G3537" s="5" t="e">
        <v>#N/A</v>
      </c>
      <c r="H3537" t="e">
        <f>IF(Tabla1[[#This Row],[Cruce Pago]]="","Inactivo","Pago")</f>
        <v>#N/A</v>
      </c>
      <c r="I3537" t="str">
        <f>IF(Tabla1[[#This Row],[Cruce AR]]="Alto riesgo académico","inactivo","Actividad")</f>
        <v>inactivo</v>
      </c>
    </row>
    <row r="3538" spans="1:9" x14ac:dyDescent="0.25">
      <c r="A3538" t="s">
        <v>5</v>
      </c>
      <c r="B3538">
        <v>10357213</v>
      </c>
      <c r="C3538" t="s">
        <v>92</v>
      </c>
      <c r="D3538" t="s">
        <v>265</v>
      </c>
      <c r="E3538" t="s">
        <v>40</v>
      </c>
      <c r="F3538" s="5" t="s">
        <v>28</v>
      </c>
      <c r="G3538" s="5" t="e">
        <v>#N/A</v>
      </c>
      <c r="H3538" t="e">
        <f>IF(Tabla1[[#This Row],[Cruce Pago]]="","Inactivo","Pago")</f>
        <v>#N/A</v>
      </c>
      <c r="I3538" t="str">
        <f>IF(Tabla1[[#This Row],[Cruce AR]]="Alto riesgo académico","inactivo","Actividad")</f>
        <v>inactivo</v>
      </c>
    </row>
    <row r="3539" spans="1:9" x14ac:dyDescent="0.25">
      <c r="A3539" t="s">
        <v>5</v>
      </c>
      <c r="B3539">
        <v>10357403</v>
      </c>
      <c r="C3539" t="s">
        <v>92</v>
      </c>
      <c r="D3539" t="s">
        <v>266</v>
      </c>
      <c r="E3539" t="s">
        <v>27</v>
      </c>
      <c r="F3539" s="5" t="s">
        <v>28</v>
      </c>
      <c r="G3539" s="5" t="e">
        <v>#N/A</v>
      </c>
      <c r="H3539" t="e">
        <f>IF(Tabla1[[#This Row],[Cruce Pago]]="","Inactivo","Pago")</f>
        <v>#N/A</v>
      </c>
      <c r="I3539" t="str">
        <f>IF(Tabla1[[#This Row],[Cruce AR]]="Alto riesgo académico","inactivo","Actividad")</f>
        <v>inactivo</v>
      </c>
    </row>
    <row r="3540" spans="1:9" x14ac:dyDescent="0.25">
      <c r="A3540" t="s">
        <v>5</v>
      </c>
      <c r="B3540">
        <v>10357445</v>
      </c>
      <c r="C3540" t="s">
        <v>92</v>
      </c>
      <c r="D3540" t="s">
        <v>266</v>
      </c>
      <c r="E3540" t="s">
        <v>40</v>
      </c>
      <c r="F3540" s="5" t="s">
        <v>28</v>
      </c>
      <c r="G3540" s="5" t="e">
        <v>#N/A</v>
      </c>
      <c r="H3540" t="e">
        <f>IF(Tabla1[[#This Row],[Cruce Pago]]="","Inactivo","Pago")</f>
        <v>#N/A</v>
      </c>
      <c r="I3540" t="str">
        <f>IF(Tabla1[[#This Row],[Cruce AR]]="Alto riesgo académico","inactivo","Actividad")</f>
        <v>inactivo</v>
      </c>
    </row>
    <row r="3541" spans="1:9" x14ac:dyDescent="0.25">
      <c r="A3541" t="s">
        <v>5</v>
      </c>
      <c r="B3541">
        <v>10357562</v>
      </c>
      <c r="C3541" t="s">
        <v>92</v>
      </c>
      <c r="D3541" t="s">
        <v>267</v>
      </c>
      <c r="E3541" t="s">
        <v>27</v>
      </c>
      <c r="F3541" s="5" t="s">
        <v>28</v>
      </c>
      <c r="G3541" s="5" t="e">
        <v>#N/A</v>
      </c>
      <c r="H3541" t="e">
        <f>IF(Tabla1[[#This Row],[Cruce Pago]]="","Inactivo","Pago")</f>
        <v>#N/A</v>
      </c>
      <c r="I3541" t="str">
        <f>IF(Tabla1[[#This Row],[Cruce AR]]="Alto riesgo académico","inactivo","Actividad")</f>
        <v>inactivo</v>
      </c>
    </row>
    <row r="3542" spans="1:9" x14ac:dyDescent="0.25">
      <c r="A3542" t="s">
        <v>5</v>
      </c>
      <c r="B3542">
        <v>10357580</v>
      </c>
      <c r="C3542" t="s">
        <v>92</v>
      </c>
      <c r="D3542" t="s">
        <v>267</v>
      </c>
      <c r="E3542" t="s">
        <v>40</v>
      </c>
      <c r="F3542" s="5" t="s">
        <v>28</v>
      </c>
      <c r="G3542" s="5" t="e">
        <v>#N/A</v>
      </c>
      <c r="H3542" t="e">
        <f>IF(Tabla1[[#This Row],[Cruce Pago]]="","Inactivo","Pago")</f>
        <v>#N/A</v>
      </c>
      <c r="I3542" t="str">
        <f>IF(Tabla1[[#This Row],[Cruce AR]]="Alto riesgo académico","inactivo","Actividad")</f>
        <v>inactivo</v>
      </c>
    </row>
    <row r="3543" spans="1:9" x14ac:dyDescent="0.25">
      <c r="A3543" t="s">
        <v>5</v>
      </c>
      <c r="B3543">
        <v>10357585</v>
      </c>
      <c r="C3543" t="s">
        <v>92</v>
      </c>
      <c r="D3543" t="s">
        <v>243</v>
      </c>
      <c r="E3543" t="s">
        <v>27</v>
      </c>
      <c r="F3543" s="5" t="s">
        <v>28</v>
      </c>
      <c r="G3543" s="5" t="e">
        <v>#N/A</v>
      </c>
      <c r="H3543" t="e">
        <f>IF(Tabla1[[#This Row],[Cruce Pago]]="","Inactivo","Pago")</f>
        <v>#N/A</v>
      </c>
      <c r="I3543" t="str">
        <f>IF(Tabla1[[#This Row],[Cruce AR]]="Alto riesgo académico","inactivo","Actividad")</f>
        <v>inactivo</v>
      </c>
    </row>
    <row r="3544" spans="1:9" x14ac:dyDescent="0.25">
      <c r="A3544" t="s">
        <v>5</v>
      </c>
      <c r="B3544">
        <v>10357650</v>
      </c>
      <c r="C3544" t="s">
        <v>92</v>
      </c>
      <c r="D3544" t="s">
        <v>244</v>
      </c>
      <c r="E3544" t="s">
        <v>40</v>
      </c>
      <c r="F3544" s="5" t="s">
        <v>28</v>
      </c>
      <c r="G3544" s="5" t="e">
        <v>#N/A</v>
      </c>
      <c r="H3544" t="e">
        <f>IF(Tabla1[[#This Row],[Cruce Pago]]="","Inactivo","Pago")</f>
        <v>#N/A</v>
      </c>
      <c r="I3544" t="str">
        <f>IF(Tabla1[[#This Row],[Cruce AR]]="Alto riesgo académico","inactivo","Actividad")</f>
        <v>inactivo</v>
      </c>
    </row>
    <row r="3545" spans="1:9" x14ac:dyDescent="0.25">
      <c r="A3545" t="s">
        <v>5</v>
      </c>
      <c r="B3545">
        <v>10357789</v>
      </c>
      <c r="C3545" t="s">
        <v>92</v>
      </c>
      <c r="D3545" t="s">
        <v>245</v>
      </c>
      <c r="E3545" t="s">
        <v>27</v>
      </c>
      <c r="F3545" s="5" t="s">
        <v>28</v>
      </c>
      <c r="G3545" s="5" t="e">
        <v>#N/A</v>
      </c>
      <c r="H3545" t="e">
        <f>IF(Tabla1[[#This Row],[Cruce Pago]]="","Inactivo","Pago")</f>
        <v>#N/A</v>
      </c>
      <c r="I3545" t="str">
        <f>IF(Tabla1[[#This Row],[Cruce AR]]="Alto riesgo académico","inactivo","Actividad")</f>
        <v>inactivo</v>
      </c>
    </row>
    <row r="3546" spans="1:9" x14ac:dyDescent="0.25">
      <c r="A3546" t="s">
        <v>5</v>
      </c>
      <c r="B3546">
        <v>10357858</v>
      </c>
      <c r="C3546" t="s">
        <v>92</v>
      </c>
      <c r="D3546" t="s">
        <v>246</v>
      </c>
      <c r="E3546" t="s">
        <v>40</v>
      </c>
      <c r="F3546" s="5" t="s">
        <v>28</v>
      </c>
      <c r="G3546" s="5" t="s">
        <v>29</v>
      </c>
      <c r="H3546" t="str">
        <f>IF(Tabla1[[#This Row],[Cruce Pago]]="","Inactivo","Pago")</f>
        <v>Pago</v>
      </c>
      <c r="I3546" t="str">
        <f>IF(Tabla1[[#This Row],[Cruce AR]]="Alto riesgo académico","inactivo","Actividad")</f>
        <v>inactivo</v>
      </c>
    </row>
    <row r="3547" spans="1:9" x14ac:dyDescent="0.25">
      <c r="A3547" t="s">
        <v>5</v>
      </c>
      <c r="B3547">
        <v>10357923</v>
      </c>
      <c r="C3547" t="s">
        <v>92</v>
      </c>
      <c r="D3547" t="s">
        <v>247</v>
      </c>
      <c r="E3547" t="s">
        <v>27</v>
      </c>
      <c r="F3547" s="5" t="s">
        <v>28</v>
      </c>
      <c r="G3547" s="5" t="e">
        <v>#N/A</v>
      </c>
      <c r="H3547" t="e">
        <f>IF(Tabla1[[#This Row],[Cruce Pago]]="","Inactivo","Pago")</f>
        <v>#N/A</v>
      </c>
      <c r="I3547" t="str">
        <f>IF(Tabla1[[#This Row],[Cruce AR]]="Alto riesgo académico","inactivo","Actividad")</f>
        <v>inactivo</v>
      </c>
    </row>
    <row r="3548" spans="1:9" x14ac:dyDescent="0.25">
      <c r="A3548" t="s">
        <v>5</v>
      </c>
      <c r="B3548">
        <v>10358165</v>
      </c>
      <c r="C3548" t="s">
        <v>92</v>
      </c>
      <c r="D3548" t="s">
        <v>248</v>
      </c>
      <c r="E3548" t="s">
        <v>40</v>
      </c>
      <c r="F3548" s="5" t="s">
        <v>28</v>
      </c>
      <c r="G3548" s="5" t="e">
        <v>#N/A</v>
      </c>
      <c r="H3548" t="e">
        <f>IF(Tabla1[[#This Row],[Cruce Pago]]="","Inactivo","Pago")</f>
        <v>#N/A</v>
      </c>
      <c r="I3548" t="str">
        <f>IF(Tabla1[[#This Row],[Cruce AR]]="Alto riesgo académico","inactivo","Actividad")</f>
        <v>inactivo</v>
      </c>
    </row>
    <row r="3549" spans="1:9" x14ac:dyDescent="0.25">
      <c r="A3549" t="s">
        <v>5</v>
      </c>
      <c r="B3549">
        <v>10358169</v>
      </c>
      <c r="C3549" t="s">
        <v>92</v>
      </c>
      <c r="D3549" t="s">
        <v>249</v>
      </c>
      <c r="E3549" t="s">
        <v>27</v>
      </c>
      <c r="F3549" s="5" t="s">
        <v>28</v>
      </c>
      <c r="G3549" s="5" t="e">
        <v>#N/A</v>
      </c>
      <c r="H3549" t="e">
        <f>IF(Tabla1[[#This Row],[Cruce Pago]]="","Inactivo","Pago")</f>
        <v>#N/A</v>
      </c>
      <c r="I3549" t="str">
        <f>IF(Tabla1[[#This Row],[Cruce AR]]="Alto riesgo académico","inactivo","Actividad")</f>
        <v>inactivo</v>
      </c>
    </row>
    <row r="3550" spans="1:9" x14ac:dyDescent="0.25">
      <c r="A3550" t="s">
        <v>5</v>
      </c>
      <c r="B3550">
        <v>10358191</v>
      </c>
      <c r="C3550" t="s">
        <v>92</v>
      </c>
      <c r="D3550" t="s">
        <v>250</v>
      </c>
      <c r="E3550" t="s">
        <v>40</v>
      </c>
      <c r="F3550" s="5" t="s">
        <v>28</v>
      </c>
      <c r="G3550" s="5" t="e">
        <v>#N/A</v>
      </c>
      <c r="H3550" t="e">
        <f>IF(Tabla1[[#This Row],[Cruce Pago]]="","Inactivo","Pago")</f>
        <v>#N/A</v>
      </c>
      <c r="I3550" t="str">
        <f>IF(Tabla1[[#This Row],[Cruce AR]]="Alto riesgo académico","inactivo","Actividad")</f>
        <v>inactivo</v>
      </c>
    </row>
    <row r="3551" spans="1:9" x14ac:dyDescent="0.25">
      <c r="A3551" t="s">
        <v>5</v>
      </c>
      <c r="B3551">
        <v>10358893</v>
      </c>
      <c r="C3551" t="s">
        <v>92</v>
      </c>
      <c r="D3551" t="s">
        <v>251</v>
      </c>
      <c r="E3551" t="s">
        <v>27</v>
      </c>
      <c r="F3551" s="5" t="s">
        <v>28</v>
      </c>
      <c r="G3551" s="5" t="e">
        <v>#N/A</v>
      </c>
      <c r="H3551" t="e">
        <f>IF(Tabla1[[#This Row],[Cruce Pago]]="","Inactivo","Pago")</f>
        <v>#N/A</v>
      </c>
      <c r="I3551" t="str">
        <f>IF(Tabla1[[#This Row],[Cruce AR]]="Alto riesgo académico","inactivo","Actividad")</f>
        <v>inactivo</v>
      </c>
    </row>
    <row r="3552" spans="1:9" x14ac:dyDescent="0.25">
      <c r="A3552" t="s">
        <v>5</v>
      </c>
      <c r="B3552">
        <v>10358900</v>
      </c>
      <c r="C3552" t="s">
        <v>92</v>
      </c>
      <c r="D3552" t="s">
        <v>252</v>
      </c>
      <c r="E3552" t="s">
        <v>40</v>
      </c>
      <c r="F3552" s="5" t="s">
        <v>28</v>
      </c>
      <c r="G3552" s="5" t="e">
        <v>#N/A</v>
      </c>
      <c r="H3552" t="e">
        <f>IF(Tabla1[[#This Row],[Cruce Pago]]="","Inactivo","Pago")</f>
        <v>#N/A</v>
      </c>
      <c r="I3552" t="str">
        <f>IF(Tabla1[[#This Row],[Cruce AR]]="Alto riesgo académico","inactivo","Actividad")</f>
        <v>inactivo</v>
      </c>
    </row>
    <row r="3553" spans="1:9" x14ac:dyDescent="0.25">
      <c r="A3553" t="s">
        <v>5</v>
      </c>
      <c r="B3553">
        <v>10359428</v>
      </c>
      <c r="C3553" t="s">
        <v>92</v>
      </c>
      <c r="D3553" t="s">
        <v>253</v>
      </c>
      <c r="E3553" t="s">
        <v>27</v>
      </c>
      <c r="F3553" s="5" t="s">
        <v>28</v>
      </c>
      <c r="G3553" s="5" t="e">
        <v>#N/A</v>
      </c>
      <c r="H3553" t="e">
        <f>IF(Tabla1[[#This Row],[Cruce Pago]]="","Inactivo","Pago")</f>
        <v>#N/A</v>
      </c>
      <c r="I3553" t="str">
        <f>IF(Tabla1[[#This Row],[Cruce AR]]="Alto riesgo académico","inactivo","Actividad")</f>
        <v>inactivo</v>
      </c>
    </row>
    <row r="3554" spans="1:9" x14ac:dyDescent="0.25">
      <c r="A3554" t="s">
        <v>5</v>
      </c>
      <c r="B3554">
        <v>10359732</v>
      </c>
      <c r="C3554" t="s">
        <v>92</v>
      </c>
      <c r="D3554" t="s">
        <v>254</v>
      </c>
      <c r="E3554" t="s">
        <v>40</v>
      </c>
      <c r="F3554" s="5" t="s">
        <v>28</v>
      </c>
      <c r="G3554" s="5" t="e">
        <v>#N/A</v>
      </c>
      <c r="H3554" t="e">
        <f>IF(Tabla1[[#This Row],[Cruce Pago]]="","Inactivo","Pago")</f>
        <v>#N/A</v>
      </c>
      <c r="I3554" t="str">
        <f>IF(Tabla1[[#This Row],[Cruce AR]]="Alto riesgo académico","inactivo","Actividad")</f>
        <v>inactivo</v>
      </c>
    </row>
    <row r="3555" spans="1:9" x14ac:dyDescent="0.25">
      <c r="A3555" t="s">
        <v>5</v>
      </c>
      <c r="B3555">
        <v>10359864</v>
      </c>
      <c r="C3555" t="s">
        <v>92</v>
      </c>
      <c r="D3555" t="s">
        <v>255</v>
      </c>
      <c r="E3555" t="s">
        <v>27</v>
      </c>
      <c r="F3555" s="5" t="s">
        <v>28</v>
      </c>
      <c r="G3555" s="5" t="e">
        <v>#N/A</v>
      </c>
      <c r="H3555" t="e">
        <f>IF(Tabla1[[#This Row],[Cruce Pago]]="","Inactivo","Pago")</f>
        <v>#N/A</v>
      </c>
      <c r="I3555" t="str">
        <f>IF(Tabla1[[#This Row],[Cruce AR]]="Alto riesgo académico","inactivo","Actividad")</f>
        <v>inactivo</v>
      </c>
    </row>
    <row r="3556" spans="1:9" x14ac:dyDescent="0.25">
      <c r="A3556" t="s">
        <v>5</v>
      </c>
      <c r="B3556">
        <v>10359951</v>
      </c>
      <c r="C3556" t="s">
        <v>92</v>
      </c>
      <c r="D3556" t="s">
        <v>256</v>
      </c>
      <c r="E3556" t="s">
        <v>40</v>
      </c>
      <c r="F3556" s="5" t="s">
        <v>28</v>
      </c>
      <c r="G3556" s="5" t="e">
        <v>#N/A</v>
      </c>
      <c r="H3556" t="e">
        <f>IF(Tabla1[[#This Row],[Cruce Pago]]="","Inactivo","Pago")</f>
        <v>#N/A</v>
      </c>
      <c r="I3556" t="str">
        <f>IF(Tabla1[[#This Row],[Cruce AR]]="Alto riesgo académico","inactivo","Actividad")</f>
        <v>inactivo</v>
      </c>
    </row>
    <row r="3557" spans="1:9" x14ac:dyDescent="0.25">
      <c r="A3557" t="s">
        <v>5</v>
      </c>
      <c r="B3557">
        <v>10360208</v>
      </c>
      <c r="C3557" t="s">
        <v>92</v>
      </c>
      <c r="D3557" t="s">
        <v>257</v>
      </c>
      <c r="E3557" t="s">
        <v>27</v>
      </c>
      <c r="F3557" s="5" t="s">
        <v>28</v>
      </c>
      <c r="G3557" s="5" t="e">
        <v>#N/A</v>
      </c>
      <c r="H3557" t="e">
        <f>IF(Tabla1[[#This Row],[Cruce Pago]]="","Inactivo","Pago")</f>
        <v>#N/A</v>
      </c>
      <c r="I3557" t="str">
        <f>IF(Tabla1[[#This Row],[Cruce AR]]="Alto riesgo académico","inactivo","Actividad")</f>
        <v>inactivo</v>
      </c>
    </row>
    <row r="3558" spans="1:9" x14ac:dyDescent="0.25">
      <c r="A3558" t="s">
        <v>5</v>
      </c>
      <c r="B3558">
        <v>10360293</v>
      </c>
      <c r="C3558" t="s">
        <v>92</v>
      </c>
      <c r="D3558" t="s">
        <v>258</v>
      </c>
      <c r="E3558" t="s">
        <v>40</v>
      </c>
      <c r="F3558" s="5" t="s">
        <v>28</v>
      </c>
      <c r="G3558" s="5" t="e">
        <v>#N/A</v>
      </c>
      <c r="H3558" t="e">
        <f>IF(Tabla1[[#This Row],[Cruce Pago]]="","Inactivo","Pago")</f>
        <v>#N/A</v>
      </c>
      <c r="I3558" t="str">
        <f>IF(Tabla1[[#This Row],[Cruce AR]]="Alto riesgo académico","inactivo","Actividad")</f>
        <v>inactivo</v>
      </c>
    </row>
    <row r="3559" spans="1:9" x14ac:dyDescent="0.25">
      <c r="A3559" t="s">
        <v>5</v>
      </c>
      <c r="B3559">
        <v>10360380</v>
      </c>
      <c r="C3559" t="s">
        <v>92</v>
      </c>
      <c r="D3559" t="s">
        <v>259</v>
      </c>
      <c r="E3559" t="s">
        <v>27</v>
      </c>
      <c r="F3559" s="5" t="s">
        <v>28</v>
      </c>
      <c r="G3559" s="5" t="e">
        <v>#N/A</v>
      </c>
      <c r="H3559" t="e">
        <f>IF(Tabla1[[#This Row],[Cruce Pago]]="","Inactivo","Pago")</f>
        <v>#N/A</v>
      </c>
      <c r="I3559" t="str">
        <f>IF(Tabla1[[#This Row],[Cruce AR]]="Alto riesgo académico","inactivo","Actividad")</f>
        <v>inactivo</v>
      </c>
    </row>
    <row r="3560" spans="1:9" x14ac:dyDescent="0.25">
      <c r="A3560" t="s">
        <v>5</v>
      </c>
      <c r="B3560">
        <v>10360383</v>
      </c>
      <c r="C3560" t="s">
        <v>92</v>
      </c>
      <c r="D3560" t="s">
        <v>260</v>
      </c>
      <c r="E3560" t="s">
        <v>40</v>
      </c>
      <c r="F3560" s="5" t="s">
        <v>28</v>
      </c>
      <c r="G3560" s="5" t="e">
        <v>#N/A</v>
      </c>
      <c r="H3560" t="e">
        <f>IF(Tabla1[[#This Row],[Cruce Pago]]="","Inactivo","Pago")</f>
        <v>#N/A</v>
      </c>
      <c r="I3560" t="str">
        <f>IF(Tabla1[[#This Row],[Cruce AR]]="Alto riesgo académico","inactivo","Actividad")</f>
        <v>inactivo</v>
      </c>
    </row>
    <row r="3561" spans="1:9" x14ac:dyDescent="0.25">
      <c r="A3561" t="s">
        <v>5</v>
      </c>
      <c r="B3561">
        <v>10360387</v>
      </c>
      <c r="C3561" t="s">
        <v>92</v>
      </c>
      <c r="D3561" t="s">
        <v>261</v>
      </c>
      <c r="E3561" t="s">
        <v>27</v>
      </c>
      <c r="F3561" s="5" t="s">
        <v>28</v>
      </c>
      <c r="G3561" s="5" t="e">
        <v>#N/A</v>
      </c>
      <c r="H3561" t="e">
        <f>IF(Tabla1[[#This Row],[Cruce Pago]]="","Inactivo","Pago")</f>
        <v>#N/A</v>
      </c>
      <c r="I3561" t="str">
        <f>IF(Tabla1[[#This Row],[Cruce AR]]="Alto riesgo académico","inactivo","Actividad")</f>
        <v>inactivo</v>
      </c>
    </row>
    <row r="3562" spans="1:9" x14ac:dyDescent="0.25">
      <c r="A3562" t="s">
        <v>5</v>
      </c>
      <c r="B3562">
        <v>10360450</v>
      </c>
      <c r="C3562" t="s">
        <v>92</v>
      </c>
      <c r="D3562" t="s">
        <v>262</v>
      </c>
      <c r="E3562" t="s">
        <v>40</v>
      </c>
      <c r="F3562" s="5" t="s">
        <v>28</v>
      </c>
      <c r="G3562" s="5" t="s">
        <v>29</v>
      </c>
      <c r="H3562" t="str">
        <f>IF(Tabla1[[#This Row],[Cruce Pago]]="","Inactivo","Pago")</f>
        <v>Pago</v>
      </c>
      <c r="I3562" t="str">
        <f>IF(Tabla1[[#This Row],[Cruce AR]]="Alto riesgo académico","inactivo","Actividad")</f>
        <v>inactivo</v>
      </c>
    </row>
    <row r="3563" spans="1:9" x14ac:dyDescent="0.25">
      <c r="A3563" t="s">
        <v>5</v>
      </c>
      <c r="B3563">
        <v>10360510</v>
      </c>
      <c r="C3563" t="s">
        <v>92</v>
      </c>
      <c r="D3563" t="s">
        <v>263</v>
      </c>
      <c r="E3563" t="s">
        <v>27</v>
      </c>
      <c r="F3563" s="5" t="s">
        <v>28</v>
      </c>
      <c r="G3563" s="5" t="e">
        <v>#N/A</v>
      </c>
      <c r="H3563" t="e">
        <f>IF(Tabla1[[#This Row],[Cruce Pago]]="","Inactivo","Pago")</f>
        <v>#N/A</v>
      </c>
      <c r="I3563" t="str">
        <f>IF(Tabla1[[#This Row],[Cruce AR]]="Alto riesgo académico","inactivo","Actividad")</f>
        <v>inactivo</v>
      </c>
    </row>
    <row r="3564" spans="1:9" x14ac:dyDescent="0.25">
      <c r="A3564" t="s">
        <v>5</v>
      </c>
      <c r="B3564">
        <v>10360516</v>
      </c>
      <c r="C3564" t="s">
        <v>92</v>
      </c>
      <c r="D3564" t="s">
        <v>264</v>
      </c>
      <c r="E3564" t="s">
        <v>40</v>
      </c>
      <c r="F3564" s="5" t="s">
        <v>28</v>
      </c>
      <c r="G3564" s="5" t="e">
        <v>#N/A</v>
      </c>
      <c r="H3564" t="e">
        <f>IF(Tabla1[[#This Row],[Cruce Pago]]="","Inactivo","Pago")</f>
        <v>#N/A</v>
      </c>
      <c r="I3564" t="str">
        <f>IF(Tabla1[[#This Row],[Cruce AR]]="Alto riesgo académico","inactivo","Actividad")</f>
        <v>inactivo</v>
      </c>
    </row>
    <row r="3565" spans="1:9" x14ac:dyDescent="0.25">
      <c r="A3565" t="s">
        <v>5</v>
      </c>
      <c r="B3565">
        <v>10361147</v>
      </c>
      <c r="C3565" t="s">
        <v>92</v>
      </c>
      <c r="D3565" t="s">
        <v>265</v>
      </c>
      <c r="E3565" t="s">
        <v>27</v>
      </c>
      <c r="F3565" s="5" t="s">
        <v>28</v>
      </c>
      <c r="G3565" s="5" t="e">
        <v>#N/A</v>
      </c>
      <c r="H3565" t="e">
        <f>IF(Tabla1[[#This Row],[Cruce Pago]]="","Inactivo","Pago")</f>
        <v>#N/A</v>
      </c>
      <c r="I3565" t="str">
        <f>IF(Tabla1[[#This Row],[Cruce AR]]="Alto riesgo académico","inactivo","Actividad")</f>
        <v>inactivo</v>
      </c>
    </row>
    <row r="3566" spans="1:9" x14ac:dyDescent="0.25">
      <c r="A3566" t="s">
        <v>5</v>
      </c>
      <c r="B3566">
        <v>10361283</v>
      </c>
      <c r="C3566" t="s">
        <v>92</v>
      </c>
      <c r="D3566" t="s">
        <v>265</v>
      </c>
      <c r="E3566" t="s">
        <v>40</v>
      </c>
      <c r="F3566" s="5" t="s">
        <v>28</v>
      </c>
      <c r="G3566" s="5" t="e">
        <v>#N/A</v>
      </c>
      <c r="H3566" t="e">
        <f>IF(Tabla1[[#This Row],[Cruce Pago]]="","Inactivo","Pago")</f>
        <v>#N/A</v>
      </c>
      <c r="I3566" t="str">
        <f>IF(Tabla1[[#This Row],[Cruce AR]]="Alto riesgo académico","inactivo","Actividad")</f>
        <v>inactivo</v>
      </c>
    </row>
    <row r="3567" spans="1:9" x14ac:dyDescent="0.25">
      <c r="A3567" t="s">
        <v>5</v>
      </c>
      <c r="B3567">
        <v>10361406</v>
      </c>
      <c r="C3567" t="s">
        <v>92</v>
      </c>
      <c r="D3567" t="s">
        <v>266</v>
      </c>
      <c r="E3567" t="s">
        <v>27</v>
      </c>
      <c r="F3567" s="5" t="s">
        <v>28</v>
      </c>
      <c r="G3567" s="5" t="e">
        <v>#N/A</v>
      </c>
      <c r="H3567" t="e">
        <f>IF(Tabla1[[#This Row],[Cruce Pago]]="","Inactivo","Pago")</f>
        <v>#N/A</v>
      </c>
      <c r="I3567" t="str">
        <f>IF(Tabla1[[#This Row],[Cruce AR]]="Alto riesgo académico","inactivo","Actividad")</f>
        <v>inactivo</v>
      </c>
    </row>
    <row r="3568" spans="1:9" x14ac:dyDescent="0.25">
      <c r="A3568" t="s">
        <v>5</v>
      </c>
      <c r="B3568">
        <v>10361884</v>
      </c>
      <c r="C3568" t="s">
        <v>92</v>
      </c>
      <c r="D3568" t="s">
        <v>266</v>
      </c>
      <c r="E3568" t="s">
        <v>40</v>
      </c>
      <c r="F3568" s="5" t="s">
        <v>28</v>
      </c>
      <c r="G3568" s="5" t="e">
        <v>#N/A</v>
      </c>
      <c r="H3568" t="e">
        <f>IF(Tabla1[[#This Row],[Cruce Pago]]="","Inactivo","Pago")</f>
        <v>#N/A</v>
      </c>
      <c r="I3568" t="str">
        <f>IF(Tabla1[[#This Row],[Cruce AR]]="Alto riesgo académico","inactivo","Actividad")</f>
        <v>inactivo</v>
      </c>
    </row>
    <row r="3569" spans="1:9" x14ac:dyDescent="0.25">
      <c r="A3569" t="s">
        <v>5</v>
      </c>
      <c r="B3569">
        <v>10361948</v>
      </c>
      <c r="C3569" t="s">
        <v>92</v>
      </c>
      <c r="D3569" t="s">
        <v>267</v>
      </c>
      <c r="E3569" t="s">
        <v>27</v>
      </c>
      <c r="F3569" s="5" t="s">
        <v>28</v>
      </c>
      <c r="G3569" s="5" t="e">
        <v>#N/A</v>
      </c>
      <c r="H3569" t="e">
        <f>IF(Tabla1[[#This Row],[Cruce Pago]]="","Inactivo","Pago")</f>
        <v>#N/A</v>
      </c>
      <c r="I3569" t="str">
        <f>IF(Tabla1[[#This Row],[Cruce AR]]="Alto riesgo académico","inactivo","Actividad")</f>
        <v>inactivo</v>
      </c>
    </row>
    <row r="3570" spans="1:9" x14ac:dyDescent="0.25">
      <c r="A3570" t="s">
        <v>5</v>
      </c>
      <c r="B3570">
        <v>10362139</v>
      </c>
      <c r="C3570" t="s">
        <v>92</v>
      </c>
      <c r="D3570" t="s">
        <v>267</v>
      </c>
      <c r="E3570" t="s">
        <v>40</v>
      </c>
      <c r="F3570" s="5" t="s">
        <v>28</v>
      </c>
      <c r="G3570" s="5" t="e">
        <v>#N/A</v>
      </c>
      <c r="H3570" t="e">
        <f>IF(Tabla1[[#This Row],[Cruce Pago]]="","Inactivo","Pago")</f>
        <v>#N/A</v>
      </c>
      <c r="I3570" t="str">
        <f>IF(Tabla1[[#This Row],[Cruce AR]]="Alto riesgo académico","inactivo","Actividad")</f>
        <v>inactivo</v>
      </c>
    </row>
    <row r="3571" spans="1:9" x14ac:dyDescent="0.25">
      <c r="A3571" t="s">
        <v>5</v>
      </c>
      <c r="B3571">
        <v>10362158</v>
      </c>
      <c r="C3571" t="s">
        <v>92</v>
      </c>
      <c r="D3571" t="s">
        <v>243</v>
      </c>
      <c r="E3571" t="s">
        <v>27</v>
      </c>
      <c r="F3571" s="5" t="s">
        <v>28</v>
      </c>
      <c r="G3571" s="5" t="e">
        <v>#N/A</v>
      </c>
      <c r="H3571" t="e">
        <f>IF(Tabla1[[#This Row],[Cruce Pago]]="","Inactivo","Pago")</f>
        <v>#N/A</v>
      </c>
      <c r="I3571" t="str">
        <f>IF(Tabla1[[#This Row],[Cruce AR]]="Alto riesgo académico","inactivo","Actividad")</f>
        <v>inactivo</v>
      </c>
    </row>
    <row r="3572" spans="1:9" x14ac:dyDescent="0.25">
      <c r="A3572" t="s">
        <v>5</v>
      </c>
      <c r="B3572">
        <v>10362384</v>
      </c>
      <c r="C3572" t="s">
        <v>92</v>
      </c>
      <c r="D3572" t="s">
        <v>244</v>
      </c>
      <c r="E3572" t="s">
        <v>40</v>
      </c>
      <c r="F3572" s="5" t="s">
        <v>28</v>
      </c>
      <c r="G3572" s="5" t="e">
        <v>#N/A</v>
      </c>
      <c r="H3572" t="e">
        <f>IF(Tabla1[[#This Row],[Cruce Pago]]="","Inactivo","Pago")</f>
        <v>#N/A</v>
      </c>
      <c r="I3572" t="str">
        <f>IF(Tabla1[[#This Row],[Cruce AR]]="Alto riesgo académico","inactivo","Actividad")</f>
        <v>inactivo</v>
      </c>
    </row>
    <row r="3573" spans="1:9" x14ac:dyDescent="0.25">
      <c r="A3573" t="s">
        <v>5</v>
      </c>
      <c r="B3573">
        <v>10362392</v>
      </c>
      <c r="C3573" t="s">
        <v>92</v>
      </c>
      <c r="D3573" t="s">
        <v>245</v>
      </c>
      <c r="E3573" t="s">
        <v>27</v>
      </c>
      <c r="F3573" s="5" t="s">
        <v>28</v>
      </c>
      <c r="G3573" s="5" t="s">
        <v>29</v>
      </c>
      <c r="H3573" t="str">
        <f>IF(Tabla1[[#This Row],[Cruce Pago]]="","Inactivo","Pago")</f>
        <v>Pago</v>
      </c>
      <c r="I3573" t="str">
        <f>IF(Tabla1[[#This Row],[Cruce AR]]="Alto riesgo académico","inactivo","Actividad")</f>
        <v>inactivo</v>
      </c>
    </row>
    <row r="3574" spans="1:9" x14ac:dyDescent="0.25">
      <c r="A3574" t="s">
        <v>5</v>
      </c>
      <c r="B3574">
        <v>10362409</v>
      </c>
      <c r="C3574" t="s">
        <v>92</v>
      </c>
      <c r="D3574" t="s">
        <v>246</v>
      </c>
      <c r="E3574" t="s">
        <v>40</v>
      </c>
      <c r="F3574" s="5" t="s">
        <v>28</v>
      </c>
      <c r="G3574" s="5" t="e">
        <v>#N/A</v>
      </c>
      <c r="H3574" t="e">
        <f>IF(Tabla1[[#This Row],[Cruce Pago]]="","Inactivo","Pago")</f>
        <v>#N/A</v>
      </c>
      <c r="I3574" t="str">
        <f>IF(Tabla1[[#This Row],[Cruce AR]]="Alto riesgo académico","inactivo","Actividad")</f>
        <v>inactivo</v>
      </c>
    </row>
    <row r="3575" spans="1:9" x14ac:dyDescent="0.25">
      <c r="A3575" t="s">
        <v>5</v>
      </c>
      <c r="B3575">
        <v>10362546</v>
      </c>
      <c r="C3575" t="s">
        <v>92</v>
      </c>
      <c r="D3575" t="s">
        <v>247</v>
      </c>
      <c r="E3575" t="s">
        <v>27</v>
      </c>
      <c r="F3575" s="5" t="s">
        <v>28</v>
      </c>
      <c r="G3575" s="5" t="s">
        <v>29</v>
      </c>
      <c r="H3575" t="str">
        <f>IF(Tabla1[[#This Row],[Cruce Pago]]="","Inactivo","Pago")</f>
        <v>Pago</v>
      </c>
      <c r="I3575" t="str">
        <f>IF(Tabla1[[#This Row],[Cruce AR]]="Alto riesgo académico","inactivo","Actividad")</f>
        <v>inactivo</v>
      </c>
    </row>
    <row r="3576" spans="1:9" x14ac:dyDescent="0.25">
      <c r="A3576" t="s">
        <v>5</v>
      </c>
      <c r="B3576">
        <v>10362847</v>
      </c>
      <c r="C3576" t="s">
        <v>92</v>
      </c>
      <c r="D3576" t="s">
        <v>248</v>
      </c>
      <c r="E3576" t="s">
        <v>40</v>
      </c>
      <c r="F3576" s="5" t="s">
        <v>28</v>
      </c>
      <c r="G3576" s="5" t="e">
        <v>#N/A</v>
      </c>
      <c r="H3576" t="e">
        <f>IF(Tabla1[[#This Row],[Cruce Pago]]="","Inactivo","Pago")</f>
        <v>#N/A</v>
      </c>
      <c r="I3576" t="str">
        <f>IF(Tabla1[[#This Row],[Cruce AR]]="Alto riesgo académico","inactivo","Actividad")</f>
        <v>inactivo</v>
      </c>
    </row>
    <row r="3577" spans="1:9" x14ac:dyDescent="0.25">
      <c r="A3577" t="s">
        <v>5</v>
      </c>
      <c r="B3577">
        <v>10363016</v>
      </c>
      <c r="C3577" t="s">
        <v>92</v>
      </c>
      <c r="D3577" t="s">
        <v>249</v>
      </c>
      <c r="E3577" t="s">
        <v>27</v>
      </c>
      <c r="F3577" s="5" t="s">
        <v>28</v>
      </c>
      <c r="G3577" s="5" t="e">
        <v>#N/A</v>
      </c>
      <c r="H3577" t="e">
        <f>IF(Tabla1[[#This Row],[Cruce Pago]]="","Inactivo","Pago")</f>
        <v>#N/A</v>
      </c>
      <c r="I3577" t="str">
        <f>IF(Tabla1[[#This Row],[Cruce AR]]="Alto riesgo académico","inactivo","Actividad")</f>
        <v>inactivo</v>
      </c>
    </row>
    <row r="3578" spans="1:9" x14ac:dyDescent="0.25">
      <c r="A3578" t="s">
        <v>5</v>
      </c>
      <c r="B3578">
        <v>10363193</v>
      </c>
      <c r="C3578" t="s">
        <v>92</v>
      </c>
      <c r="D3578" t="s">
        <v>250</v>
      </c>
      <c r="E3578" t="s">
        <v>40</v>
      </c>
      <c r="F3578" s="5" t="s">
        <v>28</v>
      </c>
      <c r="G3578" s="5" t="s">
        <v>351</v>
      </c>
      <c r="H3578" t="str">
        <f>IF(Tabla1[[#This Row],[Cruce Pago]]="","Inactivo","Pago")</f>
        <v>Pago</v>
      </c>
      <c r="I3578" t="str">
        <f>IF(Tabla1[[#This Row],[Cruce AR]]="Alto riesgo académico","inactivo","Actividad")</f>
        <v>inactivo</v>
      </c>
    </row>
    <row r="3579" spans="1:9" x14ac:dyDescent="0.25">
      <c r="A3579" t="s">
        <v>5</v>
      </c>
      <c r="B3579">
        <v>10363567</v>
      </c>
      <c r="C3579" t="s">
        <v>92</v>
      </c>
      <c r="D3579" t="s">
        <v>251</v>
      </c>
      <c r="E3579" t="s">
        <v>27</v>
      </c>
      <c r="F3579" s="5" t="s">
        <v>28</v>
      </c>
      <c r="G3579" s="5" t="e">
        <v>#N/A</v>
      </c>
      <c r="H3579" t="e">
        <f>IF(Tabla1[[#This Row],[Cruce Pago]]="","Inactivo","Pago")</f>
        <v>#N/A</v>
      </c>
      <c r="I3579" t="str">
        <f>IF(Tabla1[[#This Row],[Cruce AR]]="Alto riesgo académico","inactivo","Actividad")</f>
        <v>inactivo</v>
      </c>
    </row>
    <row r="3580" spans="1:9" x14ac:dyDescent="0.25">
      <c r="A3580" t="s">
        <v>5</v>
      </c>
      <c r="B3580">
        <v>10363584</v>
      </c>
      <c r="C3580" t="s">
        <v>92</v>
      </c>
      <c r="D3580" t="s">
        <v>252</v>
      </c>
      <c r="E3580" t="s">
        <v>40</v>
      </c>
      <c r="F3580" s="5" t="s">
        <v>28</v>
      </c>
      <c r="G3580" s="5" t="e">
        <v>#N/A</v>
      </c>
      <c r="H3580" t="e">
        <f>IF(Tabla1[[#This Row],[Cruce Pago]]="","Inactivo","Pago")</f>
        <v>#N/A</v>
      </c>
      <c r="I3580" t="str">
        <f>IF(Tabla1[[#This Row],[Cruce AR]]="Alto riesgo académico","inactivo","Actividad")</f>
        <v>inactivo</v>
      </c>
    </row>
    <row r="3581" spans="1:9" x14ac:dyDescent="0.25">
      <c r="A3581" t="s">
        <v>5</v>
      </c>
      <c r="B3581">
        <v>10363606</v>
      </c>
      <c r="C3581" t="s">
        <v>92</v>
      </c>
      <c r="D3581" t="s">
        <v>253</v>
      </c>
      <c r="E3581" t="s">
        <v>27</v>
      </c>
      <c r="F3581" s="5" t="s">
        <v>28</v>
      </c>
      <c r="G3581" s="5" t="e">
        <v>#N/A</v>
      </c>
      <c r="H3581" t="e">
        <f>IF(Tabla1[[#This Row],[Cruce Pago]]="","Inactivo","Pago")</f>
        <v>#N/A</v>
      </c>
      <c r="I3581" t="str">
        <f>IF(Tabla1[[#This Row],[Cruce AR]]="Alto riesgo académico","inactivo","Actividad")</f>
        <v>inactivo</v>
      </c>
    </row>
    <row r="3582" spans="1:9" x14ac:dyDescent="0.25">
      <c r="A3582" t="s">
        <v>5</v>
      </c>
      <c r="B3582">
        <v>10363823</v>
      </c>
      <c r="C3582" t="s">
        <v>92</v>
      </c>
      <c r="D3582" t="s">
        <v>254</v>
      </c>
      <c r="E3582" t="s">
        <v>40</v>
      </c>
      <c r="F3582" s="5" t="s">
        <v>28</v>
      </c>
      <c r="G3582" s="5" t="e">
        <v>#N/A</v>
      </c>
      <c r="H3582" t="e">
        <f>IF(Tabla1[[#This Row],[Cruce Pago]]="","Inactivo","Pago")</f>
        <v>#N/A</v>
      </c>
      <c r="I3582" t="str">
        <f>IF(Tabla1[[#This Row],[Cruce AR]]="Alto riesgo académico","inactivo","Actividad")</f>
        <v>inactivo</v>
      </c>
    </row>
    <row r="3583" spans="1:9" x14ac:dyDescent="0.25">
      <c r="A3583" t="s">
        <v>5</v>
      </c>
      <c r="B3583">
        <v>10363840</v>
      </c>
      <c r="C3583" t="s">
        <v>92</v>
      </c>
      <c r="D3583" t="s">
        <v>255</v>
      </c>
      <c r="E3583" t="s">
        <v>27</v>
      </c>
      <c r="F3583" s="5" t="s">
        <v>28</v>
      </c>
      <c r="G3583" s="5" t="e">
        <v>#N/A</v>
      </c>
      <c r="H3583" t="e">
        <f>IF(Tabla1[[#This Row],[Cruce Pago]]="","Inactivo","Pago")</f>
        <v>#N/A</v>
      </c>
      <c r="I3583" t="str">
        <f>IF(Tabla1[[#This Row],[Cruce AR]]="Alto riesgo académico","inactivo","Actividad")</f>
        <v>inactivo</v>
      </c>
    </row>
    <row r="3584" spans="1:9" x14ac:dyDescent="0.25">
      <c r="A3584" t="s">
        <v>5</v>
      </c>
      <c r="B3584">
        <v>10363988</v>
      </c>
      <c r="C3584" t="s">
        <v>92</v>
      </c>
      <c r="D3584" t="s">
        <v>256</v>
      </c>
      <c r="E3584" t="s">
        <v>40</v>
      </c>
      <c r="F3584" s="5" t="s">
        <v>28</v>
      </c>
      <c r="G3584" s="5" t="e">
        <v>#N/A</v>
      </c>
      <c r="H3584" t="e">
        <f>IF(Tabla1[[#This Row],[Cruce Pago]]="","Inactivo","Pago")</f>
        <v>#N/A</v>
      </c>
      <c r="I3584" t="str">
        <f>IF(Tabla1[[#This Row],[Cruce AR]]="Alto riesgo académico","inactivo","Actividad")</f>
        <v>inactivo</v>
      </c>
    </row>
    <row r="3585" spans="1:9" x14ac:dyDescent="0.25">
      <c r="A3585" t="s">
        <v>5</v>
      </c>
      <c r="B3585">
        <v>10364303</v>
      </c>
      <c r="C3585" t="s">
        <v>92</v>
      </c>
      <c r="D3585" t="s">
        <v>257</v>
      </c>
      <c r="E3585" t="s">
        <v>27</v>
      </c>
      <c r="F3585" s="5" t="s">
        <v>28</v>
      </c>
      <c r="G3585" s="5" t="e">
        <v>#N/A</v>
      </c>
      <c r="H3585" t="e">
        <f>IF(Tabla1[[#This Row],[Cruce Pago]]="","Inactivo","Pago")</f>
        <v>#N/A</v>
      </c>
      <c r="I3585" t="str">
        <f>IF(Tabla1[[#This Row],[Cruce AR]]="Alto riesgo académico","inactivo","Actividad")</f>
        <v>inactivo</v>
      </c>
    </row>
    <row r="3586" spans="1:9" x14ac:dyDescent="0.25">
      <c r="A3586" t="s">
        <v>5</v>
      </c>
      <c r="B3586">
        <v>10364501</v>
      </c>
      <c r="C3586" t="s">
        <v>92</v>
      </c>
      <c r="D3586" t="s">
        <v>258</v>
      </c>
      <c r="E3586" t="s">
        <v>40</v>
      </c>
      <c r="F3586" s="5" t="s">
        <v>28</v>
      </c>
      <c r="G3586" s="5" t="e">
        <v>#N/A</v>
      </c>
      <c r="H3586" t="e">
        <f>IF(Tabla1[[#This Row],[Cruce Pago]]="","Inactivo","Pago")</f>
        <v>#N/A</v>
      </c>
      <c r="I3586" t="str">
        <f>IF(Tabla1[[#This Row],[Cruce AR]]="Alto riesgo académico","inactivo","Actividad")</f>
        <v>inactivo</v>
      </c>
    </row>
    <row r="3587" spans="1:9" x14ac:dyDescent="0.25">
      <c r="A3587" t="s">
        <v>5</v>
      </c>
      <c r="B3587">
        <v>10364599</v>
      </c>
      <c r="C3587" t="s">
        <v>92</v>
      </c>
      <c r="D3587" t="s">
        <v>259</v>
      </c>
      <c r="E3587" t="s">
        <v>27</v>
      </c>
      <c r="F3587" s="5" t="s">
        <v>28</v>
      </c>
      <c r="G3587" s="5" t="e">
        <v>#N/A</v>
      </c>
      <c r="H3587" t="e">
        <f>IF(Tabla1[[#This Row],[Cruce Pago]]="","Inactivo","Pago")</f>
        <v>#N/A</v>
      </c>
      <c r="I3587" t="str">
        <f>IF(Tabla1[[#This Row],[Cruce AR]]="Alto riesgo académico","inactivo","Actividad")</f>
        <v>inactivo</v>
      </c>
    </row>
    <row r="3588" spans="1:9" x14ac:dyDescent="0.25">
      <c r="A3588" t="s">
        <v>5</v>
      </c>
      <c r="B3588">
        <v>10364672</v>
      </c>
      <c r="C3588" t="s">
        <v>92</v>
      </c>
      <c r="D3588" t="s">
        <v>260</v>
      </c>
      <c r="E3588" t="s">
        <v>40</v>
      </c>
      <c r="F3588" s="5" t="s">
        <v>28</v>
      </c>
      <c r="G3588" s="5" t="e">
        <v>#N/A</v>
      </c>
      <c r="H3588" t="e">
        <f>IF(Tabla1[[#This Row],[Cruce Pago]]="","Inactivo","Pago")</f>
        <v>#N/A</v>
      </c>
      <c r="I3588" t="str">
        <f>IF(Tabla1[[#This Row],[Cruce AR]]="Alto riesgo académico","inactivo","Actividad")</f>
        <v>inactivo</v>
      </c>
    </row>
    <row r="3589" spans="1:9" x14ac:dyDescent="0.25">
      <c r="A3589" t="s">
        <v>5</v>
      </c>
      <c r="B3589">
        <v>10364712</v>
      </c>
      <c r="C3589" t="s">
        <v>92</v>
      </c>
      <c r="D3589" t="s">
        <v>261</v>
      </c>
      <c r="E3589" t="s">
        <v>27</v>
      </c>
      <c r="F3589" s="5" t="s">
        <v>28</v>
      </c>
      <c r="G3589" s="5" t="e">
        <v>#N/A</v>
      </c>
      <c r="H3589" t="e">
        <f>IF(Tabla1[[#This Row],[Cruce Pago]]="","Inactivo","Pago")</f>
        <v>#N/A</v>
      </c>
      <c r="I3589" t="str">
        <f>IF(Tabla1[[#This Row],[Cruce AR]]="Alto riesgo académico","inactivo","Actividad")</f>
        <v>inactivo</v>
      </c>
    </row>
    <row r="3590" spans="1:9" x14ac:dyDescent="0.25">
      <c r="A3590" t="s">
        <v>5</v>
      </c>
      <c r="B3590">
        <v>10364980</v>
      </c>
      <c r="C3590" t="s">
        <v>92</v>
      </c>
      <c r="D3590" t="s">
        <v>262</v>
      </c>
      <c r="E3590" t="s">
        <v>40</v>
      </c>
      <c r="F3590" s="5" t="s">
        <v>28</v>
      </c>
      <c r="G3590" s="5" t="e">
        <v>#N/A</v>
      </c>
      <c r="H3590" t="e">
        <f>IF(Tabla1[[#This Row],[Cruce Pago]]="","Inactivo","Pago")</f>
        <v>#N/A</v>
      </c>
      <c r="I3590" t="str">
        <f>IF(Tabla1[[#This Row],[Cruce AR]]="Alto riesgo académico","inactivo","Actividad")</f>
        <v>inactivo</v>
      </c>
    </row>
    <row r="3591" spans="1:9" x14ac:dyDescent="0.25">
      <c r="A3591" t="s">
        <v>5</v>
      </c>
      <c r="B3591">
        <v>10364993</v>
      </c>
      <c r="C3591" t="s">
        <v>92</v>
      </c>
      <c r="D3591" t="s">
        <v>263</v>
      </c>
      <c r="E3591" t="s">
        <v>27</v>
      </c>
      <c r="F3591" s="5" t="s">
        <v>28</v>
      </c>
      <c r="G3591" s="5" t="e">
        <v>#N/A</v>
      </c>
      <c r="H3591" t="e">
        <f>IF(Tabla1[[#This Row],[Cruce Pago]]="","Inactivo","Pago")</f>
        <v>#N/A</v>
      </c>
      <c r="I3591" t="str">
        <f>IF(Tabla1[[#This Row],[Cruce AR]]="Alto riesgo académico","inactivo","Actividad")</f>
        <v>inactivo</v>
      </c>
    </row>
    <row r="3592" spans="1:9" x14ac:dyDescent="0.25">
      <c r="A3592" t="s">
        <v>5</v>
      </c>
      <c r="B3592">
        <v>10365009</v>
      </c>
      <c r="C3592" t="s">
        <v>92</v>
      </c>
      <c r="D3592" t="s">
        <v>264</v>
      </c>
      <c r="E3592" t="s">
        <v>40</v>
      </c>
      <c r="F3592" s="5" t="s">
        <v>28</v>
      </c>
      <c r="G3592" s="5" t="e">
        <v>#N/A</v>
      </c>
      <c r="H3592" t="e">
        <f>IF(Tabla1[[#This Row],[Cruce Pago]]="","Inactivo","Pago")</f>
        <v>#N/A</v>
      </c>
      <c r="I3592" t="str">
        <f>IF(Tabla1[[#This Row],[Cruce AR]]="Alto riesgo académico","inactivo","Actividad")</f>
        <v>inactivo</v>
      </c>
    </row>
    <row r="3593" spans="1:9" x14ac:dyDescent="0.25">
      <c r="A3593" t="s">
        <v>5</v>
      </c>
      <c r="B3593">
        <v>10365122</v>
      </c>
      <c r="C3593" t="s">
        <v>92</v>
      </c>
      <c r="D3593" t="s">
        <v>265</v>
      </c>
      <c r="E3593" t="s">
        <v>27</v>
      </c>
      <c r="F3593" s="5" t="s">
        <v>28</v>
      </c>
      <c r="G3593" s="5" t="e">
        <v>#N/A</v>
      </c>
      <c r="H3593" t="e">
        <f>IF(Tabla1[[#This Row],[Cruce Pago]]="","Inactivo","Pago")</f>
        <v>#N/A</v>
      </c>
      <c r="I3593" t="str">
        <f>IF(Tabla1[[#This Row],[Cruce AR]]="Alto riesgo académico","inactivo","Actividad")</f>
        <v>inactivo</v>
      </c>
    </row>
    <row r="3594" spans="1:9" x14ac:dyDescent="0.25">
      <c r="A3594" t="s">
        <v>5</v>
      </c>
      <c r="B3594">
        <v>10365206</v>
      </c>
      <c r="C3594" t="s">
        <v>92</v>
      </c>
      <c r="D3594" t="s">
        <v>265</v>
      </c>
      <c r="E3594" t="s">
        <v>40</v>
      </c>
      <c r="F3594" s="5" t="s">
        <v>28</v>
      </c>
      <c r="G3594" s="5" t="e">
        <v>#N/A</v>
      </c>
      <c r="H3594" t="e">
        <f>IF(Tabla1[[#This Row],[Cruce Pago]]="","Inactivo","Pago")</f>
        <v>#N/A</v>
      </c>
      <c r="I3594" t="str">
        <f>IF(Tabla1[[#This Row],[Cruce AR]]="Alto riesgo académico","inactivo","Actividad")</f>
        <v>inactivo</v>
      </c>
    </row>
    <row r="3595" spans="1:9" x14ac:dyDescent="0.25">
      <c r="A3595" t="s">
        <v>5</v>
      </c>
      <c r="B3595">
        <v>10365257</v>
      </c>
      <c r="C3595" t="s">
        <v>92</v>
      </c>
      <c r="D3595" t="s">
        <v>266</v>
      </c>
      <c r="E3595" t="s">
        <v>27</v>
      </c>
      <c r="F3595" s="5" t="s">
        <v>28</v>
      </c>
      <c r="G3595" s="5" t="e">
        <v>#N/A</v>
      </c>
      <c r="H3595" t="e">
        <f>IF(Tabla1[[#This Row],[Cruce Pago]]="","Inactivo","Pago")</f>
        <v>#N/A</v>
      </c>
      <c r="I3595" t="str">
        <f>IF(Tabla1[[#This Row],[Cruce AR]]="Alto riesgo académico","inactivo","Actividad")</f>
        <v>inactivo</v>
      </c>
    </row>
    <row r="3596" spans="1:9" x14ac:dyDescent="0.25">
      <c r="A3596" t="s">
        <v>5</v>
      </c>
      <c r="B3596">
        <v>10365416</v>
      </c>
      <c r="C3596" t="s">
        <v>92</v>
      </c>
      <c r="D3596" t="s">
        <v>266</v>
      </c>
      <c r="E3596" t="s">
        <v>40</v>
      </c>
      <c r="F3596" s="5" t="s">
        <v>28</v>
      </c>
      <c r="G3596" s="5" t="e">
        <v>#N/A</v>
      </c>
      <c r="H3596" t="e">
        <f>IF(Tabla1[[#This Row],[Cruce Pago]]="","Inactivo","Pago")</f>
        <v>#N/A</v>
      </c>
      <c r="I3596" t="str">
        <f>IF(Tabla1[[#This Row],[Cruce AR]]="Alto riesgo académico","inactivo","Actividad")</f>
        <v>inactivo</v>
      </c>
    </row>
    <row r="3597" spans="1:9" x14ac:dyDescent="0.25">
      <c r="A3597" t="s">
        <v>5</v>
      </c>
      <c r="B3597">
        <v>10365461</v>
      </c>
      <c r="C3597" t="s">
        <v>92</v>
      </c>
      <c r="D3597" t="s">
        <v>267</v>
      </c>
      <c r="E3597" t="s">
        <v>27</v>
      </c>
      <c r="F3597" s="5" t="s">
        <v>28</v>
      </c>
      <c r="G3597" s="5" t="e">
        <v>#N/A</v>
      </c>
      <c r="H3597" t="e">
        <f>IF(Tabla1[[#This Row],[Cruce Pago]]="","Inactivo","Pago")</f>
        <v>#N/A</v>
      </c>
      <c r="I3597" t="str">
        <f>IF(Tabla1[[#This Row],[Cruce AR]]="Alto riesgo académico","inactivo","Actividad")</f>
        <v>inactivo</v>
      </c>
    </row>
    <row r="3598" spans="1:9" x14ac:dyDescent="0.25">
      <c r="A3598" t="s">
        <v>5</v>
      </c>
      <c r="B3598">
        <v>10365483</v>
      </c>
      <c r="C3598" t="s">
        <v>92</v>
      </c>
      <c r="D3598" t="s">
        <v>267</v>
      </c>
      <c r="E3598" t="s">
        <v>40</v>
      </c>
      <c r="F3598" s="5" t="s">
        <v>28</v>
      </c>
      <c r="G3598" s="5" t="e">
        <v>#N/A</v>
      </c>
      <c r="H3598" t="e">
        <f>IF(Tabla1[[#This Row],[Cruce Pago]]="","Inactivo","Pago")</f>
        <v>#N/A</v>
      </c>
      <c r="I3598" t="str">
        <f>IF(Tabla1[[#This Row],[Cruce AR]]="Alto riesgo académico","inactivo","Actividad")</f>
        <v>inactivo</v>
      </c>
    </row>
    <row r="3599" spans="1:9" x14ac:dyDescent="0.25">
      <c r="A3599" t="s">
        <v>5</v>
      </c>
      <c r="B3599">
        <v>10365494</v>
      </c>
      <c r="C3599" t="s">
        <v>92</v>
      </c>
      <c r="D3599" t="s">
        <v>243</v>
      </c>
      <c r="E3599" t="s">
        <v>27</v>
      </c>
      <c r="F3599" s="5" t="s">
        <v>28</v>
      </c>
      <c r="G3599" s="5" t="e">
        <v>#N/A</v>
      </c>
      <c r="H3599" t="e">
        <f>IF(Tabla1[[#This Row],[Cruce Pago]]="","Inactivo","Pago")</f>
        <v>#N/A</v>
      </c>
      <c r="I3599" t="str">
        <f>IF(Tabla1[[#This Row],[Cruce AR]]="Alto riesgo académico","inactivo","Actividad")</f>
        <v>inactivo</v>
      </c>
    </row>
    <row r="3600" spans="1:9" x14ac:dyDescent="0.25">
      <c r="A3600" t="s">
        <v>5</v>
      </c>
      <c r="B3600">
        <v>10365646</v>
      </c>
      <c r="C3600" t="s">
        <v>92</v>
      </c>
      <c r="D3600" t="s">
        <v>244</v>
      </c>
      <c r="E3600" t="s">
        <v>40</v>
      </c>
      <c r="F3600" s="5" t="s">
        <v>28</v>
      </c>
      <c r="G3600" s="5" t="e">
        <v>#N/A</v>
      </c>
      <c r="H3600" t="e">
        <f>IF(Tabla1[[#This Row],[Cruce Pago]]="","Inactivo","Pago")</f>
        <v>#N/A</v>
      </c>
      <c r="I3600" t="str">
        <f>IF(Tabla1[[#This Row],[Cruce AR]]="Alto riesgo académico","inactivo","Actividad")</f>
        <v>inactivo</v>
      </c>
    </row>
    <row r="3601" spans="1:9" x14ac:dyDescent="0.25">
      <c r="A3601" t="s">
        <v>5</v>
      </c>
      <c r="B3601">
        <v>10365672</v>
      </c>
      <c r="C3601" t="s">
        <v>92</v>
      </c>
      <c r="D3601" t="s">
        <v>245</v>
      </c>
      <c r="E3601" t="s">
        <v>27</v>
      </c>
      <c r="F3601" s="5" t="s">
        <v>28</v>
      </c>
      <c r="G3601" s="5" t="e">
        <v>#N/A</v>
      </c>
      <c r="H3601" t="e">
        <f>IF(Tabla1[[#This Row],[Cruce Pago]]="","Inactivo","Pago")</f>
        <v>#N/A</v>
      </c>
      <c r="I3601" t="str">
        <f>IF(Tabla1[[#This Row],[Cruce AR]]="Alto riesgo académico","inactivo","Actividad")</f>
        <v>inactivo</v>
      </c>
    </row>
    <row r="3602" spans="1:9" x14ac:dyDescent="0.25">
      <c r="A3602" t="s">
        <v>5</v>
      </c>
      <c r="B3602">
        <v>10365801</v>
      </c>
      <c r="C3602" t="s">
        <v>92</v>
      </c>
      <c r="D3602" t="s">
        <v>246</v>
      </c>
      <c r="E3602" t="s">
        <v>40</v>
      </c>
      <c r="F3602" s="5" t="s">
        <v>28</v>
      </c>
      <c r="G3602" s="5" t="e">
        <v>#N/A</v>
      </c>
      <c r="H3602" t="e">
        <f>IF(Tabla1[[#This Row],[Cruce Pago]]="","Inactivo","Pago")</f>
        <v>#N/A</v>
      </c>
      <c r="I3602" t="str">
        <f>IF(Tabla1[[#This Row],[Cruce AR]]="Alto riesgo académico","inactivo","Actividad")</f>
        <v>inactivo</v>
      </c>
    </row>
    <row r="3603" spans="1:9" x14ac:dyDescent="0.25">
      <c r="A3603" t="s">
        <v>5</v>
      </c>
      <c r="B3603">
        <v>10365810</v>
      </c>
      <c r="C3603" t="s">
        <v>92</v>
      </c>
      <c r="D3603" t="s">
        <v>247</v>
      </c>
      <c r="E3603" t="s">
        <v>27</v>
      </c>
      <c r="F3603" s="5" t="s">
        <v>28</v>
      </c>
      <c r="G3603" s="5" t="e">
        <v>#N/A</v>
      </c>
      <c r="H3603" t="e">
        <f>IF(Tabla1[[#This Row],[Cruce Pago]]="","Inactivo","Pago")</f>
        <v>#N/A</v>
      </c>
      <c r="I3603" t="str">
        <f>IF(Tabla1[[#This Row],[Cruce AR]]="Alto riesgo académico","inactivo","Actividad")</f>
        <v>inactivo</v>
      </c>
    </row>
    <row r="3604" spans="1:9" x14ac:dyDescent="0.25">
      <c r="A3604" t="s">
        <v>5</v>
      </c>
      <c r="B3604">
        <v>10365832</v>
      </c>
      <c r="C3604" t="s">
        <v>92</v>
      </c>
      <c r="D3604" t="s">
        <v>248</v>
      </c>
      <c r="E3604" t="s">
        <v>40</v>
      </c>
      <c r="F3604" s="5" t="s">
        <v>28</v>
      </c>
      <c r="G3604" s="5" t="e">
        <v>#N/A</v>
      </c>
      <c r="H3604" t="e">
        <f>IF(Tabla1[[#This Row],[Cruce Pago]]="","Inactivo","Pago")</f>
        <v>#N/A</v>
      </c>
      <c r="I3604" t="str">
        <f>IF(Tabla1[[#This Row],[Cruce AR]]="Alto riesgo académico","inactivo","Actividad")</f>
        <v>inactivo</v>
      </c>
    </row>
    <row r="3605" spans="1:9" x14ac:dyDescent="0.25">
      <c r="A3605" t="s">
        <v>5</v>
      </c>
      <c r="B3605">
        <v>10365940</v>
      </c>
      <c r="C3605" t="s">
        <v>92</v>
      </c>
      <c r="D3605" t="s">
        <v>249</v>
      </c>
      <c r="E3605" t="s">
        <v>27</v>
      </c>
      <c r="F3605" s="5" t="s">
        <v>28</v>
      </c>
      <c r="G3605" s="5" t="e">
        <v>#N/A</v>
      </c>
      <c r="H3605" t="e">
        <f>IF(Tabla1[[#This Row],[Cruce Pago]]="","Inactivo","Pago")</f>
        <v>#N/A</v>
      </c>
      <c r="I3605" t="str">
        <f>IF(Tabla1[[#This Row],[Cruce AR]]="Alto riesgo académico","inactivo","Actividad")</f>
        <v>inactivo</v>
      </c>
    </row>
    <row r="3606" spans="1:9" x14ac:dyDescent="0.25">
      <c r="A3606" t="s">
        <v>5</v>
      </c>
      <c r="B3606">
        <v>10366041</v>
      </c>
      <c r="C3606" t="s">
        <v>92</v>
      </c>
      <c r="D3606" t="s">
        <v>250</v>
      </c>
      <c r="E3606" t="s">
        <v>40</v>
      </c>
      <c r="F3606" s="5" t="s">
        <v>28</v>
      </c>
      <c r="G3606" s="5" t="e">
        <v>#N/A</v>
      </c>
      <c r="H3606" t="e">
        <f>IF(Tabla1[[#This Row],[Cruce Pago]]="","Inactivo","Pago")</f>
        <v>#N/A</v>
      </c>
      <c r="I3606" t="str">
        <f>IF(Tabla1[[#This Row],[Cruce AR]]="Alto riesgo académico","inactivo","Actividad")</f>
        <v>inactivo</v>
      </c>
    </row>
    <row r="3607" spans="1:9" x14ac:dyDescent="0.25">
      <c r="A3607" t="s">
        <v>5</v>
      </c>
      <c r="B3607">
        <v>10366166</v>
      </c>
      <c r="C3607" t="s">
        <v>92</v>
      </c>
      <c r="D3607" t="s">
        <v>251</v>
      </c>
      <c r="E3607" t="s">
        <v>27</v>
      </c>
      <c r="F3607" s="5" t="s">
        <v>28</v>
      </c>
      <c r="G3607" s="5" t="e">
        <v>#N/A</v>
      </c>
      <c r="H3607" t="e">
        <f>IF(Tabla1[[#This Row],[Cruce Pago]]="","Inactivo","Pago")</f>
        <v>#N/A</v>
      </c>
      <c r="I3607" t="str">
        <f>IF(Tabla1[[#This Row],[Cruce AR]]="Alto riesgo académico","inactivo","Actividad")</f>
        <v>inactivo</v>
      </c>
    </row>
    <row r="3608" spans="1:9" x14ac:dyDescent="0.25">
      <c r="A3608" t="s">
        <v>5</v>
      </c>
      <c r="B3608">
        <v>10366238</v>
      </c>
      <c r="C3608" t="s">
        <v>92</v>
      </c>
      <c r="D3608" t="s">
        <v>252</v>
      </c>
      <c r="E3608" t="s">
        <v>40</v>
      </c>
      <c r="F3608" s="5" t="s">
        <v>28</v>
      </c>
      <c r="G3608" s="5" t="e">
        <v>#N/A</v>
      </c>
      <c r="H3608" t="e">
        <f>IF(Tabla1[[#This Row],[Cruce Pago]]="","Inactivo","Pago")</f>
        <v>#N/A</v>
      </c>
      <c r="I3608" t="str">
        <f>IF(Tabla1[[#This Row],[Cruce AR]]="Alto riesgo académico","inactivo","Actividad")</f>
        <v>inactivo</v>
      </c>
    </row>
    <row r="3609" spans="1:9" x14ac:dyDescent="0.25">
      <c r="A3609" t="s">
        <v>5</v>
      </c>
      <c r="B3609">
        <v>10366286</v>
      </c>
      <c r="C3609" t="s">
        <v>92</v>
      </c>
      <c r="D3609" t="s">
        <v>253</v>
      </c>
      <c r="E3609" t="s">
        <v>27</v>
      </c>
      <c r="F3609" s="5" t="s">
        <v>28</v>
      </c>
      <c r="G3609" s="5" t="e">
        <v>#N/A</v>
      </c>
      <c r="H3609" t="e">
        <f>IF(Tabla1[[#This Row],[Cruce Pago]]="","Inactivo","Pago")</f>
        <v>#N/A</v>
      </c>
      <c r="I3609" t="str">
        <f>IF(Tabla1[[#This Row],[Cruce AR]]="Alto riesgo académico","inactivo","Actividad")</f>
        <v>inactivo</v>
      </c>
    </row>
    <row r="3610" spans="1:9" x14ac:dyDescent="0.25">
      <c r="A3610" t="s">
        <v>5</v>
      </c>
      <c r="B3610">
        <v>10366318</v>
      </c>
      <c r="C3610" t="s">
        <v>92</v>
      </c>
      <c r="D3610" t="s">
        <v>254</v>
      </c>
      <c r="E3610" t="s">
        <v>40</v>
      </c>
      <c r="F3610" s="5" t="s">
        <v>28</v>
      </c>
      <c r="G3610" s="5" t="e">
        <v>#N/A</v>
      </c>
      <c r="H3610" t="e">
        <f>IF(Tabla1[[#This Row],[Cruce Pago]]="","Inactivo","Pago")</f>
        <v>#N/A</v>
      </c>
      <c r="I3610" t="str">
        <f>IF(Tabla1[[#This Row],[Cruce AR]]="Alto riesgo académico","inactivo","Actividad")</f>
        <v>inactivo</v>
      </c>
    </row>
    <row r="3611" spans="1:9" x14ac:dyDescent="0.25">
      <c r="A3611" t="s">
        <v>5</v>
      </c>
      <c r="B3611">
        <v>10366449</v>
      </c>
      <c r="C3611" t="s">
        <v>92</v>
      </c>
      <c r="D3611" t="s">
        <v>255</v>
      </c>
      <c r="E3611" t="s">
        <v>27</v>
      </c>
      <c r="F3611" s="5" t="s">
        <v>67</v>
      </c>
      <c r="G3611" s="5" t="s">
        <v>29</v>
      </c>
      <c r="H3611" t="str">
        <f>IF(Tabla1[[#This Row],[Cruce Pago]]="","Inactivo","Pago")</f>
        <v>Pago</v>
      </c>
      <c r="I3611" t="str">
        <f>IF(Tabla1[[#This Row],[Cruce AR]]="Alto riesgo académico","inactivo","Actividad")</f>
        <v>Actividad</v>
      </c>
    </row>
    <row r="3612" spans="1:9" x14ac:dyDescent="0.25">
      <c r="A3612" t="s">
        <v>5</v>
      </c>
      <c r="B3612">
        <v>10366468</v>
      </c>
      <c r="C3612" t="s">
        <v>92</v>
      </c>
      <c r="D3612" t="s">
        <v>256</v>
      </c>
      <c r="E3612" t="s">
        <v>40</v>
      </c>
      <c r="F3612" s="5" t="s">
        <v>28</v>
      </c>
      <c r="G3612" s="5" t="e">
        <v>#N/A</v>
      </c>
      <c r="H3612" t="e">
        <f>IF(Tabla1[[#This Row],[Cruce Pago]]="","Inactivo","Pago")</f>
        <v>#N/A</v>
      </c>
      <c r="I3612" t="str">
        <f>IF(Tabla1[[#This Row],[Cruce AR]]="Alto riesgo académico","inactivo","Actividad")</f>
        <v>inactivo</v>
      </c>
    </row>
    <row r="3613" spans="1:9" x14ac:dyDescent="0.25">
      <c r="A3613" t="s">
        <v>5</v>
      </c>
      <c r="B3613">
        <v>10366533</v>
      </c>
      <c r="C3613" t="s">
        <v>92</v>
      </c>
      <c r="D3613" t="s">
        <v>257</v>
      </c>
      <c r="E3613" t="s">
        <v>27</v>
      </c>
      <c r="F3613" s="5" t="s">
        <v>28</v>
      </c>
      <c r="G3613" s="5" t="e">
        <v>#N/A</v>
      </c>
      <c r="H3613" t="e">
        <f>IF(Tabla1[[#This Row],[Cruce Pago]]="","Inactivo","Pago")</f>
        <v>#N/A</v>
      </c>
      <c r="I3613" t="str">
        <f>IF(Tabla1[[#This Row],[Cruce AR]]="Alto riesgo académico","inactivo","Actividad")</f>
        <v>inactivo</v>
      </c>
    </row>
    <row r="3614" spans="1:9" x14ac:dyDescent="0.25">
      <c r="A3614" t="s">
        <v>5</v>
      </c>
      <c r="B3614">
        <v>10366580</v>
      </c>
      <c r="C3614" t="s">
        <v>92</v>
      </c>
      <c r="D3614" t="s">
        <v>258</v>
      </c>
      <c r="E3614" t="s">
        <v>40</v>
      </c>
      <c r="F3614" s="5" t="s">
        <v>28</v>
      </c>
      <c r="G3614" s="5" t="s">
        <v>29</v>
      </c>
      <c r="H3614" t="str">
        <f>IF(Tabla1[[#This Row],[Cruce Pago]]="","Inactivo","Pago")</f>
        <v>Pago</v>
      </c>
      <c r="I3614" t="str">
        <f>IF(Tabla1[[#This Row],[Cruce AR]]="Alto riesgo académico","inactivo","Actividad")</f>
        <v>inactivo</v>
      </c>
    </row>
    <row r="3615" spans="1:9" x14ac:dyDescent="0.25">
      <c r="A3615" t="s">
        <v>5</v>
      </c>
      <c r="B3615">
        <v>10366648</v>
      </c>
      <c r="C3615" t="s">
        <v>92</v>
      </c>
      <c r="D3615" t="s">
        <v>259</v>
      </c>
      <c r="E3615" t="s">
        <v>27</v>
      </c>
      <c r="F3615" s="5" t="s">
        <v>28</v>
      </c>
      <c r="G3615" s="5" t="e">
        <v>#N/A</v>
      </c>
      <c r="H3615" t="e">
        <f>IF(Tabla1[[#This Row],[Cruce Pago]]="","Inactivo","Pago")</f>
        <v>#N/A</v>
      </c>
      <c r="I3615" t="str">
        <f>IF(Tabla1[[#This Row],[Cruce AR]]="Alto riesgo académico","inactivo","Actividad")</f>
        <v>inactivo</v>
      </c>
    </row>
    <row r="3616" spans="1:9" x14ac:dyDescent="0.25">
      <c r="A3616" t="s">
        <v>5</v>
      </c>
      <c r="B3616">
        <v>10366714</v>
      </c>
      <c r="C3616" t="s">
        <v>92</v>
      </c>
      <c r="D3616" t="s">
        <v>260</v>
      </c>
      <c r="E3616" t="s">
        <v>40</v>
      </c>
      <c r="F3616" s="5" t="s">
        <v>28</v>
      </c>
      <c r="G3616" s="5" t="e">
        <v>#N/A</v>
      </c>
      <c r="H3616" t="e">
        <f>IF(Tabla1[[#This Row],[Cruce Pago]]="","Inactivo","Pago")</f>
        <v>#N/A</v>
      </c>
      <c r="I3616" t="str">
        <f>IF(Tabla1[[#This Row],[Cruce AR]]="Alto riesgo académico","inactivo","Actividad")</f>
        <v>inactivo</v>
      </c>
    </row>
    <row r="3617" spans="1:9" x14ac:dyDescent="0.25">
      <c r="A3617" t="s">
        <v>5</v>
      </c>
      <c r="B3617">
        <v>10366908</v>
      </c>
      <c r="C3617" t="s">
        <v>92</v>
      </c>
      <c r="D3617" t="s">
        <v>261</v>
      </c>
      <c r="E3617" t="s">
        <v>27</v>
      </c>
      <c r="F3617" s="5" t="s">
        <v>28</v>
      </c>
      <c r="G3617" s="5" t="e">
        <v>#N/A</v>
      </c>
      <c r="H3617" t="e">
        <f>IF(Tabla1[[#This Row],[Cruce Pago]]="","Inactivo","Pago")</f>
        <v>#N/A</v>
      </c>
      <c r="I3617" t="str">
        <f>IF(Tabla1[[#This Row],[Cruce AR]]="Alto riesgo académico","inactivo","Actividad")</f>
        <v>inactivo</v>
      </c>
    </row>
    <row r="3618" spans="1:9" x14ac:dyDescent="0.25">
      <c r="A3618" t="s">
        <v>5</v>
      </c>
      <c r="B3618">
        <v>10367053</v>
      </c>
      <c r="C3618" t="s">
        <v>92</v>
      </c>
      <c r="D3618" t="s">
        <v>262</v>
      </c>
      <c r="E3618" t="s">
        <v>40</v>
      </c>
      <c r="F3618" s="5" t="s">
        <v>67</v>
      </c>
      <c r="G3618" s="5" t="e">
        <v>#N/A</v>
      </c>
      <c r="H3618" t="e">
        <f>IF(Tabla1[[#This Row],[Cruce Pago]]="","Inactivo","Pago")</f>
        <v>#N/A</v>
      </c>
      <c r="I3618" t="str">
        <f>IF(Tabla1[[#This Row],[Cruce AR]]="Alto riesgo académico","inactivo","Actividad")</f>
        <v>Actividad</v>
      </c>
    </row>
    <row r="3619" spans="1:9" x14ac:dyDescent="0.25">
      <c r="A3619" t="s">
        <v>5</v>
      </c>
      <c r="B3619">
        <v>10367066</v>
      </c>
      <c r="C3619" t="s">
        <v>92</v>
      </c>
      <c r="D3619" t="s">
        <v>263</v>
      </c>
      <c r="E3619" t="s">
        <v>27</v>
      </c>
      <c r="F3619" s="5" t="s">
        <v>28</v>
      </c>
      <c r="G3619" s="5" t="e">
        <v>#N/A</v>
      </c>
      <c r="H3619" t="e">
        <f>IF(Tabla1[[#This Row],[Cruce Pago]]="","Inactivo","Pago")</f>
        <v>#N/A</v>
      </c>
      <c r="I3619" t="str">
        <f>IF(Tabla1[[#This Row],[Cruce AR]]="Alto riesgo académico","inactivo","Actividad")</f>
        <v>inactivo</v>
      </c>
    </row>
    <row r="3620" spans="1:9" x14ac:dyDescent="0.25">
      <c r="A3620" t="s">
        <v>5</v>
      </c>
      <c r="B3620">
        <v>10367184</v>
      </c>
      <c r="C3620" t="s">
        <v>92</v>
      </c>
      <c r="D3620" t="s">
        <v>264</v>
      </c>
      <c r="E3620" t="s">
        <v>40</v>
      </c>
      <c r="F3620" s="5" t="s">
        <v>28</v>
      </c>
      <c r="G3620" s="5" t="e">
        <v>#N/A</v>
      </c>
      <c r="H3620" t="e">
        <f>IF(Tabla1[[#This Row],[Cruce Pago]]="","Inactivo","Pago")</f>
        <v>#N/A</v>
      </c>
      <c r="I3620" t="str">
        <f>IF(Tabla1[[#This Row],[Cruce AR]]="Alto riesgo académico","inactivo","Actividad")</f>
        <v>inactivo</v>
      </c>
    </row>
    <row r="3621" spans="1:9" x14ac:dyDescent="0.25">
      <c r="A3621" t="s">
        <v>5</v>
      </c>
      <c r="B3621">
        <v>10367346</v>
      </c>
      <c r="C3621" t="s">
        <v>92</v>
      </c>
      <c r="D3621" t="s">
        <v>265</v>
      </c>
      <c r="E3621" t="s">
        <v>27</v>
      </c>
      <c r="F3621" s="5" t="s">
        <v>28</v>
      </c>
      <c r="G3621" s="5" t="e">
        <v>#N/A</v>
      </c>
      <c r="H3621" t="e">
        <f>IF(Tabla1[[#This Row],[Cruce Pago]]="","Inactivo","Pago")</f>
        <v>#N/A</v>
      </c>
      <c r="I3621" t="str">
        <f>IF(Tabla1[[#This Row],[Cruce AR]]="Alto riesgo académico","inactivo","Actividad")</f>
        <v>inactivo</v>
      </c>
    </row>
    <row r="3622" spans="1:9" x14ac:dyDescent="0.25">
      <c r="A3622" t="s">
        <v>5</v>
      </c>
      <c r="B3622">
        <v>10367544</v>
      </c>
      <c r="C3622" t="s">
        <v>92</v>
      </c>
      <c r="D3622" t="s">
        <v>265</v>
      </c>
      <c r="E3622" t="s">
        <v>40</v>
      </c>
      <c r="F3622" s="5" t="s">
        <v>28</v>
      </c>
      <c r="G3622" s="5" t="e">
        <v>#N/A</v>
      </c>
      <c r="H3622" t="e">
        <f>IF(Tabla1[[#This Row],[Cruce Pago]]="","Inactivo","Pago")</f>
        <v>#N/A</v>
      </c>
      <c r="I3622" t="str">
        <f>IF(Tabla1[[#This Row],[Cruce AR]]="Alto riesgo académico","inactivo","Actividad")</f>
        <v>inactivo</v>
      </c>
    </row>
    <row r="3623" spans="1:9" x14ac:dyDescent="0.25">
      <c r="A3623" t="s">
        <v>5</v>
      </c>
      <c r="B3623">
        <v>10367727</v>
      </c>
      <c r="C3623" t="s">
        <v>92</v>
      </c>
      <c r="D3623" t="s">
        <v>266</v>
      </c>
      <c r="E3623" t="s">
        <v>27</v>
      </c>
      <c r="F3623" s="5" t="s">
        <v>28</v>
      </c>
      <c r="G3623" s="5" t="e">
        <v>#N/A</v>
      </c>
      <c r="H3623" t="e">
        <f>IF(Tabla1[[#This Row],[Cruce Pago]]="","Inactivo","Pago")</f>
        <v>#N/A</v>
      </c>
      <c r="I3623" t="str">
        <f>IF(Tabla1[[#This Row],[Cruce AR]]="Alto riesgo académico","inactivo","Actividad")</f>
        <v>inactivo</v>
      </c>
    </row>
    <row r="3624" spans="1:9" x14ac:dyDescent="0.25">
      <c r="A3624" t="s">
        <v>5</v>
      </c>
      <c r="B3624">
        <v>10367787</v>
      </c>
      <c r="C3624" t="s">
        <v>92</v>
      </c>
      <c r="D3624" t="s">
        <v>266</v>
      </c>
      <c r="E3624" t="s">
        <v>40</v>
      </c>
      <c r="F3624" s="5" t="s">
        <v>28</v>
      </c>
      <c r="G3624" s="5" t="s">
        <v>29</v>
      </c>
      <c r="H3624" t="str">
        <f>IF(Tabla1[[#This Row],[Cruce Pago]]="","Inactivo","Pago")</f>
        <v>Pago</v>
      </c>
      <c r="I3624" t="str">
        <f>IF(Tabla1[[#This Row],[Cruce AR]]="Alto riesgo académico","inactivo","Actividad")</f>
        <v>inactivo</v>
      </c>
    </row>
    <row r="3625" spans="1:9" x14ac:dyDescent="0.25">
      <c r="A3625" t="s">
        <v>5</v>
      </c>
      <c r="B3625">
        <v>10367833</v>
      </c>
      <c r="C3625" t="s">
        <v>92</v>
      </c>
      <c r="D3625" t="s">
        <v>267</v>
      </c>
      <c r="E3625" t="s">
        <v>27</v>
      </c>
      <c r="F3625" s="5" t="s">
        <v>28</v>
      </c>
      <c r="G3625" s="5" t="e">
        <v>#N/A</v>
      </c>
      <c r="H3625" t="e">
        <f>IF(Tabla1[[#This Row],[Cruce Pago]]="","Inactivo","Pago")</f>
        <v>#N/A</v>
      </c>
      <c r="I3625" t="str">
        <f>IF(Tabla1[[#This Row],[Cruce AR]]="Alto riesgo académico","inactivo","Actividad")</f>
        <v>inactivo</v>
      </c>
    </row>
    <row r="3626" spans="1:9" x14ac:dyDescent="0.25">
      <c r="A3626" t="s">
        <v>5</v>
      </c>
      <c r="B3626">
        <v>10368008</v>
      </c>
      <c r="C3626" t="s">
        <v>92</v>
      </c>
      <c r="D3626" t="s">
        <v>267</v>
      </c>
      <c r="E3626" t="s">
        <v>40</v>
      </c>
      <c r="F3626" s="5" t="s">
        <v>28</v>
      </c>
      <c r="G3626" s="5" t="e">
        <v>#N/A</v>
      </c>
      <c r="H3626" t="e">
        <f>IF(Tabla1[[#This Row],[Cruce Pago]]="","Inactivo","Pago")</f>
        <v>#N/A</v>
      </c>
      <c r="I3626" t="str">
        <f>IF(Tabla1[[#This Row],[Cruce AR]]="Alto riesgo académico","inactivo","Actividad")</f>
        <v>inactivo</v>
      </c>
    </row>
    <row r="3627" spans="1:9" x14ac:dyDescent="0.25">
      <c r="A3627" t="s">
        <v>5</v>
      </c>
      <c r="B3627">
        <v>10368044</v>
      </c>
      <c r="C3627" t="s">
        <v>92</v>
      </c>
      <c r="D3627" t="s">
        <v>243</v>
      </c>
      <c r="E3627" t="s">
        <v>27</v>
      </c>
      <c r="F3627" s="5" t="s">
        <v>28</v>
      </c>
      <c r="G3627" s="5" t="e">
        <v>#N/A</v>
      </c>
      <c r="H3627" t="e">
        <f>IF(Tabla1[[#This Row],[Cruce Pago]]="","Inactivo","Pago")</f>
        <v>#N/A</v>
      </c>
      <c r="I3627" t="str">
        <f>IF(Tabla1[[#This Row],[Cruce AR]]="Alto riesgo académico","inactivo","Actividad")</f>
        <v>inactivo</v>
      </c>
    </row>
    <row r="3628" spans="1:9" x14ac:dyDescent="0.25">
      <c r="A3628" t="s">
        <v>5</v>
      </c>
      <c r="B3628">
        <v>10368752</v>
      </c>
      <c r="C3628" t="s">
        <v>92</v>
      </c>
      <c r="D3628" t="s">
        <v>244</v>
      </c>
      <c r="E3628" t="s">
        <v>40</v>
      </c>
      <c r="F3628" s="5" t="s">
        <v>28</v>
      </c>
      <c r="G3628" s="5" t="s">
        <v>29</v>
      </c>
      <c r="H3628" t="str">
        <f>IF(Tabla1[[#This Row],[Cruce Pago]]="","Inactivo","Pago")</f>
        <v>Pago</v>
      </c>
      <c r="I3628" t="str">
        <f>IF(Tabla1[[#This Row],[Cruce AR]]="Alto riesgo académico","inactivo","Actividad")</f>
        <v>inactivo</v>
      </c>
    </row>
    <row r="3629" spans="1:9" x14ac:dyDescent="0.25">
      <c r="A3629" t="s">
        <v>5</v>
      </c>
      <c r="B3629">
        <v>10368765</v>
      </c>
      <c r="C3629" t="s">
        <v>92</v>
      </c>
      <c r="D3629" t="s">
        <v>245</v>
      </c>
      <c r="E3629" t="s">
        <v>27</v>
      </c>
      <c r="F3629" s="5" t="s">
        <v>28</v>
      </c>
      <c r="G3629" s="5" t="e">
        <v>#N/A</v>
      </c>
      <c r="H3629" t="e">
        <f>IF(Tabla1[[#This Row],[Cruce Pago]]="","Inactivo","Pago")</f>
        <v>#N/A</v>
      </c>
      <c r="I3629" t="str">
        <f>IF(Tabla1[[#This Row],[Cruce AR]]="Alto riesgo académico","inactivo","Actividad")</f>
        <v>inactivo</v>
      </c>
    </row>
    <row r="3630" spans="1:9" x14ac:dyDescent="0.25">
      <c r="A3630" t="s">
        <v>5</v>
      </c>
      <c r="B3630">
        <v>10369324</v>
      </c>
      <c r="C3630" t="s">
        <v>92</v>
      </c>
      <c r="D3630" t="s">
        <v>246</v>
      </c>
      <c r="E3630" t="s">
        <v>40</v>
      </c>
      <c r="F3630" s="5" t="s">
        <v>28</v>
      </c>
      <c r="G3630" s="5" t="e">
        <v>#N/A</v>
      </c>
      <c r="H3630" t="e">
        <f>IF(Tabla1[[#This Row],[Cruce Pago]]="","Inactivo","Pago")</f>
        <v>#N/A</v>
      </c>
      <c r="I3630" t="str">
        <f>IF(Tabla1[[#This Row],[Cruce AR]]="Alto riesgo académico","inactivo","Actividad")</f>
        <v>inactivo</v>
      </c>
    </row>
    <row r="3631" spans="1:9" x14ac:dyDescent="0.25">
      <c r="A3631" t="s">
        <v>5</v>
      </c>
      <c r="B3631">
        <v>10369386</v>
      </c>
      <c r="C3631" t="s">
        <v>92</v>
      </c>
      <c r="D3631" t="s">
        <v>247</v>
      </c>
      <c r="E3631" t="s">
        <v>27</v>
      </c>
      <c r="F3631" s="5" t="s">
        <v>28</v>
      </c>
      <c r="G3631" s="5" t="e">
        <v>#N/A</v>
      </c>
      <c r="H3631" t="e">
        <f>IF(Tabla1[[#This Row],[Cruce Pago]]="","Inactivo","Pago")</f>
        <v>#N/A</v>
      </c>
      <c r="I3631" t="str">
        <f>IF(Tabla1[[#This Row],[Cruce AR]]="Alto riesgo académico","inactivo","Actividad")</f>
        <v>inactivo</v>
      </c>
    </row>
    <row r="3632" spans="1:9" x14ac:dyDescent="0.25">
      <c r="A3632" t="s">
        <v>5</v>
      </c>
      <c r="B3632">
        <v>10370096</v>
      </c>
      <c r="C3632" t="s">
        <v>92</v>
      </c>
      <c r="D3632" t="s">
        <v>248</v>
      </c>
      <c r="E3632" t="s">
        <v>40</v>
      </c>
      <c r="F3632" s="5" t="s">
        <v>28</v>
      </c>
      <c r="G3632" s="5" t="e">
        <v>#N/A</v>
      </c>
      <c r="H3632" t="e">
        <f>IF(Tabla1[[#This Row],[Cruce Pago]]="","Inactivo","Pago")</f>
        <v>#N/A</v>
      </c>
      <c r="I3632" t="str">
        <f>IF(Tabla1[[#This Row],[Cruce AR]]="Alto riesgo académico","inactivo","Actividad")</f>
        <v>inactivo</v>
      </c>
    </row>
    <row r="3633" spans="1:9" x14ac:dyDescent="0.25">
      <c r="A3633" t="s">
        <v>5</v>
      </c>
      <c r="B3633">
        <v>10370317</v>
      </c>
      <c r="C3633" t="s">
        <v>92</v>
      </c>
      <c r="D3633" t="s">
        <v>249</v>
      </c>
      <c r="E3633" t="s">
        <v>27</v>
      </c>
      <c r="F3633" s="5" t="s">
        <v>28</v>
      </c>
      <c r="G3633" s="5" t="e">
        <v>#N/A</v>
      </c>
      <c r="H3633" t="e">
        <f>IF(Tabla1[[#This Row],[Cruce Pago]]="","Inactivo","Pago")</f>
        <v>#N/A</v>
      </c>
      <c r="I3633" t="str">
        <f>IF(Tabla1[[#This Row],[Cruce AR]]="Alto riesgo académico","inactivo","Actividad")</f>
        <v>inactivo</v>
      </c>
    </row>
    <row r="3634" spans="1:9" x14ac:dyDescent="0.25">
      <c r="A3634" t="s">
        <v>5</v>
      </c>
      <c r="B3634">
        <v>10370342</v>
      </c>
      <c r="C3634" t="s">
        <v>92</v>
      </c>
      <c r="D3634" t="s">
        <v>250</v>
      </c>
      <c r="E3634" t="s">
        <v>40</v>
      </c>
      <c r="F3634" s="5" t="s">
        <v>28</v>
      </c>
      <c r="G3634" s="5" t="e">
        <v>#N/A</v>
      </c>
      <c r="H3634" t="e">
        <f>IF(Tabla1[[#This Row],[Cruce Pago]]="","Inactivo","Pago")</f>
        <v>#N/A</v>
      </c>
      <c r="I3634" t="str">
        <f>IF(Tabla1[[#This Row],[Cruce AR]]="Alto riesgo académico","inactivo","Actividad")</f>
        <v>inactivo</v>
      </c>
    </row>
    <row r="3635" spans="1:9" x14ac:dyDescent="0.25">
      <c r="A3635" t="s">
        <v>5</v>
      </c>
      <c r="B3635">
        <v>10370347</v>
      </c>
      <c r="C3635" t="s">
        <v>92</v>
      </c>
      <c r="D3635" t="s">
        <v>251</v>
      </c>
      <c r="E3635" t="s">
        <v>27</v>
      </c>
      <c r="F3635" s="5" t="s">
        <v>67</v>
      </c>
      <c r="G3635" s="5" t="e">
        <v>#N/A</v>
      </c>
      <c r="H3635" t="e">
        <f>IF(Tabla1[[#This Row],[Cruce Pago]]="","Inactivo","Pago")</f>
        <v>#N/A</v>
      </c>
      <c r="I3635" t="str">
        <f>IF(Tabla1[[#This Row],[Cruce AR]]="Alto riesgo académico","inactivo","Actividad")</f>
        <v>Actividad</v>
      </c>
    </row>
    <row r="3636" spans="1:9" x14ac:dyDescent="0.25">
      <c r="A3636" t="s">
        <v>5</v>
      </c>
      <c r="B3636">
        <v>10370544</v>
      </c>
      <c r="C3636" t="s">
        <v>92</v>
      </c>
      <c r="D3636" t="s">
        <v>252</v>
      </c>
      <c r="E3636" t="s">
        <v>40</v>
      </c>
      <c r="F3636" s="5" t="s">
        <v>28</v>
      </c>
      <c r="G3636" s="5" t="e">
        <v>#N/A</v>
      </c>
      <c r="H3636" t="e">
        <f>IF(Tabla1[[#This Row],[Cruce Pago]]="","Inactivo","Pago")</f>
        <v>#N/A</v>
      </c>
      <c r="I3636" t="str">
        <f>IF(Tabla1[[#This Row],[Cruce AR]]="Alto riesgo académico","inactivo","Actividad")</f>
        <v>inactivo</v>
      </c>
    </row>
    <row r="3637" spans="1:9" x14ac:dyDescent="0.25">
      <c r="A3637" t="s">
        <v>5</v>
      </c>
      <c r="B3637">
        <v>10370870</v>
      </c>
      <c r="C3637" t="s">
        <v>92</v>
      </c>
      <c r="D3637" t="s">
        <v>253</v>
      </c>
      <c r="E3637" t="s">
        <v>27</v>
      </c>
      <c r="F3637" s="5" t="s">
        <v>28</v>
      </c>
      <c r="G3637" s="5" t="e">
        <v>#N/A</v>
      </c>
      <c r="H3637" t="e">
        <f>IF(Tabla1[[#This Row],[Cruce Pago]]="","Inactivo","Pago")</f>
        <v>#N/A</v>
      </c>
      <c r="I3637" t="str">
        <f>IF(Tabla1[[#This Row],[Cruce AR]]="Alto riesgo académico","inactivo","Actividad")</f>
        <v>inactivo</v>
      </c>
    </row>
    <row r="3638" spans="1:9" x14ac:dyDescent="0.25">
      <c r="A3638" t="s">
        <v>5</v>
      </c>
      <c r="B3638">
        <v>10370892</v>
      </c>
      <c r="C3638" t="s">
        <v>92</v>
      </c>
      <c r="D3638" t="s">
        <v>254</v>
      </c>
      <c r="E3638" t="s">
        <v>40</v>
      </c>
      <c r="F3638" s="5" t="s">
        <v>28</v>
      </c>
      <c r="G3638" s="5" t="e">
        <v>#N/A</v>
      </c>
      <c r="H3638" t="e">
        <f>IF(Tabla1[[#This Row],[Cruce Pago]]="","Inactivo","Pago")</f>
        <v>#N/A</v>
      </c>
      <c r="I3638" t="str">
        <f>IF(Tabla1[[#This Row],[Cruce AR]]="Alto riesgo académico","inactivo","Actividad")</f>
        <v>inactivo</v>
      </c>
    </row>
    <row r="3639" spans="1:9" x14ac:dyDescent="0.25">
      <c r="A3639" t="s">
        <v>5</v>
      </c>
      <c r="B3639">
        <v>10371191</v>
      </c>
      <c r="C3639" t="s">
        <v>92</v>
      </c>
      <c r="D3639" t="s">
        <v>255</v>
      </c>
      <c r="E3639" t="s">
        <v>27</v>
      </c>
      <c r="F3639" s="5" t="s">
        <v>28</v>
      </c>
      <c r="G3639" s="5" t="e">
        <v>#N/A</v>
      </c>
      <c r="H3639" t="e">
        <f>IF(Tabla1[[#This Row],[Cruce Pago]]="","Inactivo","Pago")</f>
        <v>#N/A</v>
      </c>
      <c r="I3639" t="str">
        <f>IF(Tabla1[[#This Row],[Cruce AR]]="Alto riesgo académico","inactivo","Actividad")</f>
        <v>inactivo</v>
      </c>
    </row>
    <row r="3640" spans="1:9" x14ac:dyDescent="0.25">
      <c r="A3640" t="s">
        <v>5</v>
      </c>
      <c r="B3640">
        <v>10372313</v>
      </c>
      <c r="C3640" t="s">
        <v>92</v>
      </c>
      <c r="D3640" t="s">
        <v>256</v>
      </c>
      <c r="E3640" t="s">
        <v>40</v>
      </c>
      <c r="F3640" s="5" t="s">
        <v>28</v>
      </c>
      <c r="G3640" s="5" t="e">
        <v>#N/A</v>
      </c>
      <c r="H3640" t="e">
        <f>IF(Tabla1[[#This Row],[Cruce Pago]]="","Inactivo","Pago")</f>
        <v>#N/A</v>
      </c>
      <c r="I3640" t="str">
        <f>IF(Tabla1[[#This Row],[Cruce AR]]="Alto riesgo académico","inactivo","Actividad")</f>
        <v>inactivo</v>
      </c>
    </row>
    <row r="3641" spans="1:9" x14ac:dyDescent="0.25">
      <c r="A3641" t="s">
        <v>5</v>
      </c>
      <c r="B3641">
        <v>10372475</v>
      </c>
      <c r="C3641" t="s">
        <v>92</v>
      </c>
      <c r="D3641" t="s">
        <v>257</v>
      </c>
      <c r="E3641" t="s">
        <v>27</v>
      </c>
      <c r="F3641" s="5" t="s">
        <v>28</v>
      </c>
      <c r="G3641" s="5" t="e">
        <v>#N/A</v>
      </c>
      <c r="H3641" t="e">
        <f>IF(Tabla1[[#This Row],[Cruce Pago]]="","Inactivo","Pago")</f>
        <v>#N/A</v>
      </c>
      <c r="I3641" t="str">
        <f>IF(Tabla1[[#This Row],[Cruce AR]]="Alto riesgo académico","inactivo","Actividad")</f>
        <v>inactivo</v>
      </c>
    </row>
    <row r="3642" spans="1:9" x14ac:dyDescent="0.25">
      <c r="A3642" t="s">
        <v>5</v>
      </c>
      <c r="B3642">
        <v>10372544</v>
      </c>
      <c r="C3642" t="s">
        <v>92</v>
      </c>
      <c r="D3642" t="s">
        <v>258</v>
      </c>
      <c r="E3642" t="s">
        <v>40</v>
      </c>
      <c r="F3642" s="5" t="s">
        <v>28</v>
      </c>
      <c r="G3642" s="5" t="e">
        <v>#N/A</v>
      </c>
      <c r="H3642" t="e">
        <f>IF(Tabla1[[#This Row],[Cruce Pago]]="","Inactivo","Pago")</f>
        <v>#N/A</v>
      </c>
      <c r="I3642" t="str">
        <f>IF(Tabla1[[#This Row],[Cruce AR]]="Alto riesgo académico","inactivo","Actividad")</f>
        <v>inactivo</v>
      </c>
    </row>
    <row r="3643" spans="1:9" x14ac:dyDescent="0.25">
      <c r="A3643" t="s">
        <v>5</v>
      </c>
      <c r="B3643">
        <v>10372741</v>
      </c>
      <c r="C3643" t="s">
        <v>92</v>
      </c>
      <c r="D3643" t="s">
        <v>259</v>
      </c>
      <c r="E3643" t="s">
        <v>27</v>
      </c>
      <c r="F3643" s="5" t="s">
        <v>28</v>
      </c>
      <c r="G3643" s="5" t="e">
        <v>#N/A</v>
      </c>
      <c r="H3643" t="e">
        <f>IF(Tabla1[[#This Row],[Cruce Pago]]="","Inactivo","Pago")</f>
        <v>#N/A</v>
      </c>
      <c r="I3643" t="str">
        <f>IF(Tabla1[[#This Row],[Cruce AR]]="Alto riesgo académico","inactivo","Actividad")</f>
        <v>inactivo</v>
      </c>
    </row>
    <row r="3644" spans="1:9" x14ac:dyDescent="0.25">
      <c r="A3644" t="s">
        <v>5</v>
      </c>
      <c r="B3644">
        <v>10372744</v>
      </c>
      <c r="C3644" t="s">
        <v>92</v>
      </c>
      <c r="D3644" t="s">
        <v>260</v>
      </c>
      <c r="E3644" t="s">
        <v>40</v>
      </c>
      <c r="F3644" s="5" t="s">
        <v>28</v>
      </c>
      <c r="G3644" s="5" t="e">
        <v>#N/A</v>
      </c>
      <c r="H3644" t="e">
        <f>IF(Tabla1[[#This Row],[Cruce Pago]]="","Inactivo","Pago")</f>
        <v>#N/A</v>
      </c>
      <c r="I3644" t="str">
        <f>IF(Tabla1[[#This Row],[Cruce AR]]="Alto riesgo académico","inactivo","Actividad")</f>
        <v>inactivo</v>
      </c>
    </row>
    <row r="3645" spans="1:9" x14ac:dyDescent="0.25">
      <c r="A3645" t="s">
        <v>5</v>
      </c>
      <c r="B3645">
        <v>10373334</v>
      </c>
      <c r="C3645" t="s">
        <v>92</v>
      </c>
      <c r="D3645" t="s">
        <v>261</v>
      </c>
      <c r="E3645" t="s">
        <v>27</v>
      </c>
      <c r="F3645" s="5" t="s">
        <v>28</v>
      </c>
      <c r="G3645" s="5" t="e">
        <v>#N/A</v>
      </c>
      <c r="H3645" t="e">
        <f>IF(Tabla1[[#This Row],[Cruce Pago]]="","Inactivo","Pago")</f>
        <v>#N/A</v>
      </c>
      <c r="I3645" t="str">
        <f>IF(Tabla1[[#This Row],[Cruce AR]]="Alto riesgo académico","inactivo","Actividad")</f>
        <v>inactivo</v>
      </c>
    </row>
    <row r="3646" spans="1:9" x14ac:dyDescent="0.25">
      <c r="A3646" t="s">
        <v>5</v>
      </c>
      <c r="B3646">
        <v>10373389</v>
      </c>
      <c r="C3646" t="s">
        <v>92</v>
      </c>
      <c r="D3646" t="s">
        <v>262</v>
      </c>
      <c r="E3646" t="s">
        <v>40</v>
      </c>
      <c r="F3646" s="5" t="s">
        <v>28</v>
      </c>
      <c r="G3646" s="5" t="e">
        <v>#N/A</v>
      </c>
      <c r="H3646" t="e">
        <f>IF(Tabla1[[#This Row],[Cruce Pago]]="","Inactivo","Pago")</f>
        <v>#N/A</v>
      </c>
      <c r="I3646" t="str">
        <f>IF(Tabla1[[#This Row],[Cruce AR]]="Alto riesgo académico","inactivo","Actividad")</f>
        <v>inactivo</v>
      </c>
    </row>
    <row r="3647" spans="1:9" x14ac:dyDescent="0.25">
      <c r="A3647" t="s">
        <v>5</v>
      </c>
      <c r="B3647">
        <v>10373650</v>
      </c>
      <c r="C3647" t="s">
        <v>92</v>
      </c>
      <c r="D3647" t="s">
        <v>263</v>
      </c>
      <c r="E3647" t="s">
        <v>27</v>
      </c>
      <c r="F3647" s="5" t="s">
        <v>28</v>
      </c>
      <c r="G3647" s="5" t="e">
        <v>#N/A</v>
      </c>
      <c r="H3647" t="e">
        <f>IF(Tabla1[[#This Row],[Cruce Pago]]="","Inactivo","Pago")</f>
        <v>#N/A</v>
      </c>
      <c r="I3647" t="str">
        <f>IF(Tabla1[[#This Row],[Cruce AR]]="Alto riesgo académico","inactivo","Actividad")</f>
        <v>inactivo</v>
      </c>
    </row>
    <row r="3648" spans="1:9" x14ac:dyDescent="0.25">
      <c r="A3648" t="s">
        <v>5</v>
      </c>
      <c r="B3648">
        <v>10374135</v>
      </c>
      <c r="C3648" t="s">
        <v>92</v>
      </c>
      <c r="D3648" t="s">
        <v>264</v>
      </c>
      <c r="E3648" t="s">
        <v>40</v>
      </c>
      <c r="F3648" s="5" t="s">
        <v>28</v>
      </c>
      <c r="G3648" s="5" t="e">
        <v>#N/A</v>
      </c>
      <c r="H3648" t="e">
        <f>IF(Tabla1[[#This Row],[Cruce Pago]]="","Inactivo","Pago")</f>
        <v>#N/A</v>
      </c>
      <c r="I3648" t="str">
        <f>IF(Tabla1[[#This Row],[Cruce AR]]="Alto riesgo académico","inactivo","Actividad")</f>
        <v>inactivo</v>
      </c>
    </row>
    <row r="3649" spans="1:9" x14ac:dyDescent="0.25">
      <c r="A3649" t="s">
        <v>5</v>
      </c>
      <c r="B3649">
        <v>10572238</v>
      </c>
      <c r="C3649" t="s">
        <v>92</v>
      </c>
      <c r="D3649" t="s">
        <v>265</v>
      </c>
      <c r="E3649" t="s">
        <v>27</v>
      </c>
      <c r="F3649" s="5" t="s">
        <v>28</v>
      </c>
      <c r="G3649" s="5" t="e">
        <v>#N/A</v>
      </c>
      <c r="H3649" t="e">
        <f>IF(Tabla1[[#This Row],[Cruce Pago]]="","Inactivo","Pago")</f>
        <v>#N/A</v>
      </c>
      <c r="I3649" t="str">
        <f>IF(Tabla1[[#This Row],[Cruce AR]]="Alto riesgo académico","inactivo","Actividad")</f>
        <v>inactivo</v>
      </c>
    </row>
    <row r="3650" spans="1:9" x14ac:dyDescent="0.25">
      <c r="A3650" t="s">
        <v>5</v>
      </c>
      <c r="B3650">
        <v>10579961</v>
      </c>
      <c r="C3650" t="s">
        <v>92</v>
      </c>
      <c r="D3650" t="s">
        <v>265</v>
      </c>
      <c r="E3650" t="s">
        <v>40</v>
      </c>
      <c r="F3650" s="5" t="s">
        <v>28</v>
      </c>
      <c r="G3650" s="5" t="s">
        <v>29</v>
      </c>
      <c r="H3650" t="str">
        <f>IF(Tabla1[[#This Row],[Cruce Pago]]="","Inactivo","Pago")</f>
        <v>Pago</v>
      </c>
      <c r="I3650" t="str">
        <f>IF(Tabla1[[#This Row],[Cruce AR]]="Alto riesgo académico","inactivo","Actividad")</f>
        <v>inactivo</v>
      </c>
    </row>
    <row r="3651" spans="1:9" x14ac:dyDescent="0.25">
      <c r="A3651" t="s">
        <v>5</v>
      </c>
      <c r="B3651">
        <v>10163304</v>
      </c>
      <c r="C3651" t="s">
        <v>97</v>
      </c>
      <c r="D3651" t="s">
        <v>266</v>
      </c>
      <c r="E3651" t="s">
        <v>27</v>
      </c>
      <c r="F3651" s="5" t="s">
        <v>28</v>
      </c>
      <c r="G3651" s="5" t="e">
        <v>#N/A</v>
      </c>
      <c r="H3651" t="e">
        <f>IF(Tabla1[[#This Row],[Cruce Pago]]="","Inactivo","Pago")</f>
        <v>#N/A</v>
      </c>
      <c r="I3651" t="str">
        <f>IF(Tabla1[[#This Row],[Cruce AR]]="Alto riesgo académico","inactivo","Actividad")</f>
        <v>inactivo</v>
      </c>
    </row>
    <row r="3652" spans="1:9" x14ac:dyDescent="0.25">
      <c r="A3652" t="s">
        <v>5</v>
      </c>
      <c r="B3652">
        <v>10293796</v>
      </c>
      <c r="C3652" t="s">
        <v>97</v>
      </c>
      <c r="D3652" t="s">
        <v>266</v>
      </c>
      <c r="E3652" t="s">
        <v>40</v>
      </c>
      <c r="F3652" s="5" t="s">
        <v>28</v>
      </c>
      <c r="G3652" s="5" t="e">
        <v>#N/A</v>
      </c>
      <c r="H3652" t="e">
        <f>IF(Tabla1[[#This Row],[Cruce Pago]]="","Inactivo","Pago")</f>
        <v>#N/A</v>
      </c>
      <c r="I3652" t="str">
        <f>IF(Tabla1[[#This Row],[Cruce AR]]="Alto riesgo académico","inactivo","Actividad")</f>
        <v>inactivo</v>
      </c>
    </row>
    <row r="3653" spans="1:9" x14ac:dyDescent="0.25">
      <c r="A3653" t="s">
        <v>5</v>
      </c>
      <c r="B3653">
        <v>10315924</v>
      </c>
      <c r="C3653" t="s">
        <v>97</v>
      </c>
      <c r="D3653" t="s">
        <v>267</v>
      </c>
      <c r="E3653" t="s">
        <v>27</v>
      </c>
      <c r="F3653" s="5" t="s">
        <v>28</v>
      </c>
      <c r="G3653" s="5" t="e">
        <v>#N/A</v>
      </c>
      <c r="H3653" t="e">
        <f>IF(Tabla1[[#This Row],[Cruce Pago]]="","Inactivo","Pago")</f>
        <v>#N/A</v>
      </c>
      <c r="I3653" t="str">
        <f>IF(Tabla1[[#This Row],[Cruce AR]]="Alto riesgo académico","inactivo","Actividad")</f>
        <v>inactivo</v>
      </c>
    </row>
    <row r="3654" spans="1:9" x14ac:dyDescent="0.25">
      <c r="A3654" t="s">
        <v>5</v>
      </c>
      <c r="B3654">
        <v>10319077</v>
      </c>
      <c r="C3654" t="s">
        <v>97</v>
      </c>
      <c r="D3654" t="s">
        <v>267</v>
      </c>
      <c r="E3654" t="s">
        <v>40</v>
      </c>
      <c r="F3654" s="5" t="s">
        <v>28</v>
      </c>
      <c r="G3654" s="5" t="e">
        <v>#N/A</v>
      </c>
      <c r="H3654" t="e">
        <f>IF(Tabla1[[#This Row],[Cruce Pago]]="","Inactivo","Pago")</f>
        <v>#N/A</v>
      </c>
      <c r="I3654" t="str">
        <f>IF(Tabla1[[#This Row],[Cruce AR]]="Alto riesgo académico","inactivo","Actividad")</f>
        <v>inactivo</v>
      </c>
    </row>
    <row r="3655" spans="1:9" x14ac:dyDescent="0.25">
      <c r="A3655" t="s">
        <v>5</v>
      </c>
      <c r="B3655">
        <v>10319719</v>
      </c>
      <c r="C3655" t="s">
        <v>97</v>
      </c>
      <c r="D3655" t="s">
        <v>243</v>
      </c>
      <c r="E3655" t="s">
        <v>27</v>
      </c>
      <c r="F3655" s="5" t="s">
        <v>28</v>
      </c>
      <c r="G3655" s="5" t="e">
        <v>#N/A</v>
      </c>
      <c r="H3655" t="e">
        <f>IF(Tabla1[[#This Row],[Cruce Pago]]="","Inactivo","Pago")</f>
        <v>#N/A</v>
      </c>
      <c r="I3655" t="str">
        <f>IF(Tabla1[[#This Row],[Cruce AR]]="Alto riesgo académico","inactivo","Actividad")</f>
        <v>inactivo</v>
      </c>
    </row>
    <row r="3656" spans="1:9" x14ac:dyDescent="0.25">
      <c r="A3656" t="s">
        <v>5</v>
      </c>
      <c r="B3656">
        <v>10319722</v>
      </c>
      <c r="C3656" t="s">
        <v>97</v>
      </c>
      <c r="D3656" t="s">
        <v>244</v>
      </c>
      <c r="E3656" t="s">
        <v>40</v>
      </c>
      <c r="F3656" s="5" t="s">
        <v>28</v>
      </c>
      <c r="G3656" s="5" t="e">
        <v>#N/A</v>
      </c>
      <c r="H3656" t="e">
        <f>IF(Tabla1[[#This Row],[Cruce Pago]]="","Inactivo","Pago")</f>
        <v>#N/A</v>
      </c>
      <c r="I3656" t="str">
        <f>IF(Tabla1[[#This Row],[Cruce AR]]="Alto riesgo académico","inactivo","Actividad")</f>
        <v>inactivo</v>
      </c>
    </row>
    <row r="3657" spans="1:9" x14ac:dyDescent="0.25">
      <c r="A3657" t="s">
        <v>5</v>
      </c>
      <c r="B3657">
        <v>10324713</v>
      </c>
      <c r="C3657" t="s">
        <v>97</v>
      </c>
      <c r="D3657" t="s">
        <v>245</v>
      </c>
      <c r="E3657" t="s">
        <v>27</v>
      </c>
      <c r="F3657" s="5" t="s">
        <v>28</v>
      </c>
      <c r="G3657" s="5" t="e">
        <v>#N/A</v>
      </c>
      <c r="H3657" t="e">
        <f>IF(Tabla1[[#This Row],[Cruce Pago]]="","Inactivo","Pago")</f>
        <v>#N/A</v>
      </c>
      <c r="I3657" t="str">
        <f>IF(Tabla1[[#This Row],[Cruce AR]]="Alto riesgo académico","inactivo","Actividad")</f>
        <v>inactivo</v>
      </c>
    </row>
    <row r="3658" spans="1:9" x14ac:dyDescent="0.25">
      <c r="A3658" t="s">
        <v>5</v>
      </c>
      <c r="B3658">
        <v>10325426</v>
      </c>
      <c r="C3658" t="s">
        <v>97</v>
      </c>
      <c r="D3658" t="s">
        <v>246</v>
      </c>
      <c r="E3658" t="s">
        <v>40</v>
      </c>
      <c r="F3658" s="5" t="s">
        <v>28</v>
      </c>
      <c r="G3658" s="5" t="e">
        <v>#N/A</v>
      </c>
      <c r="H3658" t="e">
        <f>IF(Tabla1[[#This Row],[Cruce Pago]]="","Inactivo","Pago")</f>
        <v>#N/A</v>
      </c>
      <c r="I3658" t="str">
        <f>IF(Tabla1[[#This Row],[Cruce AR]]="Alto riesgo académico","inactivo","Actividad")</f>
        <v>inactivo</v>
      </c>
    </row>
    <row r="3659" spans="1:9" x14ac:dyDescent="0.25">
      <c r="A3659" t="s">
        <v>5</v>
      </c>
      <c r="B3659">
        <v>10326406</v>
      </c>
      <c r="C3659" t="s">
        <v>97</v>
      </c>
      <c r="D3659" t="s">
        <v>247</v>
      </c>
      <c r="E3659" t="s">
        <v>27</v>
      </c>
      <c r="F3659" s="5" t="s">
        <v>28</v>
      </c>
      <c r="G3659" s="5" t="s">
        <v>29</v>
      </c>
      <c r="H3659" t="str">
        <f>IF(Tabla1[[#This Row],[Cruce Pago]]="","Inactivo","Pago")</f>
        <v>Pago</v>
      </c>
      <c r="I3659" t="str">
        <f>IF(Tabla1[[#This Row],[Cruce AR]]="Alto riesgo académico","inactivo","Actividad")</f>
        <v>inactivo</v>
      </c>
    </row>
    <row r="3660" spans="1:9" x14ac:dyDescent="0.25">
      <c r="A3660" t="s">
        <v>5</v>
      </c>
      <c r="B3660">
        <v>10326883</v>
      </c>
      <c r="C3660" t="s">
        <v>97</v>
      </c>
      <c r="D3660" t="s">
        <v>248</v>
      </c>
      <c r="E3660" t="s">
        <v>40</v>
      </c>
      <c r="F3660" s="5" t="s">
        <v>28</v>
      </c>
      <c r="G3660" s="5" t="e">
        <v>#N/A</v>
      </c>
      <c r="H3660" t="e">
        <f>IF(Tabla1[[#This Row],[Cruce Pago]]="","Inactivo","Pago")</f>
        <v>#N/A</v>
      </c>
      <c r="I3660" t="str">
        <f>IF(Tabla1[[#This Row],[Cruce AR]]="Alto riesgo académico","inactivo","Actividad")</f>
        <v>inactivo</v>
      </c>
    </row>
    <row r="3661" spans="1:9" x14ac:dyDescent="0.25">
      <c r="A3661" t="s">
        <v>5</v>
      </c>
      <c r="B3661">
        <v>10329026</v>
      </c>
      <c r="C3661" t="s">
        <v>97</v>
      </c>
      <c r="D3661" t="s">
        <v>249</v>
      </c>
      <c r="E3661" t="s">
        <v>27</v>
      </c>
      <c r="F3661" s="5" t="s">
        <v>28</v>
      </c>
      <c r="G3661" s="5" t="e">
        <v>#N/A</v>
      </c>
      <c r="H3661" t="e">
        <f>IF(Tabla1[[#This Row],[Cruce Pago]]="","Inactivo","Pago")</f>
        <v>#N/A</v>
      </c>
      <c r="I3661" t="str">
        <f>IF(Tabla1[[#This Row],[Cruce AR]]="Alto riesgo académico","inactivo","Actividad")</f>
        <v>inactivo</v>
      </c>
    </row>
    <row r="3662" spans="1:9" x14ac:dyDescent="0.25">
      <c r="A3662" t="s">
        <v>5</v>
      </c>
      <c r="B3662">
        <v>10329743</v>
      </c>
      <c r="C3662" t="s">
        <v>97</v>
      </c>
      <c r="D3662" t="s">
        <v>250</v>
      </c>
      <c r="E3662" t="s">
        <v>40</v>
      </c>
      <c r="F3662" s="5" t="s">
        <v>28</v>
      </c>
      <c r="G3662" s="5" t="e">
        <v>#N/A</v>
      </c>
      <c r="H3662" t="e">
        <f>IF(Tabla1[[#This Row],[Cruce Pago]]="","Inactivo","Pago")</f>
        <v>#N/A</v>
      </c>
      <c r="I3662" t="str">
        <f>IF(Tabla1[[#This Row],[Cruce AR]]="Alto riesgo académico","inactivo","Actividad")</f>
        <v>inactivo</v>
      </c>
    </row>
    <row r="3663" spans="1:9" x14ac:dyDescent="0.25">
      <c r="A3663" t="s">
        <v>5</v>
      </c>
      <c r="B3663">
        <v>10331503</v>
      </c>
      <c r="C3663" t="s">
        <v>97</v>
      </c>
      <c r="D3663" t="s">
        <v>251</v>
      </c>
      <c r="E3663" t="s">
        <v>27</v>
      </c>
      <c r="F3663" s="5" t="s">
        <v>28</v>
      </c>
      <c r="G3663" s="5" t="s">
        <v>342</v>
      </c>
      <c r="H3663" t="str">
        <f>IF(Tabla1[[#This Row],[Cruce Pago]]="","Inactivo","Pago")</f>
        <v>Pago</v>
      </c>
      <c r="I3663" t="str">
        <f>IF(Tabla1[[#This Row],[Cruce AR]]="Alto riesgo académico","inactivo","Actividad")</f>
        <v>inactivo</v>
      </c>
    </row>
    <row r="3664" spans="1:9" x14ac:dyDescent="0.25">
      <c r="A3664" t="s">
        <v>5</v>
      </c>
      <c r="B3664">
        <v>10331920</v>
      </c>
      <c r="C3664" t="s">
        <v>97</v>
      </c>
      <c r="D3664" t="s">
        <v>252</v>
      </c>
      <c r="E3664" t="s">
        <v>40</v>
      </c>
      <c r="F3664" s="5" t="s">
        <v>28</v>
      </c>
      <c r="G3664" s="5" t="e">
        <v>#N/A</v>
      </c>
      <c r="H3664" t="e">
        <f>IF(Tabla1[[#This Row],[Cruce Pago]]="","Inactivo","Pago")</f>
        <v>#N/A</v>
      </c>
      <c r="I3664" t="str">
        <f>IF(Tabla1[[#This Row],[Cruce AR]]="Alto riesgo académico","inactivo","Actividad")</f>
        <v>inactivo</v>
      </c>
    </row>
    <row r="3665" spans="1:9" x14ac:dyDescent="0.25">
      <c r="A3665" t="s">
        <v>5</v>
      </c>
      <c r="B3665">
        <v>10332401</v>
      </c>
      <c r="C3665" t="s">
        <v>97</v>
      </c>
      <c r="D3665" t="s">
        <v>253</v>
      </c>
      <c r="E3665" t="s">
        <v>27</v>
      </c>
      <c r="F3665" s="5" t="s">
        <v>28</v>
      </c>
      <c r="G3665" s="5" t="e">
        <v>#N/A</v>
      </c>
      <c r="H3665" t="e">
        <f>IF(Tabla1[[#This Row],[Cruce Pago]]="","Inactivo","Pago")</f>
        <v>#N/A</v>
      </c>
      <c r="I3665" t="str">
        <f>IF(Tabla1[[#This Row],[Cruce AR]]="Alto riesgo académico","inactivo","Actividad")</f>
        <v>inactivo</v>
      </c>
    </row>
    <row r="3666" spans="1:9" x14ac:dyDescent="0.25">
      <c r="A3666" t="s">
        <v>5</v>
      </c>
      <c r="B3666">
        <v>10332544</v>
      </c>
      <c r="C3666" t="s">
        <v>97</v>
      </c>
      <c r="D3666" t="s">
        <v>254</v>
      </c>
      <c r="E3666" t="s">
        <v>40</v>
      </c>
      <c r="F3666" s="5" t="s">
        <v>28</v>
      </c>
      <c r="G3666" s="5" t="e">
        <v>#N/A</v>
      </c>
      <c r="H3666" t="e">
        <f>IF(Tabla1[[#This Row],[Cruce Pago]]="","Inactivo","Pago")</f>
        <v>#N/A</v>
      </c>
      <c r="I3666" t="str">
        <f>IF(Tabla1[[#This Row],[Cruce AR]]="Alto riesgo académico","inactivo","Actividad")</f>
        <v>inactivo</v>
      </c>
    </row>
    <row r="3667" spans="1:9" x14ac:dyDescent="0.25">
      <c r="A3667" t="s">
        <v>5</v>
      </c>
      <c r="B3667">
        <v>10332785</v>
      </c>
      <c r="C3667" t="s">
        <v>97</v>
      </c>
      <c r="D3667" t="s">
        <v>255</v>
      </c>
      <c r="E3667" t="s">
        <v>27</v>
      </c>
      <c r="F3667" s="5" t="s">
        <v>28</v>
      </c>
      <c r="G3667" s="5" t="s">
        <v>29</v>
      </c>
      <c r="H3667" t="str">
        <f>IF(Tabla1[[#This Row],[Cruce Pago]]="","Inactivo","Pago")</f>
        <v>Pago</v>
      </c>
      <c r="I3667" t="str">
        <f>IF(Tabla1[[#This Row],[Cruce AR]]="Alto riesgo académico","inactivo","Actividad")</f>
        <v>inactivo</v>
      </c>
    </row>
    <row r="3668" spans="1:9" x14ac:dyDescent="0.25">
      <c r="A3668" t="s">
        <v>5</v>
      </c>
      <c r="B3668">
        <v>10333015</v>
      </c>
      <c r="C3668" t="s">
        <v>97</v>
      </c>
      <c r="D3668" t="s">
        <v>256</v>
      </c>
      <c r="E3668" t="s">
        <v>40</v>
      </c>
      <c r="F3668" s="5" t="s">
        <v>28</v>
      </c>
      <c r="G3668" s="5" t="e">
        <v>#N/A</v>
      </c>
      <c r="H3668" t="e">
        <f>IF(Tabla1[[#This Row],[Cruce Pago]]="","Inactivo","Pago")</f>
        <v>#N/A</v>
      </c>
      <c r="I3668" t="str">
        <f>IF(Tabla1[[#This Row],[Cruce AR]]="Alto riesgo académico","inactivo","Actividad")</f>
        <v>inactivo</v>
      </c>
    </row>
    <row r="3669" spans="1:9" x14ac:dyDescent="0.25">
      <c r="A3669" t="s">
        <v>5</v>
      </c>
      <c r="B3669">
        <v>10333032</v>
      </c>
      <c r="C3669" t="s">
        <v>97</v>
      </c>
      <c r="D3669" t="s">
        <v>257</v>
      </c>
      <c r="E3669" t="s">
        <v>27</v>
      </c>
      <c r="F3669" s="5" t="s">
        <v>28</v>
      </c>
      <c r="G3669" s="5" t="e">
        <v>#N/A</v>
      </c>
      <c r="H3669" t="e">
        <f>IF(Tabla1[[#This Row],[Cruce Pago]]="","Inactivo","Pago")</f>
        <v>#N/A</v>
      </c>
      <c r="I3669" t="str">
        <f>IF(Tabla1[[#This Row],[Cruce AR]]="Alto riesgo académico","inactivo","Actividad")</f>
        <v>inactivo</v>
      </c>
    </row>
    <row r="3670" spans="1:9" x14ac:dyDescent="0.25">
      <c r="A3670" t="s">
        <v>5</v>
      </c>
      <c r="B3670">
        <v>10334084</v>
      </c>
      <c r="C3670" t="s">
        <v>97</v>
      </c>
      <c r="D3670" t="s">
        <v>258</v>
      </c>
      <c r="E3670" t="s">
        <v>40</v>
      </c>
      <c r="F3670" s="5" t="s">
        <v>28</v>
      </c>
      <c r="G3670" s="5" t="e">
        <v>#N/A</v>
      </c>
      <c r="H3670" t="e">
        <f>IF(Tabla1[[#This Row],[Cruce Pago]]="","Inactivo","Pago")</f>
        <v>#N/A</v>
      </c>
      <c r="I3670" t="str">
        <f>IF(Tabla1[[#This Row],[Cruce AR]]="Alto riesgo académico","inactivo","Actividad")</f>
        <v>inactivo</v>
      </c>
    </row>
    <row r="3671" spans="1:9" x14ac:dyDescent="0.25">
      <c r="A3671" t="s">
        <v>5</v>
      </c>
      <c r="B3671">
        <v>10334115</v>
      </c>
      <c r="C3671" t="s">
        <v>97</v>
      </c>
      <c r="D3671" t="s">
        <v>259</v>
      </c>
      <c r="E3671" t="s">
        <v>27</v>
      </c>
      <c r="F3671" s="5" t="s">
        <v>28</v>
      </c>
      <c r="G3671" s="5" t="e">
        <v>#N/A</v>
      </c>
      <c r="H3671" t="e">
        <f>IF(Tabla1[[#This Row],[Cruce Pago]]="","Inactivo","Pago")</f>
        <v>#N/A</v>
      </c>
      <c r="I3671" t="str">
        <f>IF(Tabla1[[#This Row],[Cruce AR]]="Alto riesgo académico","inactivo","Actividad")</f>
        <v>inactivo</v>
      </c>
    </row>
    <row r="3672" spans="1:9" x14ac:dyDescent="0.25">
      <c r="A3672" t="s">
        <v>5</v>
      </c>
      <c r="B3672">
        <v>10334487</v>
      </c>
      <c r="C3672" t="s">
        <v>97</v>
      </c>
      <c r="D3672" t="s">
        <v>260</v>
      </c>
      <c r="E3672" t="s">
        <v>40</v>
      </c>
      <c r="F3672" s="5" t="s">
        <v>67</v>
      </c>
      <c r="G3672" s="5" t="e">
        <v>#N/A</v>
      </c>
      <c r="H3672" t="e">
        <f>IF(Tabla1[[#This Row],[Cruce Pago]]="","Inactivo","Pago")</f>
        <v>#N/A</v>
      </c>
      <c r="I3672" t="str">
        <f>IF(Tabla1[[#This Row],[Cruce AR]]="Alto riesgo académico","inactivo","Actividad")</f>
        <v>Actividad</v>
      </c>
    </row>
    <row r="3673" spans="1:9" x14ac:dyDescent="0.25">
      <c r="A3673" t="s">
        <v>5</v>
      </c>
      <c r="B3673">
        <v>10334556</v>
      </c>
      <c r="C3673" t="s">
        <v>97</v>
      </c>
      <c r="D3673" t="s">
        <v>261</v>
      </c>
      <c r="E3673" t="s">
        <v>27</v>
      </c>
      <c r="F3673" s="5" t="s">
        <v>67</v>
      </c>
      <c r="G3673" s="5" t="e">
        <v>#N/A</v>
      </c>
      <c r="H3673" t="e">
        <f>IF(Tabla1[[#This Row],[Cruce Pago]]="","Inactivo","Pago")</f>
        <v>#N/A</v>
      </c>
      <c r="I3673" t="str">
        <f>IF(Tabla1[[#This Row],[Cruce AR]]="Alto riesgo académico","inactivo","Actividad")</f>
        <v>Actividad</v>
      </c>
    </row>
    <row r="3674" spans="1:9" x14ac:dyDescent="0.25">
      <c r="A3674" t="s">
        <v>5</v>
      </c>
      <c r="B3674">
        <v>10335196</v>
      </c>
      <c r="C3674" t="s">
        <v>97</v>
      </c>
      <c r="D3674" t="s">
        <v>262</v>
      </c>
      <c r="E3674" t="s">
        <v>40</v>
      </c>
      <c r="F3674" s="5" t="s">
        <v>28</v>
      </c>
      <c r="G3674" s="5" t="e">
        <v>#N/A</v>
      </c>
      <c r="H3674" t="e">
        <f>IF(Tabla1[[#This Row],[Cruce Pago]]="","Inactivo","Pago")</f>
        <v>#N/A</v>
      </c>
      <c r="I3674" t="str">
        <f>IF(Tabla1[[#This Row],[Cruce AR]]="Alto riesgo académico","inactivo","Actividad")</f>
        <v>inactivo</v>
      </c>
    </row>
    <row r="3675" spans="1:9" x14ac:dyDescent="0.25">
      <c r="A3675" t="s">
        <v>5</v>
      </c>
      <c r="B3675">
        <v>10335277</v>
      </c>
      <c r="C3675" t="s">
        <v>97</v>
      </c>
      <c r="D3675" t="s">
        <v>263</v>
      </c>
      <c r="E3675" t="s">
        <v>27</v>
      </c>
      <c r="F3675" s="5" t="s">
        <v>28</v>
      </c>
      <c r="G3675" s="5" t="e">
        <v>#N/A</v>
      </c>
      <c r="H3675" t="e">
        <f>IF(Tabla1[[#This Row],[Cruce Pago]]="","Inactivo","Pago")</f>
        <v>#N/A</v>
      </c>
      <c r="I3675" t="str">
        <f>IF(Tabla1[[#This Row],[Cruce AR]]="Alto riesgo académico","inactivo","Actividad")</f>
        <v>inactivo</v>
      </c>
    </row>
    <row r="3676" spans="1:9" x14ac:dyDescent="0.25">
      <c r="A3676" t="s">
        <v>5</v>
      </c>
      <c r="B3676">
        <v>10335830</v>
      </c>
      <c r="C3676" t="s">
        <v>97</v>
      </c>
      <c r="D3676" t="s">
        <v>264</v>
      </c>
      <c r="E3676" t="s">
        <v>40</v>
      </c>
      <c r="F3676" s="5" t="s">
        <v>28</v>
      </c>
      <c r="G3676" s="5" t="e">
        <v>#N/A</v>
      </c>
      <c r="H3676" t="e">
        <f>IF(Tabla1[[#This Row],[Cruce Pago]]="","Inactivo","Pago")</f>
        <v>#N/A</v>
      </c>
      <c r="I3676" t="str">
        <f>IF(Tabla1[[#This Row],[Cruce AR]]="Alto riesgo académico","inactivo","Actividad")</f>
        <v>inactivo</v>
      </c>
    </row>
    <row r="3677" spans="1:9" x14ac:dyDescent="0.25">
      <c r="A3677" t="s">
        <v>5</v>
      </c>
      <c r="B3677">
        <v>10336304</v>
      </c>
      <c r="C3677" t="s">
        <v>97</v>
      </c>
      <c r="D3677" t="s">
        <v>265</v>
      </c>
      <c r="E3677" t="s">
        <v>27</v>
      </c>
      <c r="F3677" s="5" t="s">
        <v>67</v>
      </c>
      <c r="G3677" s="5" t="e">
        <v>#N/A</v>
      </c>
      <c r="H3677" t="e">
        <f>IF(Tabla1[[#This Row],[Cruce Pago]]="","Inactivo","Pago")</f>
        <v>#N/A</v>
      </c>
      <c r="I3677" t="str">
        <f>IF(Tabla1[[#This Row],[Cruce AR]]="Alto riesgo académico","inactivo","Actividad")</f>
        <v>Actividad</v>
      </c>
    </row>
    <row r="3678" spans="1:9" x14ac:dyDescent="0.25">
      <c r="A3678" t="s">
        <v>5</v>
      </c>
      <c r="B3678">
        <v>10336543</v>
      </c>
      <c r="C3678" t="s">
        <v>97</v>
      </c>
      <c r="D3678" t="s">
        <v>265</v>
      </c>
      <c r="E3678" t="s">
        <v>40</v>
      </c>
      <c r="F3678" s="5" t="s">
        <v>28</v>
      </c>
      <c r="G3678" s="5" t="e">
        <v>#N/A</v>
      </c>
      <c r="H3678" t="e">
        <f>IF(Tabla1[[#This Row],[Cruce Pago]]="","Inactivo","Pago")</f>
        <v>#N/A</v>
      </c>
      <c r="I3678" t="str">
        <f>IF(Tabla1[[#This Row],[Cruce AR]]="Alto riesgo académico","inactivo","Actividad")</f>
        <v>inactivo</v>
      </c>
    </row>
    <row r="3679" spans="1:9" x14ac:dyDescent="0.25">
      <c r="A3679" t="s">
        <v>5</v>
      </c>
      <c r="B3679">
        <v>10336666</v>
      </c>
      <c r="C3679" t="s">
        <v>97</v>
      </c>
      <c r="D3679" t="s">
        <v>266</v>
      </c>
      <c r="E3679" t="s">
        <v>27</v>
      </c>
      <c r="F3679" s="5" t="s">
        <v>28</v>
      </c>
      <c r="G3679" s="5" t="e">
        <v>#N/A</v>
      </c>
      <c r="H3679" t="e">
        <f>IF(Tabla1[[#This Row],[Cruce Pago]]="","Inactivo","Pago")</f>
        <v>#N/A</v>
      </c>
      <c r="I3679" t="str">
        <f>IF(Tabla1[[#This Row],[Cruce AR]]="Alto riesgo académico","inactivo","Actividad")</f>
        <v>inactivo</v>
      </c>
    </row>
    <row r="3680" spans="1:9" x14ac:dyDescent="0.25">
      <c r="A3680" t="s">
        <v>5</v>
      </c>
      <c r="B3680">
        <v>10337208</v>
      </c>
      <c r="C3680" t="s">
        <v>97</v>
      </c>
      <c r="D3680" t="s">
        <v>266</v>
      </c>
      <c r="E3680" t="s">
        <v>40</v>
      </c>
      <c r="F3680" s="5" t="s">
        <v>28</v>
      </c>
      <c r="G3680" s="5" t="e">
        <v>#N/A</v>
      </c>
      <c r="H3680" t="e">
        <f>IF(Tabla1[[#This Row],[Cruce Pago]]="","Inactivo","Pago")</f>
        <v>#N/A</v>
      </c>
      <c r="I3680" t="str">
        <f>IF(Tabla1[[#This Row],[Cruce AR]]="Alto riesgo académico","inactivo","Actividad")</f>
        <v>inactivo</v>
      </c>
    </row>
    <row r="3681" spans="1:9" x14ac:dyDescent="0.25">
      <c r="A3681" t="s">
        <v>5</v>
      </c>
      <c r="B3681">
        <v>10337301</v>
      </c>
      <c r="C3681" t="s">
        <v>97</v>
      </c>
      <c r="D3681" t="s">
        <v>267</v>
      </c>
      <c r="E3681" t="s">
        <v>27</v>
      </c>
      <c r="F3681" s="5" t="s">
        <v>28</v>
      </c>
      <c r="G3681" s="5" t="e">
        <v>#N/A</v>
      </c>
      <c r="H3681" t="e">
        <f>IF(Tabla1[[#This Row],[Cruce Pago]]="","Inactivo","Pago")</f>
        <v>#N/A</v>
      </c>
      <c r="I3681" t="str">
        <f>IF(Tabla1[[#This Row],[Cruce AR]]="Alto riesgo académico","inactivo","Actividad")</f>
        <v>inactivo</v>
      </c>
    </row>
    <row r="3682" spans="1:9" x14ac:dyDescent="0.25">
      <c r="A3682" t="s">
        <v>5</v>
      </c>
      <c r="B3682">
        <v>10337347</v>
      </c>
      <c r="C3682" t="s">
        <v>97</v>
      </c>
      <c r="D3682" t="s">
        <v>267</v>
      </c>
      <c r="E3682" t="s">
        <v>40</v>
      </c>
      <c r="F3682" s="5" t="s">
        <v>28</v>
      </c>
      <c r="G3682" s="5" t="e">
        <v>#N/A</v>
      </c>
      <c r="H3682" t="e">
        <f>IF(Tabla1[[#This Row],[Cruce Pago]]="","Inactivo","Pago")</f>
        <v>#N/A</v>
      </c>
      <c r="I3682" t="str">
        <f>IF(Tabla1[[#This Row],[Cruce AR]]="Alto riesgo académico","inactivo","Actividad")</f>
        <v>inactivo</v>
      </c>
    </row>
    <row r="3683" spans="1:9" x14ac:dyDescent="0.25">
      <c r="A3683" t="s">
        <v>5</v>
      </c>
      <c r="B3683">
        <v>10337501</v>
      </c>
      <c r="C3683" t="s">
        <v>97</v>
      </c>
      <c r="D3683" t="s">
        <v>243</v>
      </c>
      <c r="E3683" t="s">
        <v>27</v>
      </c>
      <c r="F3683" s="5" t="s">
        <v>28</v>
      </c>
      <c r="G3683" s="5" t="e">
        <v>#N/A</v>
      </c>
      <c r="H3683" t="e">
        <f>IF(Tabla1[[#This Row],[Cruce Pago]]="","Inactivo","Pago")</f>
        <v>#N/A</v>
      </c>
      <c r="I3683" t="str">
        <f>IF(Tabla1[[#This Row],[Cruce AR]]="Alto riesgo académico","inactivo","Actividad")</f>
        <v>inactivo</v>
      </c>
    </row>
    <row r="3684" spans="1:9" x14ac:dyDescent="0.25">
      <c r="A3684" t="s">
        <v>5</v>
      </c>
      <c r="B3684">
        <v>10337604</v>
      </c>
      <c r="C3684" t="s">
        <v>97</v>
      </c>
      <c r="D3684" t="s">
        <v>244</v>
      </c>
      <c r="E3684" t="s">
        <v>40</v>
      </c>
      <c r="F3684" s="5" t="s">
        <v>28</v>
      </c>
      <c r="G3684" s="5" t="e">
        <v>#N/A</v>
      </c>
      <c r="H3684" t="e">
        <f>IF(Tabla1[[#This Row],[Cruce Pago]]="","Inactivo","Pago")</f>
        <v>#N/A</v>
      </c>
      <c r="I3684" t="str">
        <f>IF(Tabla1[[#This Row],[Cruce AR]]="Alto riesgo académico","inactivo","Actividad")</f>
        <v>inactivo</v>
      </c>
    </row>
    <row r="3685" spans="1:9" x14ac:dyDescent="0.25">
      <c r="A3685" t="s">
        <v>5</v>
      </c>
      <c r="B3685">
        <v>10337732</v>
      </c>
      <c r="C3685" t="s">
        <v>97</v>
      </c>
      <c r="D3685" t="s">
        <v>245</v>
      </c>
      <c r="E3685" t="s">
        <v>27</v>
      </c>
      <c r="F3685" s="5" t="s">
        <v>28</v>
      </c>
      <c r="G3685" s="5" t="s">
        <v>29</v>
      </c>
      <c r="H3685" t="str">
        <f>IF(Tabla1[[#This Row],[Cruce Pago]]="","Inactivo","Pago")</f>
        <v>Pago</v>
      </c>
      <c r="I3685" t="str">
        <f>IF(Tabla1[[#This Row],[Cruce AR]]="Alto riesgo académico","inactivo","Actividad")</f>
        <v>inactivo</v>
      </c>
    </row>
    <row r="3686" spans="1:9" x14ac:dyDescent="0.25">
      <c r="A3686" t="s">
        <v>5</v>
      </c>
      <c r="B3686">
        <v>10337745</v>
      </c>
      <c r="C3686" t="s">
        <v>97</v>
      </c>
      <c r="D3686" t="s">
        <v>246</v>
      </c>
      <c r="E3686" t="s">
        <v>40</v>
      </c>
      <c r="F3686" s="5" t="s">
        <v>28</v>
      </c>
      <c r="G3686" s="5" t="e">
        <v>#N/A</v>
      </c>
      <c r="H3686" t="e">
        <f>IF(Tabla1[[#This Row],[Cruce Pago]]="","Inactivo","Pago")</f>
        <v>#N/A</v>
      </c>
      <c r="I3686" t="str">
        <f>IF(Tabla1[[#This Row],[Cruce AR]]="Alto riesgo académico","inactivo","Actividad")</f>
        <v>inactivo</v>
      </c>
    </row>
    <row r="3687" spans="1:9" x14ac:dyDescent="0.25">
      <c r="A3687" t="s">
        <v>5</v>
      </c>
      <c r="B3687">
        <v>10337837</v>
      </c>
      <c r="C3687" t="s">
        <v>97</v>
      </c>
      <c r="D3687" t="s">
        <v>247</v>
      </c>
      <c r="E3687" t="s">
        <v>27</v>
      </c>
      <c r="F3687" s="5" t="s">
        <v>28</v>
      </c>
      <c r="G3687" s="5" t="e">
        <v>#N/A</v>
      </c>
      <c r="H3687" t="e">
        <f>IF(Tabla1[[#This Row],[Cruce Pago]]="","Inactivo","Pago")</f>
        <v>#N/A</v>
      </c>
      <c r="I3687" t="str">
        <f>IF(Tabla1[[#This Row],[Cruce AR]]="Alto riesgo académico","inactivo","Actividad")</f>
        <v>inactivo</v>
      </c>
    </row>
    <row r="3688" spans="1:9" x14ac:dyDescent="0.25">
      <c r="A3688" t="s">
        <v>5</v>
      </c>
      <c r="B3688">
        <v>10337856</v>
      </c>
      <c r="C3688" t="s">
        <v>97</v>
      </c>
      <c r="D3688" t="s">
        <v>248</v>
      </c>
      <c r="E3688" t="s">
        <v>40</v>
      </c>
      <c r="F3688" s="5" t="s">
        <v>28</v>
      </c>
      <c r="G3688" s="5" t="e">
        <v>#N/A</v>
      </c>
      <c r="H3688" t="e">
        <f>IF(Tabla1[[#This Row],[Cruce Pago]]="","Inactivo","Pago")</f>
        <v>#N/A</v>
      </c>
      <c r="I3688" t="str">
        <f>IF(Tabla1[[#This Row],[Cruce AR]]="Alto riesgo académico","inactivo","Actividad")</f>
        <v>inactivo</v>
      </c>
    </row>
    <row r="3689" spans="1:9" x14ac:dyDescent="0.25">
      <c r="A3689" t="s">
        <v>5</v>
      </c>
      <c r="B3689">
        <v>10338284</v>
      </c>
      <c r="C3689" t="s">
        <v>97</v>
      </c>
      <c r="D3689" t="s">
        <v>249</v>
      </c>
      <c r="E3689" t="s">
        <v>27</v>
      </c>
      <c r="F3689" s="5" t="s">
        <v>28</v>
      </c>
      <c r="G3689" s="5" t="e">
        <v>#N/A</v>
      </c>
      <c r="H3689" t="e">
        <f>IF(Tabla1[[#This Row],[Cruce Pago]]="","Inactivo","Pago")</f>
        <v>#N/A</v>
      </c>
      <c r="I3689" t="str">
        <f>IF(Tabla1[[#This Row],[Cruce AR]]="Alto riesgo académico","inactivo","Actividad")</f>
        <v>inactivo</v>
      </c>
    </row>
    <row r="3690" spans="1:9" x14ac:dyDescent="0.25">
      <c r="A3690" t="s">
        <v>5</v>
      </c>
      <c r="B3690">
        <v>10338598</v>
      </c>
      <c r="C3690" t="s">
        <v>97</v>
      </c>
      <c r="D3690" t="s">
        <v>250</v>
      </c>
      <c r="E3690" t="s">
        <v>40</v>
      </c>
      <c r="F3690" s="5" t="s">
        <v>28</v>
      </c>
      <c r="G3690" s="5" t="e">
        <v>#N/A</v>
      </c>
      <c r="H3690" t="e">
        <f>IF(Tabla1[[#This Row],[Cruce Pago]]="","Inactivo","Pago")</f>
        <v>#N/A</v>
      </c>
      <c r="I3690" t="str">
        <f>IF(Tabla1[[#This Row],[Cruce AR]]="Alto riesgo académico","inactivo","Actividad")</f>
        <v>inactivo</v>
      </c>
    </row>
    <row r="3691" spans="1:9" x14ac:dyDescent="0.25">
      <c r="A3691" t="s">
        <v>5</v>
      </c>
      <c r="B3691">
        <v>10338658</v>
      </c>
      <c r="C3691" t="s">
        <v>97</v>
      </c>
      <c r="D3691" t="s">
        <v>251</v>
      </c>
      <c r="E3691" t="s">
        <v>27</v>
      </c>
      <c r="F3691" s="5" t="s">
        <v>28</v>
      </c>
      <c r="G3691" s="5" t="e">
        <v>#N/A</v>
      </c>
      <c r="H3691" t="e">
        <f>IF(Tabla1[[#This Row],[Cruce Pago]]="","Inactivo","Pago")</f>
        <v>#N/A</v>
      </c>
      <c r="I3691" t="str">
        <f>IF(Tabla1[[#This Row],[Cruce AR]]="Alto riesgo académico","inactivo","Actividad")</f>
        <v>inactivo</v>
      </c>
    </row>
    <row r="3692" spans="1:9" x14ac:dyDescent="0.25">
      <c r="A3692" t="s">
        <v>5</v>
      </c>
      <c r="B3692">
        <v>10338745</v>
      </c>
      <c r="C3692" t="s">
        <v>97</v>
      </c>
      <c r="D3692" t="s">
        <v>252</v>
      </c>
      <c r="E3692" t="s">
        <v>40</v>
      </c>
      <c r="F3692" s="5" t="s">
        <v>28</v>
      </c>
      <c r="G3692" s="5" t="s">
        <v>29</v>
      </c>
      <c r="H3692" t="str">
        <f>IF(Tabla1[[#This Row],[Cruce Pago]]="","Inactivo","Pago")</f>
        <v>Pago</v>
      </c>
      <c r="I3692" t="str">
        <f>IF(Tabla1[[#This Row],[Cruce AR]]="Alto riesgo académico","inactivo","Actividad")</f>
        <v>inactivo</v>
      </c>
    </row>
    <row r="3693" spans="1:9" x14ac:dyDescent="0.25">
      <c r="A3693" t="s">
        <v>5</v>
      </c>
      <c r="B3693">
        <v>10338801</v>
      </c>
      <c r="C3693" t="s">
        <v>97</v>
      </c>
      <c r="D3693" t="s">
        <v>253</v>
      </c>
      <c r="E3693" t="s">
        <v>27</v>
      </c>
      <c r="F3693" s="5" t="s">
        <v>28</v>
      </c>
      <c r="G3693" s="5" t="s">
        <v>275</v>
      </c>
      <c r="H3693" t="str">
        <f>IF(Tabla1[[#This Row],[Cruce Pago]]="","Inactivo","Pago")</f>
        <v>Pago</v>
      </c>
      <c r="I3693" t="str">
        <f>IF(Tabla1[[#This Row],[Cruce AR]]="Alto riesgo académico","inactivo","Actividad")</f>
        <v>inactivo</v>
      </c>
    </row>
    <row r="3694" spans="1:9" x14ac:dyDescent="0.25">
      <c r="A3694" t="s">
        <v>5</v>
      </c>
      <c r="B3694">
        <v>10338948</v>
      </c>
      <c r="C3694" t="s">
        <v>97</v>
      </c>
      <c r="D3694" t="s">
        <v>254</v>
      </c>
      <c r="E3694" t="s">
        <v>40</v>
      </c>
      <c r="F3694" s="5" t="s">
        <v>28</v>
      </c>
      <c r="G3694" s="5" t="e">
        <v>#N/A</v>
      </c>
      <c r="H3694" t="e">
        <f>IF(Tabla1[[#This Row],[Cruce Pago]]="","Inactivo","Pago")</f>
        <v>#N/A</v>
      </c>
      <c r="I3694" t="str">
        <f>IF(Tabla1[[#This Row],[Cruce AR]]="Alto riesgo académico","inactivo","Actividad")</f>
        <v>inactivo</v>
      </c>
    </row>
    <row r="3695" spans="1:9" x14ac:dyDescent="0.25">
      <c r="A3695" t="s">
        <v>5</v>
      </c>
      <c r="B3695">
        <v>10338954</v>
      </c>
      <c r="C3695" t="s">
        <v>97</v>
      </c>
      <c r="D3695" t="s">
        <v>255</v>
      </c>
      <c r="E3695" t="s">
        <v>27</v>
      </c>
      <c r="F3695" s="5" t="s">
        <v>28</v>
      </c>
      <c r="G3695" s="5" t="s">
        <v>29</v>
      </c>
      <c r="H3695" t="str">
        <f>IF(Tabla1[[#This Row],[Cruce Pago]]="","Inactivo","Pago")</f>
        <v>Pago</v>
      </c>
      <c r="I3695" t="str">
        <f>IF(Tabla1[[#This Row],[Cruce AR]]="Alto riesgo académico","inactivo","Actividad")</f>
        <v>inactivo</v>
      </c>
    </row>
    <row r="3696" spans="1:9" x14ac:dyDescent="0.25">
      <c r="A3696" t="s">
        <v>5</v>
      </c>
      <c r="B3696">
        <v>10339105</v>
      </c>
      <c r="C3696" t="s">
        <v>97</v>
      </c>
      <c r="D3696" t="s">
        <v>256</v>
      </c>
      <c r="E3696" t="s">
        <v>40</v>
      </c>
      <c r="F3696" s="5" t="s">
        <v>28</v>
      </c>
      <c r="G3696" s="5" t="e">
        <v>#N/A</v>
      </c>
      <c r="H3696" t="e">
        <f>IF(Tabla1[[#This Row],[Cruce Pago]]="","Inactivo","Pago")</f>
        <v>#N/A</v>
      </c>
      <c r="I3696" t="str">
        <f>IF(Tabla1[[#This Row],[Cruce AR]]="Alto riesgo académico","inactivo","Actividad")</f>
        <v>inactivo</v>
      </c>
    </row>
    <row r="3697" spans="1:9" x14ac:dyDescent="0.25">
      <c r="A3697" t="s">
        <v>5</v>
      </c>
      <c r="B3697">
        <v>10339282</v>
      </c>
      <c r="C3697" t="s">
        <v>97</v>
      </c>
      <c r="D3697" t="s">
        <v>257</v>
      </c>
      <c r="E3697" t="s">
        <v>27</v>
      </c>
      <c r="F3697" s="5" t="s">
        <v>28</v>
      </c>
      <c r="G3697" s="5" t="e">
        <v>#N/A</v>
      </c>
      <c r="H3697" t="e">
        <f>IF(Tabla1[[#This Row],[Cruce Pago]]="","Inactivo","Pago")</f>
        <v>#N/A</v>
      </c>
      <c r="I3697" t="str">
        <f>IF(Tabla1[[#This Row],[Cruce AR]]="Alto riesgo académico","inactivo","Actividad")</f>
        <v>inactivo</v>
      </c>
    </row>
    <row r="3698" spans="1:9" x14ac:dyDescent="0.25">
      <c r="A3698" t="s">
        <v>5</v>
      </c>
      <c r="B3698">
        <v>10339301</v>
      </c>
      <c r="C3698" t="s">
        <v>97</v>
      </c>
      <c r="D3698" t="s">
        <v>258</v>
      </c>
      <c r="E3698" t="s">
        <v>40</v>
      </c>
      <c r="F3698" s="5" t="s">
        <v>28</v>
      </c>
      <c r="G3698" s="5" t="e">
        <v>#N/A</v>
      </c>
      <c r="H3698" t="e">
        <f>IF(Tabla1[[#This Row],[Cruce Pago]]="","Inactivo","Pago")</f>
        <v>#N/A</v>
      </c>
      <c r="I3698" t="str">
        <f>IF(Tabla1[[#This Row],[Cruce AR]]="Alto riesgo académico","inactivo","Actividad")</f>
        <v>inactivo</v>
      </c>
    </row>
    <row r="3699" spans="1:9" x14ac:dyDescent="0.25">
      <c r="A3699" t="s">
        <v>5</v>
      </c>
      <c r="B3699">
        <v>10339563</v>
      </c>
      <c r="C3699" t="s">
        <v>97</v>
      </c>
      <c r="D3699" t="s">
        <v>259</v>
      </c>
      <c r="E3699" t="s">
        <v>27</v>
      </c>
      <c r="F3699" s="5" t="s">
        <v>28</v>
      </c>
      <c r="G3699" s="5" t="e">
        <v>#N/A</v>
      </c>
      <c r="H3699" t="e">
        <f>IF(Tabla1[[#This Row],[Cruce Pago]]="","Inactivo","Pago")</f>
        <v>#N/A</v>
      </c>
      <c r="I3699" t="str">
        <f>IF(Tabla1[[#This Row],[Cruce AR]]="Alto riesgo académico","inactivo","Actividad")</f>
        <v>inactivo</v>
      </c>
    </row>
    <row r="3700" spans="1:9" x14ac:dyDescent="0.25">
      <c r="A3700" t="s">
        <v>5</v>
      </c>
      <c r="B3700">
        <v>10339666</v>
      </c>
      <c r="C3700" t="s">
        <v>97</v>
      </c>
      <c r="D3700" t="s">
        <v>260</v>
      </c>
      <c r="E3700" t="s">
        <v>40</v>
      </c>
      <c r="F3700" s="5" t="s">
        <v>28</v>
      </c>
      <c r="G3700" s="5" t="e">
        <v>#N/A</v>
      </c>
      <c r="H3700" t="e">
        <f>IF(Tabla1[[#This Row],[Cruce Pago]]="","Inactivo","Pago")</f>
        <v>#N/A</v>
      </c>
      <c r="I3700" t="str">
        <f>IF(Tabla1[[#This Row],[Cruce AR]]="Alto riesgo académico","inactivo","Actividad")</f>
        <v>inactivo</v>
      </c>
    </row>
    <row r="3701" spans="1:9" x14ac:dyDescent="0.25">
      <c r="A3701" t="s">
        <v>5</v>
      </c>
      <c r="B3701">
        <v>10339691</v>
      </c>
      <c r="C3701" t="s">
        <v>97</v>
      </c>
      <c r="D3701" t="s">
        <v>261</v>
      </c>
      <c r="E3701" t="s">
        <v>27</v>
      </c>
      <c r="F3701" s="5" t="s">
        <v>28</v>
      </c>
      <c r="G3701" s="5" t="e">
        <v>#N/A</v>
      </c>
      <c r="H3701" t="e">
        <f>IF(Tabla1[[#This Row],[Cruce Pago]]="","Inactivo","Pago")</f>
        <v>#N/A</v>
      </c>
      <c r="I3701" t="str">
        <f>IF(Tabla1[[#This Row],[Cruce AR]]="Alto riesgo académico","inactivo","Actividad")</f>
        <v>inactivo</v>
      </c>
    </row>
    <row r="3702" spans="1:9" x14ac:dyDescent="0.25">
      <c r="A3702" t="s">
        <v>5</v>
      </c>
      <c r="B3702">
        <v>10340189</v>
      </c>
      <c r="C3702" t="s">
        <v>97</v>
      </c>
      <c r="D3702" t="s">
        <v>262</v>
      </c>
      <c r="E3702" t="s">
        <v>40</v>
      </c>
      <c r="F3702" s="5" t="s">
        <v>28</v>
      </c>
      <c r="G3702" s="5" t="e">
        <v>#N/A</v>
      </c>
      <c r="H3702" t="e">
        <f>IF(Tabla1[[#This Row],[Cruce Pago]]="","Inactivo","Pago")</f>
        <v>#N/A</v>
      </c>
      <c r="I3702" t="str">
        <f>IF(Tabla1[[#This Row],[Cruce AR]]="Alto riesgo académico","inactivo","Actividad")</f>
        <v>inactivo</v>
      </c>
    </row>
    <row r="3703" spans="1:9" x14ac:dyDescent="0.25">
      <c r="A3703" t="s">
        <v>5</v>
      </c>
      <c r="B3703">
        <v>10340205</v>
      </c>
      <c r="C3703" t="s">
        <v>97</v>
      </c>
      <c r="D3703" t="s">
        <v>263</v>
      </c>
      <c r="E3703" t="s">
        <v>27</v>
      </c>
      <c r="F3703" s="5" t="s">
        <v>28</v>
      </c>
      <c r="G3703" s="5" t="e">
        <v>#N/A</v>
      </c>
      <c r="H3703" t="e">
        <f>IF(Tabla1[[#This Row],[Cruce Pago]]="","Inactivo","Pago")</f>
        <v>#N/A</v>
      </c>
      <c r="I3703" t="str">
        <f>IF(Tabla1[[#This Row],[Cruce AR]]="Alto riesgo académico","inactivo","Actividad")</f>
        <v>inactivo</v>
      </c>
    </row>
    <row r="3704" spans="1:9" x14ac:dyDescent="0.25">
      <c r="A3704" t="s">
        <v>5</v>
      </c>
      <c r="B3704">
        <v>10340229</v>
      </c>
      <c r="C3704" t="s">
        <v>97</v>
      </c>
      <c r="D3704" t="s">
        <v>264</v>
      </c>
      <c r="E3704" t="s">
        <v>40</v>
      </c>
      <c r="F3704" s="5" t="s">
        <v>28</v>
      </c>
      <c r="G3704" s="5" t="e">
        <v>#N/A</v>
      </c>
      <c r="H3704" t="e">
        <f>IF(Tabla1[[#This Row],[Cruce Pago]]="","Inactivo","Pago")</f>
        <v>#N/A</v>
      </c>
      <c r="I3704" t="str">
        <f>IF(Tabla1[[#This Row],[Cruce AR]]="Alto riesgo académico","inactivo","Actividad")</f>
        <v>inactivo</v>
      </c>
    </row>
    <row r="3705" spans="1:9" x14ac:dyDescent="0.25">
      <c r="A3705" t="s">
        <v>5</v>
      </c>
      <c r="B3705">
        <v>10340319</v>
      </c>
      <c r="C3705" t="s">
        <v>97</v>
      </c>
      <c r="D3705" t="s">
        <v>265</v>
      </c>
      <c r="E3705" t="s">
        <v>27</v>
      </c>
      <c r="F3705" s="5" t="s">
        <v>28</v>
      </c>
      <c r="G3705" s="5" t="e">
        <v>#N/A</v>
      </c>
      <c r="H3705" t="e">
        <f>IF(Tabla1[[#This Row],[Cruce Pago]]="","Inactivo","Pago")</f>
        <v>#N/A</v>
      </c>
      <c r="I3705" t="str">
        <f>IF(Tabla1[[#This Row],[Cruce AR]]="Alto riesgo académico","inactivo","Actividad")</f>
        <v>inactivo</v>
      </c>
    </row>
    <row r="3706" spans="1:9" x14ac:dyDescent="0.25">
      <c r="A3706" t="s">
        <v>5</v>
      </c>
      <c r="B3706">
        <v>10340494</v>
      </c>
      <c r="C3706" t="s">
        <v>97</v>
      </c>
      <c r="D3706" t="s">
        <v>265</v>
      </c>
      <c r="E3706" t="s">
        <v>40</v>
      </c>
      <c r="F3706" s="5" t="s">
        <v>67</v>
      </c>
      <c r="G3706" s="5" t="e">
        <v>#N/A</v>
      </c>
      <c r="H3706" t="e">
        <f>IF(Tabla1[[#This Row],[Cruce Pago]]="","Inactivo","Pago")</f>
        <v>#N/A</v>
      </c>
      <c r="I3706" t="str">
        <f>IF(Tabla1[[#This Row],[Cruce AR]]="Alto riesgo académico","inactivo","Actividad")</f>
        <v>Actividad</v>
      </c>
    </row>
    <row r="3707" spans="1:9" x14ac:dyDescent="0.25">
      <c r="A3707" t="s">
        <v>5</v>
      </c>
      <c r="B3707">
        <v>10340538</v>
      </c>
      <c r="C3707" t="s">
        <v>97</v>
      </c>
      <c r="D3707" t="s">
        <v>266</v>
      </c>
      <c r="E3707" t="s">
        <v>27</v>
      </c>
      <c r="F3707" s="5" t="s">
        <v>28</v>
      </c>
      <c r="G3707" s="5" t="e">
        <v>#N/A</v>
      </c>
      <c r="H3707" t="e">
        <f>IF(Tabla1[[#This Row],[Cruce Pago]]="","Inactivo","Pago")</f>
        <v>#N/A</v>
      </c>
      <c r="I3707" t="str">
        <f>IF(Tabla1[[#This Row],[Cruce AR]]="Alto riesgo académico","inactivo","Actividad")</f>
        <v>inactivo</v>
      </c>
    </row>
    <row r="3708" spans="1:9" x14ac:dyDescent="0.25">
      <c r="A3708" t="s">
        <v>5</v>
      </c>
      <c r="B3708">
        <v>10340708</v>
      </c>
      <c r="C3708" t="s">
        <v>97</v>
      </c>
      <c r="D3708" t="s">
        <v>266</v>
      </c>
      <c r="E3708" t="s">
        <v>40</v>
      </c>
      <c r="F3708" s="5" t="s">
        <v>28</v>
      </c>
      <c r="G3708" s="5" t="e">
        <v>#N/A</v>
      </c>
      <c r="H3708" t="e">
        <f>IF(Tabla1[[#This Row],[Cruce Pago]]="","Inactivo","Pago")</f>
        <v>#N/A</v>
      </c>
      <c r="I3708" t="str">
        <f>IF(Tabla1[[#This Row],[Cruce AR]]="Alto riesgo académico","inactivo","Actividad")</f>
        <v>inactivo</v>
      </c>
    </row>
    <row r="3709" spans="1:9" x14ac:dyDescent="0.25">
      <c r="A3709" t="s">
        <v>5</v>
      </c>
      <c r="B3709">
        <v>10340949</v>
      </c>
      <c r="C3709" t="s">
        <v>97</v>
      </c>
      <c r="D3709" t="s">
        <v>267</v>
      </c>
      <c r="E3709" t="s">
        <v>27</v>
      </c>
      <c r="F3709" s="5" t="s">
        <v>28</v>
      </c>
      <c r="G3709" s="5" t="e">
        <v>#N/A</v>
      </c>
      <c r="H3709" t="e">
        <f>IF(Tabla1[[#This Row],[Cruce Pago]]="","Inactivo","Pago")</f>
        <v>#N/A</v>
      </c>
      <c r="I3709" t="str">
        <f>IF(Tabla1[[#This Row],[Cruce AR]]="Alto riesgo académico","inactivo","Actividad")</f>
        <v>inactivo</v>
      </c>
    </row>
    <row r="3710" spans="1:9" x14ac:dyDescent="0.25">
      <c r="A3710" t="s">
        <v>5</v>
      </c>
      <c r="B3710">
        <v>10341400</v>
      </c>
      <c r="C3710" t="s">
        <v>97</v>
      </c>
      <c r="D3710" t="s">
        <v>267</v>
      </c>
      <c r="E3710" t="s">
        <v>40</v>
      </c>
      <c r="F3710" s="5" t="s">
        <v>28</v>
      </c>
      <c r="G3710" s="5" t="s">
        <v>29</v>
      </c>
      <c r="H3710" t="str">
        <f>IF(Tabla1[[#This Row],[Cruce Pago]]="","Inactivo","Pago")</f>
        <v>Pago</v>
      </c>
      <c r="I3710" t="str">
        <f>IF(Tabla1[[#This Row],[Cruce AR]]="Alto riesgo académico","inactivo","Actividad")</f>
        <v>inactivo</v>
      </c>
    </row>
    <row r="3711" spans="1:9" x14ac:dyDescent="0.25">
      <c r="A3711" t="s">
        <v>5</v>
      </c>
      <c r="B3711">
        <v>10341486</v>
      </c>
      <c r="C3711" t="s">
        <v>97</v>
      </c>
      <c r="D3711" t="s">
        <v>243</v>
      </c>
      <c r="E3711" t="s">
        <v>27</v>
      </c>
      <c r="F3711" s="5" t="s">
        <v>28</v>
      </c>
      <c r="G3711" s="5" t="e">
        <v>#N/A</v>
      </c>
      <c r="H3711" t="e">
        <f>IF(Tabla1[[#This Row],[Cruce Pago]]="","Inactivo","Pago")</f>
        <v>#N/A</v>
      </c>
      <c r="I3711" t="str">
        <f>IF(Tabla1[[#This Row],[Cruce AR]]="Alto riesgo académico","inactivo","Actividad")</f>
        <v>inactivo</v>
      </c>
    </row>
    <row r="3712" spans="1:9" x14ac:dyDescent="0.25">
      <c r="A3712" t="s">
        <v>5</v>
      </c>
      <c r="B3712">
        <v>10341754</v>
      </c>
      <c r="C3712" t="s">
        <v>97</v>
      </c>
      <c r="D3712" t="s">
        <v>244</v>
      </c>
      <c r="E3712" t="s">
        <v>40</v>
      </c>
      <c r="F3712" s="5" t="s">
        <v>69</v>
      </c>
      <c r="G3712" s="5" t="e">
        <v>#N/A</v>
      </c>
      <c r="H3712" t="e">
        <f>IF(Tabla1[[#This Row],[Cruce Pago]]="","Inactivo","Pago")</f>
        <v>#N/A</v>
      </c>
      <c r="I3712" t="str">
        <f>IF(Tabla1[[#This Row],[Cruce AR]]="Alto riesgo académico","inactivo","Actividad")</f>
        <v>Actividad</v>
      </c>
    </row>
    <row r="3713" spans="1:9" x14ac:dyDescent="0.25">
      <c r="A3713" t="s">
        <v>5</v>
      </c>
      <c r="B3713">
        <v>10341931</v>
      </c>
      <c r="C3713" t="s">
        <v>97</v>
      </c>
      <c r="D3713" t="s">
        <v>245</v>
      </c>
      <c r="E3713" t="s">
        <v>27</v>
      </c>
      <c r="F3713" s="5" t="s">
        <v>28</v>
      </c>
      <c r="G3713" s="5" t="e">
        <v>#N/A</v>
      </c>
      <c r="H3713" t="e">
        <f>IF(Tabla1[[#This Row],[Cruce Pago]]="","Inactivo","Pago")</f>
        <v>#N/A</v>
      </c>
      <c r="I3713" t="str">
        <f>IF(Tabla1[[#This Row],[Cruce AR]]="Alto riesgo académico","inactivo","Actividad")</f>
        <v>inactivo</v>
      </c>
    </row>
    <row r="3714" spans="1:9" x14ac:dyDescent="0.25">
      <c r="A3714" t="s">
        <v>5</v>
      </c>
      <c r="B3714">
        <v>10341941</v>
      </c>
      <c r="C3714" t="s">
        <v>97</v>
      </c>
      <c r="D3714" t="s">
        <v>246</v>
      </c>
      <c r="E3714" t="s">
        <v>40</v>
      </c>
      <c r="F3714" s="5" t="s">
        <v>28</v>
      </c>
      <c r="G3714" s="5" t="e">
        <v>#N/A</v>
      </c>
      <c r="H3714" t="e">
        <f>IF(Tabla1[[#This Row],[Cruce Pago]]="","Inactivo","Pago")</f>
        <v>#N/A</v>
      </c>
      <c r="I3714" t="str">
        <f>IF(Tabla1[[#This Row],[Cruce AR]]="Alto riesgo académico","inactivo","Actividad")</f>
        <v>inactivo</v>
      </c>
    </row>
    <row r="3715" spans="1:9" x14ac:dyDescent="0.25">
      <c r="A3715" t="s">
        <v>5</v>
      </c>
      <c r="B3715">
        <v>10342159</v>
      </c>
      <c r="C3715" t="s">
        <v>97</v>
      </c>
      <c r="D3715" t="s">
        <v>247</v>
      </c>
      <c r="E3715" t="s">
        <v>27</v>
      </c>
      <c r="F3715" s="5" t="s">
        <v>28</v>
      </c>
      <c r="G3715" s="5" t="e">
        <v>#N/A</v>
      </c>
      <c r="H3715" t="e">
        <f>IF(Tabla1[[#This Row],[Cruce Pago]]="","Inactivo","Pago")</f>
        <v>#N/A</v>
      </c>
      <c r="I3715" t="str">
        <f>IF(Tabla1[[#This Row],[Cruce AR]]="Alto riesgo académico","inactivo","Actividad")</f>
        <v>inactivo</v>
      </c>
    </row>
    <row r="3716" spans="1:9" x14ac:dyDescent="0.25">
      <c r="A3716" t="s">
        <v>5</v>
      </c>
      <c r="B3716">
        <v>10342550</v>
      </c>
      <c r="C3716" t="s">
        <v>97</v>
      </c>
      <c r="D3716" t="s">
        <v>248</v>
      </c>
      <c r="E3716" t="s">
        <v>40</v>
      </c>
      <c r="F3716" s="5" t="s">
        <v>28</v>
      </c>
      <c r="G3716" s="5" t="e">
        <v>#N/A</v>
      </c>
      <c r="H3716" t="e">
        <f>IF(Tabla1[[#This Row],[Cruce Pago]]="","Inactivo","Pago")</f>
        <v>#N/A</v>
      </c>
      <c r="I3716" t="str">
        <f>IF(Tabla1[[#This Row],[Cruce AR]]="Alto riesgo académico","inactivo","Actividad")</f>
        <v>inactivo</v>
      </c>
    </row>
    <row r="3717" spans="1:9" x14ac:dyDescent="0.25">
      <c r="A3717" t="s">
        <v>5</v>
      </c>
      <c r="B3717">
        <v>10342751</v>
      </c>
      <c r="C3717" t="s">
        <v>97</v>
      </c>
      <c r="D3717" t="s">
        <v>249</v>
      </c>
      <c r="E3717" t="s">
        <v>27</v>
      </c>
      <c r="F3717" s="5" t="s">
        <v>28</v>
      </c>
      <c r="G3717" s="5" t="s">
        <v>29</v>
      </c>
      <c r="H3717" t="str">
        <f>IF(Tabla1[[#This Row],[Cruce Pago]]="","Inactivo","Pago")</f>
        <v>Pago</v>
      </c>
      <c r="I3717" t="str">
        <f>IF(Tabla1[[#This Row],[Cruce AR]]="Alto riesgo académico","inactivo","Actividad")</f>
        <v>inactivo</v>
      </c>
    </row>
    <row r="3718" spans="1:9" x14ac:dyDescent="0.25">
      <c r="A3718" t="s">
        <v>5</v>
      </c>
      <c r="B3718">
        <v>10343007</v>
      </c>
      <c r="C3718" t="s">
        <v>97</v>
      </c>
      <c r="D3718" t="s">
        <v>250</v>
      </c>
      <c r="E3718" t="s">
        <v>40</v>
      </c>
      <c r="F3718" s="5" t="s">
        <v>28</v>
      </c>
      <c r="G3718" s="5" t="e">
        <v>#N/A</v>
      </c>
      <c r="H3718" t="e">
        <f>IF(Tabla1[[#This Row],[Cruce Pago]]="","Inactivo","Pago")</f>
        <v>#N/A</v>
      </c>
      <c r="I3718" t="str">
        <f>IF(Tabla1[[#This Row],[Cruce AR]]="Alto riesgo académico","inactivo","Actividad")</f>
        <v>inactivo</v>
      </c>
    </row>
    <row r="3719" spans="1:9" x14ac:dyDescent="0.25">
      <c r="A3719" t="s">
        <v>5</v>
      </c>
      <c r="B3719">
        <v>10343054</v>
      </c>
      <c r="C3719" t="s">
        <v>97</v>
      </c>
      <c r="D3719" t="s">
        <v>251</v>
      </c>
      <c r="E3719" t="s">
        <v>27</v>
      </c>
      <c r="F3719" s="5" t="s">
        <v>28</v>
      </c>
      <c r="G3719" s="5" t="e">
        <v>#N/A</v>
      </c>
      <c r="H3719" t="e">
        <f>IF(Tabla1[[#This Row],[Cruce Pago]]="","Inactivo","Pago")</f>
        <v>#N/A</v>
      </c>
      <c r="I3719" t="str">
        <f>IF(Tabla1[[#This Row],[Cruce AR]]="Alto riesgo académico","inactivo","Actividad")</f>
        <v>inactivo</v>
      </c>
    </row>
    <row r="3720" spans="1:9" x14ac:dyDescent="0.25">
      <c r="A3720" t="s">
        <v>5</v>
      </c>
      <c r="B3720">
        <v>10343234</v>
      </c>
      <c r="C3720" t="s">
        <v>97</v>
      </c>
      <c r="D3720" t="s">
        <v>252</v>
      </c>
      <c r="E3720" t="s">
        <v>40</v>
      </c>
      <c r="F3720" s="5" t="s">
        <v>28</v>
      </c>
      <c r="G3720" s="5" t="e">
        <v>#N/A</v>
      </c>
      <c r="H3720" t="e">
        <f>IF(Tabla1[[#This Row],[Cruce Pago]]="","Inactivo","Pago")</f>
        <v>#N/A</v>
      </c>
      <c r="I3720" t="str">
        <f>IF(Tabla1[[#This Row],[Cruce AR]]="Alto riesgo académico","inactivo","Actividad")</f>
        <v>inactivo</v>
      </c>
    </row>
    <row r="3721" spans="1:9" x14ac:dyDescent="0.25">
      <c r="A3721" t="s">
        <v>5</v>
      </c>
      <c r="B3721">
        <v>10343268</v>
      </c>
      <c r="C3721" t="s">
        <v>97</v>
      </c>
      <c r="D3721" t="s">
        <v>253</v>
      </c>
      <c r="E3721" t="s">
        <v>27</v>
      </c>
      <c r="F3721" s="5" t="s">
        <v>28</v>
      </c>
      <c r="G3721" s="5" t="e">
        <v>#N/A</v>
      </c>
      <c r="H3721" t="e">
        <f>IF(Tabla1[[#This Row],[Cruce Pago]]="","Inactivo","Pago")</f>
        <v>#N/A</v>
      </c>
      <c r="I3721" t="str">
        <f>IF(Tabla1[[#This Row],[Cruce AR]]="Alto riesgo académico","inactivo","Actividad")</f>
        <v>inactivo</v>
      </c>
    </row>
    <row r="3722" spans="1:9" x14ac:dyDescent="0.25">
      <c r="A3722" t="s">
        <v>5</v>
      </c>
      <c r="B3722">
        <v>10343281</v>
      </c>
      <c r="C3722" t="s">
        <v>97</v>
      </c>
      <c r="D3722" t="s">
        <v>254</v>
      </c>
      <c r="E3722" t="s">
        <v>40</v>
      </c>
      <c r="F3722" s="5" t="s">
        <v>28</v>
      </c>
      <c r="G3722" s="5" t="e">
        <v>#N/A</v>
      </c>
      <c r="H3722" t="e">
        <f>IF(Tabla1[[#This Row],[Cruce Pago]]="","Inactivo","Pago")</f>
        <v>#N/A</v>
      </c>
      <c r="I3722" t="str">
        <f>IF(Tabla1[[#This Row],[Cruce AR]]="Alto riesgo académico","inactivo","Actividad")</f>
        <v>inactivo</v>
      </c>
    </row>
    <row r="3723" spans="1:9" x14ac:dyDescent="0.25">
      <c r="A3723" t="s">
        <v>5</v>
      </c>
      <c r="B3723">
        <v>10343512</v>
      </c>
      <c r="C3723" t="s">
        <v>97</v>
      </c>
      <c r="D3723" t="s">
        <v>255</v>
      </c>
      <c r="E3723" t="s">
        <v>27</v>
      </c>
      <c r="F3723" s="5" t="s">
        <v>28</v>
      </c>
      <c r="G3723" s="5" t="e">
        <v>#N/A</v>
      </c>
      <c r="H3723" t="e">
        <f>IF(Tabla1[[#This Row],[Cruce Pago]]="","Inactivo","Pago")</f>
        <v>#N/A</v>
      </c>
      <c r="I3723" t="str">
        <f>IF(Tabla1[[#This Row],[Cruce AR]]="Alto riesgo académico","inactivo","Actividad")</f>
        <v>inactivo</v>
      </c>
    </row>
    <row r="3724" spans="1:9" x14ac:dyDescent="0.25">
      <c r="A3724" t="s">
        <v>5</v>
      </c>
      <c r="B3724">
        <v>10343584</v>
      </c>
      <c r="C3724" t="s">
        <v>97</v>
      </c>
      <c r="D3724" t="s">
        <v>256</v>
      </c>
      <c r="E3724" t="s">
        <v>40</v>
      </c>
      <c r="F3724" s="5" t="s">
        <v>28</v>
      </c>
      <c r="G3724" s="5" t="e">
        <v>#N/A</v>
      </c>
      <c r="H3724" t="e">
        <f>IF(Tabla1[[#This Row],[Cruce Pago]]="","Inactivo","Pago")</f>
        <v>#N/A</v>
      </c>
      <c r="I3724" t="str">
        <f>IF(Tabla1[[#This Row],[Cruce AR]]="Alto riesgo académico","inactivo","Actividad")</f>
        <v>inactivo</v>
      </c>
    </row>
    <row r="3725" spans="1:9" x14ac:dyDescent="0.25">
      <c r="A3725" t="s">
        <v>5</v>
      </c>
      <c r="B3725">
        <v>10343672</v>
      </c>
      <c r="C3725" t="s">
        <v>97</v>
      </c>
      <c r="D3725" t="s">
        <v>257</v>
      </c>
      <c r="E3725" t="s">
        <v>27</v>
      </c>
      <c r="F3725" s="5" t="s">
        <v>28</v>
      </c>
      <c r="G3725" s="5" t="e">
        <v>#N/A</v>
      </c>
      <c r="H3725" t="e">
        <f>IF(Tabla1[[#This Row],[Cruce Pago]]="","Inactivo","Pago")</f>
        <v>#N/A</v>
      </c>
      <c r="I3725" t="str">
        <f>IF(Tabla1[[#This Row],[Cruce AR]]="Alto riesgo académico","inactivo","Actividad")</f>
        <v>inactivo</v>
      </c>
    </row>
    <row r="3726" spans="1:9" x14ac:dyDescent="0.25">
      <c r="A3726" t="s">
        <v>5</v>
      </c>
      <c r="B3726">
        <v>10343734</v>
      </c>
      <c r="C3726" t="s">
        <v>97</v>
      </c>
      <c r="D3726" t="s">
        <v>258</v>
      </c>
      <c r="E3726" t="s">
        <v>40</v>
      </c>
      <c r="F3726" s="5" t="s">
        <v>67</v>
      </c>
      <c r="G3726" s="5" t="e">
        <v>#N/A</v>
      </c>
      <c r="H3726" t="e">
        <f>IF(Tabla1[[#This Row],[Cruce Pago]]="","Inactivo","Pago")</f>
        <v>#N/A</v>
      </c>
      <c r="I3726" t="str">
        <f>IF(Tabla1[[#This Row],[Cruce AR]]="Alto riesgo académico","inactivo","Actividad")</f>
        <v>Actividad</v>
      </c>
    </row>
    <row r="3727" spans="1:9" x14ac:dyDescent="0.25">
      <c r="A3727" t="s">
        <v>5</v>
      </c>
      <c r="B3727">
        <v>10343823</v>
      </c>
      <c r="C3727" t="s">
        <v>97</v>
      </c>
      <c r="D3727" t="s">
        <v>259</v>
      </c>
      <c r="E3727" t="s">
        <v>27</v>
      </c>
      <c r="F3727" s="5" t="s">
        <v>28</v>
      </c>
      <c r="G3727" s="5" t="s">
        <v>29</v>
      </c>
      <c r="H3727" t="str">
        <f>IF(Tabla1[[#This Row],[Cruce Pago]]="","Inactivo","Pago")</f>
        <v>Pago</v>
      </c>
      <c r="I3727" t="str">
        <f>IF(Tabla1[[#This Row],[Cruce AR]]="Alto riesgo académico","inactivo","Actividad")</f>
        <v>inactivo</v>
      </c>
    </row>
    <row r="3728" spans="1:9" x14ac:dyDescent="0.25">
      <c r="A3728" t="s">
        <v>5</v>
      </c>
      <c r="B3728">
        <v>10344069</v>
      </c>
      <c r="C3728" t="s">
        <v>97</v>
      </c>
      <c r="D3728" t="s">
        <v>260</v>
      </c>
      <c r="E3728" t="s">
        <v>40</v>
      </c>
      <c r="F3728" s="5" t="s">
        <v>28</v>
      </c>
      <c r="G3728" s="5" t="e">
        <v>#N/A</v>
      </c>
      <c r="H3728" t="e">
        <f>IF(Tabla1[[#This Row],[Cruce Pago]]="","Inactivo","Pago")</f>
        <v>#N/A</v>
      </c>
      <c r="I3728" t="str">
        <f>IF(Tabla1[[#This Row],[Cruce AR]]="Alto riesgo académico","inactivo","Actividad")</f>
        <v>inactivo</v>
      </c>
    </row>
    <row r="3729" spans="1:9" x14ac:dyDescent="0.25">
      <c r="A3729" t="s">
        <v>5</v>
      </c>
      <c r="B3729">
        <v>10344119</v>
      </c>
      <c r="C3729" t="s">
        <v>97</v>
      </c>
      <c r="D3729" t="s">
        <v>261</v>
      </c>
      <c r="E3729" t="s">
        <v>27</v>
      </c>
      <c r="F3729" s="5" t="s">
        <v>28</v>
      </c>
      <c r="G3729" s="5" t="s">
        <v>29</v>
      </c>
      <c r="H3729" t="str">
        <f>IF(Tabla1[[#This Row],[Cruce Pago]]="","Inactivo","Pago")</f>
        <v>Pago</v>
      </c>
      <c r="I3729" t="str">
        <f>IF(Tabla1[[#This Row],[Cruce AR]]="Alto riesgo académico","inactivo","Actividad")</f>
        <v>inactivo</v>
      </c>
    </row>
    <row r="3730" spans="1:9" x14ac:dyDescent="0.25">
      <c r="A3730" t="s">
        <v>5</v>
      </c>
      <c r="B3730">
        <v>10344209</v>
      </c>
      <c r="C3730" t="s">
        <v>97</v>
      </c>
      <c r="D3730" t="s">
        <v>262</v>
      </c>
      <c r="E3730" t="s">
        <v>40</v>
      </c>
      <c r="F3730" s="5" t="s">
        <v>28</v>
      </c>
      <c r="G3730" s="5" t="e">
        <v>#N/A</v>
      </c>
      <c r="H3730" t="e">
        <f>IF(Tabla1[[#This Row],[Cruce Pago]]="","Inactivo","Pago")</f>
        <v>#N/A</v>
      </c>
      <c r="I3730" t="str">
        <f>IF(Tabla1[[#This Row],[Cruce AR]]="Alto riesgo académico","inactivo","Actividad")</f>
        <v>inactivo</v>
      </c>
    </row>
    <row r="3731" spans="1:9" x14ac:dyDescent="0.25">
      <c r="A3731" t="s">
        <v>5</v>
      </c>
      <c r="B3731">
        <v>10344310</v>
      </c>
      <c r="C3731" t="s">
        <v>97</v>
      </c>
      <c r="D3731" t="s">
        <v>263</v>
      </c>
      <c r="E3731" t="s">
        <v>27</v>
      </c>
      <c r="F3731" s="5" t="s">
        <v>28</v>
      </c>
      <c r="G3731" s="5" t="e">
        <v>#N/A</v>
      </c>
      <c r="H3731" t="e">
        <f>IF(Tabla1[[#This Row],[Cruce Pago]]="","Inactivo","Pago")</f>
        <v>#N/A</v>
      </c>
      <c r="I3731" t="str">
        <f>IF(Tabla1[[#This Row],[Cruce AR]]="Alto riesgo académico","inactivo","Actividad")</f>
        <v>inactivo</v>
      </c>
    </row>
    <row r="3732" spans="1:9" x14ac:dyDescent="0.25">
      <c r="A3732" t="s">
        <v>5</v>
      </c>
      <c r="B3732">
        <v>10344351</v>
      </c>
      <c r="C3732" t="s">
        <v>97</v>
      </c>
      <c r="D3732" t="s">
        <v>264</v>
      </c>
      <c r="E3732" t="s">
        <v>40</v>
      </c>
      <c r="F3732" s="5" t="s">
        <v>28</v>
      </c>
      <c r="G3732" s="5" t="e">
        <v>#N/A</v>
      </c>
      <c r="H3732" t="e">
        <f>IF(Tabla1[[#This Row],[Cruce Pago]]="","Inactivo","Pago")</f>
        <v>#N/A</v>
      </c>
      <c r="I3732" t="str">
        <f>IF(Tabla1[[#This Row],[Cruce AR]]="Alto riesgo académico","inactivo","Actividad")</f>
        <v>inactivo</v>
      </c>
    </row>
    <row r="3733" spans="1:9" x14ac:dyDescent="0.25">
      <c r="A3733" t="s">
        <v>5</v>
      </c>
      <c r="B3733">
        <v>10344392</v>
      </c>
      <c r="C3733" t="s">
        <v>97</v>
      </c>
      <c r="D3733" t="s">
        <v>265</v>
      </c>
      <c r="E3733" t="s">
        <v>27</v>
      </c>
      <c r="F3733" s="5" t="s">
        <v>28</v>
      </c>
      <c r="G3733" s="5" t="e">
        <v>#N/A</v>
      </c>
      <c r="H3733" t="e">
        <f>IF(Tabla1[[#This Row],[Cruce Pago]]="","Inactivo","Pago")</f>
        <v>#N/A</v>
      </c>
      <c r="I3733" t="str">
        <f>IF(Tabla1[[#This Row],[Cruce AR]]="Alto riesgo académico","inactivo","Actividad")</f>
        <v>inactivo</v>
      </c>
    </row>
    <row r="3734" spans="1:9" x14ac:dyDescent="0.25">
      <c r="A3734" t="s">
        <v>5</v>
      </c>
      <c r="B3734">
        <v>10344836</v>
      </c>
      <c r="C3734" t="s">
        <v>97</v>
      </c>
      <c r="D3734" t="s">
        <v>265</v>
      </c>
      <c r="E3734" t="s">
        <v>40</v>
      </c>
      <c r="F3734" s="5" t="s">
        <v>28</v>
      </c>
      <c r="G3734" s="5" t="e">
        <v>#N/A</v>
      </c>
      <c r="H3734" t="e">
        <f>IF(Tabla1[[#This Row],[Cruce Pago]]="","Inactivo","Pago")</f>
        <v>#N/A</v>
      </c>
      <c r="I3734" t="str">
        <f>IF(Tabla1[[#This Row],[Cruce AR]]="Alto riesgo académico","inactivo","Actividad")</f>
        <v>inactivo</v>
      </c>
    </row>
    <row r="3735" spans="1:9" x14ac:dyDescent="0.25">
      <c r="A3735" t="s">
        <v>5</v>
      </c>
      <c r="B3735">
        <v>10344917</v>
      </c>
      <c r="C3735" t="s">
        <v>97</v>
      </c>
      <c r="D3735" t="s">
        <v>266</v>
      </c>
      <c r="E3735" t="s">
        <v>27</v>
      </c>
      <c r="F3735" s="5" t="s">
        <v>67</v>
      </c>
      <c r="G3735" s="5" t="e">
        <v>#N/A</v>
      </c>
      <c r="H3735" t="e">
        <f>IF(Tabla1[[#This Row],[Cruce Pago]]="","Inactivo","Pago")</f>
        <v>#N/A</v>
      </c>
      <c r="I3735" t="str">
        <f>IF(Tabla1[[#This Row],[Cruce AR]]="Alto riesgo académico","inactivo","Actividad")</f>
        <v>Actividad</v>
      </c>
    </row>
    <row r="3736" spans="1:9" x14ac:dyDescent="0.25">
      <c r="A3736" t="s">
        <v>5</v>
      </c>
      <c r="B3736">
        <v>10345509</v>
      </c>
      <c r="C3736" t="s">
        <v>97</v>
      </c>
      <c r="D3736" t="s">
        <v>266</v>
      </c>
      <c r="E3736" t="s">
        <v>40</v>
      </c>
      <c r="F3736" s="5" t="s">
        <v>28</v>
      </c>
      <c r="G3736" s="5" t="e">
        <v>#N/A</v>
      </c>
      <c r="H3736" t="e">
        <f>IF(Tabla1[[#This Row],[Cruce Pago]]="","Inactivo","Pago")</f>
        <v>#N/A</v>
      </c>
      <c r="I3736" t="str">
        <f>IF(Tabla1[[#This Row],[Cruce AR]]="Alto riesgo académico","inactivo","Actividad")</f>
        <v>inactivo</v>
      </c>
    </row>
    <row r="3737" spans="1:9" x14ac:dyDescent="0.25">
      <c r="A3737" t="s">
        <v>5</v>
      </c>
      <c r="B3737">
        <v>10345776</v>
      </c>
      <c r="C3737" t="s">
        <v>97</v>
      </c>
      <c r="D3737" t="s">
        <v>267</v>
      </c>
      <c r="E3737" t="s">
        <v>27</v>
      </c>
      <c r="F3737" s="5" t="s">
        <v>28</v>
      </c>
      <c r="G3737" s="5" t="e">
        <v>#N/A</v>
      </c>
      <c r="H3737" t="e">
        <f>IF(Tabla1[[#This Row],[Cruce Pago]]="","Inactivo","Pago")</f>
        <v>#N/A</v>
      </c>
      <c r="I3737" t="str">
        <f>IF(Tabla1[[#This Row],[Cruce AR]]="Alto riesgo académico","inactivo","Actividad")</f>
        <v>inactivo</v>
      </c>
    </row>
    <row r="3738" spans="1:9" x14ac:dyDescent="0.25">
      <c r="A3738" t="s">
        <v>5</v>
      </c>
      <c r="B3738">
        <v>10345859</v>
      </c>
      <c r="C3738" t="s">
        <v>97</v>
      </c>
      <c r="D3738" t="s">
        <v>267</v>
      </c>
      <c r="E3738" t="s">
        <v>40</v>
      </c>
      <c r="F3738" s="5" t="s">
        <v>28</v>
      </c>
      <c r="G3738" s="5" t="e">
        <v>#N/A</v>
      </c>
      <c r="H3738" t="e">
        <f>IF(Tabla1[[#This Row],[Cruce Pago]]="","Inactivo","Pago")</f>
        <v>#N/A</v>
      </c>
      <c r="I3738" t="str">
        <f>IF(Tabla1[[#This Row],[Cruce AR]]="Alto riesgo académico","inactivo","Actividad")</f>
        <v>inactivo</v>
      </c>
    </row>
    <row r="3739" spans="1:9" x14ac:dyDescent="0.25">
      <c r="A3739" t="s">
        <v>5</v>
      </c>
      <c r="B3739">
        <v>10345956</v>
      </c>
      <c r="C3739" t="s">
        <v>97</v>
      </c>
      <c r="D3739" t="s">
        <v>243</v>
      </c>
      <c r="E3739" t="s">
        <v>27</v>
      </c>
      <c r="F3739" s="5" t="s">
        <v>28</v>
      </c>
      <c r="G3739" s="5" t="e">
        <v>#N/A</v>
      </c>
      <c r="H3739" t="e">
        <f>IF(Tabla1[[#This Row],[Cruce Pago]]="","Inactivo","Pago")</f>
        <v>#N/A</v>
      </c>
      <c r="I3739" t="str">
        <f>IF(Tabla1[[#This Row],[Cruce AR]]="Alto riesgo académico","inactivo","Actividad")</f>
        <v>inactivo</v>
      </c>
    </row>
    <row r="3740" spans="1:9" x14ac:dyDescent="0.25">
      <c r="A3740" t="s">
        <v>5</v>
      </c>
      <c r="B3740">
        <v>10346680</v>
      </c>
      <c r="C3740" t="s">
        <v>97</v>
      </c>
      <c r="D3740" t="s">
        <v>244</v>
      </c>
      <c r="E3740" t="s">
        <v>40</v>
      </c>
      <c r="F3740" s="5" t="s">
        <v>28</v>
      </c>
      <c r="G3740" s="5" t="e">
        <v>#N/A</v>
      </c>
      <c r="H3740" t="e">
        <f>IF(Tabla1[[#This Row],[Cruce Pago]]="","Inactivo","Pago")</f>
        <v>#N/A</v>
      </c>
      <c r="I3740" t="str">
        <f>IF(Tabla1[[#This Row],[Cruce AR]]="Alto riesgo académico","inactivo","Actividad")</f>
        <v>inactivo</v>
      </c>
    </row>
    <row r="3741" spans="1:9" x14ac:dyDescent="0.25">
      <c r="A3741" t="s">
        <v>5</v>
      </c>
      <c r="B3741">
        <v>10347123</v>
      </c>
      <c r="C3741" t="s">
        <v>97</v>
      </c>
      <c r="D3741" t="s">
        <v>245</v>
      </c>
      <c r="E3741" t="s">
        <v>27</v>
      </c>
      <c r="F3741" s="5" t="s">
        <v>28</v>
      </c>
      <c r="G3741" s="5" t="s">
        <v>29</v>
      </c>
      <c r="H3741" t="str">
        <f>IF(Tabla1[[#This Row],[Cruce Pago]]="","Inactivo","Pago")</f>
        <v>Pago</v>
      </c>
      <c r="I3741" t="str">
        <f>IF(Tabla1[[#This Row],[Cruce AR]]="Alto riesgo académico","inactivo","Actividad")</f>
        <v>inactivo</v>
      </c>
    </row>
    <row r="3742" spans="1:9" x14ac:dyDescent="0.25">
      <c r="A3742" t="s">
        <v>5</v>
      </c>
      <c r="B3742">
        <v>10347286</v>
      </c>
      <c r="C3742" t="s">
        <v>97</v>
      </c>
      <c r="D3742" t="s">
        <v>246</v>
      </c>
      <c r="E3742" t="s">
        <v>40</v>
      </c>
      <c r="F3742" s="5" t="s">
        <v>28</v>
      </c>
      <c r="G3742" s="5" t="e">
        <v>#N/A</v>
      </c>
      <c r="H3742" t="e">
        <f>IF(Tabla1[[#This Row],[Cruce Pago]]="","Inactivo","Pago")</f>
        <v>#N/A</v>
      </c>
      <c r="I3742" t="str">
        <f>IF(Tabla1[[#This Row],[Cruce AR]]="Alto riesgo académico","inactivo","Actividad")</f>
        <v>inactivo</v>
      </c>
    </row>
    <row r="3743" spans="1:9" x14ac:dyDescent="0.25">
      <c r="A3743" t="s">
        <v>5</v>
      </c>
      <c r="B3743">
        <v>10347410</v>
      </c>
      <c r="C3743" t="s">
        <v>97</v>
      </c>
      <c r="D3743" t="s">
        <v>247</v>
      </c>
      <c r="E3743" t="s">
        <v>27</v>
      </c>
      <c r="F3743" s="5" t="s">
        <v>28</v>
      </c>
      <c r="G3743" s="5" t="e">
        <v>#N/A</v>
      </c>
      <c r="H3743" t="e">
        <f>IF(Tabla1[[#This Row],[Cruce Pago]]="","Inactivo","Pago")</f>
        <v>#N/A</v>
      </c>
      <c r="I3743" t="str">
        <f>IF(Tabla1[[#This Row],[Cruce AR]]="Alto riesgo académico","inactivo","Actividad")</f>
        <v>inactivo</v>
      </c>
    </row>
    <row r="3744" spans="1:9" x14ac:dyDescent="0.25">
      <c r="A3744" t="s">
        <v>5</v>
      </c>
      <c r="B3744">
        <v>10347633</v>
      </c>
      <c r="C3744" t="s">
        <v>97</v>
      </c>
      <c r="D3744" t="s">
        <v>248</v>
      </c>
      <c r="E3744" t="s">
        <v>40</v>
      </c>
      <c r="F3744" s="5" t="s">
        <v>28</v>
      </c>
      <c r="G3744" s="5" t="e">
        <v>#N/A</v>
      </c>
      <c r="H3744" t="e">
        <f>IF(Tabla1[[#This Row],[Cruce Pago]]="","Inactivo","Pago")</f>
        <v>#N/A</v>
      </c>
      <c r="I3744" t="str">
        <f>IF(Tabla1[[#This Row],[Cruce AR]]="Alto riesgo académico","inactivo","Actividad")</f>
        <v>inactivo</v>
      </c>
    </row>
    <row r="3745" spans="1:9" x14ac:dyDescent="0.25">
      <c r="A3745" t="s">
        <v>5</v>
      </c>
      <c r="B3745">
        <v>10348198</v>
      </c>
      <c r="C3745" t="s">
        <v>97</v>
      </c>
      <c r="D3745" t="s">
        <v>249</v>
      </c>
      <c r="E3745" t="s">
        <v>27</v>
      </c>
      <c r="F3745" s="5" t="s">
        <v>28</v>
      </c>
      <c r="G3745" s="5" t="e">
        <v>#N/A</v>
      </c>
      <c r="H3745" t="e">
        <f>IF(Tabla1[[#This Row],[Cruce Pago]]="","Inactivo","Pago")</f>
        <v>#N/A</v>
      </c>
      <c r="I3745" t="str">
        <f>IF(Tabla1[[#This Row],[Cruce AR]]="Alto riesgo académico","inactivo","Actividad")</f>
        <v>inactivo</v>
      </c>
    </row>
    <row r="3746" spans="1:9" x14ac:dyDescent="0.25">
      <c r="A3746" t="s">
        <v>5</v>
      </c>
      <c r="B3746">
        <v>10348213</v>
      </c>
      <c r="C3746" t="s">
        <v>97</v>
      </c>
      <c r="D3746" t="s">
        <v>250</v>
      </c>
      <c r="E3746" t="s">
        <v>40</v>
      </c>
      <c r="F3746" s="5" t="s">
        <v>28</v>
      </c>
      <c r="G3746" s="5" t="e">
        <v>#N/A</v>
      </c>
      <c r="H3746" t="e">
        <f>IF(Tabla1[[#This Row],[Cruce Pago]]="","Inactivo","Pago")</f>
        <v>#N/A</v>
      </c>
      <c r="I3746" t="str">
        <f>IF(Tabla1[[#This Row],[Cruce AR]]="Alto riesgo académico","inactivo","Actividad")</f>
        <v>inactivo</v>
      </c>
    </row>
    <row r="3747" spans="1:9" x14ac:dyDescent="0.25">
      <c r="A3747" t="s">
        <v>5</v>
      </c>
      <c r="B3747">
        <v>10348575</v>
      </c>
      <c r="C3747" t="s">
        <v>97</v>
      </c>
      <c r="D3747" t="s">
        <v>251</v>
      </c>
      <c r="E3747" t="s">
        <v>27</v>
      </c>
      <c r="F3747" s="5" t="s">
        <v>28</v>
      </c>
      <c r="G3747" s="5" t="s">
        <v>29</v>
      </c>
      <c r="H3747" t="str">
        <f>IF(Tabla1[[#This Row],[Cruce Pago]]="","Inactivo","Pago")</f>
        <v>Pago</v>
      </c>
      <c r="I3747" t="str">
        <f>IF(Tabla1[[#This Row],[Cruce AR]]="Alto riesgo académico","inactivo","Actividad")</f>
        <v>inactivo</v>
      </c>
    </row>
    <row r="3748" spans="1:9" x14ac:dyDescent="0.25">
      <c r="A3748" t="s">
        <v>5</v>
      </c>
      <c r="B3748">
        <v>10348675</v>
      </c>
      <c r="C3748" t="s">
        <v>97</v>
      </c>
      <c r="D3748" t="s">
        <v>252</v>
      </c>
      <c r="E3748" t="s">
        <v>40</v>
      </c>
      <c r="F3748" s="5" t="s">
        <v>28</v>
      </c>
      <c r="G3748" s="5" t="e">
        <v>#N/A</v>
      </c>
      <c r="H3748" t="e">
        <f>IF(Tabla1[[#This Row],[Cruce Pago]]="","Inactivo","Pago")</f>
        <v>#N/A</v>
      </c>
      <c r="I3748" t="str">
        <f>IF(Tabla1[[#This Row],[Cruce AR]]="Alto riesgo académico","inactivo","Actividad")</f>
        <v>inactivo</v>
      </c>
    </row>
    <row r="3749" spans="1:9" x14ac:dyDescent="0.25">
      <c r="A3749" t="s">
        <v>5</v>
      </c>
      <c r="B3749">
        <v>10348738</v>
      </c>
      <c r="C3749" t="s">
        <v>97</v>
      </c>
      <c r="D3749" t="s">
        <v>253</v>
      </c>
      <c r="E3749" t="s">
        <v>27</v>
      </c>
      <c r="F3749" s="5" t="s">
        <v>28</v>
      </c>
      <c r="G3749" s="5" t="e">
        <v>#N/A</v>
      </c>
      <c r="H3749" t="e">
        <f>IF(Tabla1[[#This Row],[Cruce Pago]]="","Inactivo","Pago")</f>
        <v>#N/A</v>
      </c>
      <c r="I3749" t="str">
        <f>IF(Tabla1[[#This Row],[Cruce AR]]="Alto riesgo académico","inactivo","Actividad")</f>
        <v>inactivo</v>
      </c>
    </row>
    <row r="3750" spans="1:9" x14ac:dyDescent="0.25">
      <c r="A3750" t="s">
        <v>5</v>
      </c>
      <c r="B3750">
        <v>10348956</v>
      </c>
      <c r="C3750" t="s">
        <v>97</v>
      </c>
      <c r="D3750" t="s">
        <v>254</v>
      </c>
      <c r="E3750" t="s">
        <v>40</v>
      </c>
      <c r="F3750" s="5" t="s">
        <v>28</v>
      </c>
      <c r="G3750" s="5" t="e">
        <v>#N/A</v>
      </c>
      <c r="H3750" t="e">
        <f>IF(Tabla1[[#This Row],[Cruce Pago]]="","Inactivo","Pago")</f>
        <v>#N/A</v>
      </c>
      <c r="I3750" t="str">
        <f>IF(Tabla1[[#This Row],[Cruce AR]]="Alto riesgo académico","inactivo","Actividad")</f>
        <v>inactivo</v>
      </c>
    </row>
    <row r="3751" spans="1:9" x14ac:dyDescent="0.25">
      <c r="A3751" t="s">
        <v>5</v>
      </c>
      <c r="B3751">
        <v>10349068</v>
      </c>
      <c r="C3751" t="s">
        <v>97</v>
      </c>
      <c r="D3751" t="s">
        <v>255</v>
      </c>
      <c r="E3751" t="s">
        <v>27</v>
      </c>
      <c r="F3751" s="5" t="s">
        <v>28</v>
      </c>
      <c r="G3751" s="5" t="e">
        <v>#N/A</v>
      </c>
      <c r="H3751" t="e">
        <f>IF(Tabla1[[#This Row],[Cruce Pago]]="","Inactivo","Pago")</f>
        <v>#N/A</v>
      </c>
      <c r="I3751" t="str">
        <f>IF(Tabla1[[#This Row],[Cruce AR]]="Alto riesgo académico","inactivo","Actividad")</f>
        <v>inactivo</v>
      </c>
    </row>
    <row r="3752" spans="1:9" x14ac:dyDescent="0.25">
      <c r="A3752" t="s">
        <v>5</v>
      </c>
      <c r="B3752">
        <v>10349123</v>
      </c>
      <c r="C3752" t="s">
        <v>97</v>
      </c>
      <c r="D3752" t="s">
        <v>256</v>
      </c>
      <c r="E3752" t="s">
        <v>40</v>
      </c>
      <c r="F3752" s="5" t="s">
        <v>28</v>
      </c>
      <c r="G3752" s="5" t="e">
        <v>#N/A</v>
      </c>
      <c r="H3752" t="e">
        <f>IF(Tabla1[[#This Row],[Cruce Pago]]="","Inactivo","Pago")</f>
        <v>#N/A</v>
      </c>
      <c r="I3752" t="str">
        <f>IF(Tabla1[[#This Row],[Cruce AR]]="Alto riesgo académico","inactivo","Actividad")</f>
        <v>inactivo</v>
      </c>
    </row>
    <row r="3753" spans="1:9" x14ac:dyDescent="0.25">
      <c r="A3753" t="s">
        <v>5</v>
      </c>
      <c r="B3753">
        <v>10349166</v>
      </c>
      <c r="C3753" t="s">
        <v>97</v>
      </c>
      <c r="D3753" t="s">
        <v>257</v>
      </c>
      <c r="E3753" t="s">
        <v>27</v>
      </c>
      <c r="F3753" s="5" t="s">
        <v>28</v>
      </c>
      <c r="G3753" s="5" t="e">
        <v>#N/A</v>
      </c>
      <c r="H3753" t="e">
        <f>IF(Tabla1[[#This Row],[Cruce Pago]]="","Inactivo","Pago")</f>
        <v>#N/A</v>
      </c>
      <c r="I3753" t="str">
        <f>IF(Tabla1[[#This Row],[Cruce AR]]="Alto riesgo académico","inactivo","Actividad")</f>
        <v>inactivo</v>
      </c>
    </row>
    <row r="3754" spans="1:9" x14ac:dyDescent="0.25">
      <c r="A3754" t="s">
        <v>5</v>
      </c>
      <c r="B3754">
        <v>10349253</v>
      </c>
      <c r="C3754" t="s">
        <v>97</v>
      </c>
      <c r="D3754" t="s">
        <v>258</v>
      </c>
      <c r="E3754" t="s">
        <v>40</v>
      </c>
      <c r="F3754" s="5" t="s">
        <v>67</v>
      </c>
      <c r="G3754" s="5" t="e">
        <v>#N/A</v>
      </c>
      <c r="H3754" t="e">
        <f>IF(Tabla1[[#This Row],[Cruce Pago]]="","Inactivo","Pago")</f>
        <v>#N/A</v>
      </c>
      <c r="I3754" t="str">
        <f>IF(Tabla1[[#This Row],[Cruce AR]]="Alto riesgo académico","inactivo","Actividad")</f>
        <v>Actividad</v>
      </c>
    </row>
    <row r="3755" spans="1:9" x14ac:dyDescent="0.25">
      <c r="A3755" t="s">
        <v>5</v>
      </c>
      <c r="B3755">
        <v>10349380</v>
      </c>
      <c r="C3755" t="s">
        <v>97</v>
      </c>
      <c r="D3755" t="s">
        <v>259</v>
      </c>
      <c r="E3755" t="s">
        <v>27</v>
      </c>
      <c r="F3755" s="5" t="s">
        <v>28</v>
      </c>
      <c r="G3755" s="5" t="e">
        <v>#N/A</v>
      </c>
      <c r="H3755" t="e">
        <f>IF(Tabla1[[#This Row],[Cruce Pago]]="","Inactivo","Pago")</f>
        <v>#N/A</v>
      </c>
      <c r="I3755" t="str">
        <f>IF(Tabla1[[#This Row],[Cruce AR]]="Alto riesgo académico","inactivo","Actividad")</f>
        <v>inactivo</v>
      </c>
    </row>
    <row r="3756" spans="1:9" x14ac:dyDescent="0.25">
      <c r="A3756" t="s">
        <v>5</v>
      </c>
      <c r="B3756">
        <v>10349671</v>
      </c>
      <c r="C3756" t="s">
        <v>97</v>
      </c>
      <c r="D3756" t="s">
        <v>260</v>
      </c>
      <c r="E3756" t="s">
        <v>40</v>
      </c>
      <c r="F3756" s="5" t="s">
        <v>28</v>
      </c>
      <c r="G3756" s="5" t="e">
        <v>#N/A</v>
      </c>
      <c r="H3756" t="e">
        <f>IF(Tabla1[[#This Row],[Cruce Pago]]="","Inactivo","Pago")</f>
        <v>#N/A</v>
      </c>
      <c r="I3756" t="str">
        <f>IF(Tabla1[[#This Row],[Cruce AR]]="Alto riesgo académico","inactivo","Actividad")</f>
        <v>inactivo</v>
      </c>
    </row>
    <row r="3757" spans="1:9" x14ac:dyDescent="0.25">
      <c r="A3757" t="s">
        <v>5</v>
      </c>
      <c r="B3757">
        <v>10349730</v>
      </c>
      <c r="C3757" t="s">
        <v>97</v>
      </c>
      <c r="D3757" t="s">
        <v>261</v>
      </c>
      <c r="E3757" t="s">
        <v>27</v>
      </c>
      <c r="F3757" s="5" t="s">
        <v>28</v>
      </c>
      <c r="G3757" s="5" t="e">
        <v>#N/A</v>
      </c>
      <c r="H3757" t="e">
        <f>IF(Tabla1[[#This Row],[Cruce Pago]]="","Inactivo","Pago")</f>
        <v>#N/A</v>
      </c>
      <c r="I3757" t="str">
        <f>IF(Tabla1[[#This Row],[Cruce AR]]="Alto riesgo académico","inactivo","Actividad")</f>
        <v>inactivo</v>
      </c>
    </row>
    <row r="3758" spans="1:9" x14ac:dyDescent="0.25">
      <c r="A3758" t="s">
        <v>5</v>
      </c>
      <c r="B3758">
        <v>10349794</v>
      </c>
      <c r="C3758" t="s">
        <v>97</v>
      </c>
      <c r="D3758" t="s">
        <v>262</v>
      </c>
      <c r="E3758" t="s">
        <v>40</v>
      </c>
      <c r="F3758" s="5" t="s">
        <v>28</v>
      </c>
      <c r="G3758" s="5" t="e">
        <v>#N/A</v>
      </c>
      <c r="H3758" t="e">
        <f>IF(Tabla1[[#This Row],[Cruce Pago]]="","Inactivo","Pago")</f>
        <v>#N/A</v>
      </c>
      <c r="I3758" t="str">
        <f>IF(Tabla1[[#This Row],[Cruce AR]]="Alto riesgo académico","inactivo","Actividad")</f>
        <v>inactivo</v>
      </c>
    </row>
    <row r="3759" spans="1:9" x14ac:dyDescent="0.25">
      <c r="A3759" t="s">
        <v>5</v>
      </c>
      <c r="B3759">
        <v>10349833</v>
      </c>
      <c r="C3759" t="s">
        <v>97</v>
      </c>
      <c r="D3759" t="s">
        <v>263</v>
      </c>
      <c r="E3759" t="s">
        <v>27</v>
      </c>
      <c r="F3759" s="5" t="s">
        <v>28</v>
      </c>
      <c r="G3759" s="5" t="e">
        <v>#N/A</v>
      </c>
      <c r="H3759" t="e">
        <f>IF(Tabla1[[#This Row],[Cruce Pago]]="","Inactivo","Pago")</f>
        <v>#N/A</v>
      </c>
      <c r="I3759" t="str">
        <f>IF(Tabla1[[#This Row],[Cruce AR]]="Alto riesgo académico","inactivo","Actividad")</f>
        <v>inactivo</v>
      </c>
    </row>
    <row r="3760" spans="1:9" x14ac:dyDescent="0.25">
      <c r="A3760" t="s">
        <v>5</v>
      </c>
      <c r="B3760">
        <v>10349838</v>
      </c>
      <c r="C3760" t="s">
        <v>97</v>
      </c>
      <c r="D3760" t="s">
        <v>264</v>
      </c>
      <c r="E3760" t="s">
        <v>40</v>
      </c>
      <c r="F3760" s="5" t="s">
        <v>28</v>
      </c>
      <c r="G3760" s="5" t="e">
        <v>#N/A</v>
      </c>
      <c r="H3760" t="e">
        <f>IF(Tabla1[[#This Row],[Cruce Pago]]="","Inactivo","Pago")</f>
        <v>#N/A</v>
      </c>
      <c r="I3760" t="str">
        <f>IF(Tabla1[[#This Row],[Cruce AR]]="Alto riesgo académico","inactivo","Actividad")</f>
        <v>inactivo</v>
      </c>
    </row>
    <row r="3761" spans="1:9" x14ac:dyDescent="0.25">
      <c r="A3761" t="s">
        <v>5</v>
      </c>
      <c r="B3761">
        <v>10349980</v>
      </c>
      <c r="C3761" t="s">
        <v>97</v>
      </c>
      <c r="D3761" t="s">
        <v>265</v>
      </c>
      <c r="E3761" t="s">
        <v>27</v>
      </c>
      <c r="F3761" s="5" t="s">
        <v>28</v>
      </c>
      <c r="G3761" s="5" t="e">
        <v>#N/A</v>
      </c>
      <c r="H3761" t="e">
        <f>IF(Tabla1[[#This Row],[Cruce Pago]]="","Inactivo","Pago")</f>
        <v>#N/A</v>
      </c>
      <c r="I3761" t="str">
        <f>IF(Tabla1[[#This Row],[Cruce AR]]="Alto riesgo académico","inactivo","Actividad")</f>
        <v>inactivo</v>
      </c>
    </row>
    <row r="3762" spans="1:9" x14ac:dyDescent="0.25">
      <c r="A3762" t="s">
        <v>5</v>
      </c>
      <c r="B3762">
        <v>10350381</v>
      </c>
      <c r="C3762" t="s">
        <v>97</v>
      </c>
      <c r="D3762" t="s">
        <v>265</v>
      </c>
      <c r="E3762" t="s">
        <v>40</v>
      </c>
      <c r="F3762" s="5" t="s">
        <v>28</v>
      </c>
      <c r="G3762" s="5" t="e">
        <v>#N/A</v>
      </c>
      <c r="H3762" t="e">
        <f>IF(Tabla1[[#This Row],[Cruce Pago]]="","Inactivo","Pago")</f>
        <v>#N/A</v>
      </c>
      <c r="I3762" t="str">
        <f>IF(Tabla1[[#This Row],[Cruce AR]]="Alto riesgo académico","inactivo","Actividad")</f>
        <v>inactivo</v>
      </c>
    </row>
    <row r="3763" spans="1:9" x14ac:dyDescent="0.25">
      <c r="A3763" t="s">
        <v>5</v>
      </c>
      <c r="B3763">
        <v>10350487</v>
      </c>
      <c r="C3763" t="s">
        <v>97</v>
      </c>
      <c r="D3763" t="s">
        <v>266</v>
      </c>
      <c r="E3763" t="s">
        <v>27</v>
      </c>
      <c r="F3763" s="5" t="s">
        <v>28</v>
      </c>
      <c r="G3763" s="5" t="e">
        <v>#N/A</v>
      </c>
      <c r="H3763" t="e">
        <f>IF(Tabla1[[#This Row],[Cruce Pago]]="","Inactivo","Pago")</f>
        <v>#N/A</v>
      </c>
      <c r="I3763" t="str">
        <f>IF(Tabla1[[#This Row],[Cruce AR]]="Alto riesgo académico","inactivo","Actividad")</f>
        <v>inactivo</v>
      </c>
    </row>
    <row r="3764" spans="1:9" x14ac:dyDescent="0.25">
      <c r="A3764" t="s">
        <v>5</v>
      </c>
      <c r="B3764">
        <v>10350524</v>
      </c>
      <c r="C3764" t="s">
        <v>97</v>
      </c>
      <c r="D3764" t="s">
        <v>266</v>
      </c>
      <c r="E3764" t="s">
        <v>40</v>
      </c>
      <c r="F3764" s="5" t="s">
        <v>28</v>
      </c>
      <c r="G3764" s="5" t="s">
        <v>29</v>
      </c>
      <c r="H3764" t="str">
        <f>IF(Tabla1[[#This Row],[Cruce Pago]]="","Inactivo","Pago")</f>
        <v>Pago</v>
      </c>
      <c r="I3764" t="str">
        <f>IF(Tabla1[[#This Row],[Cruce AR]]="Alto riesgo académico","inactivo","Actividad")</f>
        <v>inactivo</v>
      </c>
    </row>
    <row r="3765" spans="1:9" x14ac:dyDescent="0.25">
      <c r="A3765" t="s">
        <v>5</v>
      </c>
      <c r="B3765">
        <v>10350632</v>
      </c>
      <c r="C3765" t="s">
        <v>97</v>
      </c>
      <c r="D3765" t="s">
        <v>267</v>
      </c>
      <c r="E3765" t="s">
        <v>27</v>
      </c>
      <c r="F3765" s="5" t="s">
        <v>69</v>
      </c>
      <c r="G3765" s="5" t="e">
        <v>#N/A</v>
      </c>
      <c r="H3765" t="e">
        <f>IF(Tabla1[[#This Row],[Cruce Pago]]="","Inactivo","Pago")</f>
        <v>#N/A</v>
      </c>
      <c r="I3765" t="str">
        <f>IF(Tabla1[[#This Row],[Cruce AR]]="Alto riesgo académico","inactivo","Actividad")</f>
        <v>Actividad</v>
      </c>
    </row>
    <row r="3766" spans="1:9" x14ac:dyDescent="0.25">
      <c r="A3766" t="s">
        <v>5</v>
      </c>
      <c r="B3766">
        <v>10350988</v>
      </c>
      <c r="C3766" t="s">
        <v>97</v>
      </c>
      <c r="D3766" t="s">
        <v>267</v>
      </c>
      <c r="E3766" t="s">
        <v>40</v>
      </c>
      <c r="F3766" s="5" t="s">
        <v>28</v>
      </c>
      <c r="G3766" s="5" t="e">
        <v>#N/A</v>
      </c>
      <c r="H3766" t="e">
        <f>IF(Tabla1[[#This Row],[Cruce Pago]]="","Inactivo","Pago")</f>
        <v>#N/A</v>
      </c>
      <c r="I3766" t="str">
        <f>IF(Tabla1[[#This Row],[Cruce AR]]="Alto riesgo académico","inactivo","Actividad")</f>
        <v>inactivo</v>
      </c>
    </row>
    <row r="3767" spans="1:9" x14ac:dyDescent="0.25">
      <c r="A3767" t="s">
        <v>5</v>
      </c>
      <c r="B3767">
        <v>10351252</v>
      </c>
      <c r="C3767" t="s">
        <v>97</v>
      </c>
      <c r="D3767" t="s">
        <v>243</v>
      </c>
      <c r="E3767" t="s">
        <v>27</v>
      </c>
      <c r="F3767" s="5" t="s">
        <v>28</v>
      </c>
      <c r="G3767" s="5" t="e">
        <v>#N/A</v>
      </c>
      <c r="H3767" t="e">
        <f>IF(Tabla1[[#This Row],[Cruce Pago]]="","Inactivo","Pago")</f>
        <v>#N/A</v>
      </c>
      <c r="I3767" t="str">
        <f>IF(Tabla1[[#This Row],[Cruce AR]]="Alto riesgo académico","inactivo","Actividad")</f>
        <v>inactivo</v>
      </c>
    </row>
    <row r="3768" spans="1:9" x14ac:dyDescent="0.25">
      <c r="A3768" t="s">
        <v>5</v>
      </c>
      <c r="B3768">
        <v>10351469</v>
      </c>
      <c r="C3768" t="s">
        <v>97</v>
      </c>
      <c r="D3768" t="s">
        <v>244</v>
      </c>
      <c r="E3768" t="s">
        <v>40</v>
      </c>
      <c r="F3768" s="5" t="s">
        <v>28</v>
      </c>
      <c r="G3768" s="5" t="e">
        <v>#N/A</v>
      </c>
      <c r="H3768" t="e">
        <f>IF(Tabla1[[#This Row],[Cruce Pago]]="","Inactivo","Pago")</f>
        <v>#N/A</v>
      </c>
      <c r="I3768" t="str">
        <f>IF(Tabla1[[#This Row],[Cruce AR]]="Alto riesgo académico","inactivo","Actividad")</f>
        <v>inactivo</v>
      </c>
    </row>
    <row r="3769" spans="1:9" x14ac:dyDescent="0.25">
      <c r="A3769" t="s">
        <v>5</v>
      </c>
      <c r="B3769">
        <v>10351479</v>
      </c>
      <c r="C3769" t="s">
        <v>97</v>
      </c>
      <c r="D3769" t="s">
        <v>245</v>
      </c>
      <c r="E3769" t="s">
        <v>27</v>
      </c>
      <c r="F3769" s="5" t="s">
        <v>28</v>
      </c>
      <c r="G3769" s="5" t="e">
        <v>#N/A</v>
      </c>
      <c r="H3769" t="e">
        <f>IF(Tabla1[[#This Row],[Cruce Pago]]="","Inactivo","Pago")</f>
        <v>#N/A</v>
      </c>
      <c r="I3769" t="str">
        <f>IF(Tabla1[[#This Row],[Cruce AR]]="Alto riesgo académico","inactivo","Actividad")</f>
        <v>inactivo</v>
      </c>
    </row>
    <row r="3770" spans="1:9" x14ac:dyDescent="0.25">
      <c r="A3770" t="s">
        <v>5</v>
      </c>
      <c r="B3770">
        <v>10351544</v>
      </c>
      <c r="C3770" t="s">
        <v>97</v>
      </c>
      <c r="D3770" t="s">
        <v>246</v>
      </c>
      <c r="E3770" t="s">
        <v>40</v>
      </c>
      <c r="F3770" s="5" t="s">
        <v>28</v>
      </c>
      <c r="G3770" s="5" t="e">
        <v>#N/A</v>
      </c>
      <c r="H3770" t="e">
        <f>IF(Tabla1[[#This Row],[Cruce Pago]]="","Inactivo","Pago")</f>
        <v>#N/A</v>
      </c>
      <c r="I3770" t="str">
        <f>IF(Tabla1[[#This Row],[Cruce AR]]="Alto riesgo académico","inactivo","Actividad")</f>
        <v>inactivo</v>
      </c>
    </row>
    <row r="3771" spans="1:9" x14ac:dyDescent="0.25">
      <c r="A3771" t="s">
        <v>5</v>
      </c>
      <c r="B3771">
        <v>10351562</v>
      </c>
      <c r="C3771" t="s">
        <v>97</v>
      </c>
      <c r="D3771" t="s">
        <v>247</v>
      </c>
      <c r="E3771" t="s">
        <v>27</v>
      </c>
      <c r="F3771" s="5" t="s">
        <v>28</v>
      </c>
      <c r="G3771" s="5" t="e">
        <v>#N/A</v>
      </c>
      <c r="H3771" t="e">
        <f>IF(Tabla1[[#This Row],[Cruce Pago]]="","Inactivo","Pago")</f>
        <v>#N/A</v>
      </c>
      <c r="I3771" t="str">
        <f>IF(Tabla1[[#This Row],[Cruce AR]]="Alto riesgo académico","inactivo","Actividad")</f>
        <v>inactivo</v>
      </c>
    </row>
    <row r="3772" spans="1:9" x14ac:dyDescent="0.25">
      <c r="A3772" t="s">
        <v>5</v>
      </c>
      <c r="B3772">
        <v>10351907</v>
      </c>
      <c r="C3772" t="s">
        <v>97</v>
      </c>
      <c r="D3772" t="s">
        <v>248</v>
      </c>
      <c r="E3772" t="s">
        <v>40</v>
      </c>
      <c r="F3772" s="5" t="s">
        <v>67</v>
      </c>
      <c r="G3772" s="5" t="e">
        <v>#N/A</v>
      </c>
      <c r="H3772" t="e">
        <f>IF(Tabla1[[#This Row],[Cruce Pago]]="","Inactivo","Pago")</f>
        <v>#N/A</v>
      </c>
      <c r="I3772" t="str">
        <f>IF(Tabla1[[#This Row],[Cruce AR]]="Alto riesgo académico","inactivo","Actividad")</f>
        <v>Actividad</v>
      </c>
    </row>
    <row r="3773" spans="1:9" x14ac:dyDescent="0.25">
      <c r="A3773" t="s">
        <v>5</v>
      </c>
      <c r="B3773">
        <v>10351979</v>
      </c>
      <c r="C3773" t="s">
        <v>97</v>
      </c>
      <c r="D3773" t="s">
        <v>249</v>
      </c>
      <c r="E3773" t="s">
        <v>27</v>
      </c>
      <c r="F3773" s="5" t="s">
        <v>28</v>
      </c>
      <c r="G3773" s="5" t="e">
        <v>#N/A</v>
      </c>
      <c r="H3773" t="e">
        <f>IF(Tabla1[[#This Row],[Cruce Pago]]="","Inactivo","Pago")</f>
        <v>#N/A</v>
      </c>
      <c r="I3773" t="str">
        <f>IF(Tabla1[[#This Row],[Cruce AR]]="Alto riesgo académico","inactivo","Actividad")</f>
        <v>inactivo</v>
      </c>
    </row>
    <row r="3774" spans="1:9" x14ac:dyDescent="0.25">
      <c r="A3774" t="s">
        <v>5</v>
      </c>
      <c r="B3774">
        <v>10352045</v>
      </c>
      <c r="C3774" t="s">
        <v>97</v>
      </c>
      <c r="D3774" t="s">
        <v>250</v>
      </c>
      <c r="E3774" t="s">
        <v>40</v>
      </c>
      <c r="F3774" s="5" t="s">
        <v>28</v>
      </c>
      <c r="G3774" s="5" t="e">
        <v>#N/A</v>
      </c>
      <c r="H3774" t="e">
        <f>IF(Tabla1[[#This Row],[Cruce Pago]]="","Inactivo","Pago")</f>
        <v>#N/A</v>
      </c>
      <c r="I3774" t="str">
        <f>IF(Tabla1[[#This Row],[Cruce AR]]="Alto riesgo académico","inactivo","Actividad")</f>
        <v>inactivo</v>
      </c>
    </row>
    <row r="3775" spans="1:9" x14ac:dyDescent="0.25">
      <c r="A3775" t="s">
        <v>5</v>
      </c>
      <c r="B3775">
        <v>10352240</v>
      </c>
      <c r="C3775" t="s">
        <v>97</v>
      </c>
      <c r="D3775" t="s">
        <v>251</v>
      </c>
      <c r="E3775" t="s">
        <v>27</v>
      </c>
      <c r="F3775" s="5" t="s">
        <v>28</v>
      </c>
      <c r="G3775" s="5" t="s">
        <v>29</v>
      </c>
      <c r="H3775" t="str">
        <f>IF(Tabla1[[#This Row],[Cruce Pago]]="","Inactivo","Pago")</f>
        <v>Pago</v>
      </c>
      <c r="I3775" t="str">
        <f>IF(Tabla1[[#This Row],[Cruce AR]]="Alto riesgo académico","inactivo","Actividad")</f>
        <v>inactivo</v>
      </c>
    </row>
    <row r="3776" spans="1:9" x14ac:dyDescent="0.25">
      <c r="A3776" t="s">
        <v>5</v>
      </c>
      <c r="B3776">
        <v>10352548</v>
      </c>
      <c r="C3776" t="s">
        <v>97</v>
      </c>
      <c r="D3776" t="s">
        <v>252</v>
      </c>
      <c r="E3776" t="s">
        <v>40</v>
      </c>
      <c r="F3776" s="5" t="s">
        <v>28</v>
      </c>
      <c r="G3776" s="5" t="e">
        <v>#N/A</v>
      </c>
      <c r="H3776" t="e">
        <f>IF(Tabla1[[#This Row],[Cruce Pago]]="","Inactivo","Pago")</f>
        <v>#N/A</v>
      </c>
      <c r="I3776" t="str">
        <f>IF(Tabla1[[#This Row],[Cruce AR]]="Alto riesgo académico","inactivo","Actividad")</f>
        <v>inactivo</v>
      </c>
    </row>
    <row r="3777" spans="1:9" x14ac:dyDescent="0.25">
      <c r="A3777" t="s">
        <v>5</v>
      </c>
      <c r="B3777">
        <v>10352743</v>
      </c>
      <c r="C3777" t="s">
        <v>97</v>
      </c>
      <c r="D3777" t="s">
        <v>253</v>
      </c>
      <c r="E3777" t="s">
        <v>27</v>
      </c>
      <c r="F3777" s="5" t="s">
        <v>28</v>
      </c>
      <c r="G3777" s="5" t="e">
        <v>#N/A</v>
      </c>
      <c r="H3777" t="e">
        <f>IF(Tabla1[[#This Row],[Cruce Pago]]="","Inactivo","Pago")</f>
        <v>#N/A</v>
      </c>
      <c r="I3777" t="str">
        <f>IF(Tabla1[[#This Row],[Cruce AR]]="Alto riesgo académico","inactivo","Actividad")</f>
        <v>inactivo</v>
      </c>
    </row>
    <row r="3778" spans="1:9" x14ac:dyDescent="0.25">
      <c r="A3778" t="s">
        <v>5</v>
      </c>
      <c r="B3778">
        <v>10353291</v>
      </c>
      <c r="C3778" t="s">
        <v>97</v>
      </c>
      <c r="D3778" t="s">
        <v>254</v>
      </c>
      <c r="E3778" t="s">
        <v>40</v>
      </c>
      <c r="F3778" s="5" t="s">
        <v>28</v>
      </c>
      <c r="G3778" s="5" t="e">
        <v>#N/A</v>
      </c>
      <c r="H3778" t="e">
        <f>IF(Tabla1[[#This Row],[Cruce Pago]]="","Inactivo","Pago")</f>
        <v>#N/A</v>
      </c>
      <c r="I3778" t="str">
        <f>IF(Tabla1[[#This Row],[Cruce AR]]="Alto riesgo académico","inactivo","Actividad")</f>
        <v>inactivo</v>
      </c>
    </row>
    <row r="3779" spans="1:9" x14ac:dyDescent="0.25">
      <c r="A3779" t="s">
        <v>5</v>
      </c>
      <c r="B3779">
        <v>10575914</v>
      </c>
      <c r="C3779" t="s">
        <v>97</v>
      </c>
      <c r="D3779" t="s">
        <v>255</v>
      </c>
      <c r="E3779" t="s">
        <v>27</v>
      </c>
      <c r="F3779" s="5" t="s">
        <v>28</v>
      </c>
      <c r="G3779" s="5" t="s">
        <v>29</v>
      </c>
      <c r="H3779" t="str">
        <f>IF(Tabla1[[#This Row],[Cruce Pago]]="","Inactivo","Pago")</f>
        <v>Pago</v>
      </c>
      <c r="I3779" t="str">
        <f>IF(Tabla1[[#This Row],[Cruce AR]]="Alto riesgo académico","inactivo","Actividad")</f>
        <v>inactivo</v>
      </c>
    </row>
    <row r="3780" spans="1:9" x14ac:dyDescent="0.25">
      <c r="A3780" t="s">
        <v>5</v>
      </c>
      <c r="B3780">
        <v>10102905</v>
      </c>
      <c r="C3780" t="s">
        <v>101</v>
      </c>
      <c r="D3780" t="s">
        <v>256</v>
      </c>
      <c r="E3780" t="s">
        <v>40</v>
      </c>
      <c r="F3780" s="5" t="s">
        <v>28</v>
      </c>
      <c r="G3780" s="5" t="s">
        <v>29</v>
      </c>
      <c r="H3780" t="str">
        <f>IF(Tabla1[[#This Row],[Cruce Pago]]="","Inactivo","Pago")</f>
        <v>Pago</v>
      </c>
      <c r="I3780" t="str">
        <f>IF(Tabla1[[#This Row],[Cruce AR]]="Alto riesgo académico","inactivo","Actividad")</f>
        <v>inactivo</v>
      </c>
    </row>
    <row r="3781" spans="1:9" x14ac:dyDescent="0.25">
      <c r="A3781" t="s">
        <v>5</v>
      </c>
      <c r="B3781">
        <v>10125313</v>
      </c>
      <c r="C3781" t="s">
        <v>101</v>
      </c>
      <c r="D3781" t="s">
        <v>257</v>
      </c>
      <c r="E3781" t="s">
        <v>27</v>
      </c>
      <c r="F3781" s="5" t="s">
        <v>28</v>
      </c>
      <c r="G3781" s="5" t="e">
        <v>#N/A</v>
      </c>
      <c r="H3781" t="e">
        <f>IF(Tabla1[[#This Row],[Cruce Pago]]="","Inactivo","Pago")</f>
        <v>#N/A</v>
      </c>
      <c r="I3781" t="str">
        <f>IF(Tabla1[[#This Row],[Cruce AR]]="Alto riesgo académico","inactivo","Actividad")</f>
        <v>inactivo</v>
      </c>
    </row>
    <row r="3782" spans="1:9" x14ac:dyDescent="0.25">
      <c r="A3782" t="s">
        <v>5</v>
      </c>
      <c r="B3782">
        <v>10159145</v>
      </c>
      <c r="C3782" t="s">
        <v>101</v>
      </c>
      <c r="D3782" t="s">
        <v>258</v>
      </c>
      <c r="E3782" t="s">
        <v>40</v>
      </c>
      <c r="F3782" s="5" t="s">
        <v>67</v>
      </c>
      <c r="G3782" s="5" t="s">
        <v>29</v>
      </c>
      <c r="H3782" t="str">
        <f>IF(Tabla1[[#This Row],[Cruce Pago]]="","Inactivo","Pago")</f>
        <v>Pago</v>
      </c>
      <c r="I3782" t="str">
        <f>IF(Tabla1[[#This Row],[Cruce AR]]="Alto riesgo académico","inactivo","Actividad")</f>
        <v>Actividad</v>
      </c>
    </row>
    <row r="3783" spans="1:9" x14ac:dyDescent="0.25">
      <c r="A3783" t="s">
        <v>5</v>
      </c>
      <c r="B3783">
        <v>10192339</v>
      </c>
      <c r="C3783" t="s">
        <v>101</v>
      </c>
      <c r="D3783" t="s">
        <v>259</v>
      </c>
      <c r="E3783" t="s">
        <v>27</v>
      </c>
      <c r="F3783" s="5" t="s">
        <v>28</v>
      </c>
      <c r="G3783" s="5" t="e">
        <v>#N/A</v>
      </c>
      <c r="H3783" t="e">
        <f>IF(Tabla1[[#This Row],[Cruce Pago]]="","Inactivo","Pago")</f>
        <v>#N/A</v>
      </c>
      <c r="I3783" t="str">
        <f>IF(Tabla1[[#This Row],[Cruce AR]]="Alto riesgo académico","inactivo","Actividad")</f>
        <v>inactivo</v>
      </c>
    </row>
    <row r="3784" spans="1:9" x14ac:dyDescent="0.25">
      <c r="A3784" t="s">
        <v>5</v>
      </c>
      <c r="B3784">
        <v>10221880</v>
      </c>
      <c r="C3784" t="s">
        <v>101</v>
      </c>
      <c r="D3784" t="s">
        <v>260</v>
      </c>
      <c r="E3784" t="s">
        <v>40</v>
      </c>
      <c r="F3784" s="5" t="s">
        <v>28</v>
      </c>
      <c r="G3784" s="5" t="s">
        <v>29</v>
      </c>
      <c r="H3784" t="str">
        <f>IF(Tabla1[[#This Row],[Cruce Pago]]="","Inactivo","Pago")</f>
        <v>Pago</v>
      </c>
      <c r="I3784" t="str">
        <f>IF(Tabla1[[#This Row],[Cruce AR]]="Alto riesgo académico","inactivo","Actividad")</f>
        <v>inactivo</v>
      </c>
    </row>
    <row r="3785" spans="1:9" x14ac:dyDescent="0.25">
      <c r="A3785" t="s">
        <v>5</v>
      </c>
      <c r="B3785">
        <v>10255265</v>
      </c>
      <c r="C3785" t="s">
        <v>101</v>
      </c>
      <c r="D3785" t="s">
        <v>261</v>
      </c>
      <c r="E3785" t="s">
        <v>27</v>
      </c>
      <c r="F3785" s="5" t="s">
        <v>28</v>
      </c>
      <c r="G3785" s="5" t="s">
        <v>276</v>
      </c>
      <c r="H3785" t="str">
        <f>IF(Tabla1[[#This Row],[Cruce Pago]]="","Inactivo","Pago")</f>
        <v>Pago</v>
      </c>
      <c r="I3785" t="str">
        <f>IF(Tabla1[[#This Row],[Cruce AR]]="Alto riesgo académico","inactivo","Actividad")</f>
        <v>inactivo</v>
      </c>
    </row>
    <row r="3786" spans="1:9" x14ac:dyDescent="0.25">
      <c r="A3786" t="s">
        <v>5</v>
      </c>
      <c r="B3786">
        <v>10257982</v>
      </c>
      <c r="C3786" t="s">
        <v>101</v>
      </c>
      <c r="D3786" t="s">
        <v>262</v>
      </c>
      <c r="E3786" t="s">
        <v>40</v>
      </c>
      <c r="F3786" s="5" t="s">
        <v>28</v>
      </c>
      <c r="G3786" s="5" t="e">
        <v>#N/A</v>
      </c>
      <c r="H3786" t="e">
        <f>IF(Tabla1[[#This Row],[Cruce Pago]]="","Inactivo","Pago")</f>
        <v>#N/A</v>
      </c>
      <c r="I3786" t="str">
        <f>IF(Tabla1[[#This Row],[Cruce AR]]="Alto riesgo académico","inactivo","Actividad")</f>
        <v>inactivo</v>
      </c>
    </row>
    <row r="3787" spans="1:9" x14ac:dyDescent="0.25">
      <c r="A3787" t="s">
        <v>5</v>
      </c>
      <c r="B3787">
        <v>10290899</v>
      </c>
      <c r="C3787" t="s">
        <v>101</v>
      </c>
      <c r="D3787" t="s">
        <v>263</v>
      </c>
      <c r="E3787" t="s">
        <v>27</v>
      </c>
      <c r="F3787" s="5" t="s">
        <v>28</v>
      </c>
      <c r="G3787" s="5" t="e">
        <v>#N/A</v>
      </c>
      <c r="H3787" t="e">
        <f>IF(Tabla1[[#This Row],[Cruce Pago]]="","Inactivo","Pago")</f>
        <v>#N/A</v>
      </c>
      <c r="I3787" t="str">
        <f>IF(Tabla1[[#This Row],[Cruce AR]]="Alto riesgo académico","inactivo","Actividad")</f>
        <v>inactivo</v>
      </c>
    </row>
    <row r="3788" spans="1:9" x14ac:dyDescent="0.25">
      <c r="A3788" t="s">
        <v>5</v>
      </c>
      <c r="B3788">
        <v>10294936</v>
      </c>
      <c r="C3788" t="s">
        <v>101</v>
      </c>
      <c r="D3788" t="s">
        <v>264</v>
      </c>
      <c r="E3788" t="s">
        <v>40</v>
      </c>
      <c r="F3788" s="5" t="s">
        <v>28</v>
      </c>
      <c r="G3788" s="5" t="e">
        <v>#N/A</v>
      </c>
      <c r="H3788" t="e">
        <f>IF(Tabla1[[#This Row],[Cruce Pago]]="","Inactivo","Pago")</f>
        <v>#N/A</v>
      </c>
      <c r="I3788" t="str">
        <f>IF(Tabla1[[#This Row],[Cruce AR]]="Alto riesgo académico","inactivo","Actividad")</f>
        <v>inactivo</v>
      </c>
    </row>
    <row r="3789" spans="1:9" x14ac:dyDescent="0.25">
      <c r="A3789" t="s">
        <v>5</v>
      </c>
      <c r="B3789">
        <v>10298014</v>
      </c>
      <c r="C3789" t="s">
        <v>101</v>
      </c>
      <c r="D3789" t="s">
        <v>265</v>
      </c>
      <c r="E3789" t="s">
        <v>27</v>
      </c>
      <c r="F3789" s="5" t="s">
        <v>28</v>
      </c>
      <c r="G3789" s="5" t="e">
        <v>#N/A</v>
      </c>
      <c r="H3789" t="e">
        <f>IF(Tabla1[[#This Row],[Cruce Pago]]="","Inactivo","Pago")</f>
        <v>#N/A</v>
      </c>
      <c r="I3789" t="str">
        <f>IF(Tabla1[[#This Row],[Cruce AR]]="Alto riesgo académico","inactivo","Actividad")</f>
        <v>inactivo</v>
      </c>
    </row>
    <row r="3790" spans="1:9" x14ac:dyDescent="0.25">
      <c r="A3790" t="s">
        <v>5</v>
      </c>
      <c r="B3790">
        <v>10302740</v>
      </c>
      <c r="C3790" t="s">
        <v>101</v>
      </c>
      <c r="D3790" t="s">
        <v>265</v>
      </c>
      <c r="E3790" t="s">
        <v>40</v>
      </c>
      <c r="F3790" s="5" t="s">
        <v>28</v>
      </c>
      <c r="G3790" s="5" t="e">
        <v>#N/A</v>
      </c>
      <c r="H3790" t="e">
        <f>IF(Tabla1[[#This Row],[Cruce Pago]]="","Inactivo","Pago")</f>
        <v>#N/A</v>
      </c>
      <c r="I3790" t="str">
        <f>IF(Tabla1[[#This Row],[Cruce AR]]="Alto riesgo académico","inactivo","Actividad")</f>
        <v>inactivo</v>
      </c>
    </row>
    <row r="3791" spans="1:9" x14ac:dyDescent="0.25">
      <c r="A3791" t="s">
        <v>5</v>
      </c>
      <c r="B3791">
        <v>10310352</v>
      </c>
      <c r="C3791" t="s">
        <v>101</v>
      </c>
      <c r="D3791" t="s">
        <v>266</v>
      </c>
      <c r="E3791" t="s">
        <v>27</v>
      </c>
      <c r="F3791" s="5" t="s">
        <v>28</v>
      </c>
      <c r="G3791" s="5" t="s">
        <v>29</v>
      </c>
      <c r="H3791" t="str">
        <f>IF(Tabla1[[#This Row],[Cruce Pago]]="","Inactivo","Pago")</f>
        <v>Pago</v>
      </c>
      <c r="I3791" t="str">
        <f>IF(Tabla1[[#This Row],[Cruce AR]]="Alto riesgo académico","inactivo","Actividad")</f>
        <v>inactivo</v>
      </c>
    </row>
    <row r="3792" spans="1:9" x14ac:dyDescent="0.25">
      <c r="A3792" t="s">
        <v>5</v>
      </c>
      <c r="B3792">
        <v>10311177</v>
      </c>
      <c r="C3792" t="s">
        <v>101</v>
      </c>
      <c r="D3792" t="s">
        <v>266</v>
      </c>
      <c r="E3792" t="s">
        <v>40</v>
      </c>
      <c r="F3792" s="5" t="s">
        <v>67</v>
      </c>
      <c r="G3792" s="5" t="e">
        <v>#N/A</v>
      </c>
      <c r="H3792" t="e">
        <f>IF(Tabla1[[#This Row],[Cruce Pago]]="","Inactivo","Pago")</f>
        <v>#N/A</v>
      </c>
      <c r="I3792" t="str">
        <f>IF(Tabla1[[#This Row],[Cruce AR]]="Alto riesgo académico","inactivo","Actividad")</f>
        <v>Actividad</v>
      </c>
    </row>
    <row r="3793" spans="1:9" x14ac:dyDescent="0.25">
      <c r="A3793" t="s">
        <v>5</v>
      </c>
      <c r="B3793">
        <v>10311314</v>
      </c>
      <c r="C3793" t="s">
        <v>101</v>
      </c>
      <c r="D3793" t="s">
        <v>267</v>
      </c>
      <c r="E3793" t="s">
        <v>27</v>
      </c>
      <c r="F3793" s="5" t="s">
        <v>28</v>
      </c>
      <c r="G3793" s="5" t="e">
        <v>#N/A</v>
      </c>
      <c r="H3793" t="e">
        <f>IF(Tabla1[[#This Row],[Cruce Pago]]="","Inactivo","Pago")</f>
        <v>#N/A</v>
      </c>
      <c r="I3793" t="str">
        <f>IF(Tabla1[[#This Row],[Cruce AR]]="Alto riesgo académico","inactivo","Actividad")</f>
        <v>inactivo</v>
      </c>
    </row>
    <row r="3794" spans="1:9" x14ac:dyDescent="0.25">
      <c r="A3794" t="s">
        <v>5</v>
      </c>
      <c r="B3794">
        <v>10311398</v>
      </c>
      <c r="C3794" t="s">
        <v>101</v>
      </c>
      <c r="D3794" t="s">
        <v>267</v>
      </c>
      <c r="E3794" t="s">
        <v>40</v>
      </c>
      <c r="F3794" s="5" t="s">
        <v>69</v>
      </c>
      <c r="G3794" s="5" t="e">
        <v>#N/A</v>
      </c>
      <c r="H3794" t="e">
        <f>IF(Tabla1[[#This Row],[Cruce Pago]]="","Inactivo","Pago")</f>
        <v>#N/A</v>
      </c>
      <c r="I3794" t="str">
        <f>IF(Tabla1[[#This Row],[Cruce AR]]="Alto riesgo académico","inactivo","Actividad")</f>
        <v>Actividad</v>
      </c>
    </row>
    <row r="3795" spans="1:9" x14ac:dyDescent="0.25">
      <c r="A3795" t="s">
        <v>5</v>
      </c>
      <c r="B3795">
        <v>10311971</v>
      </c>
      <c r="C3795" t="s">
        <v>101</v>
      </c>
      <c r="D3795" t="s">
        <v>243</v>
      </c>
      <c r="E3795" t="s">
        <v>27</v>
      </c>
      <c r="F3795" s="5" t="s">
        <v>28</v>
      </c>
      <c r="G3795" s="5" t="e">
        <v>#N/A</v>
      </c>
      <c r="H3795" t="e">
        <f>IF(Tabla1[[#This Row],[Cruce Pago]]="","Inactivo","Pago")</f>
        <v>#N/A</v>
      </c>
      <c r="I3795" t="str">
        <f>IF(Tabla1[[#This Row],[Cruce AR]]="Alto riesgo académico","inactivo","Actividad")</f>
        <v>inactivo</v>
      </c>
    </row>
    <row r="3796" spans="1:9" x14ac:dyDescent="0.25">
      <c r="A3796" t="s">
        <v>5</v>
      </c>
      <c r="B3796">
        <v>10312058</v>
      </c>
      <c r="C3796" t="s">
        <v>101</v>
      </c>
      <c r="D3796" t="s">
        <v>244</v>
      </c>
      <c r="E3796" t="s">
        <v>40</v>
      </c>
      <c r="F3796" s="5" t="s">
        <v>28</v>
      </c>
      <c r="G3796" s="5" t="e">
        <v>#N/A</v>
      </c>
      <c r="H3796" t="e">
        <f>IF(Tabla1[[#This Row],[Cruce Pago]]="","Inactivo","Pago")</f>
        <v>#N/A</v>
      </c>
      <c r="I3796" t="str">
        <f>IF(Tabla1[[#This Row],[Cruce AR]]="Alto riesgo académico","inactivo","Actividad")</f>
        <v>inactivo</v>
      </c>
    </row>
    <row r="3797" spans="1:9" x14ac:dyDescent="0.25">
      <c r="A3797" t="s">
        <v>5</v>
      </c>
      <c r="B3797">
        <v>10314533</v>
      </c>
      <c r="C3797" t="s">
        <v>101</v>
      </c>
      <c r="D3797" t="s">
        <v>245</v>
      </c>
      <c r="E3797" t="s">
        <v>27</v>
      </c>
      <c r="F3797" s="5" t="s">
        <v>28</v>
      </c>
      <c r="G3797" s="5" t="s">
        <v>29</v>
      </c>
      <c r="H3797" t="str">
        <f>IF(Tabla1[[#This Row],[Cruce Pago]]="","Inactivo","Pago")</f>
        <v>Pago</v>
      </c>
      <c r="I3797" t="str">
        <f>IF(Tabla1[[#This Row],[Cruce AR]]="Alto riesgo académico","inactivo","Actividad")</f>
        <v>inactivo</v>
      </c>
    </row>
    <row r="3798" spans="1:9" x14ac:dyDescent="0.25">
      <c r="A3798" t="s">
        <v>5</v>
      </c>
      <c r="B3798">
        <v>10315328</v>
      </c>
      <c r="C3798" t="s">
        <v>101</v>
      </c>
      <c r="D3798" t="s">
        <v>246</v>
      </c>
      <c r="E3798" t="s">
        <v>40</v>
      </c>
      <c r="F3798" s="5" t="s">
        <v>28</v>
      </c>
      <c r="G3798" s="5" t="s">
        <v>29</v>
      </c>
      <c r="H3798" t="str">
        <f>IF(Tabla1[[#This Row],[Cruce Pago]]="","Inactivo","Pago")</f>
        <v>Pago</v>
      </c>
      <c r="I3798" t="str">
        <f>IF(Tabla1[[#This Row],[Cruce AR]]="Alto riesgo académico","inactivo","Actividad")</f>
        <v>inactivo</v>
      </c>
    </row>
    <row r="3799" spans="1:9" x14ac:dyDescent="0.25">
      <c r="A3799" t="s">
        <v>5</v>
      </c>
      <c r="B3799">
        <v>10315674</v>
      </c>
      <c r="C3799" t="s">
        <v>101</v>
      </c>
      <c r="D3799" t="s">
        <v>247</v>
      </c>
      <c r="E3799" t="s">
        <v>27</v>
      </c>
      <c r="F3799" s="5" t="s">
        <v>28</v>
      </c>
      <c r="G3799" s="5" t="e">
        <v>#N/A</v>
      </c>
      <c r="H3799" t="e">
        <f>IF(Tabla1[[#This Row],[Cruce Pago]]="","Inactivo","Pago")</f>
        <v>#N/A</v>
      </c>
      <c r="I3799" t="str">
        <f>IF(Tabla1[[#This Row],[Cruce AR]]="Alto riesgo académico","inactivo","Actividad")</f>
        <v>inactivo</v>
      </c>
    </row>
    <row r="3800" spans="1:9" x14ac:dyDescent="0.25">
      <c r="A3800" t="s">
        <v>5</v>
      </c>
      <c r="B3800">
        <v>10316325</v>
      </c>
      <c r="C3800" t="s">
        <v>101</v>
      </c>
      <c r="D3800" t="s">
        <v>248</v>
      </c>
      <c r="E3800" t="s">
        <v>40</v>
      </c>
      <c r="F3800" s="5" t="s">
        <v>28</v>
      </c>
      <c r="G3800" s="5" t="e">
        <v>#N/A</v>
      </c>
      <c r="H3800" t="e">
        <f>IF(Tabla1[[#This Row],[Cruce Pago]]="","Inactivo","Pago")</f>
        <v>#N/A</v>
      </c>
      <c r="I3800" t="str">
        <f>IF(Tabla1[[#This Row],[Cruce AR]]="Alto riesgo académico","inactivo","Actividad")</f>
        <v>inactivo</v>
      </c>
    </row>
    <row r="3801" spans="1:9" x14ac:dyDescent="0.25">
      <c r="A3801" t="s">
        <v>5</v>
      </c>
      <c r="B3801">
        <v>10316542</v>
      </c>
      <c r="C3801" t="s">
        <v>101</v>
      </c>
      <c r="D3801" t="s">
        <v>249</v>
      </c>
      <c r="E3801" t="s">
        <v>27</v>
      </c>
      <c r="F3801" s="5" t="s">
        <v>28</v>
      </c>
      <c r="G3801" s="5" t="e">
        <v>#N/A</v>
      </c>
      <c r="H3801" t="e">
        <f>IF(Tabla1[[#This Row],[Cruce Pago]]="","Inactivo","Pago")</f>
        <v>#N/A</v>
      </c>
      <c r="I3801" t="str">
        <f>IF(Tabla1[[#This Row],[Cruce AR]]="Alto riesgo académico","inactivo","Actividad")</f>
        <v>inactivo</v>
      </c>
    </row>
    <row r="3802" spans="1:9" x14ac:dyDescent="0.25">
      <c r="A3802" t="s">
        <v>5</v>
      </c>
      <c r="B3802">
        <v>10316802</v>
      </c>
      <c r="C3802" t="s">
        <v>101</v>
      </c>
      <c r="D3802" t="s">
        <v>250</v>
      </c>
      <c r="E3802" t="s">
        <v>40</v>
      </c>
      <c r="F3802" s="5" t="s">
        <v>28</v>
      </c>
      <c r="G3802" s="5" t="e">
        <v>#N/A</v>
      </c>
      <c r="H3802" t="e">
        <f>IF(Tabla1[[#This Row],[Cruce Pago]]="","Inactivo","Pago")</f>
        <v>#N/A</v>
      </c>
      <c r="I3802" t="str">
        <f>IF(Tabla1[[#This Row],[Cruce AR]]="Alto riesgo académico","inactivo","Actividad")</f>
        <v>inactivo</v>
      </c>
    </row>
    <row r="3803" spans="1:9" x14ac:dyDescent="0.25">
      <c r="A3803" t="s">
        <v>5</v>
      </c>
      <c r="B3803">
        <v>10317172</v>
      </c>
      <c r="C3803" t="s">
        <v>101</v>
      </c>
      <c r="D3803" t="s">
        <v>251</v>
      </c>
      <c r="E3803" t="s">
        <v>27</v>
      </c>
      <c r="F3803" s="5" t="s">
        <v>28</v>
      </c>
      <c r="G3803" s="5" t="e">
        <v>#N/A</v>
      </c>
      <c r="H3803" t="e">
        <f>IF(Tabla1[[#This Row],[Cruce Pago]]="","Inactivo","Pago")</f>
        <v>#N/A</v>
      </c>
      <c r="I3803" t="str">
        <f>IF(Tabla1[[#This Row],[Cruce AR]]="Alto riesgo académico","inactivo","Actividad")</f>
        <v>inactivo</v>
      </c>
    </row>
    <row r="3804" spans="1:9" x14ac:dyDescent="0.25">
      <c r="A3804" t="s">
        <v>5</v>
      </c>
      <c r="B3804">
        <v>10317193</v>
      </c>
      <c r="C3804" t="s">
        <v>101</v>
      </c>
      <c r="D3804" t="s">
        <v>252</v>
      </c>
      <c r="E3804" t="s">
        <v>40</v>
      </c>
      <c r="F3804" s="5" t="s">
        <v>28</v>
      </c>
      <c r="G3804" s="5" t="e">
        <v>#N/A</v>
      </c>
      <c r="H3804" t="e">
        <f>IF(Tabla1[[#This Row],[Cruce Pago]]="","Inactivo","Pago")</f>
        <v>#N/A</v>
      </c>
      <c r="I3804" t="str">
        <f>IF(Tabla1[[#This Row],[Cruce AR]]="Alto riesgo académico","inactivo","Actividad")</f>
        <v>inactivo</v>
      </c>
    </row>
    <row r="3805" spans="1:9" x14ac:dyDescent="0.25">
      <c r="A3805" t="s">
        <v>5</v>
      </c>
      <c r="B3805">
        <v>10317525</v>
      </c>
      <c r="C3805" t="s">
        <v>101</v>
      </c>
      <c r="D3805" t="s">
        <v>253</v>
      </c>
      <c r="E3805" t="s">
        <v>27</v>
      </c>
      <c r="F3805" s="5" t="s">
        <v>28</v>
      </c>
      <c r="G3805" s="5" t="e">
        <v>#N/A</v>
      </c>
      <c r="H3805" t="e">
        <f>IF(Tabla1[[#This Row],[Cruce Pago]]="","Inactivo","Pago")</f>
        <v>#N/A</v>
      </c>
      <c r="I3805" t="str">
        <f>IF(Tabla1[[#This Row],[Cruce AR]]="Alto riesgo académico","inactivo","Actividad")</f>
        <v>inactivo</v>
      </c>
    </row>
    <row r="3806" spans="1:9" x14ac:dyDescent="0.25">
      <c r="A3806" t="s">
        <v>5</v>
      </c>
      <c r="B3806">
        <v>10317628</v>
      </c>
      <c r="C3806" t="s">
        <v>101</v>
      </c>
      <c r="D3806" t="s">
        <v>254</v>
      </c>
      <c r="E3806" t="s">
        <v>40</v>
      </c>
      <c r="F3806" s="5" t="s">
        <v>28</v>
      </c>
      <c r="G3806" s="5" t="e">
        <v>#N/A</v>
      </c>
      <c r="H3806" t="e">
        <f>IF(Tabla1[[#This Row],[Cruce Pago]]="","Inactivo","Pago")</f>
        <v>#N/A</v>
      </c>
      <c r="I3806" t="str">
        <f>IF(Tabla1[[#This Row],[Cruce AR]]="Alto riesgo académico","inactivo","Actividad")</f>
        <v>inactivo</v>
      </c>
    </row>
    <row r="3807" spans="1:9" x14ac:dyDescent="0.25">
      <c r="A3807" t="s">
        <v>5</v>
      </c>
      <c r="B3807">
        <v>10318177</v>
      </c>
      <c r="C3807" t="s">
        <v>101</v>
      </c>
      <c r="D3807" t="s">
        <v>255</v>
      </c>
      <c r="E3807" t="s">
        <v>27</v>
      </c>
      <c r="F3807" s="5" t="s">
        <v>28</v>
      </c>
      <c r="G3807" s="5" t="e">
        <v>#N/A</v>
      </c>
      <c r="H3807" t="e">
        <f>IF(Tabla1[[#This Row],[Cruce Pago]]="","Inactivo","Pago")</f>
        <v>#N/A</v>
      </c>
      <c r="I3807" t="str">
        <f>IF(Tabla1[[#This Row],[Cruce AR]]="Alto riesgo académico","inactivo","Actividad")</f>
        <v>inactivo</v>
      </c>
    </row>
    <row r="3808" spans="1:9" x14ac:dyDescent="0.25">
      <c r="A3808" t="s">
        <v>5</v>
      </c>
      <c r="B3808">
        <v>10318201</v>
      </c>
      <c r="C3808" t="s">
        <v>101</v>
      </c>
      <c r="D3808" t="s">
        <v>256</v>
      </c>
      <c r="E3808" t="s">
        <v>40</v>
      </c>
      <c r="F3808" s="5" t="s">
        <v>28</v>
      </c>
      <c r="G3808" s="5" t="e">
        <v>#N/A</v>
      </c>
      <c r="H3808" t="e">
        <f>IF(Tabla1[[#This Row],[Cruce Pago]]="","Inactivo","Pago")</f>
        <v>#N/A</v>
      </c>
      <c r="I3808" t="str">
        <f>IF(Tabla1[[#This Row],[Cruce AR]]="Alto riesgo académico","inactivo","Actividad")</f>
        <v>inactivo</v>
      </c>
    </row>
    <row r="3809" spans="1:9" x14ac:dyDescent="0.25">
      <c r="A3809" t="s">
        <v>5</v>
      </c>
      <c r="B3809">
        <v>10318271</v>
      </c>
      <c r="C3809" t="s">
        <v>101</v>
      </c>
      <c r="D3809" t="s">
        <v>257</v>
      </c>
      <c r="E3809" t="s">
        <v>27</v>
      </c>
      <c r="F3809" s="5" t="s">
        <v>28</v>
      </c>
      <c r="G3809" s="5" t="e">
        <v>#N/A</v>
      </c>
      <c r="H3809" t="e">
        <f>IF(Tabla1[[#This Row],[Cruce Pago]]="","Inactivo","Pago")</f>
        <v>#N/A</v>
      </c>
      <c r="I3809" t="str">
        <f>IF(Tabla1[[#This Row],[Cruce AR]]="Alto riesgo académico","inactivo","Actividad")</f>
        <v>inactivo</v>
      </c>
    </row>
    <row r="3810" spans="1:9" x14ac:dyDescent="0.25">
      <c r="A3810" t="s">
        <v>5</v>
      </c>
      <c r="B3810">
        <v>10318320</v>
      </c>
      <c r="C3810" t="s">
        <v>101</v>
      </c>
      <c r="D3810" t="s">
        <v>258</v>
      </c>
      <c r="E3810" t="s">
        <v>40</v>
      </c>
      <c r="F3810" s="5" t="s">
        <v>28</v>
      </c>
      <c r="G3810" s="5" t="e">
        <v>#N/A</v>
      </c>
      <c r="H3810" t="e">
        <f>IF(Tabla1[[#This Row],[Cruce Pago]]="","Inactivo","Pago")</f>
        <v>#N/A</v>
      </c>
      <c r="I3810" t="str">
        <f>IF(Tabla1[[#This Row],[Cruce AR]]="Alto riesgo académico","inactivo","Actividad")</f>
        <v>inactivo</v>
      </c>
    </row>
    <row r="3811" spans="1:9" x14ac:dyDescent="0.25">
      <c r="A3811" t="s">
        <v>5</v>
      </c>
      <c r="B3811">
        <v>10318359</v>
      </c>
      <c r="C3811" t="s">
        <v>101</v>
      </c>
      <c r="D3811" t="s">
        <v>259</v>
      </c>
      <c r="E3811" t="s">
        <v>27</v>
      </c>
      <c r="F3811" s="5" t="s">
        <v>28</v>
      </c>
      <c r="G3811" s="5" t="e">
        <v>#N/A</v>
      </c>
      <c r="H3811" t="e">
        <f>IF(Tabla1[[#This Row],[Cruce Pago]]="","Inactivo","Pago")</f>
        <v>#N/A</v>
      </c>
      <c r="I3811" t="str">
        <f>IF(Tabla1[[#This Row],[Cruce AR]]="Alto riesgo académico","inactivo","Actividad")</f>
        <v>inactivo</v>
      </c>
    </row>
    <row r="3812" spans="1:9" x14ac:dyDescent="0.25">
      <c r="A3812" t="s">
        <v>5</v>
      </c>
      <c r="B3812">
        <v>10318497</v>
      </c>
      <c r="C3812" t="s">
        <v>101</v>
      </c>
      <c r="D3812" t="s">
        <v>260</v>
      </c>
      <c r="E3812" t="s">
        <v>40</v>
      </c>
      <c r="F3812" s="5" t="s">
        <v>28</v>
      </c>
      <c r="G3812" s="5" t="e">
        <v>#N/A</v>
      </c>
      <c r="H3812" t="e">
        <f>IF(Tabla1[[#This Row],[Cruce Pago]]="","Inactivo","Pago")</f>
        <v>#N/A</v>
      </c>
      <c r="I3812" t="str">
        <f>IF(Tabla1[[#This Row],[Cruce AR]]="Alto riesgo académico","inactivo","Actividad")</f>
        <v>inactivo</v>
      </c>
    </row>
    <row r="3813" spans="1:9" x14ac:dyDescent="0.25">
      <c r="A3813" t="s">
        <v>5</v>
      </c>
      <c r="B3813">
        <v>10318685</v>
      </c>
      <c r="C3813" t="s">
        <v>101</v>
      </c>
      <c r="D3813" t="s">
        <v>261</v>
      </c>
      <c r="E3813" t="s">
        <v>27</v>
      </c>
      <c r="F3813" s="5" t="s">
        <v>28</v>
      </c>
      <c r="G3813" s="5" t="e">
        <v>#N/A</v>
      </c>
      <c r="H3813" t="e">
        <f>IF(Tabla1[[#This Row],[Cruce Pago]]="","Inactivo","Pago")</f>
        <v>#N/A</v>
      </c>
      <c r="I3813" t="str">
        <f>IF(Tabla1[[#This Row],[Cruce AR]]="Alto riesgo académico","inactivo","Actividad")</f>
        <v>inactivo</v>
      </c>
    </row>
    <row r="3814" spans="1:9" x14ac:dyDescent="0.25">
      <c r="A3814" t="s">
        <v>5</v>
      </c>
      <c r="B3814">
        <v>10319129</v>
      </c>
      <c r="C3814" t="s">
        <v>101</v>
      </c>
      <c r="D3814" t="s">
        <v>262</v>
      </c>
      <c r="E3814" t="s">
        <v>40</v>
      </c>
      <c r="F3814" s="5" t="s">
        <v>28</v>
      </c>
      <c r="G3814" s="5" t="e">
        <v>#N/A</v>
      </c>
      <c r="H3814" t="e">
        <f>IF(Tabla1[[#This Row],[Cruce Pago]]="","Inactivo","Pago")</f>
        <v>#N/A</v>
      </c>
      <c r="I3814" t="str">
        <f>IF(Tabla1[[#This Row],[Cruce AR]]="Alto riesgo académico","inactivo","Actividad")</f>
        <v>inactivo</v>
      </c>
    </row>
    <row r="3815" spans="1:9" x14ac:dyDescent="0.25">
      <c r="A3815" t="s">
        <v>5</v>
      </c>
      <c r="B3815">
        <v>10319132</v>
      </c>
      <c r="C3815" t="s">
        <v>101</v>
      </c>
      <c r="D3815" t="s">
        <v>263</v>
      </c>
      <c r="E3815" t="s">
        <v>27</v>
      </c>
      <c r="F3815" s="5" t="s">
        <v>28</v>
      </c>
      <c r="G3815" s="5" t="e">
        <v>#N/A</v>
      </c>
      <c r="H3815" t="e">
        <f>IF(Tabla1[[#This Row],[Cruce Pago]]="","Inactivo","Pago")</f>
        <v>#N/A</v>
      </c>
      <c r="I3815" t="str">
        <f>IF(Tabla1[[#This Row],[Cruce AR]]="Alto riesgo académico","inactivo","Actividad")</f>
        <v>inactivo</v>
      </c>
    </row>
    <row r="3816" spans="1:9" x14ac:dyDescent="0.25">
      <c r="A3816" t="s">
        <v>5</v>
      </c>
      <c r="B3816">
        <v>10319233</v>
      </c>
      <c r="C3816" t="s">
        <v>101</v>
      </c>
      <c r="D3816" t="s">
        <v>264</v>
      </c>
      <c r="E3816" t="s">
        <v>40</v>
      </c>
      <c r="F3816" s="5" t="s">
        <v>28</v>
      </c>
      <c r="G3816" s="5" t="e">
        <v>#N/A</v>
      </c>
      <c r="H3816" t="e">
        <f>IF(Tabla1[[#This Row],[Cruce Pago]]="","Inactivo","Pago")</f>
        <v>#N/A</v>
      </c>
      <c r="I3816" t="str">
        <f>IF(Tabla1[[#This Row],[Cruce AR]]="Alto riesgo académico","inactivo","Actividad")</f>
        <v>inactivo</v>
      </c>
    </row>
    <row r="3817" spans="1:9" x14ac:dyDescent="0.25">
      <c r="A3817" t="s">
        <v>5</v>
      </c>
      <c r="B3817">
        <v>10319696</v>
      </c>
      <c r="C3817" t="s">
        <v>101</v>
      </c>
      <c r="D3817" t="s">
        <v>265</v>
      </c>
      <c r="E3817" t="s">
        <v>27</v>
      </c>
      <c r="F3817" s="5" t="s">
        <v>28</v>
      </c>
      <c r="G3817" s="5" t="e">
        <v>#N/A</v>
      </c>
      <c r="H3817" t="e">
        <f>IF(Tabla1[[#This Row],[Cruce Pago]]="","Inactivo","Pago")</f>
        <v>#N/A</v>
      </c>
      <c r="I3817" t="str">
        <f>IF(Tabla1[[#This Row],[Cruce AR]]="Alto riesgo académico","inactivo","Actividad")</f>
        <v>inactivo</v>
      </c>
    </row>
    <row r="3818" spans="1:9" x14ac:dyDescent="0.25">
      <c r="A3818" t="s">
        <v>5</v>
      </c>
      <c r="B3818">
        <v>10320433</v>
      </c>
      <c r="C3818" t="s">
        <v>101</v>
      </c>
      <c r="D3818" t="s">
        <v>265</v>
      </c>
      <c r="E3818" t="s">
        <v>40</v>
      </c>
      <c r="F3818" s="5" t="s">
        <v>28</v>
      </c>
      <c r="G3818" s="5" t="e">
        <v>#N/A</v>
      </c>
      <c r="H3818" t="e">
        <f>IF(Tabla1[[#This Row],[Cruce Pago]]="","Inactivo","Pago")</f>
        <v>#N/A</v>
      </c>
      <c r="I3818" t="str">
        <f>IF(Tabla1[[#This Row],[Cruce AR]]="Alto riesgo académico","inactivo","Actividad")</f>
        <v>inactivo</v>
      </c>
    </row>
    <row r="3819" spans="1:9" x14ac:dyDescent="0.25">
      <c r="A3819" t="s">
        <v>5</v>
      </c>
      <c r="B3819">
        <v>10320857</v>
      </c>
      <c r="C3819" t="s">
        <v>101</v>
      </c>
      <c r="D3819" t="s">
        <v>266</v>
      </c>
      <c r="E3819" t="s">
        <v>27</v>
      </c>
      <c r="F3819" s="5" t="s">
        <v>28</v>
      </c>
      <c r="G3819" s="5" t="e">
        <v>#N/A</v>
      </c>
      <c r="H3819" t="e">
        <f>IF(Tabla1[[#This Row],[Cruce Pago]]="","Inactivo","Pago")</f>
        <v>#N/A</v>
      </c>
      <c r="I3819" t="str">
        <f>IF(Tabla1[[#This Row],[Cruce AR]]="Alto riesgo académico","inactivo","Actividad")</f>
        <v>inactivo</v>
      </c>
    </row>
    <row r="3820" spans="1:9" x14ac:dyDescent="0.25">
      <c r="A3820" t="s">
        <v>5</v>
      </c>
      <c r="B3820">
        <v>10321007</v>
      </c>
      <c r="C3820" t="s">
        <v>101</v>
      </c>
      <c r="D3820" t="s">
        <v>266</v>
      </c>
      <c r="E3820" t="s">
        <v>40</v>
      </c>
      <c r="F3820" s="5" t="s">
        <v>28</v>
      </c>
      <c r="G3820" s="5" t="e">
        <v>#N/A</v>
      </c>
      <c r="H3820" t="e">
        <f>IF(Tabla1[[#This Row],[Cruce Pago]]="","Inactivo","Pago")</f>
        <v>#N/A</v>
      </c>
      <c r="I3820" t="str">
        <f>IF(Tabla1[[#This Row],[Cruce AR]]="Alto riesgo académico","inactivo","Actividad")</f>
        <v>inactivo</v>
      </c>
    </row>
    <row r="3821" spans="1:9" x14ac:dyDescent="0.25">
      <c r="A3821" t="s">
        <v>5</v>
      </c>
      <c r="B3821">
        <v>10321166</v>
      </c>
      <c r="C3821" t="s">
        <v>101</v>
      </c>
      <c r="D3821" t="s">
        <v>267</v>
      </c>
      <c r="E3821" t="s">
        <v>27</v>
      </c>
      <c r="F3821" s="5" t="s">
        <v>28</v>
      </c>
      <c r="G3821" s="5" t="e">
        <v>#N/A</v>
      </c>
      <c r="H3821" t="e">
        <f>IF(Tabla1[[#This Row],[Cruce Pago]]="","Inactivo","Pago")</f>
        <v>#N/A</v>
      </c>
      <c r="I3821" t="str">
        <f>IF(Tabla1[[#This Row],[Cruce AR]]="Alto riesgo académico","inactivo","Actividad")</f>
        <v>inactivo</v>
      </c>
    </row>
    <row r="3822" spans="1:9" x14ac:dyDescent="0.25">
      <c r="A3822" t="s">
        <v>5</v>
      </c>
      <c r="B3822">
        <v>10321186</v>
      </c>
      <c r="C3822" t="s">
        <v>101</v>
      </c>
      <c r="D3822" t="s">
        <v>267</v>
      </c>
      <c r="E3822" t="s">
        <v>40</v>
      </c>
      <c r="F3822" s="5" t="s">
        <v>28</v>
      </c>
      <c r="G3822" s="5" t="e">
        <v>#N/A</v>
      </c>
      <c r="H3822" t="e">
        <f>IF(Tabla1[[#This Row],[Cruce Pago]]="","Inactivo","Pago")</f>
        <v>#N/A</v>
      </c>
      <c r="I3822" t="str">
        <f>IF(Tabla1[[#This Row],[Cruce AR]]="Alto riesgo académico","inactivo","Actividad")</f>
        <v>inactivo</v>
      </c>
    </row>
    <row r="3823" spans="1:9" x14ac:dyDescent="0.25">
      <c r="A3823" t="s">
        <v>5</v>
      </c>
      <c r="B3823">
        <v>10321303</v>
      </c>
      <c r="C3823" t="s">
        <v>101</v>
      </c>
      <c r="D3823" t="s">
        <v>243</v>
      </c>
      <c r="E3823" t="s">
        <v>27</v>
      </c>
      <c r="F3823" s="5" t="s">
        <v>28</v>
      </c>
      <c r="G3823" s="5" t="e">
        <v>#N/A</v>
      </c>
      <c r="H3823" t="e">
        <f>IF(Tabla1[[#This Row],[Cruce Pago]]="","Inactivo","Pago")</f>
        <v>#N/A</v>
      </c>
      <c r="I3823" t="str">
        <f>IF(Tabla1[[#This Row],[Cruce AR]]="Alto riesgo académico","inactivo","Actividad")</f>
        <v>inactivo</v>
      </c>
    </row>
    <row r="3824" spans="1:9" x14ac:dyDescent="0.25">
      <c r="A3824" t="s">
        <v>5</v>
      </c>
      <c r="B3824">
        <v>10321389</v>
      </c>
      <c r="C3824" t="s">
        <v>101</v>
      </c>
      <c r="D3824" t="s">
        <v>244</v>
      </c>
      <c r="E3824" t="s">
        <v>40</v>
      </c>
      <c r="F3824" s="5" t="s">
        <v>28</v>
      </c>
      <c r="G3824" s="5" t="s">
        <v>29</v>
      </c>
      <c r="H3824" t="str">
        <f>IF(Tabla1[[#This Row],[Cruce Pago]]="","Inactivo","Pago")</f>
        <v>Pago</v>
      </c>
      <c r="I3824" t="str">
        <f>IF(Tabla1[[#This Row],[Cruce AR]]="Alto riesgo académico","inactivo","Actividad")</f>
        <v>inactivo</v>
      </c>
    </row>
    <row r="3825" spans="1:9" x14ac:dyDescent="0.25">
      <c r="A3825" t="s">
        <v>5</v>
      </c>
      <c r="B3825">
        <v>10321530</v>
      </c>
      <c r="C3825" t="s">
        <v>101</v>
      </c>
      <c r="D3825" t="s">
        <v>245</v>
      </c>
      <c r="E3825" t="s">
        <v>27</v>
      </c>
      <c r="F3825" s="5" t="s">
        <v>28</v>
      </c>
      <c r="G3825" s="5" t="e">
        <v>#N/A</v>
      </c>
      <c r="H3825" t="e">
        <f>IF(Tabla1[[#This Row],[Cruce Pago]]="","Inactivo","Pago")</f>
        <v>#N/A</v>
      </c>
      <c r="I3825" t="str">
        <f>IF(Tabla1[[#This Row],[Cruce AR]]="Alto riesgo académico","inactivo","Actividad")</f>
        <v>inactivo</v>
      </c>
    </row>
    <row r="3826" spans="1:9" x14ac:dyDescent="0.25">
      <c r="A3826" t="s">
        <v>5</v>
      </c>
      <c r="B3826">
        <v>10321811</v>
      </c>
      <c r="C3826" t="s">
        <v>101</v>
      </c>
      <c r="D3826" t="s">
        <v>246</v>
      </c>
      <c r="E3826" t="s">
        <v>40</v>
      </c>
      <c r="F3826" s="5" t="s">
        <v>28</v>
      </c>
      <c r="G3826" s="5" t="e">
        <v>#N/A</v>
      </c>
      <c r="H3826" t="e">
        <f>IF(Tabla1[[#This Row],[Cruce Pago]]="","Inactivo","Pago")</f>
        <v>#N/A</v>
      </c>
      <c r="I3826" t="str">
        <f>IF(Tabla1[[#This Row],[Cruce AR]]="Alto riesgo académico","inactivo","Actividad")</f>
        <v>inactivo</v>
      </c>
    </row>
    <row r="3827" spans="1:9" x14ac:dyDescent="0.25">
      <c r="A3827" t="s">
        <v>5</v>
      </c>
      <c r="B3827">
        <v>10321892</v>
      </c>
      <c r="C3827" t="s">
        <v>101</v>
      </c>
      <c r="D3827" t="s">
        <v>247</v>
      </c>
      <c r="E3827" t="s">
        <v>27</v>
      </c>
      <c r="F3827" s="5" t="s">
        <v>28</v>
      </c>
      <c r="G3827" s="5" t="e">
        <v>#N/A</v>
      </c>
      <c r="H3827" t="e">
        <f>IF(Tabla1[[#This Row],[Cruce Pago]]="","Inactivo","Pago")</f>
        <v>#N/A</v>
      </c>
      <c r="I3827" t="str">
        <f>IF(Tabla1[[#This Row],[Cruce AR]]="Alto riesgo académico","inactivo","Actividad")</f>
        <v>inactivo</v>
      </c>
    </row>
    <row r="3828" spans="1:9" x14ac:dyDescent="0.25">
      <c r="A3828" t="s">
        <v>5</v>
      </c>
      <c r="B3828">
        <v>10321970</v>
      </c>
      <c r="C3828" t="s">
        <v>101</v>
      </c>
      <c r="D3828" t="s">
        <v>248</v>
      </c>
      <c r="E3828" t="s">
        <v>40</v>
      </c>
      <c r="F3828" s="5" t="s">
        <v>28</v>
      </c>
      <c r="G3828" s="5" t="e">
        <v>#N/A</v>
      </c>
      <c r="H3828" t="e">
        <f>IF(Tabla1[[#This Row],[Cruce Pago]]="","Inactivo","Pago")</f>
        <v>#N/A</v>
      </c>
      <c r="I3828" t="str">
        <f>IF(Tabla1[[#This Row],[Cruce AR]]="Alto riesgo académico","inactivo","Actividad")</f>
        <v>inactivo</v>
      </c>
    </row>
    <row r="3829" spans="1:9" x14ac:dyDescent="0.25">
      <c r="A3829" t="s">
        <v>5</v>
      </c>
      <c r="B3829">
        <v>10322030</v>
      </c>
      <c r="C3829" t="s">
        <v>101</v>
      </c>
      <c r="D3829" t="s">
        <v>249</v>
      </c>
      <c r="E3829" t="s">
        <v>27</v>
      </c>
      <c r="F3829" s="5" t="s">
        <v>28</v>
      </c>
      <c r="G3829" s="5" t="e">
        <v>#N/A</v>
      </c>
      <c r="H3829" t="e">
        <f>IF(Tabla1[[#This Row],[Cruce Pago]]="","Inactivo","Pago")</f>
        <v>#N/A</v>
      </c>
      <c r="I3829" t="str">
        <f>IF(Tabla1[[#This Row],[Cruce AR]]="Alto riesgo académico","inactivo","Actividad")</f>
        <v>inactivo</v>
      </c>
    </row>
    <row r="3830" spans="1:9" x14ac:dyDescent="0.25">
      <c r="A3830" t="s">
        <v>5</v>
      </c>
      <c r="B3830">
        <v>10322115</v>
      </c>
      <c r="C3830" t="s">
        <v>101</v>
      </c>
      <c r="D3830" t="s">
        <v>250</v>
      </c>
      <c r="E3830" t="s">
        <v>40</v>
      </c>
      <c r="F3830" s="5" t="s">
        <v>28</v>
      </c>
      <c r="G3830" s="5" t="s">
        <v>277</v>
      </c>
      <c r="H3830" t="str">
        <f>IF(Tabla1[[#This Row],[Cruce Pago]]="","Inactivo","Pago")</f>
        <v>Pago</v>
      </c>
      <c r="I3830" t="str">
        <f>IF(Tabla1[[#This Row],[Cruce AR]]="Alto riesgo académico","inactivo","Actividad")</f>
        <v>inactivo</v>
      </c>
    </row>
    <row r="3831" spans="1:9" x14ac:dyDescent="0.25">
      <c r="A3831" t="s">
        <v>5</v>
      </c>
      <c r="B3831">
        <v>10322241</v>
      </c>
      <c r="C3831" t="s">
        <v>101</v>
      </c>
      <c r="D3831" t="s">
        <v>251</v>
      </c>
      <c r="E3831" t="s">
        <v>27</v>
      </c>
      <c r="F3831" s="5" t="s">
        <v>69</v>
      </c>
      <c r="G3831" s="5" t="s">
        <v>29</v>
      </c>
      <c r="H3831" t="str">
        <f>IF(Tabla1[[#This Row],[Cruce Pago]]="","Inactivo","Pago")</f>
        <v>Pago</v>
      </c>
      <c r="I3831" t="str">
        <f>IF(Tabla1[[#This Row],[Cruce AR]]="Alto riesgo académico","inactivo","Actividad")</f>
        <v>Actividad</v>
      </c>
    </row>
    <row r="3832" spans="1:9" x14ac:dyDescent="0.25">
      <c r="A3832" t="s">
        <v>5</v>
      </c>
      <c r="B3832">
        <v>10322298</v>
      </c>
      <c r="C3832" t="s">
        <v>101</v>
      </c>
      <c r="D3832" t="s">
        <v>252</v>
      </c>
      <c r="E3832" t="s">
        <v>40</v>
      </c>
      <c r="F3832" s="5" t="s">
        <v>28</v>
      </c>
      <c r="G3832" s="5" t="e">
        <v>#N/A</v>
      </c>
      <c r="H3832" t="e">
        <f>IF(Tabla1[[#This Row],[Cruce Pago]]="","Inactivo","Pago")</f>
        <v>#N/A</v>
      </c>
      <c r="I3832" t="str">
        <f>IF(Tabla1[[#This Row],[Cruce AR]]="Alto riesgo académico","inactivo","Actividad")</f>
        <v>inactivo</v>
      </c>
    </row>
    <row r="3833" spans="1:9" x14ac:dyDescent="0.25">
      <c r="A3833" t="s">
        <v>5</v>
      </c>
      <c r="B3833">
        <v>10322317</v>
      </c>
      <c r="C3833" t="s">
        <v>101</v>
      </c>
      <c r="D3833" t="s">
        <v>253</v>
      </c>
      <c r="E3833" t="s">
        <v>27</v>
      </c>
      <c r="F3833" s="5" t="s">
        <v>28</v>
      </c>
      <c r="G3833" s="5" t="s">
        <v>29</v>
      </c>
      <c r="H3833" t="str">
        <f>IF(Tabla1[[#This Row],[Cruce Pago]]="","Inactivo","Pago")</f>
        <v>Pago</v>
      </c>
      <c r="I3833" t="str">
        <f>IF(Tabla1[[#This Row],[Cruce AR]]="Alto riesgo académico","inactivo","Actividad")</f>
        <v>inactivo</v>
      </c>
    </row>
    <row r="3834" spans="1:9" x14ac:dyDescent="0.25">
      <c r="A3834" t="s">
        <v>5</v>
      </c>
      <c r="B3834">
        <v>10322398</v>
      </c>
      <c r="C3834" t="s">
        <v>101</v>
      </c>
      <c r="D3834" t="s">
        <v>254</v>
      </c>
      <c r="E3834" t="s">
        <v>40</v>
      </c>
      <c r="F3834" s="5" t="s">
        <v>28</v>
      </c>
      <c r="G3834" s="5" t="e">
        <v>#N/A</v>
      </c>
      <c r="H3834" t="e">
        <f>IF(Tabla1[[#This Row],[Cruce Pago]]="","Inactivo","Pago")</f>
        <v>#N/A</v>
      </c>
      <c r="I3834" t="str">
        <f>IF(Tabla1[[#This Row],[Cruce AR]]="Alto riesgo académico","inactivo","Actividad")</f>
        <v>inactivo</v>
      </c>
    </row>
    <row r="3835" spans="1:9" x14ac:dyDescent="0.25">
      <c r="A3835" t="s">
        <v>5</v>
      </c>
      <c r="B3835">
        <v>10322780</v>
      </c>
      <c r="C3835" t="s">
        <v>101</v>
      </c>
      <c r="D3835" t="s">
        <v>255</v>
      </c>
      <c r="E3835" t="s">
        <v>27</v>
      </c>
      <c r="F3835" s="5" t="s">
        <v>28</v>
      </c>
      <c r="G3835" s="5" t="e">
        <v>#N/A</v>
      </c>
      <c r="H3835" t="e">
        <f>IF(Tabla1[[#This Row],[Cruce Pago]]="","Inactivo","Pago")</f>
        <v>#N/A</v>
      </c>
      <c r="I3835" t="str">
        <f>IF(Tabla1[[#This Row],[Cruce AR]]="Alto riesgo académico","inactivo","Actividad")</f>
        <v>inactivo</v>
      </c>
    </row>
    <row r="3836" spans="1:9" x14ac:dyDescent="0.25">
      <c r="A3836" t="s">
        <v>5</v>
      </c>
      <c r="B3836">
        <v>10322860</v>
      </c>
      <c r="C3836" t="s">
        <v>101</v>
      </c>
      <c r="D3836" t="s">
        <v>256</v>
      </c>
      <c r="E3836" t="s">
        <v>40</v>
      </c>
      <c r="F3836" s="5" t="s">
        <v>67</v>
      </c>
      <c r="G3836" s="5" t="s">
        <v>29</v>
      </c>
      <c r="H3836" t="str">
        <f>IF(Tabla1[[#This Row],[Cruce Pago]]="","Inactivo","Pago")</f>
        <v>Pago</v>
      </c>
      <c r="I3836" t="str">
        <f>IF(Tabla1[[#This Row],[Cruce AR]]="Alto riesgo académico","inactivo","Actividad")</f>
        <v>Actividad</v>
      </c>
    </row>
    <row r="3837" spans="1:9" x14ac:dyDescent="0.25">
      <c r="A3837" t="s">
        <v>5</v>
      </c>
      <c r="B3837">
        <v>10322956</v>
      </c>
      <c r="C3837" t="s">
        <v>101</v>
      </c>
      <c r="D3837" t="s">
        <v>257</v>
      </c>
      <c r="E3837" t="s">
        <v>27</v>
      </c>
      <c r="F3837" s="5" t="s">
        <v>28</v>
      </c>
      <c r="G3837" s="5" t="e">
        <v>#N/A</v>
      </c>
      <c r="H3837" t="e">
        <f>IF(Tabla1[[#This Row],[Cruce Pago]]="","Inactivo","Pago")</f>
        <v>#N/A</v>
      </c>
      <c r="I3837" t="str">
        <f>IF(Tabla1[[#This Row],[Cruce AR]]="Alto riesgo académico","inactivo","Actividad")</f>
        <v>inactivo</v>
      </c>
    </row>
    <row r="3838" spans="1:9" x14ac:dyDescent="0.25">
      <c r="A3838" t="s">
        <v>5</v>
      </c>
      <c r="B3838">
        <v>10323174</v>
      </c>
      <c r="C3838" t="s">
        <v>101</v>
      </c>
      <c r="D3838" t="s">
        <v>258</v>
      </c>
      <c r="E3838" t="s">
        <v>40</v>
      </c>
      <c r="F3838" s="5" t="s">
        <v>28</v>
      </c>
      <c r="G3838" s="5" t="s">
        <v>29</v>
      </c>
      <c r="H3838" t="str">
        <f>IF(Tabla1[[#This Row],[Cruce Pago]]="","Inactivo","Pago")</f>
        <v>Pago</v>
      </c>
      <c r="I3838" t="str">
        <f>IF(Tabla1[[#This Row],[Cruce AR]]="Alto riesgo académico","inactivo","Actividad")</f>
        <v>inactivo</v>
      </c>
    </row>
    <row r="3839" spans="1:9" x14ac:dyDescent="0.25">
      <c r="A3839" t="s">
        <v>5</v>
      </c>
      <c r="B3839">
        <v>10323184</v>
      </c>
      <c r="C3839" t="s">
        <v>101</v>
      </c>
      <c r="D3839" t="s">
        <v>259</v>
      </c>
      <c r="E3839" t="s">
        <v>27</v>
      </c>
      <c r="F3839" s="5" t="s">
        <v>28</v>
      </c>
      <c r="G3839" s="5" t="e">
        <v>#N/A</v>
      </c>
      <c r="H3839" t="e">
        <f>IF(Tabla1[[#This Row],[Cruce Pago]]="","Inactivo","Pago")</f>
        <v>#N/A</v>
      </c>
      <c r="I3839" t="str">
        <f>IF(Tabla1[[#This Row],[Cruce AR]]="Alto riesgo académico","inactivo","Actividad")</f>
        <v>inactivo</v>
      </c>
    </row>
    <row r="3840" spans="1:9" x14ac:dyDescent="0.25">
      <c r="A3840" t="s">
        <v>5</v>
      </c>
      <c r="B3840">
        <v>10323360</v>
      </c>
      <c r="C3840" t="s">
        <v>101</v>
      </c>
      <c r="D3840" t="s">
        <v>260</v>
      </c>
      <c r="E3840" t="s">
        <v>40</v>
      </c>
      <c r="F3840" s="5" t="s">
        <v>28</v>
      </c>
      <c r="G3840" s="5" t="e">
        <v>#N/A</v>
      </c>
      <c r="H3840" t="e">
        <f>IF(Tabla1[[#This Row],[Cruce Pago]]="","Inactivo","Pago")</f>
        <v>#N/A</v>
      </c>
      <c r="I3840" t="str">
        <f>IF(Tabla1[[#This Row],[Cruce AR]]="Alto riesgo académico","inactivo","Actividad")</f>
        <v>inactivo</v>
      </c>
    </row>
    <row r="3841" spans="1:9" x14ac:dyDescent="0.25">
      <c r="A3841" t="s">
        <v>5</v>
      </c>
      <c r="B3841">
        <v>10323655</v>
      </c>
      <c r="C3841" t="s">
        <v>101</v>
      </c>
      <c r="D3841" t="s">
        <v>261</v>
      </c>
      <c r="E3841" t="s">
        <v>27</v>
      </c>
      <c r="F3841" s="5" t="s">
        <v>28</v>
      </c>
      <c r="G3841" s="5" t="e">
        <v>#N/A</v>
      </c>
      <c r="H3841" t="e">
        <f>IF(Tabla1[[#This Row],[Cruce Pago]]="","Inactivo","Pago")</f>
        <v>#N/A</v>
      </c>
      <c r="I3841" t="str">
        <f>IF(Tabla1[[#This Row],[Cruce AR]]="Alto riesgo académico","inactivo","Actividad")</f>
        <v>inactivo</v>
      </c>
    </row>
    <row r="3842" spans="1:9" x14ac:dyDescent="0.25">
      <c r="A3842" t="s">
        <v>5</v>
      </c>
      <c r="B3842">
        <v>10323778</v>
      </c>
      <c r="C3842" t="s">
        <v>101</v>
      </c>
      <c r="D3842" t="s">
        <v>262</v>
      </c>
      <c r="E3842" t="s">
        <v>40</v>
      </c>
      <c r="F3842" s="5" t="s">
        <v>28</v>
      </c>
      <c r="G3842" s="5" t="e">
        <v>#N/A</v>
      </c>
      <c r="H3842" t="e">
        <f>IF(Tabla1[[#This Row],[Cruce Pago]]="","Inactivo","Pago")</f>
        <v>#N/A</v>
      </c>
      <c r="I3842" t="str">
        <f>IF(Tabla1[[#This Row],[Cruce AR]]="Alto riesgo académico","inactivo","Actividad")</f>
        <v>inactivo</v>
      </c>
    </row>
    <row r="3843" spans="1:9" x14ac:dyDescent="0.25">
      <c r="A3843" t="s">
        <v>5</v>
      </c>
      <c r="B3843">
        <v>10323786</v>
      </c>
      <c r="C3843" t="s">
        <v>101</v>
      </c>
      <c r="D3843" t="s">
        <v>263</v>
      </c>
      <c r="E3843" t="s">
        <v>27</v>
      </c>
      <c r="F3843" s="5" t="s">
        <v>28</v>
      </c>
      <c r="G3843" s="5" t="e">
        <v>#N/A</v>
      </c>
      <c r="H3843" t="e">
        <f>IF(Tabla1[[#This Row],[Cruce Pago]]="","Inactivo","Pago")</f>
        <v>#N/A</v>
      </c>
      <c r="I3843" t="str">
        <f>IF(Tabla1[[#This Row],[Cruce AR]]="Alto riesgo académico","inactivo","Actividad")</f>
        <v>inactivo</v>
      </c>
    </row>
    <row r="3844" spans="1:9" x14ac:dyDescent="0.25">
      <c r="A3844" t="s">
        <v>5</v>
      </c>
      <c r="B3844">
        <v>10323884</v>
      </c>
      <c r="C3844" t="s">
        <v>101</v>
      </c>
      <c r="D3844" t="s">
        <v>264</v>
      </c>
      <c r="E3844" t="s">
        <v>40</v>
      </c>
      <c r="F3844" s="5" t="s">
        <v>28</v>
      </c>
      <c r="G3844" s="5" t="e">
        <v>#N/A</v>
      </c>
      <c r="H3844" t="e">
        <f>IF(Tabla1[[#This Row],[Cruce Pago]]="","Inactivo","Pago")</f>
        <v>#N/A</v>
      </c>
      <c r="I3844" t="str">
        <f>IF(Tabla1[[#This Row],[Cruce AR]]="Alto riesgo académico","inactivo","Actividad")</f>
        <v>inactivo</v>
      </c>
    </row>
    <row r="3845" spans="1:9" x14ac:dyDescent="0.25">
      <c r="A3845" t="s">
        <v>5</v>
      </c>
      <c r="B3845">
        <v>10323905</v>
      </c>
      <c r="C3845" t="s">
        <v>101</v>
      </c>
      <c r="D3845" t="s">
        <v>265</v>
      </c>
      <c r="E3845" t="s">
        <v>27</v>
      </c>
      <c r="F3845" s="5" t="s">
        <v>28</v>
      </c>
      <c r="G3845" s="5" t="e">
        <v>#N/A</v>
      </c>
      <c r="H3845" t="e">
        <f>IF(Tabla1[[#This Row],[Cruce Pago]]="","Inactivo","Pago")</f>
        <v>#N/A</v>
      </c>
      <c r="I3845" t="str">
        <f>IF(Tabla1[[#This Row],[Cruce AR]]="Alto riesgo académico","inactivo","Actividad")</f>
        <v>inactivo</v>
      </c>
    </row>
    <row r="3846" spans="1:9" x14ac:dyDescent="0.25">
      <c r="A3846" t="s">
        <v>5</v>
      </c>
      <c r="B3846">
        <v>10323988</v>
      </c>
      <c r="C3846" t="s">
        <v>101</v>
      </c>
      <c r="D3846" t="s">
        <v>265</v>
      </c>
      <c r="E3846" t="s">
        <v>40</v>
      </c>
      <c r="F3846" s="5" t="s">
        <v>28</v>
      </c>
      <c r="G3846" s="5" t="s">
        <v>29</v>
      </c>
      <c r="H3846" t="str">
        <f>IF(Tabla1[[#This Row],[Cruce Pago]]="","Inactivo","Pago")</f>
        <v>Pago</v>
      </c>
      <c r="I3846" t="str">
        <f>IF(Tabla1[[#This Row],[Cruce AR]]="Alto riesgo académico","inactivo","Actividad")</f>
        <v>inactivo</v>
      </c>
    </row>
    <row r="3847" spans="1:9" x14ac:dyDescent="0.25">
      <c r="A3847" t="s">
        <v>5</v>
      </c>
      <c r="B3847">
        <v>10324300</v>
      </c>
      <c r="C3847" t="s">
        <v>101</v>
      </c>
      <c r="D3847" t="s">
        <v>266</v>
      </c>
      <c r="E3847" t="s">
        <v>27</v>
      </c>
      <c r="F3847" s="5" t="s">
        <v>28</v>
      </c>
      <c r="G3847" s="5" t="e">
        <v>#N/A</v>
      </c>
      <c r="H3847" t="e">
        <f>IF(Tabla1[[#This Row],[Cruce Pago]]="","Inactivo","Pago")</f>
        <v>#N/A</v>
      </c>
      <c r="I3847" t="str">
        <f>IF(Tabla1[[#This Row],[Cruce AR]]="Alto riesgo académico","inactivo","Actividad")</f>
        <v>inactivo</v>
      </c>
    </row>
    <row r="3848" spans="1:9" x14ac:dyDescent="0.25">
      <c r="A3848" t="s">
        <v>5</v>
      </c>
      <c r="B3848">
        <v>10324453</v>
      </c>
      <c r="C3848" t="s">
        <v>101</v>
      </c>
      <c r="D3848" t="s">
        <v>266</v>
      </c>
      <c r="E3848" t="s">
        <v>40</v>
      </c>
      <c r="F3848" s="5" t="s">
        <v>67</v>
      </c>
      <c r="G3848" s="5" t="s">
        <v>29</v>
      </c>
      <c r="H3848" t="str">
        <f>IF(Tabla1[[#This Row],[Cruce Pago]]="","Inactivo","Pago")</f>
        <v>Pago</v>
      </c>
      <c r="I3848" t="str">
        <f>IF(Tabla1[[#This Row],[Cruce AR]]="Alto riesgo académico","inactivo","Actividad")</f>
        <v>Actividad</v>
      </c>
    </row>
    <row r="3849" spans="1:9" x14ac:dyDescent="0.25">
      <c r="A3849" t="s">
        <v>5</v>
      </c>
      <c r="B3849">
        <v>10324504</v>
      </c>
      <c r="C3849" t="s">
        <v>101</v>
      </c>
      <c r="D3849" t="s">
        <v>267</v>
      </c>
      <c r="E3849" t="s">
        <v>27</v>
      </c>
      <c r="F3849" s="5" t="s">
        <v>28</v>
      </c>
      <c r="G3849" s="5" t="e">
        <v>#N/A</v>
      </c>
      <c r="H3849" t="e">
        <f>IF(Tabla1[[#This Row],[Cruce Pago]]="","Inactivo","Pago")</f>
        <v>#N/A</v>
      </c>
      <c r="I3849" t="str">
        <f>IF(Tabla1[[#This Row],[Cruce AR]]="Alto riesgo académico","inactivo","Actividad")</f>
        <v>inactivo</v>
      </c>
    </row>
    <row r="3850" spans="1:9" x14ac:dyDescent="0.25">
      <c r="A3850" t="s">
        <v>5</v>
      </c>
      <c r="B3850">
        <v>10324529</v>
      </c>
      <c r="C3850" t="s">
        <v>101</v>
      </c>
      <c r="D3850" t="s">
        <v>267</v>
      </c>
      <c r="E3850" t="s">
        <v>40</v>
      </c>
      <c r="F3850" s="5" t="s">
        <v>28</v>
      </c>
      <c r="G3850" s="5" t="e">
        <v>#N/A</v>
      </c>
      <c r="H3850" t="e">
        <f>IF(Tabla1[[#This Row],[Cruce Pago]]="","Inactivo","Pago")</f>
        <v>#N/A</v>
      </c>
      <c r="I3850" t="str">
        <f>IF(Tabla1[[#This Row],[Cruce AR]]="Alto riesgo académico","inactivo","Actividad")</f>
        <v>inactivo</v>
      </c>
    </row>
    <row r="3851" spans="1:9" x14ac:dyDescent="0.25">
      <c r="A3851" t="s">
        <v>5</v>
      </c>
      <c r="B3851">
        <v>10324844</v>
      </c>
      <c r="C3851" t="s">
        <v>101</v>
      </c>
      <c r="D3851" t="s">
        <v>243</v>
      </c>
      <c r="E3851" t="s">
        <v>27</v>
      </c>
      <c r="F3851" s="5" t="s">
        <v>28</v>
      </c>
      <c r="G3851" s="5" t="e">
        <v>#N/A</v>
      </c>
      <c r="H3851" t="e">
        <f>IF(Tabla1[[#This Row],[Cruce Pago]]="","Inactivo","Pago")</f>
        <v>#N/A</v>
      </c>
      <c r="I3851" t="str">
        <f>IF(Tabla1[[#This Row],[Cruce AR]]="Alto riesgo académico","inactivo","Actividad")</f>
        <v>inactivo</v>
      </c>
    </row>
    <row r="3852" spans="1:9" x14ac:dyDescent="0.25">
      <c r="A3852" t="s">
        <v>5</v>
      </c>
      <c r="B3852">
        <v>10325177</v>
      </c>
      <c r="C3852" t="s">
        <v>101</v>
      </c>
      <c r="D3852" t="s">
        <v>244</v>
      </c>
      <c r="E3852" t="s">
        <v>40</v>
      </c>
      <c r="F3852" s="5" t="s">
        <v>28</v>
      </c>
      <c r="G3852" s="5" t="e">
        <v>#N/A</v>
      </c>
      <c r="H3852" t="e">
        <f>IF(Tabla1[[#This Row],[Cruce Pago]]="","Inactivo","Pago")</f>
        <v>#N/A</v>
      </c>
      <c r="I3852" t="str">
        <f>IF(Tabla1[[#This Row],[Cruce AR]]="Alto riesgo académico","inactivo","Actividad")</f>
        <v>inactivo</v>
      </c>
    </row>
    <row r="3853" spans="1:9" x14ac:dyDescent="0.25">
      <c r="A3853" t="s">
        <v>5</v>
      </c>
      <c r="B3853">
        <v>10325523</v>
      </c>
      <c r="C3853" t="s">
        <v>101</v>
      </c>
      <c r="D3853" t="s">
        <v>245</v>
      </c>
      <c r="E3853" t="s">
        <v>27</v>
      </c>
      <c r="F3853" s="5" t="s">
        <v>28</v>
      </c>
      <c r="G3853" s="5" t="e">
        <v>#N/A</v>
      </c>
      <c r="H3853" t="e">
        <f>IF(Tabla1[[#This Row],[Cruce Pago]]="","Inactivo","Pago")</f>
        <v>#N/A</v>
      </c>
      <c r="I3853" t="str">
        <f>IF(Tabla1[[#This Row],[Cruce AR]]="Alto riesgo académico","inactivo","Actividad")</f>
        <v>inactivo</v>
      </c>
    </row>
    <row r="3854" spans="1:9" x14ac:dyDescent="0.25">
      <c r="A3854" t="s">
        <v>5</v>
      </c>
      <c r="B3854">
        <v>10325533</v>
      </c>
      <c r="C3854" t="s">
        <v>101</v>
      </c>
      <c r="D3854" t="s">
        <v>246</v>
      </c>
      <c r="E3854" t="s">
        <v>40</v>
      </c>
      <c r="F3854" s="5" t="s">
        <v>28</v>
      </c>
      <c r="G3854" s="5" t="e">
        <v>#N/A</v>
      </c>
      <c r="H3854" t="e">
        <f>IF(Tabla1[[#This Row],[Cruce Pago]]="","Inactivo","Pago")</f>
        <v>#N/A</v>
      </c>
      <c r="I3854" t="str">
        <f>IF(Tabla1[[#This Row],[Cruce AR]]="Alto riesgo académico","inactivo","Actividad")</f>
        <v>inactivo</v>
      </c>
    </row>
    <row r="3855" spans="1:9" x14ac:dyDescent="0.25">
      <c r="A3855" t="s">
        <v>5</v>
      </c>
      <c r="B3855">
        <v>10325748</v>
      </c>
      <c r="C3855" t="s">
        <v>101</v>
      </c>
      <c r="D3855" t="s">
        <v>247</v>
      </c>
      <c r="E3855" t="s">
        <v>27</v>
      </c>
      <c r="F3855" s="5" t="s">
        <v>28</v>
      </c>
      <c r="G3855" s="5" t="e">
        <v>#N/A</v>
      </c>
      <c r="H3855" t="e">
        <f>IF(Tabla1[[#This Row],[Cruce Pago]]="","Inactivo","Pago")</f>
        <v>#N/A</v>
      </c>
      <c r="I3855" t="str">
        <f>IF(Tabla1[[#This Row],[Cruce AR]]="Alto riesgo académico","inactivo","Actividad")</f>
        <v>inactivo</v>
      </c>
    </row>
    <row r="3856" spans="1:9" x14ac:dyDescent="0.25">
      <c r="A3856" t="s">
        <v>5</v>
      </c>
      <c r="B3856">
        <v>10325767</v>
      </c>
      <c r="C3856" t="s">
        <v>101</v>
      </c>
      <c r="D3856" t="s">
        <v>248</v>
      </c>
      <c r="E3856" t="s">
        <v>40</v>
      </c>
      <c r="F3856" s="5" t="s">
        <v>28</v>
      </c>
      <c r="G3856" s="5" t="e">
        <v>#N/A</v>
      </c>
      <c r="H3856" t="e">
        <f>IF(Tabla1[[#This Row],[Cruce Pago]]="","Inactivo","Pago")</f>
        <v>#N/A</v>
      </c>
      <c r="I3856" t="str">
        <f>IF(Tabla1[[#This Row],[Cruce AR]]="Alto riesgo académico","inactivo","Actividad")</f>
        <v>inactivo</v>
      </c>
    </row>
    <row r="3857" spans="1:9" x14ac:dyDescent="0.25">
      <c r="A3857" t="s">
        <v>5</v>
      </c>
      <c r="B3857">
        <v>10325779</v>
      </c>
      <c r="C3857" t="s">
        <v>101</v>
      </c>
      <c r="D3857" t="s">
        <v>249</v>
      </c>
      <c r="E3857" t="s">
        <v>27</v>
      </c>
      <c r="F3857" s="5" t="s">
        <v>28</v>
      </c>
      <c r="G3857" s="5" t="e">
        <v>#N/A</v>
      </c>
      <c r="H3857" t="e">
        <f>IF(Tabla1[[#This Row],[Cruce Pago]]="","Inactivo","Pago")</f>
        <v>#N/A</v>
      </c>
      <c r="I3857" t="str">
        <f>IF(Tabla1[[#This Row],[Cruce AR]]="Alto riesgo académico","inactivo","Actividad")</f>
        <v>inactivo</v>
      </c>
    </row>
    <row r="3858" spans="1:9" x14ac:dyDescent="0.25">
      <c r="A3858" t="s">
        <v>5</v>
      </c>
      <c r="B3858">
        <v>10325955</v>
      </c>
      <c r="C3858" t="s">
        <v>101</v>
      </c>
      <c r="D3858" t="s">
        <v>250</v>
      </c>
      <c r="E3858" t="s">
        <v>40</v>
      </c>
      <c r="F3858" s="5" t="s">
        <v>28</v>
      </c>
      <c r="G3858" s="5" t="e">
        <v>#N/A</v>
      </c>
      <c r="H3858" t="e">
        <f>IF(Tabla1[[#This Row],[Cruce Pago]]="","Inactivo","Pago")</f>
        <v>#N/A</v>
      </c>
      <c r="I3858" t="str">
        <f>IF(Tabla1[[#This Row],[Cruce AR]]="Alto riesgo académico","inactivo","Actividad")</f>
        <v>inactivo</v>
      </c>
    </row>
    <row r="3859" spans="1:9" x14ac:dyDescent="0.25">
      <c r="A3859" t="s">
        <v>5</v>
      </c>
      <c r="B3859">
        <v>10325964</v>
      </c>
      <c r="C3859" t="s">
        <v>101</v>
      </c>
      <c r="D3859" t="s">
        <v>251</v>
      </c>
      <c r="E3859" t="s">
        <v>27</v>
      </c>
      <c r="F3859" s="5" t="s">
        <v>28</v>
      </c>
      <c r="G3859" s="5" t="e">
        <v>#N/A</v>
      </c>
      <c r="H3859" t="e">
        <f>IF(Tabla1[[#This Row],[Cruce Pago]]="","Inactivo","Pago")</f>
        <v>#N/A</v>
      </c>
      <c r="I3859" t="str">
        <f>IF(Tabla1[[#This Row],[Cruce AR]]="Alto riesgo académico","inactivo","Actividad")</f>
        <v>inactivo</v>
      </c>
    </row>
    <row r="3860" spans="1:9" x14ac:dyDescent="0.25">
      <c r="A3860" t="s">
        <v>5</v>
      </c>
      <c r="B3860">
        <v>10326172</v>
      </c>
      <c r="C3860" t="s">
        <v>101</v>
      </c>
      <c r="D3860" t="s">
        <v>252</v>
      </c>
      <c r="E3860" t="s">
        <v>40</v>
      </c>
      <c r="F3860" s="5" t="s">
        <v>28</v>
      </c>
      <c r="G3860" s="5" t="e">
        <v>#N/A</v>
      </c>
      <c r="H3860" t="e">
        <f>IF(Tabla1[[#This Row],[Cruce Pago]]="","Inactivo","Pago")</f>
        <v>#N/A</v>
      </c>
      <c r="I3860" t="str">
        <f>IF(Tabla1[[#This Row],[Cruce AR]]="Alto riesgo académico","inactivo","Actividad")</f>
        <v>inactivo</v>
      </c>
    </row>
    <row r="3861" spans="1:9" x14ac:dyDescent="0.25">
      <c r="A3861" t="s">
        <v>5</v>
      </c>
      <c r="B3861">
        <v>10326402</v>
      </c>
      <c r="C3861" t="s">
        <v>101</v>
      </c>
      <c r="D3861" t="s">
        <v>253</v>
      </c>
      <c r="E3861" t="s">
        <v>27</v>
      </c>
      <c r="F3861" s="5" t="s">
        <v>28</v>
      </c>
      <c r="G3861" s="5" t="e">
        <v>#N/A</v>
      </c>
      <c r="H3861" t="e">
        <f>IF(Tabla1[[#This Row],[Cruce Pago]]="","Inactivo","Pago")</f>
        <v>#N/A</v>
      </c>
      <c r="I3861" t="str">
        <f>IF(Tabla1[[#This Row],[Cruce AR]]="Alto riesgo académico","inactivo","Actividad")</f>
        <v>inactivo</v>
      </c>
    </row>
    <row r="3862" spans="1:9" x14ac:dyDescent="0.25">
      <c r="A3862" t="s">
        <v>5</v>
      </c>
      <c r="B3862">
        <v>10326535</v>
      </c>
      <c r="C3862" t="s">
        <v>101</v>
      </c>
      <c r="D3862" t="s">
        <v>254</v>
      </c>
      <c r="E3862" t="s">
        <v>40</v>
      </c>
      <c r="F3862" s="5" t="s">
        <v>28</v>
      </c>
      <c r="G3862" s="5" t="e">
        <v>#N/A</v>
      </c>
      <c r="H3862" t="e">
        <f>IF(Tabla1[[#This Row],[Cruce Pago]]="","Inactivo","Pago")</f>
        <v>#N/A</v>
      </c>
      <c r="I3862" t="str">
        <f>IF(Tabla1[[#This Row],[Cruce AR]]="Alto riesgo académico","inactivo","Actividad")</f>
        <v>inactivo</v>
      </c>
    </row>
    <row r="3863" spans="1:9" x14ac:dyDescent="0.25">
      <c r="A3863" t="s">
        <v>5</v>
      </c>
      <c r="B3863">
        <v>10326590</v>
      </c>
      <c r="C3863" t="s">
        <v>101</v>
      </c>
      <c r="D3863" t="s">
        <v>255</v>
      </c>
      <c r="E3863" t="s">
        <v>27</v>
      </c>
      <c r="F3863" s="5" t="s">
        <v>28</v>
      </c>
      <c r="G3863" s="5" t="e">
        <v>#N/A</v>
      </c>
      <c r="H3863" t="e">
        <f>IF(Tabla1[[#This Row],[Cruce Pago]]="","Inactivo","Pago")</f>
        <v>#N/A</v>
      </c>
      <c r="I3863" t="str">
        <f>IF(Tabla1[[#This Row],[Cruce AR]]="Alto riesgo académico","inactivo","Actividad")</f>
        <v>inactivo</v>
      </c>
    </row>
    <row r="3864" spans="1:9" x14ac:dyDescent="0.25">
      <c r="A3864" t="s">
        <v>5</v>
      </c>
      <c r="B3864">
        <v>10326641</v>
      </c>
      <c r="C3864" t="s">
        <v>101</v>
      </c>
      <c r="D3864" t="s">
        <v>256</v>
      </c>
      <c r="E3864" t="s">
        <v>40</v>
      </c>
      <c r="F3864" s="5" t="s">
        <v>28</v>
      </c>
      <c r="G3864" s="5" t="s">
        <v>29</v>
      </c>
      <c r="H3864" t="str">
        <f>IF(Tabla1[[#This Row],[Cruce Pago]]="","Inactivo","Pago")</f>
        <v>Pago</v>
      </c>
      <c r="I3864" t="str">
        <f>IF(Tabla1[[#This Row],[Cruce AR]]="Alto riesgo académico","inactivo","Actividad")</f>
        <v>inactivo</v>
      </c>
    </row>
    <row r="3865" spans="1:9" x14ac:dyDescent="0.25">
      <c r="A3865" t="s">
        <v>5</v>
      </c>
      <c r="B3865">
        <v>10326662</v>
      </c>
      <c r="C3865" t="s">
        <v>101</v>
      </c>
      <c r="D3865" t="s">
        <v>257</v>
      </c>
      <c r="E3865" t="s">
        <v>27</v>
      </c>
      <c r="F3865" s="5" t="s">
        <v>28</v>
      </c>
      <c r="G3865" s="5" t="e">
        <v>#N/A</v>
      </c>
      <c r="H3865" t="e">
        <f>IF(Tabla1[[#This Row],[Cruce Pago]]="","Inactivo","Pago")</f>
        <v>#N/A</v>
      </c>
      <c r="I3865" t="str">
        <f>IF(Tabla1[[#This Row],[Cruce AR]]="Alto riesgo académico","inactivo","Actividad")</f>
        <v>inactivo</v>
      </c>
    </row>
    <row r="3866" spans="1:9" x14ac:dyDescent="0.25">
      <c r="A3866" t="s">
        <v>5</v>
      </c>
      <c r="B3866">
        <v>10326668</v>
      </c>
      <c r="C3866" t="s">
        <v>101</v>
      </c>
      <c r="D3866" t="s">
        <v>258</v>
      </c>
      <c r="E3866" t="s">
        <v>40</v>
      </c>
      <c r="F3866" s="5" t="s">
        <v>28</v>
      </c>
      <c r="G3866" s="5" t="e">
        <v>#N/A</v>
      </c>
      <c r="H3866" t="e">
        <f>IF(Tabla1[[#This Row],[Cruce Pago]]="","Inactivo","Pago")</f>
        <v>#N/A</v>
      </c>
      <c r="I3866" t="str">
        <f>IF(Tabla1[[#This Row],[Cruce AR]]="Alto riesgo académico","inactivo","Actividad")</f>
        <v>inactivo</v>
      </c>
    </row>
    <row r="3867" spans="1:9" x14ac:dyDescent="0.25">
      <c r="A3867" t="s">
        <v>5</v>
      </c>
      <c r="B3867">
        <v>10326941</v>
      </c>
      <c r="C3867" t="s">
        <v>101</v>
      </c>
      <c r="D3867" t="s">
        <v>259</v>
      </c>
      <c r="E3867" t="s">
        <v>27</v>
      </c>
      <c r="F3867" s="5" t="s">
        <v>28</v>
      </c>
      <c r="G3867" s="5" t="e">
        <v>#N/A</v>
      </c>
      <c r="H3867" t="e">
        <f>IF(Tabla1[[#This Row],[Cruce Pago]]="","Inactivo","Pago")</f>
        <v>#N/A</v>
      </c>
      <c r="I3867" t="str">
        <f>IF(Tabla1[[#This Row],[Cruce AR]]="Alto riesgo académico","inactivo","Actividad")</f>
        <v>inactivo</v>
      </c>
    </row>
    <row r="3868" spans="1:9" x14ac:dyDescent="0.25">
      <c r="A3868" t="s">
        <v>5</v>
      </c>
      <c r="B3868">
        <v>10327316</v>
      </c>
      <c r="C3868" t="s">
        <v>101</v>
      </c>
      <c r="D3868" t="s">
        <v>260</v>
      </c>
      <c r="E3868" t="s">
        <v>40</v>
      </c>
      <c r="F3868" s="5" t="s">
        <v>28</v>
      </c>
      <c r="G3868" s="5" t="e">
        <v>#N/A</v>
      </c>
      <c r="H3868" t="e">
        <f>IF(Tabla1[[#This Row],[Cruce Pago]]="","Inactivo","Pago")</f>
        <v>#N/A</v>
      </c>
      <c r="I3868" t="str">
        <f>IF(Tabla1[[#This Row],[Cruce AR]]="Alto riesgo académico","inactivo","Actividad")</f>
        <v>inactivo</v>
      </c>
    </row>
    <row r="3869" spans="1:9" x14ac:dyDescent="0.25">
      <c r="A3869" t="s">
        <v>5</v>
      </c>
      <c r="B3869">
        <v>10327371</v>
      </c>
      <c r="C3869" t="s">
        <v>101</v>
      </c>
      <c r="D3869" t="s">
        <v>261</v>
      </c>
      <c r="E3869" t="s">
        <v>27</v>
      </c>
      <c r="F3869" s="5" t="s">
        <v>28</v>
      </c>
      <c r="G3869" s="5" t="s">
        <v>29</v>
      </c>
      <c r="H3869" t="str">
        <f>IF(Tabla1[[#This Row],[Cruce Pago]]="","Inactivo","Pago")</f>
        <v>Pago</v>
      </c>
      <c r="I3869" t="str">
        <f>IF(Tabla1[[#This Row],[Cruce AR]]="Alto riesgo académico","inactivo","Actividad")</f>
        <v>inactivo</v>
      </c>
    </row>
    <row r="3870" spans="1:9" x14ac:dyDescent="0.25">
      <c r="A3870" t="s">
        <v>5</v>
      </c>
      <c r="B3870">
        <v>10327773</v>
      </c>
      <c r="C3870" t="s">
        <v>101</v>
      </c>
      <c r="D3870" t="s">
        <v>262</v>
      </c>
      <c r="E3870" t="s">
        <v>40</v>
      </c>
      <c r="F3870" s="5" t="s">
        <v>28</v>
      </c>
      <c r="G3870" s="5" t="e">
        <v>#N/A</v>
      </c>
      <c r="H3870" t="e">
        <f>IF(Tabla1[[#This Row],[Cruce Pago]]="","Inactivo","Pago")</f>
        <v>#N/A</v>
      </c>
      <c r="I3870" t="str">
        <f>IF(Tabla1[[#This Row],[Cruce AR]]="Alto riesgo académico","inactivo","Actividad")</f>
        <v>inactivo</v>
      </c>
    </row>
    <row r="3871" spans="1:9" x14ac:dyDescent="0.25">
      <c r="A3871" t="s">
        <v>5</v>
      </c>
      <c r="B3871">
        <v>10327843</v>
      </c>
      <c r="C3871" t="s">
        <v>101</v>
      </c>
      <c r="D3871" t="s">
        <v>263</v>
      </c>
      <c r="E3871" t="s">
        <v>27</v>
      </c>
      <c r="F3871" s="5" t="s">
        <v>28</v>
      </c>
      <c r="G3871" s="5" t="e">
        <v>#N/A</v>
      </c>
      <c r="H3871" t="e">
        <f>IF(Tabla1[[#This Row],[Cruce Pago]]="","Inactivo","Pago")</f>
        <v>#N/A</v>
      </c>
      <c r="I3871" t="str">
        <f>IF(Tabla1[[#This Row],[Cruce AR]]="Alto riesgo académico","inactivo","Actividad")</f>
        <v>inactivo</v>
      </c>
    </row>
    <row r="3872" spans="1:9" x14ac:dyDescent="0.25">
      <c r="A3872" t="s">
        <v>5</v>
      </c>
      <c r="B3872">
        <v>10328257</v>
      </c>
      <c r="C3872" t="s">
        <v>101</v>
      </c>
      <c r="D3872" t="s">
        <v>264</v>
      </c>
      <c r="E3872" t="s">
        <v>40</v>
      </c>
      <c r="F3872" s="5" t="s">
        <v>28</v>
      </c>
      <c r="G3872" s="5" t="e">
        <v>#N/A</v>
      </c>
      <c r="H3872" t="e">
        <f>IF(Tabla1[[#This Row],[Cruce Pago]]="","Inactivo","Pago")</f>
        <v>#N/A</v>
      </c>
      <c r="I3872" t="str">
        <f>IF(Tabla1[[#This Row],[Cruce AR]]="Alto riesgo académico","inactivo","Actividad")</f>
        <v>inactivo</v>
      </c>
    </row>
    <row r="3873" spans="1:9" x14ac:dyDescent="0.25">
      <c r="A3873" t="s">
        <v>5</v>
      </c>
      <c r="B3873">
        <v>10328262</v>
      </c>
      <c r="C3873" t="s">
        <v>101</v>
      </c>
      <c r="D3873" t="s">
        <v>265</v>
      </c>
      <c r="E3873" t="s">
        <v>27</v>
      </c>
      <c r="F3873" s="5" t="s">
        <v>28</v>
      </c>
      <c r="G3873" s="5" t="e">
        <v>#N/A</v>
      </c>
      <c r="H3873" t="e">
        <f>IF(Tabla1[[#This Row],[Cruce Pago]]="","Inactivo","Pago")</f>
        <v>#N/A</v>
      </c>
      <c r="I3873" t="str">
        <f>IF(Tabla1[[#This Row],[Cruce AR]]="Alto riesgo académico","inactivo","Actividad")</f>
        <v>inactivo</v>
      </c>
    </row>
    <row r="3874" spans="1:9" x14ac:dyDescent="0.25">
      <c r="A3874" t="s">
        <v>5</v>
      </c>
      <c r="B3874">
        <v>10328264</v>
      </c>
      <c r="C3874" t="s">
        <v>101</v>
      </c>
      <c r="D3874" t="s">
        <v>265</v>
      </c>
      <c r="E3874" t="s">
        <v>40</v>
      </c>
      <c r="F3874" s="5" t="s">
        <v>28</v>
      </c>
      <c r="G3874" s="5" t="s">
        <v>29</v>
      </c>
      <c r="H3874" t="str">
        <f>IF(Tabla1[[#This Row],[Cruce Pago]]="","Inactivo","Pago")</f>
        <v>Pago</v>
      </c>
      <c r="I3874" t="str">
        <f>IF(Tabla1[[#This Row],[Cruce AR]]="Alto riesgo académico","inactivo","Actividad")</f>
        <v>inactivo</v>
      </c>
    </row>
    <row r="3875" spans="1:9" x14ac:dyDescent="0.25">
      <c r="A3875" t="s">
        <v>5</v>
      </c>
      <c r="B3875">
        <v>10328377</v>
      </c>
      <c r="C3875" t="s">
        <v>101</v>
      </c>
      <c r="D3875" t="s">
        <v>266</v>
      </c>
      <c r="E3875" t="s">
        <v>27</v>
      </c>
      <c r="F3875" s="5" t="s">
        <v>28</v>
      </c>
      <c r="G3875" s="5" t="e">
        <v>#N/A</v>
      </c>
      <c r="H3875" t="e">
        <f>IF(Tabla1[[#This Row],[Cruce Pago]]="","Inactivo","Pago")</f>
        <v>#N/A</v>
      </c>
      <c r="I3875" t="str">
        <f>IF(Tabla1[[#This Row],[Cruce AR]]="Alto riesgo académico","inactivo","Actividad")</f>
        <v>inactivo</v>
      </c>
    </row>
    <row r="3876" spans="1:9" x14ac:dyDescent="0.25">
      <c r="A3876" t="s">
        <v>5</v>
      </c>
      <c r="B3876">
        <v>10328518</v>
      </c>
      <c r="C3876" t="s">
        <v>101</v>
      </c>
      <c r="D3876" t="s">
        <v>266</v>
      </c>
      <c r="E3876" t="s">
        <v>40</v>
      </c>
      <c r="F3876" s="5" t="s">
        <v>28</v>
      </c>
      <c r="G3876" s="5" t="e">
        <v>#N/A</v>
      </c>
      <c r="H3876" t="e">
        <f>IF(Tabla1[[#This Row],[Cruce Pago]]="","Inactivo","Pago")</f>
        <v>#N/A</v>
      </c>
      <c r="I3876" t="str">
        <f>IF(Tabla1[[#This Row],[Cruce AR]]="Alto riesgo académico","inactivo","Actividad")</f>
        <v>inactivo</v>
      </c>
    </row>
    <row r="3877" spans="1:9" x14ac:dyDescent="0.25">
      <c r="A3877" t="s">
        <v>5</v>
      </c>
      <c r="B3877">
        <v>10328652</v>
      </c>
      <c r="C3877" t="s">
        <v>101</v>
      </c>
      <c r="D3877" t="s">
        <v>267</v>
      </c>
      <c r="E3877" t="s">
        <v>27</v>
      </c>
      <c r="F3877" s="5" t="s">
        <v>67</v>
      </c>
      <c r="G3877" s="5" t="e">
        <v>#N/A</v>
      </c>
      <c r="H3877" t="e">
        <f>IF(Tabla1[[#This Row],[Cruce Pago]]="","Inactivo","Pago")</f>
        <v>#N/A</v>
      </c>
      <c r="I3877" t="str">
        <f>IF(Tabla1[[#This Row],[Cruce AR]]="Alto riesgo académico","inactivo","Actividad")</f>
        <v>Actividad</v>
      </c>
    </row>
    <row r="3878" spans="1:9" x14ac:dyDescent="0.25">
      <c r="A3878" t="s">
        <v>5</v>
      </c>
      <c r="B3878">
        <v>10328765</v>
      </c>
      <c r="C3878" t="s">
        <v>101</v>
      </c>
      <c r="D3878" t="s">
        <v>267</v>
      </c>
      <c r="E3878" t="s">
        <v>40</v>
      </c>
      <c r="F3878" s="5" t="s">
        <v>28</v>
      </c>
      <c r="G3878" s="5" t="e">
        <v>#N/A</v>
      </c>
      <c r="H3878" t="e">
        <f>IF(Tabla1[[#This Row],[Cruce Pago]]="","Inactivo","Pago")</f>
        <v>#N/A</v>
      </c>
      <c r="I3878" t="str">
        <f>IF(Tabla1[[#This Row],[Cruce AR]]="Alto riesgo académico","inactivo","Actividad")</f>
        <v>inactivo</v>
      </c>
    </row>
    <row r="3879" spans="1:9" x14ac:dyDescent="0.25">
      <c r="A3879" t="s">
        <v>5</v>
      </c>
      <c r="B3879">
        <v>10328798</v>
      </c>
      <c r="C3879" t="s">
        <v>101</v>
      </c>
      <c r="D3879" t="s">
        <v>243</v>
      </c>
      <c r="E3879" t="s">
        <v>27</v>
      </c>
      <c r="F3879" s="5" t="s">
        <v>28</v>
      </c>
      <c r="G3879" s="5" t="e">
        <v>#N/A</v>
      </c>
      <c r="H3879" t="e">
        <f>IF(Tabla1[[#This Row],[Cruce Pago]]="","Inactivo","Pago")</f>
        <v>#N/A</v>
      </c>
      <c r="I3879" t="str">
        <f>IF(Tabla1[[#This Row],[Cruce AR]]="Alto riesgo académico","inactivo","Actividad")</f>
        <v>inactivo</v>
      </c>
    </row>
    <row r="3880" spans="1:9" x14ac:dyDescent="0.25">
      <c r="A3880" t="s">
        <v>5</v>
      </c>
      <c r="B3880">
        <v>10329028</v>
      </c>
      <c r="C3880" t="s">
        <v>101</v>
      </c>
      <c r="D3880" t="s">
        <v>244</v>
      </c>
      <c r="E3880" t="s">
        <v>40</v>
      </c>
      <c r="F3880" s="5" t="s">
        <v>28</v>
      </c>
      <c r="G3880" s="5" t="e">
        <v>#N/A</v>
      </c>
      <c r="H3880" t="e">
        <f>IF(Tabla1[[#This Row],[Cruce Pago]]="","Inactivo","Pago")</f>
        <v>#N/A</v>
      </c>
      <c r="I3880" t="str">
        <f>IF(Tabla1[[#This Row],[Cruce AR]]="Alto riesgo académico","inactivo","Actividad")</f>
        <v>inactivo</v>
      </c>
    </row>
    <row r="3881" spans="1:9" x14ac:dyDescent="0.25">
      <c r="A3881" t="s">
        <v>5</v>
      </c>
      <c r="B3881">
        <v>10329324</v>
      </c>
      <c r="C3881" t="s">
        <v>101</v>
      </c>
      <c r="D3881" t="s">
        <v>245</v>
      </c>
      <c r="E3881" t="s">
        <v>27</v>
      </c>
      <c r="F3881" s="5" t="s">
        <v>67</v>
      </c>
      <c r="G3881" s="5" t="e">
        <v>#N/A</v>
      </c>
      <c r="H3881" t="e">
        <f>IF(Tabla1[[#This Row],[Cruce Pago]]="","Inactivo","Pago")</f>
        <v>#N/A</v>
      </c>
      <c r="I3881" t="str">
        <f>IF(Tabla1[[#This Row],[Cruce AR]]="Alto riesgo académico","inactivo","Actividad")</f>
        <v>Actividad</v>
      </c>
    </row>
    <row r="3882" spans="1:9" x14ac:dyDescent="0.25">
      <c r="A3882" t="s">
        <v>5</v>
      </c>
      <c r="B3882">
        <v>10329772</v>
      </c>
      <c r="C3882" t="s">
        <v>101</v>
      </c>
      <c r="D3882" t="s">
        <v>246</v>
      </c>
      <c r="E3882" t="s">
        <v>40</v>
      </c>
      <c r="F3882" s="5" t="s">
        <v>28</v>
      </c>
      <c r="G3882" s="5" t="e">
        <v>#N/A</v>
      </c>
      <c r="H3882" t="e">
        <f>IF(Tabla1[[#This Row],[Cruce Pago]]="","Inactivo","Pago")</f>
        <v>#N/A</v>
      </c>
      <c r="I3882" t="str">
        <f>IF(Tabla1[[#This Row],[Cruce AR]]="Alto riesgo académico","inactivo","Actividad")</f>
        <v>inactivo</v>
      </c>
    </row>
    <row r="3883" spans="1:9" x14ac:dyDescent="0.25">
      <c r="A3883" t="s">
        <v>5</v>
      </c>
      <c r="B3883">
        <v>10330228</v>
      </c>
      <c r="C3883" t="s">
        <v>101</v>
      </c>
      <c r="D3883" t="s">
        <v>247</v>
      </c>
      <c r="E3883" t="s">
        <v>27</v>
      </c>
      <c r="F3883" s="5" t="s">
        <v>28</v>
      </c>
      <c r="G3883" s="5" t="e">
        <v>#N/A</v>
      </c>
      <c r="H3883" t="e">
        <f>IF(Tabla1[[#This Row],[Cruce Pago]]="","Inactivo","Pago")</f>
        <v>#N/A</v>
      </c>
      <c r="I3883" t="str">
        <f>IF(Tabla1[[#This Row],[Cruce AR]]="Alto riesgo académico","inactivo","Actividad")</f>
        <v>inactivo</v>
      </c>
    </row>
    <row r="3884" spans="1:9" x14ac:dyDescent="0.25">
      <c r="A3884" t="s">
        <v>5</v>
      </c>
      <c r="B3884">
        <v>10330605</v>
      </c>
      <c r="C3884" t="s">
        <v>101</v>
      </c>
      <c r="D3884" t="s">
        <v>248</v>
      </c>
      <c r="E3884" t="s">
        <v>40</v>
      </c>
      <c r="F3884" s="5" t="s">
        <v>28</v>
      </c>
      <c r="G3884" s="5" t="e">
        <v>#N/A</v>
      </c>
      <c r="H3884" t="e">
        <f>IF(Tabla1[[#This Row],[Cruce Pago]]="","Inactivo","Pago")</f>
        <v>#N/A</v>
      </c>
      <c r="I3884" t="str">
        <f>IF(Tabla1[[#This Row],[Cruce AR]]="Alto riesgo académico","inactivo","Actividad")</f>
        <v>inactivo</v>
      </c>
    </row>
    <row r="3885" spans="1:9" x14ac:dyDescent="0.25">
      <c r="A3885" t="s">
        <v>5</v>
      </c>
      <c r="B3885">
        <v>10330703</v>
      </c>
      <c r="C3885" t="s">
        <v>101</v>
      </c>
      <c r="D3885" t="s">
        <v>249</v>
      </c>
      <c r="E3885" t="s">
        <v>27</v>
      </c>
      <c r="F3885" s="5" t="s">
        <v>28</v>
      </c>
      <c r="G3885" s="5" t="e">
        <v>#N/A</v>
      </c>
      <c r="H3885" t="e">
        <f>IF(Tabla1[[#This Row],[Cruce Pago]]="","Inactivo","Pago")</f>
        <v>#N/A</v>
      </c>
      <c r="I3885" t="str">
        <f>IF(Tabla1[[#This Row],[Cruce AR]]="Alto riesgo académico","inactivo","Actividad")</f>
        <v>inactivo</v>
      </c>
    </row>
    <row r="3886" spans="1:9" x14ac:dyDescent="0.25">
      <c r="A3886" t="s">
        <v>5</v>
      </c>
      <c r="B3886">
        <v>10330731</v>
      </c>
      <c r="C3886" t="s">
        <v>101</v>
      </c>
      <c r="D3886" t="s">
        <v>250</v>
      </c>
      <c r="E3886" t="s">
        <v>40</v>
      </c>
      <c r="F3886" s="5" t="s">
        <v>28</v>
      </c>
      <c r="G3886" s="5" t="e">
        <v>#N/A</v>
      </c>
      <c r="H3886" t="e">
        <f>IF(Tabla1[[#This Row],[Cruce Pago]]="","Inactivo","Pago")</f>
        <v>#N/A</v>
      </c>
      <c r="I3886" t="str">
        <f>IF(Tabla1[[#This Row],[Cruce AR]]="Alto riesgo académico","inactivo","Actividad")</f>
        <v>inactivo</v>
      </c>
    </row>
    <row r="3887" spans="1:9" x14ac:dyDescent="0.25">
      <c r="A3887" t="s">
        <v>5</v>
      </c>
      <c r="B3887">
        <v>10330757</v>
      </c>
      <c r="C3887" t="s">
        <v>101</v>
      </c>
      <c r="D3887" t="s">
        <v>251</v>
      </c>
      <c r="E3887" t="s">
        <v>27</v>
      </c>
      <c r="F3887" s="5" t="s">
        <v>28</v>
      </c>
      <c r="G3887" s="5" t="s">
        <v>29</v>
      </c>
      <c r="H3887" t="str">
        <f>IF(Tabla1[[#This Row],[Cruce Pago]]="","Inactivo","Pago")</f>
        <v>Pago</v>
      </c>
      <c r="I3887" t="str">
        <f>IF(Tabla1[[#This Row],[Cruce AR]]="Alto riesgo académico","inactivo","Actividad")</f>
        <v>inactivo</v>
      </c>
    </row>
    <row r="3888" spans="1:9" x14ac:dyDescent="0.25">
      <c r="A3888" t="s">
        <v>5</v>
      </c>
      <c r="B3888">
        <v>10330837</v>
      </c>
      <c r="C3888" t="s">
        <v>101</v>
      </c>
      <c r="D3888" t="s">
        <v>252</v>
      </c>
      <c r="E3888" t="s">
        <v>40</v>
      </c>
      <c r="F3888" s="5" t="s">
        <v>28</v>
      </c>
      <c r="G3888" s="5" t="e">
        <v>#N/A</v>
      </c>
      <c r="H3888" t="e">
        <f>IF(Tabla1[[#This Row],[Cruce Pago]]="","Inactivo","Pago")</f>
        <v>#N/A</v>
      </c>
      <c r="I3888" t="str">
        <f>IF(Tabla1[[#This Row],[Cruce AR]]="Alto riesgo académico","inactivo","Actividad")</f>
        <v>inactivo</v>
      </c>
    </row>
    <row r="3889" spans="1:9" x14ac:dyDescent="0.25">
      <c r="A3889" t="s">
        <v>5</v>
      </c>
      <c r="B3889">
        <v>10331272</v>
      </c>
      <c r="C3889" t="s">
        <v>101</v>
      </c>
      <c r="D3889" t="s">
        <v>253</v>
      </c>
      <c r="E3889" t="s">
        <v>27</v>
      </c>
      <c r="F3889" s="5" t="s">
        <v>67</v>
      </c>
      <c r="G3889" s="5" t="e">
        <v>#N/A</v>
      </c>
      <c r="H3889" t="e">
        <f>IF(Tabla1[[#This Row],[Cruce Pago]]="","Inactivo","Pago")</f>
        <v>#N/A</v>
      </c>
      <c r="I3889" t="str">
        <f>IF(Tabla1[[#This Row],[Cruce AR]]="Alto riesgo académico","inactivo","Actividad")</f>
        <v>Actividad</v>
      </c>
    </row>
    <row r="3890" spans="1:9" x14ac:dyDescent="0.25">
      <c r="A3890" t="s">
        <v>5</v>
      </c>
      <c r="B3890">
        <v>10331283</v>
      </c>
      <c r="C3890" t="s">
        <v>101</v>
      </c>
      <c r="D3890" t="s">
        <v>254</v>
      </c>
      <c r="E3890" t="s">
        <v>40</v>
      </c>
      <c r="F3890" s="5" t="s">
        <v>28</v>
      </c>
      <c r="G3890" s="5" t="s">
        <v>278</v>
      </c>
      <c r="H3890" t="str">
        <f>IF(Tabla1[[#This Row],[Cruce Pago]]="","Inactivo","Pago")</f>
        <v>Pago</v>
      </c>
      <c r="I3890" t="str">
        <f>IF(Tabla1[[#This Row],[Cruce AR]]="Alto riesgo académico","inactivo","Actividad")</f>
        <v>inactivo</v>
      </c>
    </row>
    <row r="3891" spans="1:9" x14ac:dyDescent="0.25">
      <c r="A3891" t="s">
        <v>5</v>
      </c>
      <c r="B3891">
        <v>10331325</v>
      </c>
      <c r="C3891" t="s">
        <v>101</v>
      </c>
      <c r="D3891" t="s">
        <v>255</v>
      </c>
      <c r="E3891" t="s">
        <v>27</v>
      </c>
      <c r="F3891" s="5" t="s">
        <v>28</v>
      </c>
      <c r="G3891" s="5" t="e">
        <v>#N/A</v>
      </c>
      <c r="H3891" t="e">
        <f>IF(Tabla1[[#This Row],[Cruce Pago]]="","Inactivo","Pago")</f>
        <v>#N/A</v>
      </c>
      <c r="I3891" t="str">
        <f>IF(Tabla1[[#This Row],[Cruce AR]]="Alto riesgo académico","inactivo","Actividad")</f>
        <v>inactivo</v>
      </c>
    </row>
    <row r="3892" spans="1:9" x14ac:dyDescent="0.25">
      <c r="A3892" t="s">
        <v>5</v>
      </c>
      <c r="B3892">
        <v>10331410</v>
      </c>
      <c r="C3892" t="s">
        <v>101</v>
      </c>
      <c r="D3892" t="s">
        <v>256</v>
      </c>
      <c r="E3892" t="s">
        <v>40</v>
      </c>
      <c r="F3892" s="5" t="s">
        <v>69</v>
      </c>
      <c r="G3892" s="5" t="s">
        <v>29</v>
      </c>
      <c r="H3892" t="str">
        <f>IF(Tabla1[[#This Row],[Cruce Pago]]="","Inactivo","Pago")</f>
        <v>Pago</v>
      </c>
      <c r="I3892" t="str">
        <f>IF(Tabla1[[#This Row],[Cruce AR]]="Alto riesgo académico","inactivo","Actividad")</f>
        <v>Actividad</v>
      </c>
    </row>
    <row r="3893" spans="1:9" x14ac:dyDescent="0.25">
      <c r="A3893" t="s">
        <v>5</v>
      </c>
      <c r="B3893">
        <v>10331506</v>
      </c>
      <c r="C3893" t="s">
        <v>101</v>
      </c>
      <c r="D3893" t="s">
        <v>257</v>
      </c>
      <c r="E3893" t="s">
        <v>27</v>
      </c>
      <c r="F3893" s="5" t="s">
        <v>28</v>
      </c>
      <c r="G3893" s="5" t="e">
        <v>#N/A</v>
      </c>
      <c r="H3893" t="e">
        <f>IF(Tabla1[[#This Row],[Cruce Pago]]="","Inactivo","Pago")</f>
        <v>#N/A</v>
      </c>
      <c r="I3893" t="str">
        <f>IF(Tabla1[[#This Row],[Cruce AR]]="Alto riesgo académico","inactivo","Actividad")</f>
        <v>inactivo</v>
      </c>
    </row>
    <row r="3894" spans="1:9" x14ac:dyDescent="0.25">
      <c r="A3894" t="s">
        <v>5</v>
      </c>
      <c r="B3894">
        <v>10331561</v>
      </c>
      <c r="C3894" t="s">
        <v>101</v>
      </c>
      <c r="D3894" t="s">
        <v>258</v>
      </c>
      <c r="E3894" t="s">
        <v>40</v>
      </c>
      <c r="F3894" s="5" t="s">
        <v>28</v>
      </c>
      <c r="G3894" s="5" t="e">
        <v>#N/A</v>
      </c>
      <c r="H3894" t="e">
        <f>IF(Tabla1[[#This Row],[Cruce Pago]]="","Inactivo","Pago")</f>
        <v>#N/A</v>
      </c>
      <c r="I3894" t="str">
        <f>IF(Tabla1[[#This Row],[Cruce AR]]="Alto riesgo académico","inactivo","Actividad")</f>
        <v>inactivo</v>
      </c>
    </row>
    <row r="3895" spans="1:9" x14ac:dyDescent="0.25">
      <c r="A3895" t="s">
        <v>5</v>
      </c>
      <c r="B3895">
        <v>10331665</v>
      </c>
      <c r="C3895" t="s">
        <v>101</v>
      </c>
      <c r="D3895" t="s">
        <v>259</v>
      </c>
      <c r="E3895" t="s">
        <v>27</v>
      </c>
      <c r="F3895" s="5" t="s">
        <v>28</v>
      </c>
      <c r="G3895" s="5" t="e">
        <v>#N/A</v>
      </c>
      <c r="H3895" t="e">
        <f>IF(Tabla1[[#This Row],[Cruce Pago]]="","Inactivo","Pago")</f>
        <v>#N/A</v>
      </c>
      <c r="I3895" t="str">
        <f>IF(Tabla1[[#This Row],[Cruce AR]]="Alto riesgo académico","inactivo","Actividad")</f>
        <v>inactivo</v>
      </c>
    </row>
    <row r="3896" spans="1:9" x14ac:dyDescent="0.25">
      <c r="A3896" t="s">
        <v>5</v>
      </c>
      <c r="B3896">
        <v>10331854</v>
      </c>
      <c r="C3896" t="s">
        <v>101</v>
      </c>
      <c r="D3896" t="s">
        <v>260</v>
      </c>
      <c r="E3896" t="s">
        <v>40</v>
      </c>
      <c r="F3896" s="5" t="s">
        <v>28</v>
      </c>
      <c r="G3896" s="5" t="e">
        <v>#N/A</v>
      </c>
      <c r="H3896" t="e">
        <f>IF(Tabla1[[#This Row],[Cruce Pago]]="","Inactivo","Pago")</f>
        <v>#N/A</v>
      </c>
      <c r="I3896" t="str">
        <f>IF(Tabla1[[#This Row],[Cruce AR]]="Alto riesgo académico","inactivo","Actividad")</f>
        <v>inactivo</v>
      </c>
    </row>
    <row r="3897" spans="1:9" x14ac:dyDescent="0.25">
      <c r="A3897" t="s">
        <v>5</v>
      </c>
      <c r="B3897">
        <v>10331917</v>
      </c>
      <c r="C3897" t="s">
        <v>101</v>
      </c>
      <c r="D3897" t="s">
        <v>261</v>
      </c>
      <c r="E3897" t="s">
        <v>27</v>
      </c>
      <c r="F3897" s="5" t="s">
        <v>67</v>
      </c>
      <c r="G3897" s="5" t="e">
        <v>#N/A</v>
      </c>
      <c r="H3897" t="e">
        <f>IF(Tabla1[[#This Row],[Cruce Pago]]="","Inactivo","Pago")</f>
        <v>#N/A</v>
      </c>
      <c r="I3897" t="str">
        <f>IF(Tabla1[[#This Row],[Cruce AR]]="Alto riesgo académico","inactivo","Actividad")</f>
        <v>Actividad</v>
      </c>
    </row>
    <row r="3898" spans="1:9" x14ac:dyDescent="0.25">
      <c r="A3898" t="s">
        <v>5</v>
      </c>
      <c r="B3898">
        <v>10332077</v>
      </c>
      <c r="C3898" t="s">
        <v>101</v>
      </c>
      <c r="D3898" t="s">
        <v>262</v>
      </c>
      <c r="E3898" t="s">
        <v>40</v>
      </c>
      <c r="F3898" s="5" t="s">
        <v>28</v>
      </c>
      <c r="G3898" s="5" t="e">
        <v>#N/A</v>
      </c>
      <c r="H3898" t="e">
        <f>IF(Tabla1[[#This Row],[Cruce Pago]]="","Inactivo","Pago")</f>
        <v>#N/A</v>
      </c>
      <c r="I3898" t="str">
        <f>IF(Tabla1[[#This Row],[Cruce AR]]="Alto riesgo académico","inactivo","Actividad")</f>
        <v>inactivo</v>
      </c>
    </row>
    <row r="3899" spans="1:9" x14ac:dyDescent="0.25">
      <c r="A3899" t="s">
        <v>5</v>
      </c>
      <c r="B3899">
        <v>10332085</v>
      </c>
      <c r="C3899" t="s">
        <v>101</v>
      </c>
      <c r="D3899" t="s">
        <v>263</v>
      </c>
      <c r="E3899" t="s">
        <v>27</v>
      </c>
      <c r="F3899" s="5" t="s">
        <v>28</v>
      </c>
      <c r="G3899" s="5" t="e">
        <v>#N/A</v>
      </c>
      <c r="H3899" t="e">
        <f>IF(Tabla1[[#This Row],[Cruce Pago]]="","Inactivo","Pago")</f>
        <v>#N/A</v>
      </c>
      <c r="I3899" t="str">
        <f>IF(Tabla1[[#This Row],[Cruce AR]]="Alto riesgo académico","inactivo","Actividad")</f>
        <v>inactivo</v>
      </c>
    </row>
    <row r="3900" spans="1:9" x14ac:dyDescent="0.25">
      <c r="A3900" t="s">
        <v>5</v>
      </c>
      <c r="B3900">
        <v>10332191</v>
      </c>
      <c r="C3900" t="s">
        <v>101</v>
      </c>
      <c r="D3900" t="s">
        <v>264</v>
      </c>
      <c r="E3900" t="s">
        <v>40</v>
      </c>
      <c r="F3900" s="5" t="s">
        <v>28</v>
      </c>
      <c r="G3900" s="5" t="e">
        <v>#N/A</v>
      </c>
      <c r="H3900" t="e">
        <f>IF(Tabla1[[#This Row],[Cruce Pago]]="","Inactivo","Pago")</f>
        <v>#N/A</v>
      </c>
      <c r="I3900" t="str">
        <f>IF(Tabla1[[#This Row],[Cruce AR]]="Alto riesgo académico","inactivo","Actividad")</f>
        <v>inactivo</v>
      </c>
    </row>
    <row r="3901" spans="1:9" x14ac:dyDescent="0.25">
      <c r="A3901" t="s">
        <v>5</v>
      </c>
      <c r="B3901">
        <v>10332357</v>
      </c>
      <c r="C3901" t="s">
        <v>101</v>
      </c>
      <c r="D3901" t="s">
        <v>265</v>
      </c>
      <c r="E3901" t="s">
        <v>27</v>
      </c>
      <c r="F3901" s="5" t="s">
        <v>28</v>
      </c>
      <c r="G3901" s="5" t="e">
        <v>#N/A</v>
      </c>
      <c r="H3901" t="e">
        <f>IF(Tabla1[[#This Row],[Cruce Pago]]="","Inactivo","Pago")</f>
        <v>#N/A</v>
      </c>
      <c r="I3901" t="str">
        <f>IF(Tabla1[[#This Row],[Cruce AR]]="Alto riesgo académico","inactivo","Actividad")</f>
        <v>inactivo</v>
      </c>
    </row>
    <row r="3902" spans="1:9" x14ac:dyDescent="0.25">
      <c r="A3902" t="s">
        <v>5</v>
      </c>
      <c r="B3902">
        <v>10332475</v>
      </c>
      <c r="C3902" t="s">
        <v>101</v>
      </c>
      <c r="D3902" t="s">
        <v>265</v>
      </c>
      <c r="E3902" t="s">
        <v>40</v>
      </c>
      <c r="F3902" s="5" t="s">
        <v>28</v>
      </c>
      <c r="G3902" s="5" t="e">
        <v>#N/A</v>
      </c>
      <c r="H3902" t="e">
        <f>IF(Tabla1[[#This Row],[Cruce Pago]]="","Inactivo","Pago")</f>
        <v>#N/A</v>
      </c>
      <c r="I3902" t="str">
        <f>IF(Tabla1[[#This Row],[Cruce AR]]="Alto riesgo académico","inactivo","Actividad")</f>
        <v>inactivo</v>
      </c>
    </row>
    <row r="3903" spans="1:9" x14ac:dyDescent="0.25">
      <c r="A3903" t="s">
        <v>5</v>
      </c>
      <c r="B3903">
        <v>10332765</v>
      </c>
      <c r="C3903" t="s">
        <v>101</v>
      </c>
      <c r="D3903" t="s">
        <v>266</v>
      </c>
      <c r="E3903" t="s">
        <v>27</v>
      </c>
      <c r="F3903" s="5" t="s">
        <v>28</v>
      </c>
      <c r="G3903" s="5" t="e">
        <v>#N/A</v>
      </c>
      <c r="H3903" t="e">
        <f>IF(Tabla1[[#This Row],[Cruce Pago]]="","Inactivo","Pago")</f>
        <v>#N/A</v>
      </c>
      <c r="I3903" t="str">
        <f>IF(Tabla1[[#This Row],[Cruce AR]]="Alto riesgo académico","inactivo","Actividad")</f>
        <v>inactivo</v>
      </c>
    </row>
    <row r="3904" spans="1:9" x14ac:dyDescent="0.25">
      <c r="A3904" t="s">
        <v>5</v>
      </c>
      <c r="B3904">
        <v>10332780</v>
      </c>
      <c r="C3904" t="s">
        <v>101</v>
      </c>
      <c r="D3904" t="s">
        <v>266</v>
      </c>
      <c r="E3904" t="s">
        <v>40</v>
      </c>
      <c r="F3904" s="5" t="s">
        <v>28</v>
      </c>
      <c r="G3904" s="5" t="e">
        <v>#N/A</v>
      </c>
      <c r="H3904" t="e">
        <f>IF(Tabla1[[#This Row],[Cruce Pago]]="","Inactivo","Pago")</f>
        <v>#N/A</v>
      </c>
      <c r="I3904" t="str">
        <f>IF(Tabla1[[#This Row],[Cruce AR]]="Alto riesgo académico","inactivo","Actividad")</f>
        <v>inactivo</v>
      </c>
    </row>
    <row r="3905" spans="1:9" x14ac:dyDescent="0.25">
      <c r="A3905" t="s">
        <v>5</v>
      </c>
      <c r="B3905">
        <v>10333116</v>
      </c>
      <c r="C3905" t="s">
        <v>101</v>
      </c>
      <c r="D3905" t="s">
        <v>267</v>
      </c>
      <c r="E3905" t="s">
        <v>27</v>
      </c>
      <c r="F3905" s="5" t="s">
        <v>28</v>
      </c>
      <c r="G3905" s="5" t="e">
        <v>#N/A</v>
      </c>
      <c r="H3905" t="e">
        <f>IF(Tabla1[[#This Row],[Cruce Pago]]="","Inactivo","Pago")</f>
        <v>#N/A</v>
      </c>
      <c r="I3905" t="str">
        <f>IF(Tabla1[[#This Row],[Cruce AR]]="Alto riesgo académico","inactivo","Actividad")</f>
        <v>inactivo</v>
      </c>
    </row>
    <row r="3906" spans="1:9" x14ac:dyDescent="0.25">
      <c r="A3906" t="s">
        <v>5</v>
      </c>
      <c r="B3906">
        <v>10333150</v>
      </c>
      <c r="C3906" t="s">
        <v>101</v>
      </c>
      <c r="D3906" t="s">
        <v>267</v>
      </c>
      <c r="E3906" t="s">
        <v>40</v>
      </c>
      <c r="F3906" s="5" t="s">
        <v>28</v>
      </c>
      <c r="G3906" s="5" t="e">
        <v>#N/A</v>
      </c>
      <c r="H3906" t="e">
        <f>IF(Tabla1[[#This Row],[Cruce Pago]]="","Inactivo","Pago")</f>
        <v>#N/A</v>
      </c>
      <c r="I3906" t="str">
        <f>IF(Tabla1[[#This Row],[Cruce AR]]="Alto riesgo académico","inactivo","Actividad")</f>
        <v>inactivo</v>
      </c>
    </row>
    <row r="3907" spans="1:9" x14ac:dyDescent="0.25">
      <c r="A3907" t="s">
        <v>5</v>
      </c>
      <c r="B3907">
        <v>10333800</v>
      </c>
      <c r="C3907" t="s">
        <v>101</v>
      </c>
      <c r="D3907" t="s">
        <v>243</v>
      </c>
      <c r="E3907" t="s">
        <v>27</v>
      </c>
      <c r="F3907" s="5" t="s">
        <v>28</v>
      </c>
      <c r="G3907" s="5" t="e">
        <v>#N/A</v>
      </c>
      <c r="H3907" t="e">
        <f>IF(Tabla1[[#This Row],[Cruce Pago]]="","Inactivo","Pago")</f>
        <v>#N/A</v>
      </c>
      <c r="I3907" t="str">
        <f>IF(Tabla1[[#This Row],[Cruce AR]]="Alto riesgo académico","inactivo","Actividad")</f>
        <v>inactivo</v>
      </c>
    </row>
    <row r="3908" spans="1:9" x14ac:dyDescent="0.25">
      <c r="A3908" t="s">
        <v>5</v>
      </c>
      <c r="B3908">
        <v>10334683</v>
      </c>
      <c r="C3908" t="s">
        <v>101</v>
      </c>
      <c r="D3908" t="s">
        <v>244</v>
      </c>
      <c r="E3908" t="s">
        <v>40</v>
      </c>
      <c r="F3908" s="5" t="s">
        <v>28</v>
      </c>
      <c r="G3908" s="5" t="e">
        <v>#N/A</v>
      </c>
      <c r="H3908" t="e">
        <f>IF(Tabla1[[#This Row],[Cruce Pago]]="","Inactivo","Pago")</f>
        <v>#N/A</v>
      </c>
      <c r="I3908" t="str">
        <f>IF(Tabla1[[#This Row],[Cruce AR]]="Alto riesgo académico","inactivo","Actividad")</f>
        <v>inactivo</v>
      </c>
    </row>
    <row r="3909" spans="1:9" x14ac:dyDescent="0.25">
      <c r="A3909" t="s">
        <v>5</v>
      </c>
      <c r="B3909">
        <v>10334819</v>
      </c>
      <c r="C3909" t="s">
        <v>101</v>
      </c>
      <c r="D3909" t="s">
        <v>245</v>
      </c>
      <c r="E3909" t="s">
        <v>27</v>
      </c>
      <c r="F3909" s="5" t="s">
        <v>28</v>
      </c>
      <c r="G3909" s="5" t="s">
        <v>29</v>
      </c>
      <c r="H3909" t="str">
        <f>IF(Tabla1[[#This Row],[Cruce Pago]]="","Inactivo","Pago")</f>
        <v>Pago</v>
      </c>
      <c r="I3909" t="str">
        <f>IF(Tabla1[[#This Row],[Cruce AR]]="Alto riesgo académico","inactivo","Actividad")</f>
        <v>inactivo</v>
      </c>
    </row>
    <row r="3910" spans="1:9" x14ac:dyDescent="0.25">
      <c r="A3910" t="s">
        <v>5</v>
      </c>
      <c r="B3910">
        <v>10334976</v>
      </c>
      <c r="C3910" t="s">
        <v>101</v>
      </c>
      <c r="D3910" t="s">
        <v>246</v>
      </c>
      <c r="E3910" t="s">
        <v>40</v>
      </c>
      <c r="F3910" s="5" t="s">
        <v>28</v>
      </c>
      <c r="G3910" s="5" t="e">
        <v>#N/A</v>
      </c>
      <c r="H3910" t="e">
        <f>IF(Tabla1[[#This Row],[Cruce Pago]]="","Inactivo","Pago")</f>
        <v>#N/A</v>
      </c>
      <c r="I3910" t="str">
        <f>IF(Tabla1[[#This Row],[Cruce AR]]="Alto riesgo académico","inactivo","Actividad")</f>
        <v>inactivo</v>
      </c>
    </row>
    <row r="3911" spans="1:9" x14ac:dyDescent="0.25">
      <c r="A3911" t="s">
        <v>5</v>
      </c>
      <c r="B3911">
        <v>10335262</v>
      </c>
      <c r="C3911" t="s">
        <v>101</v>
      </c>
      <c r="D3911" t="s">
        <v>247</v>
      </c>
      <c r="E3911" t="s">
        <v>27</v>
      </c>
      <c r="F3911" s="5" t="s">
        <v>28</v>
      </c>
      <c r="G3911" s="5" t="e">
        <v>#N/A</v>
      </c>
      <c r="H3911" t="e">
        <f>IF(Tabla1[[#This Row],[Cruce Pago]]="","Inactivo","Pago")</f>
        <v>#N/A</v>
      </c>
      <c r="I3911" t="str">
        <f>IF(Tabla1[[#This Row],[Cruce AR]]="Alto riesgo académico","inactivo","Actividad")</f>
        <v>inactivo</v>
      </c>
    </row>
    <row r="3912" spans="1:9" x14ac:dyDescent="0.25">
      <c r="A3912" t="s">
        <v>5</v>
      </c>
      <c r="B3912">
        <v>10335455</v>
      </c>
      <c r="C3912" t="s">
        <v>101</v>
      </c>
      <c r="D3912" t="s">
        <v>248</v>
      </c>
      <c r="E3912" t="s">
        <v>40</v>
      </c>
      <c r="F3912" s="5" t="s">
        <v>28</v>
      </c>
      <c r="G3912" s="5" t="e">
        <v>#N/A</v>
      </c>
      <c r="H3912" t="e">
        <f>IF(Tabla1[[#This Row],[Cruce Pago]]="","Inactivo","Pago")</f>
        <v>#N/A</v>
      </c>
      <c r="I3912" t="str">
        <f>IF(Tabla1[[#This Row],[Cruce AR]]="Alto riesgo académico","inactivo","Actividad")</f>
        <v>inactivo</v>
      </c>
    </row>
    <row r="3913" spans="1:9" x14ac:dyDescent="0.25">
      <c r="A3913" t="s">
        <v>5</v>
      </c>
      <c r="B3913">
        <v>10335528</v>
      </c>
      <c r="C3913" t="s">
        <v>101</v>
      </c>
      <c r="D3913" t="s">
        <v>249</v>
      </c>
      <c r="E3913" t="s">
        <v>27</v>
      </c>
      <c r="F3913" s="5" t="s">
        <v>69</v>
      </c>
      <c r="G3913" s="5" t="s">
        <v>29</v>
      </c>
      <c r="H3913" t="str">
        <f>IF(Tabla1[[#This Row],[Cruce Pago]]="","Inactivo","Pago")</f>
        <v>Pago</v>
      </c>
      <c r="I3913" t="str">
        <f>IF(Tabla1[[#This Row],[Cruce AR]]="Alto riesgo académico","inactivo","Actividad")</f>
        <v>Actividad</v>
      </c>
    </row>
    <row r="3914" spans="1:9" x14ac:dyDescent="0.25">
      <c r="A3914" t="s">
        <v>5</v>
      </c>
      <c r="B3914">
        <v>10335754</v>
      </c>
      <c r="C3914" t="s">
        <v>101</v>
      </c>
      <c r="D3914" t="s">
        <v>250</v>
      </c>
      <c r="E3914" t="s">
        <v>40</v>
      </c>
      <c r="F3914" s="5" t="s">
        <v>28</v>
      </c>
      <c r="G3914" s="5" t="e">
        <v>#N/A</v>
      </c>
      <c r="H3914" t="e">
        <f>IF(Tabla1[[#This Row],[Cruce Pago]]="","Inactivo","Pago")</f>
        <v>#N/A</v>
      </c>
      <c r="I3914" t="str">
        <f>IF(Tabla1[[#This Row],[Cruce AR]]="Alto riesgo académico","inactivo","Actividad")</f>
        <v>inactivo</v>
      </c>
    </row>
    <row r="3915" spans="1:9" x14ac:dyDescent="0.25">
      <c r="A3915" t="s">
        <v>5</v>
      </c>
      <c r="B3915">
        <v>10118394</v>
      </c>
      <c r="C3915" t="s">
        <v>106</v>
      </c>
      <c r="D3915" t="s">
        <v>251</v>
      </c>
      <c r="E3915" t="s">
        <v>27</v>
      </c>
      <c r="F3915" s="5" t="s">
        <v>28</v>
      </c>
      <c r="G3915" s="5" t="e">
        <v>#N/A</v>
      </c>
      <c r="H3915" t="e">
        <f>IF(Tabla1[[#This Row],[Cruce Pago]]="","Inactivo","Pago")</f>
        <v>#N/A</v>
      </c>
      <c r="I3915" t="str">
        <f>IF(Tabla1[[#This Row],[Cruce AR]]="Alto riesgo académico","inactivo","Actividad")</f>
        <v>inactivo</v>
      </c>
    </row>
    <row r="3916" spans="1:9" x14ac:dyDescent="0.25">
      <c r="A3916" t="s">
        <v>5</v>
      </c>
      <c r="B3916">
        <v>10162263</v>
      </c>
      <c r="C3916" t="s">
        <v>106</v>
      </c>
      <c r="D3916" t="s">
        <v>252</v>
      </c>
      <c r="E3916" t="s">
        <v>40</v>
      </c>
      <c r="F3916" s="5" t="s">
        <v>28</v>
      </c>
      <c r="G3916" s="5" t="e">
        <v>#N/A</v>
      </c>
      <c r="H3916" t="e">
        <f>IF(Tabla1[[#This Row],[Cruce Pago]]="","Inactivo","Pago")</f>
        <v>#N/A</v>
      </c>
      <c r="I3916" t="str">
        <f>IF(Tabla1[[#This Row],[Cruce AR]]="Alto riesgo académico","inactivo","Actividad")</f>
        <v>inactivo</v>
      </c>
    </row>
    <row r="3917" spans="1:9" x14ac:dyDescent="0.25">
      <c r="A3917" t="s">
        <v>5</v>
      </c>
      <c r="B3917">
        <v>10195610</v>
      </c>
      <c r="C3917" t="s">
        <v>106</v>
      </c>
      <c r="D3917" t="s">
        <v>253</v>
      </c>
      <c r="E3917" t="s">
        <v>27</v>
      </c>
      <c r="F3917" s="5" t="s">
        <v>28</v>
      </c>
      <c r="G3917" s="5" t="e">
        <v>#N/A</v>
      </c>
      <c r="H3917" t="e">
        <f>IF(Tabla1[[#This Row],[Cruce Pago]]="","Inactivo","Pago")</f>
        <v>#N/A</v>
      </c>
      <c r="I3917" t="str">
        <f>IF(Tabla1[[#This Row],[Cruce AR]]="Alto riesgo académico","inactivo","Actividad")</f>
        <v>inactivo</v>
      </c>
    </row>
    <row r="3918" spans="1:9" x14ac:dyDescent="0.25">
      <c r="A3918" t="s">
        <v>5</v>
      </c>
      <c r="B3918">
        <v>10234380</v>
      </c>
      <c r="C3918" t="s">
        <v>106</v>
      </c>
      <c r="D3918" t="s">
        <v>254</v>
      </c>
      <c r="E3918" t="s">
        <v>40</v>
      </c>
      <c r="F3918" s="5" t="s">
        <v>28</v>
      </c>
      <c r="G3918" s="5" t="e">
        <v>#N/A</v>
      </c>
      <c r="H3918" t="e">
        <f>IF(Tabla1[[#This Row],[Cruce Pago]]="","Inactivo","Pago")</f>
        <v>#N/A</v>
      </c>
      <c r="I3918" t="str">
        <f>IF(Tabla1[[#This Row],[Cruce AR]]="Alto riesgo académico","inactivo","Actividad")</f>
        <v>inactivo</v>
      </c>
    </row>
    <row r="3919" spans="1:9" x14ac:dyDescent="0.25">
      <c r="A3919" t="s">
        <v>5</v>
      </c>
      <c r="B3919">
        <v>10238955</v>
      </c>
      <c r="C3919" t="s">
        <v>106</v>
      </c>
      <c r="D3919" t="s">
        <v>255</v>
      </c>
      <c r="E3919" t="s">
        <v>27</v>
      </c>
      <c r="F3919" s="5" t="s">
        <v>28</v>
      </c>
      <c r="G3919" s="5" t="e">
        <v>#N/A</v>
      </c>
      <c r="H3919" t="e">
        <f>IF(Tabla1[[#This Row],[Cruce Pago]]="","Inactivo","Pago")</f>
        <v>#N/A</v>
      </c>
      <c r="I3919" t="str">
        <f>IF(Tabla1[[#This Row],[Cruce AR]]="Alto riesgo académico","inactivo","Actividad")</f>
        <v>inactivo</v>
      </c>
    </row>
    <row r="3920" spans="1:9" x14ac:dyDescent="0.25">
      <c r="A3920" t="s">
        <v>5</v>
      </c>
      <c r="B3920">
        <v>10246192</v>
      </c>
      <c r="C3920" t="s">
        <v>106</v>
      </c>
      <c r="D3920" t="s">
        <v>256</v>
      </c>
      <c r="E3920" t="s">
        <v>40</v>
      </c>
      <c r="F3920" s="5" t="s">
        <v>28</v>
      </c>
      <c r="G3920" s="5" t="e">
        <v>#N/A</v>
      </c>
      <c r="H3920" t="e">
        <f>IF(Tabla1[[#This Row],[Cruce Pago]]="","Inactivo","Pago")</f>
        <v>#N/A</v>
      </c>
      <c r="I3920" t="str">
        <f>IF(Tabla1[[#This Row],[Cruce AR]]="Alto riesgo académico","inactivo","Actividad")</f>
        <v>inactivo</v>
      </c>
    </row>
    <row r="3921" spans="1:9" x14ac:dyDescent="0.25">
      <c r="A3921" t="s">
        <v>5</v>
      </c>
      <c r="B3921">
        <v>10249959</v>
      </c>
      <c r="C3921" t="s">
        <v>106</v>
      </c>
      <c r="D3921" t="s">
        <v>257</v>
      </c>
      <c r="E3921" t="s">
        <v>27</v>
      </c>
      <c r="F3921" s="5" t="s">
        <v>28</v>
      </c>
      <c r="G3921" s="5" t="e">
        <v>#N/A</v>
      </c>
      <c r="H3921" t="e">
        <f>IF(Tabla1[[#This Row],[Cruce Pago]]="","Inactivo","Pago")</f>
        <v>#N/A</v>
      </c>
      <c r="I3921" t="str">
        <f>IF(Tabla1[[#This Row],[Cruce AR]]="Alto riesgo académico","inactivo","Actividad")</f>
        <v>inactivo</v>
      </c>
    </row>
    <row r="3922" spans="1:9" x14ac:dyDescent="0.25">
      <c r="A3922" t="s">
        <v>5</v>
      </c>
      <c r="B3922">
        <v>10251324</v>
      </c>
      <c r="C3922" t="s">
        <v>106</v>
      </c>
      <c r="D3922" t="s">
        <v>258</v>
      </c>
      <c r="E3922" t="s">
        <v>40</v>
      </c>
      <c r="F3922" s="5" t="s">
        <v>28</v>
      </c>
      <c r="G3922" s="5" t="e">
        <v>#N/A</v>
      </c>
      <c r="H3922" t="e">
        <f>IF(Tabla1[[#This Row],[Cruce Pago]]="","Inactivo","Pago")</f>
        <v>#N/A</v>
      </c>
      <c r="I3922" t="str">
        <f>IF(Tabla1[[#This Row],[Cruce AR]]="Alto riesgo académico","inactivo","Actividad")</f>
        <v>inactivo</v>
      </c>
    </row>
    <row r="3923" spans="1:9" x14ac:dyDescent="0.25">
      <c r="A3923" t="s">
        <v>5</v>
      </c>
      <c r="B3923">
        <v>10268950</v>
      </c>
      <c r="C3923" t="s">
        <v>106</v>
      </c>
      <c r="D3923" t="s">
        <v>259</v>
      </c>
      <c r="E3923" t="s">
        <v>27</v>
      </c>
      <c r="F3923" s="5" t="s">
        <v>28</v>
      </c>
      <c r="G3923" s="5" t="e">
        <v>#N/A</v>
      </c>
      <c r="H3923" t="e">
        <f>IF(Tabla1[[#This Row],[Cruce Pago]]="","Inactivo","Pago")</f>
        <v>#N/A</v>
      </c>
      <c r="I3923" t="str">
        <f>IF(Tabla1[[#This Row],[Cruce AR]]="Alto riesgo académico","inactivo","Actividad")</f>
        <v>inactivo</v>
      </c>
    </row>
    <row r="3924" spans="1:9" x14ac:dyDescent="0.25">
      <c r="A3924" t="s">
        <v>5</v>
      </c>
      <c r="B3924">
        <v>10271230</v>
      </c>
      <c r="C3924" t="s">
        <v>106</v>
      </c>
      <c r="D3924" t="s">
        <v>260</v>
      </c>
      <c r="E3924" t="s">
        <v>40</v>
      </c>
      <c r="F3924" s="5" t="s">
        <v>28</v>
      </c>
      <c r="G3924" s="5" t="s">
        <v>29</v>
      </c>
      <c r="H3924" t="str">
        <f>IF(Tabla1[[#This Row],[Cruce Pago]]="","Inactivo","Pago")</f>
        <v>Pago</v>
      </c>
      <c r="I3924" t="str">
        <f>IF(Tabla1[[#This Row],[Cruce AR]]="Alto riesgo académico","inactivo","Actividad")</f>
        <v>inactivo</v>
      </c>
    </row>
    <row r="3925" spans="1:9" x14ac:dyDescent="0.25">
      <c r="A3925" t="s">
        <v>5</v>
      </c>
      <c r="B3925">
        <v>10283491</v>
      </c>
      <c r="C3925" t="s">
        <v>106</v>
      </c>
      <c r="D3925" t="s">
        <v>261</v>
      </c>
      <c r="E3925" t="s">
        <v>27</v>
      </c>
      <c r="F3925" s="5" t="s">
        <v>28</v>
      </c>
      <c r="G3925" s="5" t="e">
        <v>#N/A</v>
      </c>
      <c r="H3925" t="e">
        <f>IF(Tabla1[[#This Row],[Cruce Pago]]="","Inactivo","Pago")</f>
        <v>#N/A</v>
      </c>
      <c r="I3925" t="str">
        <f>IF(Tabla1[[#This Row],[Cruce AR]]="Alto riesgo académico","inactivo","Actividad")</f>
        <v>inactivo</v>
      </c>
    </row>
    <row r="3926" spans="1:9" x14ac:dyDescent="0.25">
      <c r="A3926" t="s">
        <v>5</v>
      </c>
      <c r="B3926">
        <v>10287235</v>
      </c>
      <c r="C3926" t="s">
        <v>106</v>
      </c>
      <c r="D3926" t="s">
        <v>262</v>
      </c>
      <c r="E3926" t="s">
        <v>40</v>
      </c>
      <c r="F3926" s="5" t="s">
        <v>28</v>
      </c>
      <c r="G3926" s="5" t="e">
        <v>#N/A</v>
      </c>
      <c r="H3926" t="e">
        <f>IF(Tabla1[[#This Row],[Cruce Pago]]="","Inactivo","Pago")</f>
        <v>#N/A</v>
      </c>
      <c r="I3926" t="str">
        <f>IF(Tabla1[[#This Row],[Cruce AR]]="Alto riesgo académico","inactivo","Actividad")</f>
        <v>inactivo</v>
      </c>
    </row>
    <row r="3927" spans="1:9" x14ac:dyDescent="0.25">
      <c r="A3927" t="s">
        <v>5</v>
      </c>
      <c r="B3927">
        <v>10293130</v>
      </c>
      <c r="C3927" t="s">
        <v>106</v>
      </c>
      <c r="D3927" t="s">
        <v>263</v>
      </c>
      <c r="E3927" t="s">
        <v>27</v>
      </c>
      <c r="F3927" s="5" t="s">
        <v>28</v>
      </c>
      <c r="G3927" s="5" t="e">
        <v>#N/A</v>
      </c>
      <c r="H3927" t="e">
        <f>IF(Tabla1[[#This Row],[Cruce Pago]]="","Inactivo","Pago")</f>
        <v>#N/A</v>
      </c>
      <c r="I3927" t="str">
        <f>IF(Tabla1[[#This Row],[Cruce AR]]="Alto riesgo académico","inactivo","Actividad")</f>
        <v>inactivo</v>
      </c>
    </row>
    <row r="3928" spans="1:9" x14ac:dyDescent="0.25">
      <c r="A3928" t="s">
        <v>5</v>
      </c>
      <c r="B3928">
        <v>10294210</v>
      </c>
      <c r="C3928" t="s">
        <v>106</v>
      </c>
      <c r="D3928" t="s">
        <v>264</v>
      </c>
      <c r="E3928" t="s">
        <v>40</v>
      </c>
      <c r="F3928" s="5" t="s">
        <v>28</v>
      </c>
      <c r="G3928" s="5" t="e">
        <v>#N/A</v>
      </c>
      <c r="H3928" t="e">
        <f>IF(Tabla1[[#This Row],[Cruce Pago]]="","Inactivo","Pago")</f>
        <v>#N/A</v>
      </c>
      <c r="I3928" t="str">
        <f>IF(Tabla1[[#This Row],[Cruce AR]]="Alto riesgo académico","inactivo","Actividad")</f>
        <v>inactivo</v>
      </c>
    </row>
    <row r="3929" spans="1:9" x14ac:dyDescent="0.25">
      <c r="A3929" t="s">
        <v>5</v>
      </c>
      <c r="B3929">
        <v>10294473</v>
      </c>
      <c r="C3929" t="s">
        <v>106</v>
      </c>
      <c r="D3929" t="s">
        <v>265</v>
      </c>
      <c r="E3929" t="s">
        <v>27</v>
      </c>
      <c r="F3929" s="5" t="s">
        <v>28</v>
      </c>
      <c r="G3929" s="5" t="e">
        <v>#N/A</v>
      </c>
      <c r="H3929" t="e">
        <f>IF(Tabla1[[#This Row],[Cruce Pago]]="","Inactivo","Pago")</f>
        <v>#N/A</v>
      </c>
      <c r="I3929" t="str">
        <f>IF(Tabla1[[#This Row],[Cruce AR]]="Alto riesgo académico","inactivo","Actividad")</f>
        <v>inactivo</v>
      </c>
    </row>
    <row r="3930" spans="1:9" x14ac:dyDescent="0.25">
      <c r="A3930" t="s">
        <v>5</v>
      </c>
      <c r="B3930">
        <v>10294572</v>
      </c>
      <c r="C3930" t="s">
        <v>106</v>
      </c>
      <c r="D3930" t="s">
        <v>265</v>
      </c>
      <c r="E3930" t="s">
        <v>40</v>
      </c>
      <c r="F3930" s="5" t="s">
        <v>28</v>
      </c>
      <c r="G3930" s="5" t="e">
        <v>#N/A</v>
      </c>
      <c r="H3930" t="e">
        <f>IF(Tabla1[[#This Row],[Cruce Pago]]="","Inactivo","Pago")</f>
        <v>#N/A</v>
      </c>
      <c r="I3930" t="str">
        <f>IF(Tabla1[[#This Row],[Cruce AR]]="Alto riesgo académico","inactivo","Actividad")</f>
        <v>inactivo</v>
      </c>
    </row>
    <row r="3931" spans="1:9" x14ac:dyDescent="0.25">
      <c r="A3931" t="s">
        <v>5</v>
      </c>
      <c r="B3931">
        <v>10294877</v>
      </c>
      <c r="C3931" t="s">
        <v>106</v>
      </c>
      <c r="D3931" t="s">
        <v>266</v>
      </c>
      <c r="E3931" t="s">
        <v>27</v>
      </c>
      <c r="F3931" s="5" t="s">
        <v>28</v>
      </c>
      <c r="G3931" s="5" t="e">
        <v>#N/A</v>
      </c>
      <c r="H3931" t="e">
        <f>IF(Tabla1[[#This Row],[Cruce Pago]]="","Inactivo","Pago")</f>
        <v>#N/A</v>
      </c>
      <c r="I3931" t="str">
        <f>IF(Tabla1[[#This Row],[Cruce AR]]="Alto riesgo académico","inactivo","Actividad")</f>
        <v>inactivo</v>
      </c>
    </row>
    <row r="3932" spans="1:9" x14ac:dyDescent="0.25">
      <c r="A3932" t="s">
        <v>5</v>
      </c>
      <c r="B3932">
        <v>10294926</v>
      </c>
      <c r="C3932" t="s">
        <v>106</v>
      </c>
      <c r="D3932" t="s">
        <v>266</v>
      </c>
      <c r="E3932" t="s">
        <v>40</v>
      </c>
      <c r="F3932" s="5" t="s">
        <v>28</v>
      </c>
      <c r="G3932" s="5" t="e">
        <v>#N/A</v>
      </c>
      <c r="H3932" t="e">
        <f>IF(Tabla1[[#This Row],[Cruce Pago]]="","Inactivo","Pago")</f>
        <v>#N/A</v>
      </c>
      <c r="I3932" t="str">
        <f>IF(Tabla1[[#This Row],[Cruce AR]]="Alto riesgo académico","inactivo","Actividad")</f>
        <v>inactivo</v>
      </c>
    </row>
    <row r="3933" spans="1:9" x14ac:dyDescent="0.25">
      <c r="A3933" t="s">
        <v>5</v>
      </c>
      <c r="B3933">
        <v>10295074</v>
      </c>
      <c r="C3933" t="s">
        <v>106</v>
      </c>
      <c r="D3933" t="s">
        <v>267</v>
      </c>
      <c r="E3933" t="s">
        <v>27</v>
      </c>
      <c r="F3933" s="5" t="s">
        <v>28</v>
      </c>
      <c r="G3933" s="5" t="e">
        <v>#N/A</v>
      </c>
      <c r="H3933" t="e">
        <f>IF(Tabla1[[#This Row],[Cruce Pago]]="","Inactivo","Pago")</f>
        <v>#N/A</v>
      </c>
      <c r="I3933" t="str">
        <f>IF(Tabla1[[#This Row],[Cruce AR]]="Alto riesgo académico","inactivo","Actividad")</f>
        <v>inactivo</v>
      </c>
    </row>
    <row r="3934" spans="1:9" x14ac:dyDescent="0.25">
      <c r="A3934" t="s">
        <v>5</v>
      </c>
      <c r="B3934">
        <v>10295359</v>
      </c>
      <c r="C3934" t="s">
        <v>106</v>
      </c>
      <c r="D3934" t="s">
        <v>267</v>
      </c>
      <c r="E3934" t="s">
        <v>40</v>
      </c>
      <c r="F3934" s="5" t="s">
        <v>28</v>
      </c>
      <c r="G3934" s="5" t="e">
        <v>#N/A</v>
      </c>
      <c r="H3934" t="e">
        <f>IF(Tabla1[[#This Row],[Cruce Pago]]="","Inactivo","Pago")</f>
        <v>#N/A</v>
      </c>
      <c r="I3934" t="str">
        <f>IF(Tabla1[[#This Row],[Cruce AR]]="Alto riesgo académico","inactivo","Actividad")</f>
        <v>inactivo</v>
      </c>
    </row>
    <row r="3935" spans="1:9" x14ac:dyDescent="0.25">
      <c r="A3935" t="s">
        <v>5</v>
      </c>
      <c r="B3935">
        <v>10296106</v>
      </c>
      <c r="C3935" t="s">
        <v>106</v>
      </c>
      <c r="D3935" t="s">
        <v>243</v>
      </c>
      <c r="E3935" t="s">
        <v>27</v>
      </c>
      <c r="F3935" s="5" t="s">
        <v>28</v>
      </c>
      <c r="G3935" s="5" t="e">
        <v>#N/A</v>
      </c>
      <c r="H3935" t="e">
        <f>IF(Tabla1[[#This Row],[Cruce Pago]]="","Inactivo","Pago")</f>
        <v>#N/A</v>
      </c>
      <c r="I3935" t="str">
        <f>IF(Tabla1[[#This Row],[Cruce AR]]="Alto riesgo académico","inactivo","Actividad")</f>
        <v>inactivo</v>
      </c>
    </row>
    <row r="3936" spans="1:9" x14ac:dyDescent="0.25">
      <c r="A3936" t="s">
        <v>5</v>
      </c>
      <c r="B3936">
        <v>10296400</v>
      </c>
      <c r="C3936" t="s">
        <v>106</v>
      </c>
      <c r="D3936" t="s">
        <v>244</v>
      </c>
      <c r="E3936" t="s">
        <v>40</v>
      </c>
      <c r="F3936" s="5" t="s">
        <v>28</v>
      </c>
      <c r="G3936" s="5" t="e">
        <v>#N/A</v>
      </c>
      <c r="H3936" t="e">
        <f>IF(Tabla1[[#This Row],[Cruce Pago]]="","Inactivo","Pago")</f>
        <v>#N/A</v>
      </c>
      <c r="I3936" t="str">
        <f>IF(Tabla1[[#This Row],[Cruce AR]]="Alto riesgo académico","inactivo","Actividad")</f>
        <v>inactivo</v>
      </c>
    </row>
    <row r="3937" spans="1:9" x14ac:dyDescent="0.25">
      <c r="A3937" t="s">
        <v>5</v>
      </c>
      <c r="B3937">
        <v>10297109</v>
      </c>
      <c r="C3937" t="s">
        <v>106</v>
      </c>
      <c r="D3937" t="s">
        <v>245</v>
      </c>
      <c r="E3937" t="s">
        <v>27</v>
      </c>
      <c r="F3937" s="5" t="s">
        <v>28</v>
      </c>
      <c r="G3937" s="5" t="s">
        <v>29</v>
      </c>
      <c r="H3937" t="str">
        <f>IF(Tabla1[[#This Row],[Cruce Pago]]="","Inactivo","Pago")</f>
        <v>Pago</v>
      </c>
      <c r="I3937" t="str">
        <f>IF(Tabla1[[#This Row],[Cruce AR]]="Alto riesgo académico","inactivo","Actividad")</f>
        <v>inactivo</v>
      </c>
    </row>
    <row r="3938" spans="1:9" x14ac:dyDescent="0.25">
      <c r="A3938" t="s">
        <v>5</v>
      </c>
      <c r="B3938">
        <v>10297235</v>
      </c>
      <c r="C3938" t="s">
        <v>106</v>
      </c>
      <c r="D3938" t="s">
        <v>246</v>
      </c>
      <c r="E3938" t="s">
        <v>40</v>
      </c>
      <c r="F3938" s="5" t="s">
        <v>28</v>
      </c>
      <c r="G3938" s="5" t="s">
        <v>29</v>
      </c>
      <c r="H3938" t="str">
        <f>IF(Tabla1[[#This Row],[Cruce Pago]]="","Inactivo","Pago")</f>
        <v>Pago</v>
      </c>
      <c r="I3938" t="str">
        <f>IF(Tabla1[[#This Row],[Cruce AR]]="Alto riesgo académico","inactivo","Actividad")</f>
        <v>inactivo</v>
      </c>
    </row>
    <row r="3939" spans="1:9" x14ac:dyDescent="0.25">
      <c r="A3939" t="s">
        <v>5</v>
      </c>
      <c r="B3939">
        <v>10297402</v>
      </c>
      <c r="C3939" t="s">
        <v>106</v>
      </c>
      <c r="D3939" t="s">
        <v>247</v>
      </c>
      <c r="E3939" t="s">
        <v>27</v>
      </c>
      <c r="F3939" s="5" t="s">
        <v>28</v>
      </c>
      <c r="G3939" s="5" t="s">
        <v>29</v>
      </c>
      <c r="H3939" t="str">
        <f>IF(Tabla1[[#This Row],[Cruce Pago]]="","Inactivo","Pago")</f>
        <v>Pago</v>
      </c>
      <c r="I3939" t="str">
        <f>IF(Tabla1[[#This Row],[Cruce AR]]="Alto riesgo académico","inactivo","Actividad")</f>
        <v>inactivo</v>
      </c>
    </row>
    <row r="3940" spans="1:9" x14ac:dyDescent="0.25">
      <c r="A3940" t="s">
        <v>5</v>
      </c>
      <c r="B3940">
        <v>10297757</v>
      </c>
      <c r="C3940" t="s">
        <v>106</v>
      </c>
      <c r="D3940" t="s">
        <v>248</v>
      </c>
      <c r="E3940" t="s">
        <v>40</v>
      </c>
      <c r="F3940" s="5" t="s">
        <v>28</v>
      </c>
      <c r="G3940" s="5" t="e">
        <v>#N/A</v>
      </c>
      <c r="H3940" t="e">
        <f>IF(Tabla1[[#This Row],[Cruce Pago]]="","Inactivo","Pago")</f>
        <v>#N/A</v>
      </c>
      <c r="I3940" t="str">
        <f>IF(Tabla1[[#This Row],[Cruce AR]]="Alto riesgo académico","inactivo","Actividad")</f>
        <v>inactivo</v>
      </c>
    </row>
    <row r="3941" spans="1:9" x14ac:dyDescent="0.25">
      <c r="A3941" t="s">
        <v>5</v>
      </c>
      <c r="B3941">
        <v>10298238</v>
      </c>
      <c r="C3941" t="s">
        <v>106</v>
      </c>
      <c r="D3941" t="s">
        <v>249</v>
      </c>
      <c r="E3941" t="s">
        <v>27</v>
      </c>
      <c r="F3941" s="5" t="s">
        <v>28</v>
      </c>
      <c r="G3941" s="5" t="e">
        <v>#N/A</v>
      </c>
      <c r="H3941" t="e">
        <f>IF(Tabla1[[#This Row],[Cruce Pago]]="","Inactivo","Pago")</f>
        <v>#N/A</v>
      </c>
      <c r="I3941" t="str">
        <f>IF(Tabla1[[#This Row],[Cruce AR]]="Alto riesgo académico","inactivo","Actividad")</f>
        <v>inactivo</v>
      </c>
    </row>
    <row r="3942" spans="1:9" x14ac:dyDescent="0.25">
      <c r="A3942" t="s">
        <v>5</v>
      </c>
      <c r="B3942">
        <v>10298325</v>
      </c>
      <c r="C3942" t="s">
        <v>106</v>
      </c>
      <c r="D3942" t="s">
        <v>250</v>
      </c>
      <c r="E3942" t="s">
        <v>40</v>
      </c>
      <c r="F3942" s="5" t="s">
        <v>28</v>
      </c>
      <c r="G3942" s="5" t="e">
        <v>#N/A</v>
      </c>
      <c r="H3942" t="e">
        <f>IF(Tabla1[[#This Row],[Cruce Pago]]="","Inactivo","Pago")</f>
        <v>#N/A</v>
      </c>
      <c r="I3942" t="str">
        <f>IF(Tabla1[[#This Row],[Cruce AR]]="Alto riesgo académico","inactivo","Actividad")</f>
        <v>inactivo</v>
      </c>
    </row>
    <row r="3943" spans="1:9" x14ac:dyDescent="0.25">
      <c r="A3943" t="s">
        <v>5</v>
      </c>
      <c r="B3943">
        <v>10298719</v>
      </c>
      <c r="C3943" t="s">
        <v>106</v>
      </c>
      <c r="D3943" t="s">
        <v>251</v>
      </c>
      <c r="E3943" t="s">
        <v>27</v>
      </c>
      <c r="F3943" s="5" t="s">
        <v>67</v>
      </c>
      <c r="G3943" s="5" t="e">
        <v>#N/A</v>
      </c>
      <c r="H3943" t="e">
        <f>IF(Tabla1[[#This Row],[Cruce Pago]]="","Inactivo","Pago")</f>
        <v>#N/A</v>
      </c>
      <c r="I3943" t="str">
        <f>IF(Tabla1[[#This Row],[Cruce AR]]="Alto riesgo académico","inactivo","Actividad")</f>
        <v>Actividad</v>
      </c>
    </row>
    <row r="3944" spans="1:9" x14ac:dyDescent="0.25">
      <c r="A3944" t="s">
        <v>5</v>
      </c>
      <c r="B3944">
        <v>10298909</v>
      </c>
      <c r="C3944" t="s">
        <v>106</v>
      </c>
      <c r="D3944" t="s">
        <v>252</v>
      </c>
      <c r="E3944" t="s">
        <v>40</v>
      </c>
      <c r="F3944" s="5" t="s">
        <v>28</v>
      </c>
      <c r="G3944" s="5" t="e">
        <v>#N/A</v>
      </c>
      <c r="H3944" t="e">
        <f>IF(Tabla1[[#This Row],[Cruce Pago]]="","Inactivo","Pago")</f>
        <v>#N/A</v>
      </c>
      <c r="I3944" t="str">
        <f>IF(Tabla1[[#This Row],[Cruce AR]]="Alto riesgo académico","inactivo","Actividad")</f>
        <v>inactivo</v>
      </c>
    </row>
    <row r="3945" spans="1:9" x14ac:dyDescent="0.25">
      <c r="A3945" t="s">
        <v>5</v>
      </c>
      <c r="B3945">
        <v>10299000</v>
      </c>
      <c r="C3945" t="s">
        <v>106</v>
      </c>
      <c r="D3945" t="s">
        <v>253</v>
      </c>
      <c r="E3945" t="s">
        <v>27</v>
      </c>
      <c r="F3945" s="5" t="s">
        <v>28</v>
      </c>
      <c r="G3945" s="5" t="e">
        <v>#N/A</v>
      </c>
      <c r="H3945" t="e">
        <f>IF(Tabla1[[#This Row],[Cruce Pago]]="","Inactivo","Pago")</f>
        <v>#N/A</v>
      </c>
      <c r="I3945" t="str">
        <f>IF(Tabla1[[#This Row],[Cruce AR]]="Alto riesgo académico","inactivo","Actividad")</f>
        <v>inactivo</v>
      </c>
    </row>
    <row r="3946" spans="1:9" x14ac:dyDescent="0.25">
      <c r="A3946" t="s">
        <v>5</v>
      </c>
      <c r="B3946">
        <v>10299011</v>
      </c>
      <c r="C3946" t="s">
        <v>106</v>
      </c>
      <c r="D3946" t="s">
        <v>254</v>
      </c>
      <c r="E3946" t="s">
        <v>40</v>
      </c>
      <c r="F3946" s="5" t="s">
        <v>28</v>
      </c>
      <c r="G3946" s="5" t="e">
        <v>#N/A</v>
      </c>
      <c r="H3946" t="e">
        <f>IF(Tabla1[[#This Row],[Cruce Pago]]="","Inactivo","Pago")</f>
        <v>#N/A</v>
      </c>
      <c r="I3946" t="str">
        <f>IF(Tabla1[[#This Row],[Cruce AR]]="Alto riesgo académico","inactivo","Actividad")</f>
        <v>inactivo</v>
      </c>
    </row>
    <row r="3947" spans="1:9" x14ac:dyDescent="0.25">
      <c r="A3947" t="s">
        <v>5</v>
      </c>
      <c r="B3947">
        <v>10299257</v>
      </c>
      <c r="C3947" t="s">
        <v>106</v>
      </c>
      <c r="D3947" t="s">
        <v>255</v>
      </c>
      <c r="E3947" t="s">
        <v>27</v>
      </c>
      <c r="F3947" s="5" t="s">
        <v>28</v>
      </c>
      <c r="G3947" s="5" t="e">
        <v>#N/A</v>
      </c>
      <c r="H3947" t="e">
        <f>IF(Tabla1[[#This Row],[Cruce Pago]]="","Inactivo","Pago")</f>
        <v>#N/A</v>
      </c>
      <c r="I3947" t="str">
        <f>IF(Tabla1[[#This Row],[Cruce AR]]="Alto riesgo académico","inactivo","Actividad")</f>
        <v>inactivo</v>
      </c>
    </row>
    <row r="3948" spans="1:9" x14ac:dyDescent="0.25">
      <c r="A3948" t="s">
        <v>5</v>
      </c>
      <c r="B3948">
        <v>10299259</v>
      </c>
      <c r="C3948" t="s">
        <v>106</v>
      </c>
      <c r="D3948" t="s">
        <v>256</v>
      </c>
      <c r="E3948" t="s">
        <v>40</v>
      </c>
      <c r="F3948" s="5" t="s">
        <v>28</v>
      </c>
      <c r="G3948" s="5" t="e">
        <v>#N/A</v>
      </c>
      <c r="H3948" t="e">
        <f>IF(Tabla1[[#This Row],[Cruce Pago]]="","Inactivo","Pago")</f>
        <v>#N/A</v>
      </c>
      <c r="I3948" t="str">
        <f>IF(Tabla1[[#This Row],[Cruce AR]]="Alto riesgo académico","inactivo","Actividad")</f>
        <v>inactivo</v>
      </c>
    </row>
    <row r="3949" spans="1:9" x14ac:dyDescent="0.25">
      <c r="A3949" t="s">
        <v>5</v>
      </c>
      <c r="B3949">
        <v>10299352</v>
      </c>
      <c r="C3949" t="s">
        <v>106</v>
      </c>
      <c r="D3949" t="s">
        <v>257</v>
      </c>
      <c r="E3949" t="s">
        <v>27</v>
      </c>
      <c r="F3949" s="5" t="s">
        <v>28</v>
      </c>
      <c r="G3949" s="5" t="e">
        <v>#N/A</v>
      </c>
      <c r="H3949" t="e">
        <f>IF(Tabla1[[#This Row],[Cruce Pago]]="","Inactivo","Pago")</f>
        <v>#N/A</v>
      </c>
      <c r="I3949" t="str">
        <f>IF(Tabla1[[#This Row],[Cruce AR]]="Alto riesgo académico","inactivo","Actividad")</f>
        <v>inactivo</v>
      </c>
    </row>
    <row r="3950" spans="1:9" x14ac:dyDescent="0.25">
      <c r="A3950" t="s">
        <v>5</v>
      </c>
      <c r="B3950">
        <v>10299552</v>
      </c>
      <c r="C3950" t="s">
        <v>106</v>
      </c>
      <c r="D3950" t="s">
        <v>258</v>
      </c>
      <c r="E3950" t="s">
        <v>40</v>
      </c>
      <c r="F3950" s="5" t="s">
        <v>28</v>
      </c>
      <c r="G3950" s="5" t="e">
        <v>#N/A</v>
      </c>
      <c r="H3950" t="e">
        <f>IF(Tabla1[[#This Row],[Cruce Pago]]="","Inactivo","Pago")</f>
        <v>#N/A</v>
      </c>
      <c r="I3950" t="str">
        <f>IF(Tabla1[[#This Row],[Cruce AR]]="Alto riesgo académico","inactivo","Actividad")</f>
        <v>inactivo</v>
      </c>
    </row>
    <row r="3951" spans="1:9" x14ac:dyDescent="0.25">
      <c r="A3951" t="s">
        <v>5</v>
      </c>
      <c r="B3951">
        <v>10299735</v>
      </c>
      <c r="C3951" t="s">
        <v>106</v>
      </c>
      <c r="D3951" t="s">
        <v>259</v>
      </c>
      <c r="E3951" t="s">
        <v>27</v>
      </c>
      <c r="F3951" s="5" t="s">
        <v>28</v>
      </c>
      <c r="G3951" s="5" t="e">
        <v>#N/A</v>
      </c>
      <c r="H3951" t="e">
        <f>IF(Tabla1[[#This Row],[Cruce Pago]]="","Inactivo","Pago")</f>
        <v>#N/A</v>
      </c>
      <c r="I3951" t="str">
        <f>IF(Tabla1[[#This Row],[Cruce AR]]="Alto riesgo académico","inactivo","Actividad")</f>
        <v>inactivo</v>
      </c>
    </row>
    <row r="3952" spans="1:9" x14ac:dyDescent="0.25">
      <c r="A3952" t="s">
        <v>5</v>
      </c>
      <c r="B3952">
        <v>10299756</v>
      </c>
      <c r="C3952" t="s">
        <v>106</v>
      </c>
      <c r="D3952" t="s">
        <v>260</v>
      </c>
      <c r="E3952" t="s">
        <v>40</v>
      </c>
      <c r="F3952" s="5" t="s">
        <v>67</v>
      </c>
      <c r="G3952" s="5" t="s">
        <v>29</v>
      </c>
      <c r="H3952" t="str">
        <f>IF(Tabla1[[#This Row],[Cruce Pago]]="","Inactivo","Pago")</f>
        <v>Pago</v>
      </c>
      <c r="I3952" t="str">
        <f>IF(Tabla1[[#This Row],[Cruce AR]]="Alto riesgo académico","inactivo","Actividad")</f>
        <v>Actividad</v>
      </c>
    </row>
    <row r="3953" spans="1:9" x14ac:dyDescent="0.25">
      <c r="A3953" t="s">
        <v>5</v>
      </c>
      <c r="B3953">
        <v>10299910</v>
      </c>
      <c r="C3953" t="s">
        <v>106</v>
      </c>
      <c r="D3953" t="s">
        <v>261</v>
      </c>
      <c r="E3953" t="s">
        <v>27</v>
      </c>
      <c r="F3953" s="5" t="s">
        <v>28</v>
      </c>
      <c r="G3953" s="5" t="e">
        <v>#N/A</v>
      </c>
      <c r="H3953" t="e">
        <f>IF(Tabla1[[#This Row],[Cruce Pago]]="","Inactivo","Pago")</f>
        <v>#N/A</v>
      </c>
      <c r="I3953" t="str">
        <f>IF(Tabla1[[#This Row],[Cruce AR]]="Alto riesgo académico","inactivo","Actividad")</f>
        <v>inactivo</v>
      </c>
    </row>
    <row r="3954" spans="1:9" x14ac:dyDescent="0.25">
      <c r="A3954" t="s">
        <v>5</v>
      </c>
      <c r="B3954">
        <v>10299923</v>
      </c>
      <c r="C3954" t="s">
        <v>106</v>
      </c>
      <c r="D3954" t="s">
        <v>262</v>
      </c>
      <c r="E3954" t="s">
        <v>40</v>
      </c>
      <c r="F3954" s="5" t="s">
        <v>28</v>
      </c>
      <c r="G3954" s="5" t="e">
        <v>#N/A</v>
      </c>
      <c r="H3954" t="e">
        <f>IF(Tabla1[[#This Row],[Cruce Pago]]="","Inactivo","Pago")</f>
        <v>#N/A</v>
      </c>
      <c r="I3954" t="str">
        <f>IF(Tabla1[[#This Row],[Cruce AR]]="Alto riesgo académico","inactivo","Actividad")</f>
        <v>inactivo</v>
      </c>
    </row>
    <row r="3955" spans="1:9" x14ac:dyDescent="0.25">
      <c r="A3955" t="s">
        <v>5</v>
      </c>
      <c r="B3955">
        <v>10300054</v>
      </c>
      <c r="C3955" t="s">
        <v>106</v>
      </c>
      <c r="D3955" t="s">
        <v>263</v>
      </c>
      <c r="E3955" t="s">
        <v>27</v>
      </c>
      <c r="F3955" s="5" t="s">
        <v>28</v>
      </c>
      <c r="G3955" s="5" t="e">
        <v>#N/A</v>
      </c>
      <c r="H3955" t="e">
        <f>IF(Tabla1[[#This Row],[Cruce Pago]]="","Inactivo","Pago")</f>
        <v>#N/A</v>
      </c>
      <c r="I3955" t="str">
        <f>IF(Tabla1[[#This Row],[Cruce AR]]="Alto riesgo académico","inactivo","Actividad")</f>
        <v>inactivo</v>
      </c>
    </row>
    <row r="3956" spans="1:9" x14ac:dyDescent="0.25">
      <c r="A3956" t="s">
        <v>5</v>
      </c>
      <c r="B3956">
        <v>10300146</v>
      </c>
      <c r="C3956" t="s">
        <v>106</v>
      </c>
      <c r="D3956" t="s">
        <v>264</v>
      </c>
      <c r="E3956" t="s">
        <v>40</v>
      </c>
      <c r="F3956" s="5" t="s">
        <v>28</v>
      </c>
      <c r="G3956" s="5" t="e">
        <v>#N/A</v>
      </c>
      <c r="H3956" t="e">
        <f>IF(Tabla1[[#This Row],[Cruce Pago]]="","Inactivo","Pago")</f>
        <v>#N/A</v>
      </c>
      <c r="I3956" t="str">
        <f>IF(Tabla1[[#This Row],[Cruce AR]]="Alto riesgo académico","inactivo","Actividad")</f>
        <v>inactivo</v>
      </c>
    </row>
    <row r="3957" spans="1:9" x14ac:dyDescent="0.25">
      <c r="A3957" t="s">
        <v>5</v>
      </c>
      <c r="B3957">
        <v>10300433</v>
      </c>
      <c r="C3957" t="s">
        <v>106</v>
      </c>
      <c r="D3957" t="s">
        <v>265</v>
      </c>
      <c r="E3957" t="s">
        <v>27</v>
      </c>
      <c r="F3957" s="5" t="s">
        <v>28</v>
      </c>
      <c r="G3957" s="5" t="e">
        <v>#N/A</v>
      </c>
      <c r="H3957" t="e">
        <f>IF(Tabla1[[#This Row],[Cruce Pago]]="","Inactivo","Pago")</f>
        <v>#N/A</v>
      </c>
      <c r="I3957" t="str">
        <f>IF(Tabla1[[#This Row],[Cruce AR]]="Alto riesgo académico","inactivo","Actividad")</f>
        <v>inactivo</v>
      </c>
    </row>
    <row r="3958" spans="1:9" x14ac:dyDescent="0.25">
      <c r="A3958" t="s">
        <v>5</v>
      </c>
      <c r="B3958">
        <v>10300444</v>
      </c>
      <c r="C3958" t="s">
        <v>106</v>
      </c>
      <c r="D3958" t="s">
        <v>265</v>
      </c>
      <c r="E3958" t="s">
        <v>40</v>
      </c>
      <c r="F3958" s="5" t="s">
        <v>28</v>
      </c>
      <c r="G3958" s="5" t="e">
        <v>#N/A</v>
      </c>
      <c r="H3958" t="e">
        <f>IF(Tabla1[[#This Row],[Cruce Pago]]="","Inactivo","Pago")</f>
        <v>#N/A</v>
      </c>
      <c r="I3958" t="str">
        <f>IF(Tabla1[[#This Row],[Cruce AR]]="Alto riesgo académico","inactivo","Actividad")</f>
        <v>inactivo</v>
      </c>
    </row>
    <row r="3959" spans="1:9" x14ac:dyDescent="0.25">
      <c r="A3959" t="s">
        <v>5</v>
      </c>
      <c r="B3959">
        <v>10300689</v>
      </c>
      <c r="C3959" t="s">
        <v>106</v>
      </c>
      <c r="D3959" t="s">
        <v>266</v>
      </c>
      <c r="E3959" t="s">
        <v>27</v>
      </c>
      <c r="F3959" s="5" t="s">
        <v>28</v>
      </c>
      <c r="G3959" s="5" t="s">
        <v>29</v>
      </c>
      <c r="H3959" t="str">
        <f>IF(Tabla1[[#This Row],[Cruce Pago]]="","Inactivo","Pago")</f>
        <v>Pago</v>
      </c>
      <c r="I3959" t="str">
        <f>IF(Tabla1[[#This Row],[Cruce AR]]="Alto riesgo académico","inactivo","Actividad")</f>
        <v>inactivo</v>
      </c>
    </row>
    <row r="3960" spans="1:9" x14ac:dyDescent="0.25">
      <c r="A3960" t="s">
        <v>5</v>
      </c>
      <c r="B3960">
        <v>10300702</v>
      </c>
      <c r="C3960" t="s">
        <v>106</v>
      </c>
      <c r="D3960" t="s">
        <v>266</v>
      </c>
      <c r="E3960" t="s">
        <v>40</v>
      </c>
      <c r="F3960" s="5" t="s">
        <v>28</v>
      </c>
      <c r="G3960" s="5" t="e">
        <v>#N/A</v>
      </c>
      <c r="H3960" t="e">
        <f>IF(Tabla1[[#This Row],[Cruce Pago]]="","Inactivo","Pago")</f>
        <v>#N/A</v>
      </c>
      <c r="I3960" t="str">
        <f>IF(Tabla1[[#This Row],[Cruce AR]]="Alto riesgo académico","inactivo","Actividad")</f>
        <v>inactivo</v>
      </c>
    </row>
    <row r="3961" spans="1:9" x14ac:dyDescent="0.25">
      <c r="A3961" t="s">
        <v>5</v>
      </c>
      <c r="B3961">
        <v>10300738</v>
      </c>
      <c r="C3961" t="s">
        <v>106</v>
      </c>
      <c r="D3961" t="s">
        <v>267</v>
      </c>
      <c r="E3961" t="s">
        <v>27</v>
      </c>
      <c r="F3961" s="5" t="s">
        <v>28</v>
      </c>
      <c r="G3961" s="5" t="e">
        <v>#N/A</v>
      </c>
      <c r="H3961" t="e">
        <f>IF(Tabla1[[#This Row],[Cruce Pago]]="","Inactivo","Pago")</f>
        <v>#N/A</v>
      </c>
      <c r="I3961" t="str">
        <f>IF(Tabla1[[#This Row],[Cruce AR]]="Alto riesgo académico","inactivo","Actividad")</f>
        <v>inactivo</v>
      </c>
    </row>
    <row r="3962" spans="1:9" x14ac:dyDescent="0.25">
      <c r="A3962" t="s">
        <v>5</v>
      </c>
      <c r="B3962">
        <v>10301164</v>
      </c>
      <c r="C3962" t="s">
        <v>106</v>
      </c>
      <c r="D3962" t="s">
        <v>267</v>
      </c>
      <c r="E3962" t="s">
        <v>40</v>
      </c>
      <c r="F3962" s="5" t="s">
        <v>28</v>
      </c>
      <c r="G3962" s="5" t="s">
        <v>29</v>
      </c>
      <c r="H3962" t="str">
        <f>IF(Tabla1[[#This Row],[Cruce Pago]]="","Inactivo","Pago")</f>
        <v>Pago</v>
      </c>
      <c r="I3962" t="str">
        <f>IF(Tabla1[[#This Row],[Cruce AR]]="Alto riesgo académico","inactivo","Actividad")</f>
        <v>inactivo</v>
      </c>
    </row>
    <row r="3963" spans="1:9" x14ac:dyDescent="0.25">
      <c r="A3963" t="s">
        <v>5</v>
      </c>
      <c r="B3963">
        <v>10301240</v>
      </c>
      <c r="C3963" t="s">
        <v>106</v>
      </c>
      <c r="D3963" t="s">
        <v>243</v>
      </c>
      <c r="E3963" t="s">
        <v>27</v>
      </c>
      <c r="F3963" s="5" t="s">
        <v>28</v>
      </c>
      <c r="G3963" s="5" t="e">
        <v>#N/A</v>
      </c>
      <c r="H3963" t="e">
        <f>IF(Tabla1[[#This Row],[Cruce Pago]]="","Inactivo","Pago")</f>
        <v>#N/A</v>
      </c>
      <c r="I3963" t="str">
        <f>IF(Tabla1[[#This Row],[Cruce AR]]="Alto riesgo académico","inactivo","Actividad")</f>
        <v>inactivo</v>
      </c>
    </row>
    <row r="3964" spans="1:9" x14ac:dyDescent="0.25">
      <c r="A3964" t="s">
        <v>5</v>
      </c>
      <c r="B3964">
        <v>10301268</v>
      </c>
      <c r="C3964" t="s">
        <v>106</v>
      </c>
      <c r="D3964" t="s">
        <v>244</v>
      </c>
      <c r="E3964" t="s">
        <v>40</v>
      </c>
      <c r="F3964" s="5" t="s">
        <v>28</v>
      </c>
      <c r="G3964" s="5" t="e">
        <v>#N/A</v>
      </c>
      <c r="H3964" t="e">
        <f>IF(Tabla1[[#This Row],[Cruce Pago]]="","Inactivo","Pago")</f>
        <v>#N/A</v>
      </c>
      <c r="I3964" t="str">
        <f>IF(Tabla1[[#This Row],[Cruce AR]]="Alto riesgo académico","inactivo","Actividad")</f>
        <v>inactivo</v>
      </c>
    </row>
    <row r="3965" spans="1:9" x14ac:dyDescent="0.25">
      <c r="A3965" t="s">
        <v>5</v>
      </c>
      <c r="B3965">
        <v>10301273</v>
      </c>
      <c r="C3965" t="s">
        <v>106</v>
      </c>
      <c r="D3965" t="s">
        <v>245</v>
      </c>
      <c r="E3965" t="s">
        <v>27</v>
      </c>
      <c r="F3965" s="5" t="s">
        <v>67</v>
      </c>
      <c r="G3965" s="5" t="e">
        <v>#N/A</v>
      </c>
      <c r="H3965" t="e">
        <f>IF(Tabla1[[#This Row],[Cruce Pago]]="","Inactivo","Pago")</f>
        <v>#N/A</v>
      </c>
      <c r="I3965" t="str">
        <f>IF(Tabla1[[#This Row],[Cruce AR]]="Alto riesgo académico","inactivo","Actividad")</f>
        <v>Actividad</v>
      </c>
    </row>
    <row r="3966" spans="1:9" x14ac:dyDescent="0.25">
      <c r="A3966" t="s">
        <v>5</v>
      </c>
      <c r="B3966">
        <v>10301412</v>
      </c>
      <c r="C3966" t="s">
        <v>106</v>
      </c>
      <c r="D3966" t="s">
        <v>246</v>
      </c>
      <c r="E3966" t="s">
        <v>40</v>
      </c>
      <c r="F3966" s="5" t="s">
        <v>28</v>
      </c>
      <c r="G3966" s="5" t="e">
        <v>#N/A</v>
      </c>
      <c r="H3966" t="e">
        <f>IF(Tabla1[[#This Row],[Cruce Pago]]="","Inactivo","Pago")</f>
        <v>#N/A</v>
      </c>
      <c r="I3966" t="str">
        <f>IF(Tabla1[[#This Row],[Cruce AR]]="Alto riesgo académico","inactivo","Actividad")</f>
        <v>inactivo</v>
      </c>
    </row>
    <row r="3967" spans="1:9" x14ac:dyDescent="0.25">
      <c r="A3967" t="s">
        <v>5</v>
      </c>
      <c r="B3967">
        <v>10301650</v>
      </c>
      <c r="C3967" t="s">
        <v>106</v>
      </c>
      <c r="D3967" t="s">
        <v>247</v>
      </c>
      <c r="E3967" t="s">
        <v>27</v>
      </c>
      <c r="F3967" s="5" t="s">
        <v>28</v>
      </c>
      <c r="G3967" s="5" t="e">
        <v>#N/A</v>
      </c>
      <c r="H3967" t="e">
        <f>IF(Tabla1[[#This Row],[Cruce Pago]]="","Inactivo","Pago")</f>
        <v>#N/A</v>
      </c>
      <c r="I3967" t="str">
        <f>IF(Tabla1[[#This Row],[Cruce AR]]="Alto riesgo académico","inactivo","Actividad")</f>
        <v>inactivo</v>
      </c>
    </row>
    <row r="3968" spans="1:9" x14ac:dyDescent="0.25">
      <c r="A3968" t="s">
        <v>5</v>
      </c>
      <c r="B3968">
        <v>10302389</v>
      </c>
      <c r="C3968" t="s">
        <v>106</v>
      </c>
      <c r="D3968" t="s">
        <v>248</v>
      </c>
      <c r="E3968" t="s">
        <v>40</v>
      </c>
      <c r="F3968" s="5" t="s">
        <v>28</v>
      </c>
      <c r="G3968" s="5" t="e">
        <v>#N/A</v>
      </c>
      <c r="H3968" t="e">
        <f>IF(Tabla1[[#This Row],[Cruce Pago]]="","Inactivo","Pago")</f>
        <v>#N/A</v>
      </c>
      <c r="I3968" t="str">
        <f>IF(Tabla1[[#This Row],[Cruce AR]]="Alto riesgo académico","inactivo","Actividad")</f>
        <v>inactivo</v>
      </c>
    </row>
    <row r="3969" spans="1:9" x14ac:dyDescent="0.25">
      <c r="A3969" t="s">
        <v>5</v>
      </c>
      <c r="B3969">
        <v>10302393</v>
      </c>
      <c r="C3969" t="s">
        <v>106</v>
      </c>
      <c r="D3969" t="s">
        <v>249</v>
      </c>
      <c r="E3969" t="s">
        <v>27</v>
      </c>
      <c r="F3969" s="5" t="s">
        <v>28</v>
      </c>
      <c r="G3969" s="5" t="e">
        <v>#N/A</v>
      </c>
      <c r="H3969" t="e">
        <f>IF(Tabla1[[#This Row],[Cruce Pago]]="","Inactivo","Pago")</f>
        <v>#N/A</v>
      </c>
      <c r="I3969" t="str">
        <f>IF(Tabla1[[#This Row],[Cruce AR]]="Alto riesgo académico","inactivo","Actividad")</f>
        <v>inactivo</v>
      </c>
    </row>
    <row r="3970" spans="1:9" x14ac:dyDescent="0.25">
      <c r="A3970" t="s">
        <v>5</v>
      </c>
      <c r="B3970">
        <v>10302446</v>
      </c>
      <c r="C3970" t="s">
        <v>106</v>
      </c>
      <c r="D3970" t="s">
        <v>250</v>
      </c>
      <c r="E3970" t="s">
        <v>40</v>
      </c>
      <c r="F3970" s="5" t="s">
        <v>28</v>
      </c>
      <c r="G3970" s="5" t="e">
        <v>#N/A</v>
      </c>
      <c r="H3970" t="e">
        <f>IF(Tabla1[[#This Row],[Cruce Pago]]="","Inactivo","Pago")</f>
        <v>#N/A</v>
      </c>
      <c r="I3970" t="str">
        <f>IF(Tabla1[[#This Row],[Cruce AR]]="Alto riesgo académico","inactivo","Actividad")</f>
        <v>inactivo</v>
      </c>
    </row>
    <row r="3971" spans="1:9" x14ac:dyDescent="0.25">
      <c r="A3971" t="s">
        <v>5</v>
      </c>
      <c r="B3971">
        <v>10302669</v>
      </c>
      <c r="C3971" t="s">
        <v>106</v>
      </c>
      <c r="D3971" t="s">
        <v>251</v>
      </c>
      <c r="E3971" t="s">
        <v>27</v>
      </c>
      <c r="F3971" s="5" t="s">
        <v>67</v>
      </c>
      <c r="G3971" s="5" t="s">
        <v>29</v>
      </c>
      <c r="H3971" t="str">
        <f>IF(Tabla1[[#This Row],[Cruce Pago]]="","Inactivo","Pago")</f>
        <v>Pago</v>
      </c>
      <c r="I3971" t="str">
        <f>IF(Tabla1[[#This Row],[Cruce AR]]="Alto riesgo académico","inactivo","Actividad")</f>
        <v>Actividad</v>
      </c>
    </row>
    <row r="3972" spans="1:9" x14ac:dyDescent="0.25">
      <c r="A3972" t="s">
        <v>5</v>
      </c>
      <c r="B3972">
        <v>10303858</v>
      </c>
      <c r="C3972" t="s">
        <v>106</v>
      </c>
      <c r="D3972" t="s">
        <v>252</v>
      </c>
      <c r="E3972" t="s">
        <v>40</v>
      </c>
      <c r="F3972" s="5" t="s">
        <v>28</v>
      </c>
      <c r="G3972" s="5" t="e">
        <v>#N/A</v>
      </c>
      <c r="H3972" t="e">
        <f>IF(Tabla1[[#This Row],[Cruce Pago]]="","Inactivo","Pago")</f>
        <v>#N/A</v>
      </c>
      <c r="I3972" t="str">
        <f>IF(Tabla1[[#This Row],[Cruce AR]]="Alto riesgo académico","inactivo","Actividad")</f>
        <v>inactivo</v>
      </c>
    </row>
    <row r="3973" spans="1:9" x14ac:dyDescent="0.25">
      <c r="A3973" t="s">
        <v>5</v>
      </c>
      <c r="B3973">
        <v>10303869</v>
      </c>
      <c r="C3973" t="s">
        <v>106</v>
      </c>
      <c r="D3973" t="s">
        <v>253</v>
      </c>
      <c r="E3973" t="s">
        <v>27</v>
      </c>
      <c r="F3973" s="5" t="s">
        <v>28</v>
      </c>
      <c r="G3973" s="5" t="e">
        <v>#N/A</v>
      </c>
      <c r="H3973" t="e">
        <f>IF(Tabla1[[#This Row],[Cruce Pago]]="","Inactivo","Pago")</f>
        <v>#N/A</v>
      </c>
      <c r="I3973" t="str">
        <f>IF(Tabla1[[#This Row],[Cruce AR]]="Alto riesgo académico","inactivo","Actividad")</f>
        <v>inactivo</v>
      </c>
    </row>
    <row r="3974" spans="1:9" x14ac:dyDescent="0.25">
      <c r="A3974" t="s">
        <v>5</v>
      </c>
      <c r="B3974">
        <v>10303942</v>
      </c>
      <c r="C3974" t="s">
        <v>106</v>
      </c>
      <c r="D3974" t="s">
        <v>254</v>
      </c>
      <c r="E3974" t="s">
        <v>40</v>
      </c>
      <c r="F3974" s="5" t="s">
        <v>67</v>
      </c>
      <c r="G3974" s="5" t="s">
        <v>279</v>
      </c>
      <c r="H3974" t="str">
        <f>IF(Tabla1[[#This Row],[Cruce Pago]]="","Inactivo","Pago")</f>
        <v>Pago</v>
      </c>
      <c r="I3974" t="str">
        <f>IF(Tabla1[[#This Row],[Cruce AR]]="Alto riesgo académico","inactivo","Actividad")</f>
        <v>Actividad</v>
      </c>
    </row>
    <row r="3975" spans="1:9" x14ac:dyDescent="0.25">
      <c r="A3975" t="s">
        <v>5</v>
      </c>
      <c r="B3975">
        <v>10304048</v>
      </c>
      <c r="C3975" t="s">
        <v>106</v>
      </c>
      <c r="D3975" t="s">
        <v>255</v>
      </c>
      <c r="E3975" t="s">
        <v>27</v>
      </c>
      <c r="F3975" s="5" t="s">
        <v>28</v>
      </c>
      <c r="G3975" s="5" t="e">
        <v>#N/A</v>
      </c>
      <c r="H3975" t="e">
        <f>IF(Tabla1[[#This Row],[Cruce Pago]]="","Inactivo","Pago")</f>
        <v>#N/A</v>
      </c>
      <c r="I3975" t="str">
        <f>IF(Tabla1[[#This Row],[Cruce AR]]="Alto riesgo académico","inactivo","Actividad")</f>
        <v>inactivo</v>
      </c>
    </row>
    <row r="3976" spans="1:9" x14ac:dyDescent="0.25">
      <c r="A3976" t="s">
        <v>5</v>
      </c>
      <c r="B3976">
        <v>10304131</v>
      </c>
      <c r="C3976" t="s">
        <v>106</v>
      </c>
      <c r="D3976" t="s">
        <v>256</v>
      </c>
      <c r="E3976" t="s">
        <v>40</v>
      </c>
      <c r="F3976" s="5" t="s">
        <v>28</v>
      </c>
      <c r="G3976" s="5" t="e">
        <v>#N/A</v>
      </c>
      <c r="H3976" t="e">
        <f>IF(Tabla1[[#This Row],[Cruce Pago]]="","Inactivo","Pago")</f>
        <v>#N/A</v>
      </c>
      <c r="I3976" t="str">
        <f>IF(Tabla1[[#This Row],[Cruce AR]]="Alto riesgo académico","inactivo","Actividad")</f>
        <v>inactivo</v>
      </c>
    </row>
    <row r="3977" spans="1:9" x14ac:dyDescent="0.25">
      <c r="A3977" t="s">
        <v>5</v>
      </c>
      <c r="B3977">
        <v>10304140</v>
      </c>
      <c r="C3977" t="s">
        <v>106</v>
      </c>
      <c r="D3977" t="s">
        <v>257</v>
      </c>
      <c r="E3977" t="s">
        <v>27</v>
      </c>
      <c r="F3977" s="5" t="s">
        <v>28</v>
      </c>
      <c r="G3977" s="5" t="e">
        <v>#N/A</v>
      </c>
      <c r="H3977" t="e">
        <f>IF(Tabla1[[#This Row],[Cruce Pago]]="","Inactivo","Pago")</f>
        <v>#N/A</v>
      </c>
      <c r="I3977" t="str">
        <f>IF(Tabla1[[#This Row],[Cruce AR]]="Alto riesgo académico","inactivo","Actividad")</f>
        <v>inactivo</v>
      </c>
    </row>
    <row r="3978" spans="1:9" x14ac:dyDescent="0.25">
      <c r="A3978" t="s">
        <v>5</v>
      </c>
      <c r="B3978">
        <v>10304330</v>
      </c>
      <c r="C3978" t="s">
        <v>106</v>
      </c>
      <c r="D3978" t="s">
        <v>258</v>
      </c>
      <c r="E3978" t="s">
        <v>40</v>
      </c>
      <c r="F3978" s="5" t="s">
        <v>28</v>
      </c>
      <c r="G3978" s="5" t="e">
        <v>#N/A</v>
      </c>
      <c r="H3978" t="e">
        <f>IF(Tabla1[[#This Row],[Cruce Pago]]="","Inactivo","Pago")</f>
        <v>#N/A</v>
      </c>
      <c r="I3978" t="str">
        <f>IF(Tabla1[[#This Row],[Cruce AR]]="Alto riesgo académico","inactivo","Actividad")</f>
        <v>inactivo</v>
      </c>
    </row>
    <row r="3979" spans="1:9" x14ac:dyDescent="0.25">
      <c r="A3979" t="s">
        <v>5</v>
      </c>
      <c r="B3979">
        <v>10304346</v>
      </c>
      <c r="C3979" t="s">
        <v>106</v>
      </c>
      <c r="D3979" t="s">
        <v>259</v>
      </c>
      <c r="E3979" t="s">
        <v>27</v>
      </c>
      <c r="F3979" s="5" t="s">
        <v>28</v>
      </c>
      <c r="G3979" s="5" t="e">
        <v>#N/A</v>
      </c>
      <c r="H3979" t="e">
        <f>IF(Tabla1[[#This Row],[Cruce Pago]]="","Inactivo","Pago")</f>
        <v>#N/A</v>
      </c>
      <c r="I3979" t="str">
        <f>IF(Tabla1[[#This Row],[Cruce AR]]="Alto riesgo académico","inactivo","Actividad")</f>
        <v>inactivo</v>
      </c>
    </row>
    <row r="3980" spans="1:9" x14ac:dyDescent="0.25">
      <c r="A3980" t="s">
        <v>5</v>
      </c>
      <c r="B3980">
        <v>10304452</v>
      </c>
      <c r="C3980" t="s">
        <v>106</v>
      </c>
      <c r="D3980" t="s">
        <v>260</v>
      </c>
      <c r="E3980" t="s">
        <v>40</v>
      </c>
      <c r="F3980" s="5" t="s">
        <v>28</v>
      </c>
      <c r="G3980" s="5" t="e">
        <v>#N/A</v>
      </c>
      <c r="H3980" t="e">
        <f>IF(Tabla1[[#This Row],[Cruce Pago]]="","Inactivo","Pago")</f>
        <v>#N/A</v>
      </c>
      <c r="I3980" t="str">
        <f>IF(Tabla1[[#This Row],[Cruce AR]]="Alto riesgo académico","inactivo","Actividad")</f>
        <v>inactivo</v>
      </c>
    </row>
    <row r="3981" spans="1:9" x14ac:dyDescent="0.25">
      <c r="A3981" t="s">
        <v>5</v>
      </c>
      <c r="B3981">
        <v>10304506</v>
      </c>
      <c r="C3981" t="s">
        <v>106</v>
      </c>
      <c r="D3981" t="s">
        <v>261</v>
      </c>
      <c r="E3981" t="s">
        <v>27</v>
      </c>
      <c r="F3981" s="5" t="s">
        <v>28</v>
      </c>
      <c r="G3981" s="5" t="e">
        <v>#N/A</v>
      </c>
      <c r="H3981" t="e">
        <f>IF(Tabla1[[#This Row],[Cruce Pago]]="","Inactivo","Pago")</f>
        <v>#N/A</v>
      </c>
      <c r="I3981" t="str">
        <f>IF(Tabla1[[#This Row],[Cruce AR]]="Alto riesgo académico","inactivo","Actividad")</f>
        <v>inactivo</v>
      </c>
    </row>
    <row r="3982" spans="1:9" x14ac:dyDescent="0.25">
      <c r="A3982" t="s">
        <v>5</v>
      </c>
      <c r="B3982">
        <v>10304608</v>
      </c>
      <c r="C3982" t="s">
        <v>106</v>
      </c>
      <c r="D3982" t="s">
        <v>262</v>
      </c>
      <c r="E3982" t="s">
        <v>40</v>
      </c>
      <c r="F3982" s="5" t="s">
        <v>28</v>
      </c>
      <c r="G3982" s="5" t="e">
        <v>#N/A</v>
      </c>
      <c r="H3982" t="e">
        <f>IF(Tabla1[[#This Row],[Cruce Pago]]="","Inactivo","Pago")</f>
        <v>#N/A</v>
      </c>
      <c r="I3982" t="str">
        <f>IF(Tabla1[[#This Row],[Cruce AR]]="Alto riesgo académico","inactivo","Actividad")</f>
        <v>inactivo</v>
      </c>
    </row>
    <row r="3983" spans="1:9" x14ac:dyDescent="0.25">
      <c r="A3983" t="s">
        <v>5</v>
      </c>
      <c r="B3983">
        <v>10304643</v>
      </c>
      <c r="C3983" t="s">
        <v>106</v>
      </c>
      <c r="D3983" t="s">
        <v>263</v>
      </c>
      <c r="E3983" t="s">
        <v>27</v>
      </c>
      <c r="F3983" s="5" t="s">
        <v>28</v>
      </c>
      <c r="G3983" s="5" t="e">
        <v>#N/A</v>
      </c>
      <c r="H3983" t="e">
        <f>IF(Tabla1[[#This Row],[Cruce Pago]]="","Inactivo","Pago")</f>
        <v>#N/A</v>
      </c>
      <c r="I3983" t="str">
        <f>IF(Tabla1[[#This Row],[Cruce AR]]="Alto riesgo académico","inactivo","Actividad")</f>
        <v>inactivo</v>
      </c>
    </row>
    <row r="3984" spans="1:9" x14ac:dyDescent="0.25">
      <c r="A3984" t="s">
        <v>5</v>
      </c>
      <c r="B3984">
        <v>10304705</v>
      </c>
      <c r="C3984" t="s">
        <v>106</v>
      </c>
      <c r="D3984" t="s">
        <v>264</v>
      </c>
      <c r="E3984" t="s">
        <v>40</v>
      </c>
      <c r="F3984" s="5" t="s">
        <v>28</v>
      </c>
      <c r="G3984" s="5" t="s">
        <v>29</v>
      </c>
      <c r="H3984" t="str">
        <f>IF(Tabla1[[#This Row],[Cruce Pago]]="","Inactivo","Pago")</f>
        <v>Pago</v>
      </c>
      <c r="I3984" t="str">
        <f>IF(Tabla1[[#This Row],[Cruce AR]]="Alto riesgo académico","inactivo","Actividad")</f>
        <v>inactivo</v>
      </c>
    </row>
    <row r="3985" spans="1:9" x14ac:dyDescent="0.25">
      <c r="A3985" t="s">
        <v>5</v>
      </c>
      <c r="B3985">
        <v>10304851</v>
      </c>
      <c r="C3985" t="s">
        <v>106</v>
      </c>
      <c r="D3985" t="s">
        <v>265</v>
      </c>
      <c r="E3985" t="s">
        <v>27</v>
      </c>
      <c r="F3985" s="5" t="s">
        <v>28</v>
      </c>
      <c r="G3985" s="5" t="e">
        <v>#N/A</v>
      </c>
      <c r="H3985" t="e">
        <f>IF(Tabla1[[#This Row],[Cruce Pago]]="","Inactivo","Pago")</f>
        <v>#N/A</v>
      </c>
      <c r="I3985" t="str">
        <f>IF(Tabla1[[#This Row],[Cruce AR]]="Alto riesgo académico","inactivo","Actividad")</f>
        <v>inactivo</v>
      </c>
    </row>
    <row r="3986" spans="1:9" x14ac:dyDescent="0.25">
      <c r="A3986" t="s">
        <v>5</v>
      </c>
      <c r="B3986">
        <v>10304926</v>
      </c>
      <c r="C3986" t="s">
        <v>106</v>
      </c>
      <c r="D3986" t="s">
        <v>265</v>
      </c>
      <c r="E3986" t="s">
        <v>40</v>
      </c>
      <c r="F3986" s="5" t="s">
        <v>28</v>
      </c>
      <c r="G3986" s="5" t="s">
        <v>29</v>
      </c>
      <c r="H3986" t="str">
        <f>IF(Tabla1[[#This Row],[Cruce Pago]]="","Inactivo","Pago")</f>
        <v>Pago</v>
      </c>
      <c r="I3986" t="str">
        <f>IF(Tabla1[[#This Row],[Cruce AR]]="Alto riesgo académico","inactivo","Actividad")</f>
        <v>inactivo</v>
      </c>
    </row>
    <row r="3987" spans="1:9" x14ac:dyDescent="0.25">
      <c r="A3987" t="s">
        <v>5</v>
      </c>
      <c r="B3987">
        <v>10304953</v>
      </c>
      <c r="C3987" t="s">
        <v>106</v>
      </c>
      <c r="D3987" t="s">
        <v>266</v>
      </c>
      <c r="E3987" t="s">
        <v>27</v>
      </c>
      <c r="F3987" s="5" t="s">
        <v>28</v>
      </c>
      <c r="G3987" s="5" t="e">
        <v>#N/A</v>
      </c>
      <c r="H3987" t="e">
        <f>IF(Tabla1[[#This Row],[Cruce Pago]]="","Inactivo","Pago")</f>
        <v>#N/A</v>
      </c>
      <c r="I3987" t="str">
        <f>IF(Tabla1[[#This Row],[Cruce AR]]="Alto riesgo académico","inactivo","Actividad")</f>
        <v>inactivo</v>
      </c>
    </row>
    <row r="3988" spans="1:9" x14ac:dyDescent="0.25">
      <c r="A3988" t="s">
        <v>5</v>
      </c>
      <c r="B3988">
        <v>10305086</v>
      </c>
      <c r="C3988" t="s">
        <v>106</v>
      </c>
      <c r="D3988" t="s">
        <v>266</v>
      </c>
      <c r="E3988" t="s">
        <v>40</v>
      </c>
      <c r="F3988" s="5" t="s">
        <v>28</v>
      </c>
      <c r="G3988" s="5" t="e">
        <v>#N/A</v>
      </c>
      <c r="H3988" t="e">
        <f>IF(Tabla1[[#This Row],[Cruce Pago]]="","Inactivo","Pago")</f>
        <v>#N/A</v>
      </c>
      <c r="I3988" t="str">
        <f>IF(Tabla1[[#This Row],[Cruce AR]]="Alto riesgo académico","inactivo","Actividad")</f>
        <v>inactivo</v>
      </c>
    </row>
    <row r="3989" spans="1:9" x14ac:dyDescent="0.25">
      <c r="A3989" t="s">
        <v>5</v>
      </c>
      <c r="B3989">
        <v>10305253</v>
      </c>
      <c r="C3989" t="s">
        <v>106</v>
      </c>
      <c r="D3989" t="s">
        <v>267</v>
      </c>
      <c r="E3989" t="s">
        <v>27</v>
      </c>
      <c r="F3989" s="5" t="s">
        <v>67</v>
      </c>
      <c r="G3989" s="5" t="s">
        <v>29</v>
      </c>
      <c r="H3989" t="str">
        <f>IF(Tabla1[[#This Row],[Cruce Pago]]="","Inactivo","Pago")</f>
        <v>Pago</v>
      </c>
      <c r="I3989" t="str">
        <f>IF(Tabla1[[#This Row],[Cruce AR]]="Alto riesgo académico","inactivo","Actividad")</f>
        <v>Actividad</v>
      </c>
    </row>
    <row r="3990" spans="1:9" x14ac:dyDescent="0.25">
      <c r="A3990" t="s">
        <v>5</v>
      </c>
      <c r="B3990">
        <v>10305369</v>
      </c>
      <c r="C3990" t="s">
        <v>106</v>
      </c>
      <c r="D3990" t="s">
        <v>267</v>
      </c>
      <c r="E3990" t="s">
        <v>40</v>
      </c>
      <c r="F3990" s="5" t="s">
        <v>67</v>
      </c>
      <c r="G3990" s="5" t="s">
        <v>29</v>
      </c>
      <c r="H3990" t="str">
        <f>IF(Tabla1[[#This Row],[Cruce Pago]]="","Inactivo","Pago")</f>
        <v>Pago</v>
      </c>
      <c r="I3990" t="str">
        <f>IF(Tabla1[[#This Row],[Cruce AR]]="Alto riesgo académico","inactivo","Actividad")</f>
        <v>Actividad</v>
      </c>
    </row>
    <row r="3991" spans="1:9" x14ac:dyDescent="0.25">
      <c r="A3991" t="s">
        <v>5</v>
      </c>
      <c r="B3991">
        <v>10305573</v>
      </c>
      <c r="C3991" t="s">
        <v>106</v>
      </c>
      <c r="D3991" t="s">
        <v>243</v>
      </c>
      <c r="E3991" t="s">
        <v>27</v>
      </c>
      <c r="F3991" s="5" t="s">
        <v>28</v>
      </c>
      <c r="G3991" s="5" t="s">
        <v>280</v>
      </c>
      <c r="H3991" t="str">
        <f>IF(Tabla1[[#This Row],[Cruce Pago]]="","Inactivo","Pago")</f>
        <v>Pago</v>
      </c>
      <c r="I3991" t="str">
        <f>IF(Tabla1[[#This Row],[Cruce AR]]="Alto riesgo académico","inactivo","Actividad")</f>
        <v>inactivo</v>
      </c>
    </row>
    <row r="3992" spans="1:9" x14ac:dyDescent="0.25">
      <c r="A3992" t="s">
        <v>5</v>
      </c>
      <c r="B3992">
        <v>10305817</v>
      </c>
      <c r="C3992" t="s">
        <v>106</v>
      </c>
      <c r="D3992" t="s">
        <v>244</v>
      </c>
      <c r="E3992" t="s">
        <v>40</v>
      </c>
      <c r="F3992" s="5" t="s">
        <v>28</v>
      </c>
      <c r="G3992" s="5" t="s">
        <v>29</v>
      </c>
      <c r="H3992" t="str">
        <f>IF(Tabla1[[#This Row],[Cruce Pago]]="","Inactivo","Pago")</f>
        <v>Pago</v>
      </c>
      <c r="I3992" t="str">
        <f>IF(Tabla1[[#This Row],[Cruce AR]]="Alto riesgo académico","inactivo","Actividad")</f>
        <v>inactivo</v>
      </c>
    </row>
    <row r="3993" spans="1:9" x14ac:dyDescent="0.25">
      <c r="A3993" t="s">
        <v>5</v>
      </c>
      <c r="B3993">
        <v>10306041</v>
      </c>
      <c r="C3993" t="s">
        <v>106</v>
      </c>
      <c r="D3993" t="s">
        <v>245</v>
      </c>
      <c r="E3993" t="s">
        <v>27</v>
      </c>
      <c r="F3993" s="5" t="s">
        <v>28</v>
      </c>
      <c r="G3993" s="5" t="e">
        <v>#N/A</v>
      </c>
      <c r="H3993" t="e">
        <f>IF(Tabla1[[#This Row],[Cruce Pago]]="","Inactivo","Pago")</f>
        <v>#N/A</v>
      </c>
      <c r="I3993" t="str">
        <f>IF(Tabla1[[#This Row],[Cruce AR]]="Alto riesgo académico","inactivo","Actividad")</f>
        <v>inactivo</v>
      </c>
    </row>
    <row r="3994" spans="1:9" x14ac:dyDescent="0.25">
      <c r="A3994" t="s">
        <v>5</v>
      </c>
      <c r="B3994">
        <v>10306194</v>
      </c>
      <c r="C3994" t="s">
        <v>106</v>
      </c>
      <c r="D3994" t="s">
        <v>246</v>
      </c>
      <c r="E3994" t="s">
        <v>40</v>
      </c>
      <c r="F3994" s="5" t="s">
        <v>28</v>
      </c>
      <c r="G3994" s="5" t="e">
        <v>#N/A</v>
      </c>
      <c r="H3994" t="e">
        <f>IF(Tabla1[[#This Row],[Cruce Pago]]="","Inactivo","Pago")</f>
        <v>#N/A</v>
      </c>
      <c r="I3994" t="str">
        <f>IF(Tabla1[[#This Row],[Cruce AR]]="Alto riesgo académico","inactivo","Actividad")</f>
        <v>inactivo</v>
      </c>
    </row>
    <row r="3995" spans="1:9" x14ac:dyDescent="0.25">
      <c r="A3995" t="s">
        <v>5</v>
      </c>
      <c r="B3995">
        <v>10306579</v>
      </c>
      <c r="C3995" t="s">
        <v>106</v>
      </c>
      <c r="D3995" t="s">
        <v>247</v>
      </c>
      <c r="E3995" t="s">
        <v>27</v>
      </c>
      <c r="F3995" s="5" t="s">
        <v>28</v>
      </c>
      <c r="G3995" s="5" t="e">
        <v>#N/A</v>
      </c>
      <c r="H3995" t="e">
        <f>IF(Tabla1[[#This Row],[Cruce Pago]]="","Inactivo","Pago")</f>
        <v>#N/A</v>
      </c>
      <c r="I3995" t="str">
        <f>IF(Tabla1[[#This Row],[Cruce AR]]="Alto riesgo académico","inactivo","Actividad")</f>
        <v>inactivo</v>
      </c>
    </row>
    <row r="3996" spans="1:9" x14ac:dyDescent="0.25">
      <c r="A3996" t="s">
        <v>5</v>
      </c>
      <c r="B3996">
        <v>10306733</v>
      </c>
      <c r="C3996" t="s">
        <v>106</v>
      </c>
      <c r="D3996" t="s">
        <v>248</v>
      </c>
      <c r="E3996" t="s">
        <v>40</v>
      </c>
      <c r="F3996" s="5" t="s">
        <v>28</v>
      </c>
      <c r="G3996" s="5" t="s">
        <v>29</v>
      </c>
      <c r="H3996" t="str">
        <f>IF(Tabla1[[#This Row],[Cruce Pago]]="","Inactivo","Pago")</f>
        <v>Pago</v>
      </c>
      <c r="I3996" t="str">
        <f>IF(Tabla1[[#This Row],[Cruce AR]]="Alto riesgo académico","inactivo","Actividad")</f>
        <v>inactivo</v>
      </c>
    </row>
    <row r="3997" spans="1:9" x14ac:dyDescent="0.25">
      <c r="A3997" t="s">
        <v>5</v>
      </c>
      <c r="B3997">
        <v>10306807</v>
      </c>
      <c r="C3997" t="s">
        <v>106</v>
      </c>
      <c r="D3997" t="s">
        <v>249</v>
      </c>
      <c r="E3997" t="s">
        <v>27</v>
      </c>
      <c r="F3997" s="5" t="s">
        <v>28</v>
      </c>
      <c r="G3997" s="5" t="e">
        <v>#N/A</v>
      </c>
      <c r="H3997" t="e">
        <f>IF(Tabla1[[#This Row],[Cruce Pago]]="","Inactivo","Pago")</f>
        <v>#N/A</v>
      </c>
      <c r="I3997" t="str">
        <f>IF(Tabla1[[#This Row],[Cruce AR]]="Alto riesgo académico","inactivo","Actividad")</f>
        <v>inactivo</v>
      </c>
    </row>
    <row r="3998" spans="1:9" x14ac:dyDescent="0.25">
      <c r="A3998" t="s">
        <v>5</v>
      </c>
      <c r="B3998">
        <v>10306949</v>
      </c>
      <c r="C3998" t="s">
        <v>106</v>
      </c>
      <c r="D3998" t="s">
        <v>250</v>
      </c>
      <c r="E3998" t="s">
        <v>40</v>
      </c>
      <c r="F3998" s="5" t="s">
        <v>69</v>
      </c>
      <c r="G3998" s="5" t="e">
        <v>#N/A</v>
      </c>
      <c r="H3998" t="e">
        <f>IF(Tabla1[[#This Row],[Cruce Pago]]="","Inactivo","Pago")</f>
        <v>#N/A</v>
      </c>
      <c r="I3998" t="str">
        <f>IF(Tabla1[[#This Row],[Cruce AR]]="Alto riesgo académico","inactivo","Actividad")</f>
        <v>Actividad</v>
      </c>
    </row>
    <row r="3999" spans="1:9" x14ac:dyDescent="0.25">
      <c r="A3999" t="s">
        <v>5</v>
      </c>
      <c r="B3999">
        <v>10306972</v>
      </c>
      <c r="C3999" t="s">
        <v>106</v>
      </c>
      <c r="D3999" t="s">
        <v>251</v>
      </c>
      <c r="E3999" t="s">
        <v>27</v>
      </c>
      <c r="F3999" s="5" t="s">
        <v>28</v>
      </c>
      <c r="G3999" s="5" t="s">
        <v>29</v>
      </c>
      <c r="H3999" t="str">
        <f>IF(Tabla1[[#This Row],[Cruce Pago]]="","Inactivo","Pago")</f>
        <v>Pago</v>
      </c>
      <c r="I3999" t="str">
        <f>IF(Tabla1[[#This Row],[Cruce AR]]="Alto riesgo académico","inactivo","Actividad")</f>
        <v>inactivo</v>
      </c>
    </row>
    <row r="4000" spans="1:9" x14ac:dyDescent="0.25">
      <c r="A4000" t="s">
        <v>5</v>
      </c>
      <c r="B4000">
        <v>10306991</v>
      </c>
      <c r="C4000" t="s">
        <v>106</v>
      </c>
      <c r="D4000" t="s">
        <v>252</v>
      </c>
      <c r="E4000" t="s">
        <v>40</v>
      </c>
      <c r="F4000" s="5" t="s">
        <v>28</v>
      </c>
      <c r="G4000" s="5" t="e">
        <v>#N/A</v>
      </c>
      <c r="H4000" t="e">
        <f>IF(Tabla1[[#This Row],[Cruce Pago]]="","Inactivo","Pago")</f>
        <v>#N/A</v>
      </c>
      <c r="I4000" t="str">
        <f>IF(Tabla1[[#This Row],[Cruce AR]]="Alto riesgo académico","inactivo","Actividad")</f>
        <v>inactivo</v>
      </c>
    </row>
    <row r="4001" spans="1:9" x14ac:dyDescent="0.25">
      <c r="A4001" t="s">
        <v>5</v>
      </c>
      <c r="B4001">
        <v>10307090</v>
      </c>
      <c r="C4001" t="s">
        <v>106</v>
      </c>
      <c r="D4001" t="s">
        <v>253</v>
      </c>
      <c r="E4001" t="s">
        <v>27</v>
      </c>
      <c r="F4001" s="5" t="s">
        <v>28</v>
      </c>
      <c r="G4001" s="5" t="e">
        <v>#N/A</v>
      </c>
      <c r="H4001" t="e">
        <f>IF(Tabla1[[#This Row],[Cruce Pago]]="","Inactivo","Pago")</f>
        <v>#N/A</v>
      </c>
      <c r="I4001" t="str">
        <f>IF(Tabla1[[#This Row],[Cruce AR]]="Alto riesgo académico","inactivo","Actividad")</f>
        <v>inactivo</v>
      </c>
    </row>
    <row r="4002" spans="1:9" x14ac:dyDescent="0.25">
      <c r="A4002" t="s">
        <v>5</v>
      </c>
      <c r="B4002">
        <v>10307114</v>
      </c>
      <c r="C4002" t="s">
        <v>106</v>
      </c>
      <c r="D4002" t="s">
        <v>254</v>
      </c>
      <c r="E4002" t="s">
        <v>40</v>
      </c>
      <c r="F4002" s="5" t="s">
        <v>28</v>
      </c>
      <c r="G4002" s="5" t="e">
        <v>#N/A</v>
      </c>
      <c r="H4002" t="e">
        <f>IF(Tabla1[[#This Row],[Cruce Pago]]="","Inactivo","Pago")</f>
        <v>#N/A</v>
      </c>
      <c r="I4002" t="str">
        <f>IF(Tabla1[[#This Row],[Cruce AR]]="Alto riesgo académico","inactivo","Actividad")</f>
        <v>inactivo</v>
      </c>
    </row>
    <row r="4003" spans="1:9" x14ac:dyDescent="0.25">
      <c r="A4003" t="s">
        <v>5</v>
      </c>
      <c r="B4003">
        <v>10307275</v>
      </c>
      <c r="C4003" t="s">
        <v>106</v>
      </c>
      <c r="D4003" t="s">
        <v>255</v>
      </c>
      <c r="E4003" t="s">
        <v>27</v>
      </c>
      <c r="F4003" s="5" t="s">
        <v>28</v>
      </c>
      <c r="G4003" s="5" t="s">
        <v>29</v>
      </c>
      <c r="H4003" t="str">
        <f>IF(Tabla1[[#This Row],[Cruce Pago]]="","Inactivo","Pago")</f>
        <v>Pago</v>
      </c>
      <c r="I4003" t="str">
        <f>IF(Tabla1[[#This Row],[Cruce AR]]="Alto riesgo académico","inactivo","Actividad")</f>
        <v>inactivo</v>
      </c>
    </row>
    <row r="4004" spans="1:9" x14ac:dyDescent="0.25">
      <c r="A4004" t="s">
        <v>5</v>
      </c>
      <c r="B4004">
        <v>10307405</v>
      </c>
      <c r="C4004" t="s">
        <v>106</v>
      </c>
      <c r="D4004" t="s">
        <v>256</v>
      </c>
      <c r="E4004" t="s">
        <v>40</v>
      </c>
      <c r="F4004" s="5" t="s">
        <v>28</v>
      </c>
      <c r="G4004" s="5" t="e">
        <v>#N/A</v>
      </c>
      <c r="H4004" t="e">
        <f>IF(Tabla1[[#This Row],[Cruce Pago]]="","Inactivo","Pago")</f>
        <v>#N/A</v>
      </c>
      <c r="I4004" t="str">
        <f>IF(Tabla1[[#This Row],[Cruce AR]]="Alto riesgo académico","inactivo","Actividad")</f>
        <v>inactivo</v>
      </c>
    </row>
    <row r="4005" spans="1:9" x14ac:dyDescent="0.25">
      <c r="A4005" t="s">
        <v>5</v>
      </c>
      <c r="B4005">
        <v>10308019</v>
      </c>
      <c r="C4005" t="s">
        <v>106</v>
      </c>
      <c r="D4005" t="s">
        <v>257</v>
      </c>
      <c r="E4005" t="s">
        <v>27</v>
      </c>
      <c r="F4005" s="5" t="s">
        <v>28</v>
      </c>
      <c r="G4005" s="5" t="e">
        <v>#N/A</v>
      </c>
      <c r="H4005" t="e">
        <f>IF(Tabla1[[#This Row],[Cruce Pago]]="","Inactivo","Pago")</f>
        <v>#N/A</v>
      </c>
      <c r="I4005" t="str">
        <f>IF(Tabla1[[#This Row],[Cruce AR]]="Alto riesgo académico","inactivo","Actividad")</f>
        <v>inactivo</v>
      </c>
    </row>
    <row r="4006" spans="1:9" x14ac:dyDescent="0.25">
      <c r="A4006" t="s">
        <v>5</v>
      </c>
      <c r="B4006">
        <v>10308195</v>
      </c>
      <c r="C4006" t="s">
        <v>106</v>
      </c>
      <c r="D4006" t="s">
        <v>258</v>
      </c>
      <c r="E4006" t="s">
        <v>40</v>
      </c>
      <c r="F4006" s="5" t="s">
        <v>28</v>
      </c>
      <c r="G4006" s="5" t="e">
        <v>#N/A</v>
      </c>
      <c r="H4006" t="e">
        <f>IF(Tabla1[[#This Row],[Cruce Pago]]="","Inactivo","Pago")</f>
        <v>#N/A</v>
      </c>
      <c r="I4006" t="str">
        <f>IF(Tabla1[[#This Row],[Cruce AR]]="Alto riesgo académico","inactivo","Actividad")</f>
        <v>inactivo</v>
      </c>
    </row>
    <row r="4007" spans="1:9" x14ac:dyDescent="0.25">
      <c r="A4007" t="s">
        <v>5</v>
      </c>
      <c r="B4007">
        <v>10308321</v>
      </c>
      <c r="C4007" t="s">
        <v>106</v>
      </c>
      <c r="D4007" t="s">
        <v>259</v>
      </c>
      <c r="E4007" t="s">
        <v>27</v>
      </c>
      <c r="F4007" s="5" t="s">
        <v>28</v>
      </c>
      <c r="G4007" s="5" t="e">
        <v>#N/A</v>
      </c>
      <c r="H4007" t="e">
        <f>IF(Tabla1[[#This Row],[Cruce Pago]]="","Inactivo","Pago")</f>
        <v>#N/A</v>
      </c>
      <c r="I4007" t="str">
        <f>IF(Tabla1[[#This Row],[Cruce AR]]="Alto riesgo académico","inactivo","Actividad")</f>
        <v>inactivo</v>
      </c>
    </row>
    <row r="4008" spans="1:9" x14ac:dyDescent="0.25">
      <c r="A4008" t="s">
        <v>5</v>
      </c>
      <c r="B4008">
        <v>10308432</v>
      </c>
      <c r="C4008" t="s">
        <v>106</v>
      </c>
      <c r="D4008" t="s">
        <v>260</v>
      </c>
      <c r="E4008" t="s">
        <v>40</v>
      </c>
      <c r="F4008" s="5" t="s">
        <v>28</v>
      </c>
      <c r="G4008" s="5" t="e">
        <v>#N/A</v>
      </c>
      <c r="H4008" t="e">
        <f>IF(Tabla1[[#This Row],[Cruce Pago]]="","Inactivo","Pago")</f>
        <v>#N/A</v>
      </c>
      <c r="I4008" t="str">
        <f>IF(Tabla1[[#This Row],[Cruce AR]]="Alto riesgo académico","inactivo","Actividad")</f>
        <v>inactivo</v>
      </c>
    </row>
    <row r="4009" spans="1:9" x14ac:dyDescent="0.25">
      <c r="A4009" t="s">
        <v>5</v>
      </c>
      <c r="B4009">
        <v>10308649</v>
      </c>
      <c r="C4009" t="s">
        <v>106</v>
      </c>
      <c r="D4009" t="s">
        <v>261</v>
      </c>
      <c r="E4009" t="s">
        <v>27</v>
      </c>
      <c r="F4009" s="5" t="s">
        <v>28</v>
      </c>
      <c r="G4009" s="5" t="e">
        <v>#N/A</v>
      </c>
      <c r="H4009" t="e">
        <f>IF(Tabla1[[#This Row],[Cruce Pago]]="","Inactivo","Pago")</f>
        <v>#N/A</v>
      </c>
      <c r="I4009" t="str">
        <f>IF(Tabla1[[#This Row],[Cruce AR]]="Alto riesgo académico","inactivo","Actividad")</f>
        <v>inactivo</v>
      </c>
    </row>
    <row r="4010" spans="1:9" x14ac:dyDescent="0.25">
      <c r="A4010" t="s">
        <v>5</v>
      </c>
      <c r="B4010">
        <v>10308684</v>
      </c>
      <c r="C4010" t="s">
        <v>106</v>
      </c>
      <c r="D4010" t="s">
        <v>262</v>
      </c>
      <c r="E4010" t="s">
        <v>40</v>
      </c>
      <c r="F4010" s="5" t="s">
        <v>28</v>
      </c>
      <c r="G4010" s="5" t="e">
        <v>#N/A</v>
      </c>
      <c r="H4010" t="e">
        <f>IF(Tabla1[[#This Row],[Cruce Pago]]="","Inactivo","Pago")</f>
        <v>#N/A</v>
      </c>
      <c r="I4010" t="str">
        <f>IF(Tabla1[[#This Row],[Cruce AR]]="Alto riesgo académico","inactivo","Actividad")</f>
        <v>inactivo</v>
      </c>
    </row>
    <row r="4011" spans="1:9" x14ac:dyDescent="0.25">
      <c r="A4011" t="s">
        <v>5</v>
      </c>
      <c r="B4011">
        <v>10308817</v>
      </c>
      <c r="C4011" t="s">
        <v>106</v>
      </c>
      <c r="D4011" t="s">
        <v>263</v>
      </c>
      <c r="E4011" t="s">
        <v>27</v>
      </c>
      <c r="F4011" s="5" t="s">
        <v>28</v>
      </c>
      <c r="G4011" s="5" t="e">
        <v>#N/A</v>
      </c>
      <c r="H4011" t="e">
        <f>IF(Tabla1[[#This Row],[Cruce Pago]]="","Inactivo","Pago")</f>
        <v>#N/A</v>
      </c>
      <c r="I4011" t="str">
        <f>IF(Tabla1[[#This Row],[Cruce AR]]="Alto riesgo académico","inactivo","Actividad")</f>
        <v>inactivo</v>
      </c>
    </row>
    <row r="4012" spans="1:9" x14ac:dyDescent="0.25">
      <c r="A4012" t="s">
        <v>5</v>
      </c>
      <c r="B4012">
        <v>10309112</v>
      </c>
      <c r="C4012" t="s">
        <v>106</v>
      </c>
      <c r="D4012" t="s">
        <v>264</v>
      </c>
      <c r="E4012" t="s">
        <v>40</v>
      </c>
      <c r="F4012" s="5" t="s">
        <v>28</v>
      </c>
      <c r="G4012" s="5" t="e">
        <v>#N/A</v>
      </c>
      <c r="H4012" t="e">
        <f>IF(Tabla1[[#This Row],[Cruce Pago]]="","Inactivo","Pago")</f>
        <v>#N/A</v>
      </c>
      <c r="I4012" t="str">
        <f>IF(Tabla1[[#This Row],[Cruce AR]]="Alto riesgo académico","inactivo","Actividad")</f>
        <v>inactivo</v>
      </c>
    </row>
    <row r="4013" spans="1:9" x14ac:dyDescent="0.25">
      <c r="A4013" t="s">
        <v>5</v>
      </c>
      <c r="B4013">
        <v>10309114</v>
      </c>
      <c r="C4013" t="s">
        <v>106</v>
      </c>
      <c r="D4013" t="s">
        <v>265</v>
      </c>
      <c r="E4013" t="s">
        <v>27</v>
      </c>
      <c r="F4013" s="5" t="s">
        <v>28</v>
      </c>
      <c r="G4013" s="5" t="s">
        <v>281</v>
      </c>
      <c r="H4013" t="str">
        <f>IF(Tabla1[[#This Row],[Cruce Pago]]="","Inactivo","Pago")</f>
        <v>Pago</v>
      </c>
      <c r="I4013" t="str">
        <f>IF(Tabla1[[#This Row],[Cruce AR]]="Alto riesgo académico","inactivo","Actividad")</f>
        <v>inactivo</v>
      </c>
    </row>
    <row r="4014" spans="1:9" x14ac:dyDescent="0.25">
      <c r="A4014" t="s">
        <v>5</v>
      </c>
      <c r="B4014">
        <v>10309144</v>
      </c>
      <c r="C4014" t="s">
        <v>106</v>
      </c>
      <c r="D4014" t="s">
        <v>265</v>
      </c>
      <c r="E4014" t="s">
        <v>40</v>
      </c>
      <c r="F4014" s="5" t="s">
        <v>28</v>
      </c>
      <c r="G4014" s="5" t="e">
        <v>#N/A</v>
      </c>
      <c r="H4014" t="e">
        <f>IF(Tabla1[[#This Row],[Cruce Pago]]="","Inactivo","Pago")</f>
        <v>#N/A</v>
      </c>
      <c r="I4014" t="str">
        <f>IF(Tabla1[[#This Row],[Cruce AR]]="Alto riesgo académico","inactivo","Actividad")</f>
        <v>inactivo</v>
      </c>
    </row>
    <row r="4015" spans="1:9" x14ac:dyDescent="0.25">
      <c r="A4015" t="s">
        <v>5</v>
      </c>
      <c r="B4015">
        <v>10309452</v>
      </c>
      <c r="C4015" t="s">
        <v>106</v>
      </c>
      <c r="D4015" t="s">
        <v>266</v>
      </c>
      <c r="E4015" t="s">
        <v>27</v>
      </c>
      <c r="F4015" s="5" t="s">
        <v>28</v>
      </c>
      <c r="G4015" s="5" t="e">
        <v>#N/A</v>
      </c>
      <c r="H4015" t="e">
        <f>IF(Tabla1[[#This Row],[Cruce Pago]]="","Inactivo","Pago")</f>
        <v>#N/A</v>
      </c>
      <c r="I4015" t="str">
        <f>IF(Tabla1[[#This Row],[Cruce AR]]="Alto riesgo académico","inactivo","Actividad")</f>
        <v>inactivo</v>
      </c>
    </row>
    <row r="4016" spans="1:9" x14ac:dyDescent="0.25">
      <c r="A4016" t="s">
        <v>5</v>
      </c>
      <c r="B4016">
        <v>10309569</v>
      </c>
      <c r="C4016" t="s">
        <v>106</v>
      </c>
      <c r="D4016" t="s">
        <v>266</v>
      </c>
      <c r="E4016" t="s">
        <v>40</v>
      </c>
      <c r="F4016" s="5" t="s">
        <v>28</v>
      </c>
      <c r="G4016" s="5" t="e">
        <v>#N/A</v>
      </c>
      <c r="H4016" t="e">
        <f>IF(Tabla1[[#This Row],[Cruce Pago]]="","Inactivo","Pago")</f>
        <v>#N/A</v>
      </c>
      <c r="I4016" t="str">
        <f>IF(Tabla1[[#This Row],[Cruce AR]]="Alto riesgo académico","inactivo","Actividad")</f>
        <v>inactivo</v>
      </c>
    </row>
    <row r="4017" spans="1:9" x14ac:dyDescent="0.25">
      <c r="A4017" t="s">
        <v>5</v>
      </c>
      <c r="B4017">
        <v>10309635</v>
      </c>
      <c r="C4017" t="s">
        <v>106</v>
      </c>
      <c r="D4017" t="s">
        <v>267</v>
      </c>
      <c r="E4017" t="s">
        <v>27</v>
      </c>
      <c r="F4017" s="5" t="s">
        <v>28</v>
      </c>
      <c r="G4017" s="5" t="e">
        <v>#N/A</v>
      </c>
      <c r="H4017" t="e">
        <f>IF(Tabla1[[#This Row],[Cruce Pago]]="","Inactivo","Pago")</f>
        <v>#N/A</v>
      </c>
      <c r="I4017" t="str">
        <f>IF(Tabla1[[#This Row],[Cruce AR]]="Alto riesgo académico","inactivo","Actividad")</f>
        <v>inactivo</v>
      </c>
    </row>
    <row r="4018" spans="1:9" x14ac:dyDescent="0.25">
      <c r="A4018" t="s">
        <v>5</v>
      </c>
      <c r="B4018">
        <v>10309863</v>
      </c>
      <c r="C4018" t="s">
        <v>106</v>
      </c>
      <c r="D4018" t="s">
        <v>267</v>
      </c>
      <c r="E4018" t="s">
        <v>40</v>
      </c>
      <c r="F4018" s="5" t="s">
        <v>28</v>
      </c>
      <c r="G4018" s="5" t="s">
        <v>29</v>
      </c>
      <c r="H4018" t="str">
        <f>IF(Tabla1[[#This Row],[Cruce Pago]]="","Inactivo","Pago")</f>
        <v>Pago</v>
      </c>
      <c r="I4018" t="str">
        <f>IF(Tabla1[[#This Row],[Cruce AR]]="Alto riesgo académico","inactivo","Actividad")</f>
        <v>inactivo</v>
      </c>
    </row>
    <row r="4019" spans="1:9" x14ac:dyDescent="0.25">
      <c r="A4019" t="s">
        <v>5</v>
      </c>
      <c r="B4019">
        <v>10309978</v>
      </c>
      <c r="C4019" t="s">
        <v>106</v>
      </c>
      <c r="D4019" t="s">
        <v>243</v>
      </c>
      <c r="E4019" t="s">
        <v>27</v>
      </c>
      <c r="F4019" s="5" t="s">
        <v>28</v>
      </c>
      <c r="G4019" s="5" t="e">
        <v>#N/A</v>
      </c>
      <c r="H4019" t="e">
        <f>IF(Tabla1[[#This Row],[Cruce Pago]]="","Inactivo","Pago")</f>
        <v>#N/A</v>
      </c>
      <c r="I4019" t="str">
        <f>IF(Tabla1[[#This Row],[Cruce AR]]="Alto riesgo académico","inactivo","Actividad")</f>
        <v>inactivo</v>
      </c>
    </row>
    <row r="4020" spans="1:9" x14ac:dyDescent="0.25">
      <c r="A4020" t="s">
        <v>5</v>
      </c>
      <c r="B4020">
        <v>10310081</v>
      </c>
      <c r="C4020" t="s">
        <v>106</v>
      </c>
      <c r="D4020" t="s">
        <v>244</v>
      </c>
      <c r="E4020" t="s">
        <v>40</v>
      </c>
      <c r="F4020" s="5" t="s">
        <v>28</v>
      </c>
      <c r="G4020" s="5" t="s">
        <v>29</v>
      </c>
      <c r="H4020" t="str">
        <f>IF(Tabla1[[#This Row],[Cruce Pago]]="","Inactivo","Pago")</f>
        <v>Pago</v>
      </c>
      <c r="I4020" t="str">
        <f>IF(Tabla1[[#This Row],[Cruce AR]]="Alto riesgo académico","inactivo","Actividad")</f>
        <v>inactivo</v>
      </c>
    </row>
    <row r="4021" spans="1:9" x14ac:dyDescent="0.25">
      <c r="A4021" t="s">
        <v>5</v>
      </c>
      <c r="B4021">
        <v>10310368</v>
      </c>
      <c r="C4021" t="s">
        <v>106</v>
      </c>
      <c r="D4021" t="s">
        <v>245</v>
      </c>
      <c r="E4021" t="s">
        <v>27</v>
      </c>
      <c r="F4021" s="5" t="s">
        <v>28</v>
      </c>
      <c r="G4021" s="5" t="e">
        <v>#N/A</v>
      </c>
      <c r="H4021" t="e">
        <f>IF(Tabla1[[#This Row],[Cruce Pago]]="","Inactivo","Pago")</f>
        <v>#N/A</v>
      </c>
      <c r="I4021" t="str">
        <f>IF(Tabla1[[#This Row],[Cruce AR]]="Alto riesgo académico","inactivo","Actividad")</f>
        <v>inactivo</v>
      </c>
    </row>
    <row r="4022" spans="1:9" x14ac:dyDescent="0.25">
      <c r="A4022" t="s">
        <v>5</v>
      </c>
      <c r="B4022">
        <v>10310924</v>
      </c>
      <c r="C4022" t="s">
        <v>106</v>
      </c>
      <c r="D4022" t="s">
        <v>246</v>
      </c>
      <c r="E4022" t="s">
        <v>40</v>
      </c>
      <c r="F4022" s="5" t="s">
        <v>28</v>
      </c>
      <c r="G4022" s="5" t="e">
        <v>#N/A</v>
      </c>
      <c r="H4022" t="e">
        <f>IF(Tabla1[[#This Row],[Cruce Pago]]="","Inactivo","Pago")</f>
        <v>#N/A</v>
      </c>
      <c r="I4022" t="str">
        <f>IF(Tabla1[[#This Row],[Cruce AR]]="Alto riesgo académico","inactivo","Actividad")</f>
        <v>inactivo</v>
      </c>
    </row>
    <row r="4023" spans="1:9" x14ac:dyDescent="0.25">
      <c r="A4023" t="s">
        <v>5</v>
      </c>
      <c r="B4023">
        <v>10310946</v>
      </c>
      <c r="C4023" t="s">
        <v>106</v>
      </c>
      <c r="D4023" t="s">
        <v>247</v>
      </c>
      <c r="E4023" t="s">
        <v>27</v>
      </c>
      <c r="F4023" s="5" t="s">
        <v>28</v>
      </c>
      <c r="G4023" s="5" t="e">
        <v>#N/A</v>
      </c>
      <c r="H4023" t="e">
        <f>IF(Tabla1[[#This Row],[Cruce Pago]]="","Inactivo","Pago")</f>
        <v>#N/A</v>
      </c>
      <c r="I4023" t="str">
        <f>IF(Tabla1[[#This Row],[Cruce AR]]="Alto riesgo académico","inactivo","Actividad")</f>
        <v>inactivo</v>
      </c>
    </row>
    <row r="4024" spans="1:9" x14ac:dyDescent="0.25">
      <c r="A4024" t="s">
        <v>5</v>
      </c>
      <c r="B4024">
        <v>10311286</v>
      </c>
      <c r="C4024" t="s">
        <v>106</v>
      </c>
      <c r="D4024" t="s">
        <v>248</v>
      </c>
      <c r="E4024" t="s">
        <v>40</v>
      </c>
      <c r="F4024" s="5" t="s">
        <v>28</v>
      </c>
      <c r="G4024" s="5" t="e">
        <v>#N/A</v>
      </c>
      <c r="H4024" t="e">
        <f>IF(Tabla1[[#This Row],[Cruce Pago]]="","Inactivo","Pago")</f>
        <v>#N/A</v>
      </c>
      <c r="I4024" t="str">
        <f>IF(Tabla1[[#This Row],[Cruce AR]]="Alto riesgo académico","inactivo","Actividad")</f>
        <v>inactivo</v>
      </c>
    </row>
    <row r="4025" spans="1:9" x14ac:dyDescent="0.25">
      <c r="A4025" t="s">
        <v>5</v>
      </c>
      <c r="B4025">
        <v>10311679</v>
      </c>
      <c r="C4025" t="s">
        <v>106</v>
      </c>
      <c r="D4025" t="s">
        <v>249</v>
      </c>
      <c r="E4025" t="s">
        <v>27</v>
      </c>
      <c r="F4025" s="5" t="s">
        <v>28</v>
      </c>
      <c r="G4025" s="5" t="s">
        <v>364</v>
      </c>
      <c r="H4025" t="str">
        <f>IF(Tabla1[[#This Row],[Cruce Pago]]="","Inactivo","Pago")</f>
        <v>Pago</v>
      </c>
      <c r="I4025" t="str">
        <f>IF(Tabla1[[#This Row],[Cruce AR]]="Alto riesgo académico","inactivo","Actividad")</f>
        <v>inactivo</v>
      </c>
    </row>
    <row r="4026" spans="1:9" x14ac:dyDescent="0.25">
      <c r="A4026" t="s">
        <v>5</v>
      </c>
      <c r="B4026">
        <v>10311776</v>
      </c>
      <c r="C4026" t="s">
        <v>106</v>
      </c>
      <c r="D4026" t="s">
        <v>250</v>
      </c>
      <c r="E4026" t="s">
        <v>40</v>
      </c>
      <c r="F4026" s="5" t="s">
        <v>28</v>
      </c>
      <c r="G4026" s="5" t="e">
        <v>#N/A</v>
      </c>
      <c r="H4026" t="e">
        <f>IF(Tabla1[[#This Row],[Cruce Pago]]="","Inactivo","Pago")</f>
        <v>#N/A</v>
      </c>
      <c r="I4026" t="str">
        <f>IF(Tabla1[[#This Row],[Cruce AR]]="Alto riesgo académico","inactivo","Actividad")</f>
        <v>inactivo</v>
      </c>
    </row>
    <row r="4027" spans="1:9" x14ac:dyDescent="0.25">
      <c r="A4027" t="s">
        <v>5</v>
      </c>
      <c r="B4027">
        <v>10311778</v>
      </c>
      <c r="C4027" t="s">
        <v>106</v>
      </c>
      <c r="D4027" t="s">
        <v>251</v>
      </c>
      <c r="E4027" t="s">
        <v>27</v>
      </c>
      <c r="F4027" s="5" t="s">
        <v>28</v>
      </c>
      <c r="G4027" s="5" t="e">
        <v>#N/A</v>
      </c>
      <c r="H4027" t="e">
        <f>IF(Tabla1[[#This Row],[Cruce Pago]]="","Inactivo","Pago")</f>
        <v>#N/A</v>
      </c>
      <c r="I4027" t="str">
        <f>IF(Tabla1[[#This Row],[Cruce AR]]="Alto riesgo académico","inactivo","Actividad")</f>
        <v>inactivo</v>
      </c>
    </row>
    <row r="4028" spans="1:9" x14ac:dyDescent="0.25">
      <c r="A4028" t="s">
        <v>5</v>
      </c>
      <c r="B4028">
        <v>10311884</v>
      </c>
      <c r="C4028" t="s">
        <v>106</v>
      </c>
      <c r="D4028" t="s">
        <v>252</v>
      </c>
      <c r="E4028" t="s">
        <v>40</v>
      </c>
      <c r="F4028" s="5" t="s">
        <v>28</v>
      </c>
      <c r="G4028" s="5" t="e">
        <v>#N/A</v>
      </c>
      <c r="H4028" t="e">
        <f>IF(Tabla1[[#This Row],[Cruce Pago]]="","Inactivo","Pago")</f>
        <v>#N/A</v>
      </c>
      <c r="I4028" t="str">
        <f>IF(Tabla1[[#This Row],[Cruce AR]]="Alto riesgo académico","inactivo","Actividad")</f>
        <v>inactivo</v>
      </c>
    </row>
    <row r="4029" spans="1:9" x14ac:dyDescent="0.25">
      <c r="A4029" t="s">
        <v>5</v>
      </c>
      <c r="B4029">
        <v>10312081</v>
      </c>
      <c r="C4029" t="s">
        <v>106</v>
      </c>
      <c r="D4029" t="s">
        <v>253</v>
      </c>
      <c r="E4029" t="s">
        <v>27</v>
      </c>
      <c r="F4029" s="5" t="s">
        <v>28</v>
      </c>
      <c r="G4029" s="5" t="e">
        <v>#N/A</v>
      </c>
      <c r="H4029" t="e">
        <f>IF(Tabla1[[#This Row],[Cruce Pago]]="","Inactivo","Pago")</f>
        <v>#N/A</v>
      </c>
      <c r="I4029" t="str">
        <f>IF(Tabla1[[#This Row],[Cruce AR]]="Alto riesgo académico","inactivo","Actividad")</f>
        <v>inactivo</v>
      </c>
    </row>
    <row r="4030" spans="1:9" x14ac:dyDescent="0.25">
      <c r="A4030" t="s">
        <v>5</v>
      </c>
      <c r="B4030">
        <v>10312097</v>
      </c>
      <c r="C4030" t="s">
        <v>106</v>
      </c>
      <c r="D4030" t="s">
        <v>254</v>
      </c>
      <c r="E4030" t="s">
        <v>40</v>
      </c>
      <c r="F4030" s="5" t="s">
        <v>28</v>
      </c>
      <c r="G4030" s="5" t="e">
        <v>#N/A</v>
      </c>
      <c r="H4030" t="e">
        <f>IF(Tabla1[[#This Row],[Cruce Pago]]="","Inactivo","Pago")</f>
        <v>#N/A</v>
      </c>
      <c r="I4030" t="str">
        <f>IF(Tabla1[[#This Row],[Cruce AR]]="Alto riesgo académico","inactivo","Actividad")</f>
        <v>inactivo</v>
      </c>
    </row>
    <row r="4031" spans="1:9" x14ac:dyDescent="0.25">
      <c r="A4031" t="s">
        <v>5</v>
      </c>
      <c r="B4031">
        <v>10312204</v>
      </c>
      <c r="C4031" t="s">
        <v>106</v>
      </c>
      <c r="D4031" t="s">
        <v>255</v>
      </c>
      <c r="E4031" t="s">
        <v>27</v>
      </c>
      <c r="F4031" s="5" t="s">
        <v>28</v>
      </c>
      <c r="G4031" s="5" t="e">
        <v>#N/A</v>
      </c>
      <c r="H4031" t="e">
        <f>IF(Tabla1[[#This Row],[Cruce Pago]]="","Inactivo","Pago")</f>
        <v>#N/A</v>
      </c>
      <c r="I4031" t="str">
        <f>IF(Tabla1[[#This Row],[Cruce AR]]="Alto riesgo académico","inactivo","Actividad")</f>
        <v>inactivo</v>
      </c>
    </row>
    <row r="4032" spans="1:9" x14ac:dyDescent="0.25">
      <c r="A4032" t="s">
        <v>5</v>
      </c>
      <c r="B4032">
        <v>10312226</v>
      </c>
      <c r="C4032" t="s">
        <v>106</v>
      </c>
      <c r="D4032" t="s">
        <v>256</v>
      </c>
      <c r="E4032" t="s">
        <v>40</v>
      </c>
      <c r="F4032" s="5" t="s">
        <v>28</v>
      </c>
      <c r="G4032" s="5" t="e">
        <v>#N/A</v>
      </c>
      <c r="H4032" t="e">
        <f>IF(Tabla1[[#This Row],[Cruce Pago]]="","Inactivo","Pago")</f>
        <v>#N/A</v>
      </c>
      <c r="I4032" t="str">
        <f>IF(Tabla1[[#This Row],[Cruce AR]]="Alto riesgo académico","inactivo","Actividad")</f>
        <v>inactivo</v>
      </c>
    </row>
    <row r="4033" spans="1:9" x14ac:dyDescent="0.25">
      <c r="A4033" t="s">
        <v>5</v>
      </c>
      <c r="B4033">
        <v>10312606</v>
      </c>
      <c r="C4033" t="s">
        <v>106</v>
      </c>
      <c r="D4033" t="s">
        <v>257</v>
      </c>
      <c r="E4033" t="s">
        <v>27</v>
      </c>
      <c r="F4033" s="5" t="s">
        <v>28</v>
      </c>
      <c r="G4033" s="5" t="e">
        <v>#N/A</v>
      </c>
      <c r="H4033" t="e">
        <f>IF(Tabla1[[#This Row],[Cruce Pago]]="","Inactivo","Pago")</f>
        <v>#N/A</v>
      </c>
      <c r="I4033" t="str">
        <f>IF(Tabla1[[#This Row],[Cruce AR]]="Alto riesgo académico","inactivo","Actividad")</f>
        <v>inactivo</v>
      </c>
    </row>
    <row r="4034" spans="1:9" x14ac:dyDescent="0.25">
      <c r="A4034" t="s">
        <v>5</v>
      </c>
      <c r="B4034">
        <v>10312623</v>
      </c>
      <c r="C4034" t="s">
        <v>106</v>
      </c>
      <c r="D4034" t="s">
        <v>258</v>
      </c>
      <c r="E4034" t="s">
        <v>40</v>
      </c>
      <c r="F4034" s="5" t="s">
        <v>28</v>
      </c>
      <c r="G4034" s="5" t="e">
        <v>#N/A</v>
      </c>
      <c r="H4034" t="e">
        <f>IF(Tabla1[[#This Row],[Cruce Pago]]="","Inactivo","Pago")</f>
        <v>#N/A</v>
      </c>
      <c r="I4034" t="str">
        <f>IF(Tabla1[[#This Row],[Cruce AR]]="Alto riesgo académico","inactivo","Actividad")</f>
        <v>inactivo</v>
      </c>
    </row>
    <row r="4035" spans="1:9" x14ac:dyDescent="0.25">
      <c r="A4035" t="s">
        <v>5</v>
      </c>
      <c r="B4035">
        <v>10312660</v>
      </c>
      <c r="C4035" t="s">
        <v>106</v>
      </c>
      <c r="D4035" t="s">
        <v>259</v>
      </c>
      <c r="E4035" t="s">
        <v>27</v>
      </c>
      <c r="F4035" s="5" t="s">
        <v>28</v>
      </c>
      <c r="G4035" s="5" t="e">
        <v>#N/A</v>
      </c>
      <c r="H4035" t="e">
        <f>IF(Tabla1[[#This Row],[Cruce Pago]]="","Inactivo","Pago")</f>
        <v>#N/A</v>
      </c>
      <c r="I4035" t="str">
        <f>IF(Tabla1[[#This Row],[Cruce AR]]="Alto riesgo académico","inactivo","Actividad")</f>
        <v>inactivo</v>
      </c>
    </row>
    <row r="4036" spans="1:9" x14ac:dyDescent="0.25">
      <c r="A4036" t="s">
        <v>5</v>
      </c>
      <c r="B4036">
        <v>10313004</v>
      </c>
      <c r="C4036" t="s">
        <v>106</v>
      </c>
      <c r="D4036" t="s">
        <v>260</v>
      </c>
      <c r="E4036" t="s">
        <v>40</v>
      </c>
      <c r="F4036" s="5" t="s">
        <v>28</v>
      </c>
      <c r="G4036" s="5" t="e">
        <v>#N/A</v>
      </c>
      <c r="H4036" t="e">
        <f>IF(Tabla1[[#This Row],[Cruce Pago]]="","Inactivo","Pago")</f>
        <v>#N/A</v>
      </c>
      <c r="I4036" t="str">
        <f>IF(Tabla1[[#This Row],[Cruce AR]]="Alto riesgo académico","inactivo","Actividad")</f>
        <v>inactivo</v>
      </c>
    </row>
    <row r="4037" spans="1:9" x14ac:dyDescent="0.25">
      <c r="A4037" t="s">
        <v>5</v>
      </c>
      <c r="B4037">
        <v>10313199</v>
      </c>
      <c r="C4037" t="s">
        <v>106</v>
      </c>
      <c r="D4037" t="s">
        <v>261</v>
      </c>
      <c r="E4037" t="s">
        <v>27</v>
      </c>
      <c r="F4037" s="5" t="s">
        <v>28</v>
      </c>
      <c r="G4037" s="5" t="e">
        <v>#N/A</v>
      </c>
      <c r="H4037" t="e">
        <f>IF(Tabla1[[#This Row],[Cruce Pago]]="","Inactivo","Pago")</f>
        <v>#N/A</v>
      </c>
      <c r="I4037" t="str">
        <f>IF(Tabla1[[#This Row],[Cruce AR]]="Alto riesgo académico","inactivo","Actividad")</f>
        <v>inactivo</v>
      </c>
    </row>
    <row r="4038" spans="1:9" x14ac:dyDescent="0.25">
      <c r="A4038" t="s">
        <v>5</v>
      </c>
      <c r="B4038">
        <v>10313486</v>
      </c>
      <c r="C4038" t="s">
        <v>106</v>
      </c>
      <c r="D4038" t="s">
        <v>262</v>
      </c>
      <c r="E4038" t="s">
        <v>40</v>
      </c>
      <c r="F4038" s="5" t="s">
        <v>28</v>
      </c>
      <c r="G4038" s="5" t="e">
        <v>#N/A</v>
      </c>
      <c r="H4038" t="e">
        <f>IF(Tabla1[[#This Row],[Cruce Pago]]="","Inactivo","Pago")</f>
        <v>#N/A</v>
      </c>
      <c r="I4038" t="str">
        <f>IF(Tabla1[[#This Row],[Cruce AR]]="Alto riesgo académico","inactivo","Actividad")</f>
        <v>inactivo</v>
      </c>
    </row>
    <row r="4039" spans="1:9" x14ac:dyDescent="0.25">
      <c r="A4039" t="s">
        <v>5</v>
      </c>
      <c r="B4039">
        <v>10313682</v>
      </c>
      <c r="C4039" t="s">
        <v>106</v>
      </c>
      <c r="D4039" t="s">
        <v>263</v>
      </c>
      <c r="E4039" t="s">
        <v>27</v>
      </c>
      <c r="F4039" s="5" t="s">
        <v>28</v>
      </c>
      <c r="G4039" s="5" t="s">
        <v>29</v>
      </c>
      <c r="H4039" t="str">
        <f>IF(Tabla1[[#This Row],[Cruce Pago]]="","Inactivo","Pago")</f>
        <v>Pago</v>
      </c>
      <c r="I4039" t="str">
        <f>IF(Tabla1[[#This Row],[Cruce AR]]="Alto riesgo académico","inactivo","Actividad")</f>
        <v>inactivo</v>
      </c>
    </row>
    <row r="4040" spans="1:9" x14ac:dyDescent="0.25">
      <c r="A4040" t="s">
        <v>5</v>
      </c>
      <c r="B4040">
        <v>10313895</v>
      </c>
      <c r="C4040" t="s">
        <v>106</v>
      </c>
      <c r="D4040" t="s">
        <v>264</v>
      </c>
      <c r="E4040" t="s">
        <v>40</v>
      </c>
      <c r="F4040" s="5" t="s">
        <v>28</v>
      </c>
      <c r="G4040" s="5" t="e">
        <v>#N/A</v>
      </c>
      <c r="H4040" t="e">
        <f>IF(Tabla1[[#This Row],[Cruce Pago]]="","Inactivo","Pago")</f>
        <v>#N/A</v>
      </c>
      <c r="I4040" t="str">
        <f>IF(Tabla1[[#This Row],[Cruce AR]]="Alto riesgo académico","inactivo","Actividad")</f>
        <v>inactivo</v>
      </c>
    </row>
    <row r="4041" spans="1:9" x14ac:dyDescent="0.25">
      <c r="A4041" t="s">
        <v>5</v>
      </c>
      <c r="B4041">
        <v>10314004</v>
      </c>
      <c r="C4041" t="s">
        <v>106</v>
      </c>
      <c r="D4041" t="s">
        <v>265</v>
      </c>
      <c r="E4041" t="s">
        <v>27</v>
      </c>
      <c r="F4041" s="5" t="s">
        <v>28</v>
      </c>
      <c r="G4041" s="5" t="s">
        <v>29</v>
      </c>
      <c r="H4041" t="str">
        <f>IF(Tabla1[[#This Row],[Cruce Pago]]="","Inactivo","Pago")</f>
        <v>Pago</v>
      </c>
      <c r="I4041" t="str">
        <f>IF(Tabla1[[#This Row],[Cruce AR]]="Alto riesgo académico","inactivo","Actividad")</f>
        <v>inactivo</v>
      </c>
    </row>
    <row r="4042" spans="1:9" x14ac:dyDescent="0.25">
      <c r="A4042" t="s">
        <v>5</v>
      </c>
      <c r="B4042">
        <v>10314135</v>
      </c>
      <c r="C4042" t="s">
        <v>106</v>
      </c>
      <c r="D4042" t="s">
        <v>265</v>
      </c>
      <c r="E4042" t="s">
        <v>40</v>
      </c>
      <c r="F4042" s="5" t="s">
        <v>28</v>
      </c>
      <c r="G4042" s="5" t="s">
        <v>29</v>
      </c>
      <c r="H4042" t="str">
        <f>IF(Tabla1[[#This Row],[Cruce Pago]]="","Inactivo","Pago")</f>
        <v>Pago</v>
      </c>
      <c r="I4042" t="str">
        <f>IF(Tabla1[[#This Row],[Cruce AR]]="Alto riesgo académico","inactivo","Actividad")</f>
        <v>inactivo</v>
      </c>
    </row>
    <row r="4043" spans="1:9" x14ac:dyDescent="0.25">
      <c r="A4043" t="s">
        <v>5</v>
      </c>
      <c r="B4043">
        <v>10314171</v>
      </c>
      <c r="C4043" t="s">
        <v>106</v>
      </c>
      <c r="D4043" t="s">
        <v>266</v>
      </c>
      <c r="E4043" t="s">
        <v>27</v>
      </c>
      <c r="F4043" s="5" t="s">
        <v>28</v>
      </c>
      <c r="G4043" s="5" t="e">
        <v>#N/A</v>
      </c>
      <c r="H4043" t="e">
        <f>IF(Tabla1[[#This Row],[Cruce Pago]]="","Inactivo","Pago")</f>
        <v>#N/A</v>
      </c>
      <c r="I4043" t="str">
        <f>IF(Tabla1[[#This Row],[Cruce AR]]="Alto riesgo académico","inactivo","Actividad")</f>
        <v>inactivo</v>
      </c>
    </row>
    <row r="4044" spans="1:9" x14ac:dyDescent="0.25">
      <c r="A4044" t="s">
        <v>5</v>
      </c>
      <c r="B4044">
        <v>10314201</v>
      </c>
      <c r="C4044" t="s">
        <v>106</v>
      </c>
      <c r="D4044" t="s">
        <v>266</v>
      </c>
      <c r="E4044" t="s">
        <v>40</v>
      </c>
      <c r="F4044" s="5" t="s">
        <v>28</v>
      </c>
      <c r="G4044" s="5" t="e">
        <v>#N/A</v>
      </c>
      <c r="H4044" t="e">
        <f>IF(Tabla1[[#This Row],[Cruce Pago]]="","Inactivo","Pago")</f>
        <v>#N/A</v>
      </c>
      <c r="I4044" t="str">
        <f>IF(Tabla1[[#This Row],[Cruce AR]]="Alto riesgo académico","inactivo","Actividad")</f>
        <v>inactivo</v>
      </c>
    </row>
    <row r="4045" spans="1:9" x14ac:dyDescent="0.25">
      <c r="A4045" t="s">
        <v>5</v>
      </c>
      <c r="B4045">
        <v>10314228</v>
      </c>
      <c r="C4045" t="s">
        <v>106</v>
      </c>
      <c r="D4045" t="s">
        <v>267</v>
      </c>
      <c r="E4045" t="s">
        <v>27</v>
      </c>
      <c r="F4045" s="5" t="s">
        <v>28</v>
      </c>
      <c r="G4045" s="5" t="e">
        <v>#N/A</v>
      </c>
      <c r="H4045" t="e">
        <f>IF(Tabla1[[#This Row],[Cruce Pago]]="","Inactivo","Pago")</f>
        <v>#N/A</v>
      </c>
      <c r="I4045" t="str">
        <f>IF(Tabla1[[#This Row],[Cruce AR]]="Alto riesgo académico","inactivo","Actividad")</f>
        <v>inactivo</v>
      </c>
    </row>
    <row r="4046" spans="1:9" x14ac:dyDescent="0.25">
      <c r="A4046" t="s">
        <v>5</v>
      </c>
      <c r="B4046">
        <v>10314229</v>
      </c>
      <c r="C4046" t="s">
        <v>106</v>
      </c>
      <c r="D4046" t="s">
        <v>267</v>
      </c>
      <c r="E4046" t="s">
        <v>40</v>
      </c>
      <c r="F4046" s="5" t="s">
        <v>28</v>
      </c>
      <c r="G4046" s="5" t="e">
        <v>#N/A</v>
      </c>
      <c r="H4046" t="e">
        <f>IF(Tabla1[[#This Row],[Cruce Pago]]="","Inactivo","Pago")</f>
        <v>#N/A</v>
      </c>
      <c r="I4046" t="str">
        <f>IF(Tabla1[[#This Row],[Cruce AR]]="Alto riesgo académico","inactivo","Actividad")</f>
        <v>inactivo</v>
      </c>
    </row>
    <row r="4047" spans="1:9" x14ac:dyDescent="0.25">
      <c r="A4047" t="s">
        <v>5</v>
      </c>
      <c r="B4047">
        <v>10314295</v>
      </c>
      <c r="C4047" t="s">
        <v>106</v>
      </c>
      <c r="D4047" t="s">
        <v>243</v>
      </c>
      <c r="E4047" t="s">
        <v>27</v>
      </c>
      <c r="F4047" s="5" t="s">
        <v>28</v>
      </c>
      <c r="G4047" s="5" t="e">
        <v>#N/A</v>
      </c>
      <c r="H4047" t="e">
        <f>IF(Tabla1[[#This Row],[Cruce Pago]]="","Inactivo","Pago")</f>
        <v>#N/A</v>
      </c>
      <c r="I4047" t="str">
        <f>IF(Tabla1[[#This Row],[Cruce AR]]="Alto riesgo académico","inactivo","Actividad")</f>
        <v>inactivo</v>
      </c>
    </row>
    <row r="4048" spans="1:9" x14ac:dyDescent="0.25">
      <c r="A4048" t="s">
        <v>5</v>
      </c>
      <c r="B4048">
        <v>10314307</v>
      </c>
      <c r="C4048" t="s">
        <v>106</v>
      </c>
      <c r="D4048" t="s">
        <v>244</v>
      </c>
      <c r="E4048" t="s">
        <v>40</v>
      </c>
      <c r="F4048" s="5" t="s">
        <v>28</v>
      </c>
      <c r="G4048" s="5" t="s">
        <v>29</v>
      </c>
      <c r="H4048" t="str">
        <f>IF(Tabla1[[#This Row],[Cruce Pago]]="","Inactivo","Pago")</f>
        <v>Pago</v>
      </c>
      <c r="I4048" t="str">
        <f>IF(Tabla1[[#This Row],[Cruce AR]]="Alto riesgo académico","inactivo","Actividad")</f>
        <v>inactivo</v>
      </c>
    </row>
    <row r="4049" spans="1:9" x14ac:dyDescent="0.25">
      <c r="A4049" t="s">
        <v>5</v>
      </c>
      <c r="B4049">
        <v>10314318</v>
      </c>
      <c r="C4049" t="s">
        <v>106</v>
      </c>
      <c r="D4049" t="s">
        <v>245</v>
      </c>
      <c r="E4049" t="s">
        <v>27</v>
      </c>
      <c r="F4049" s="5" t="s">
        <v>28</v>
      </c>
      <c r="G4049" s="5" t="e">
        <v>#N/A</v>
      </c>
      <c r="H4049" t="e">
        <f>IF(Tabla1[[#This Row],[Cruce Pago]]="","Inactivo","Pago")</f>
        <v>#N/A</v>
      </c>
      <c r="I4049" t="str">
        <f>IF(Tabla1[[#This Row],[Cruce AR]]="Alto riesgo académico","inactivo","Actividad")</f>
        <v>inactivo</v>
      </c>
    </row>
    <row r="4050" spans="1:9" x14ac:dyDescent="0.25">
      <c r="A4050" t="s">
        <v>5</v>
      </c>
      <c r="B4050">
        <v>10314836</v>
      </c>
      <c r="C4050" t="s">
        <v>106</v>
      </c>
      <c r="D4050" t="s">
        <v>246</v>
      </c>
      <c r="E4050" t="s">
        <v>40</v>
      </c>
      <c r="F4050" s="5" t="s">
        <v>28</v>
      </c>
      <c r="G4050" s="5" t="e">
        <v>#N/A</v>
      </c>
      <c r="H4050" t="e">
        <f>IF(Tabla1[[#This Row],[Cruce Pago]]="","Inactivo","Pago")</f>
        <v>#N/A</v>
      </c>
      <c r="I4050" t="str">
        <f>IF(Tabla1[[#This Row],[Cruce AR]]="Alto riesgo académico","inactivo","Actividad")</f>
        <v>inactivo</v>
      </c>
    </row>
    <row r="4051" spans="1:9" x14ac:dyDescent="0.25">
      <c r="A4051" t="s">
        <v>5</v>
      </c>
      <c r="B4051">
        <v>10314893</v>
      </c>
      <c r="C4051" t="s">
        <v>106</v>
      </c>
      <c r="D4051" t="s">
        <v>247</v>
      </c>
      <c r="E4051" t="s">
        <v>27</v>
      </c>
      <c r="F4051" s="5" t="s">
        <v>28</v>
      </c>
      <c r="G4051" s="5" t="e">
        <v>#N/A</v>
      </c>
      <c r="H4051" t="e">
        <f>IF(Tabla1[[#This Row],[Cruce Pago]]="","Inactivo","Pago")</f>
        <v>#N/A</v>
      </c>
      <c r="I4051" t="str">
        <f>IF(Tabla1[[#This Row],[Cruce AR]]="Alto riesgo académico","inactivo","Actividad")</f>
        <v>inactivo</v>
      </c>
    </row>
    <row r="4052" spans="1:9" x14ac:dyDescent="0.25">
      <c r="A4052" t="s">
        <v>5</v>
      </c>
      <c r="B4052">
        <v>10314914</v>
      </c>
      <c r="C4052" t="s">
        <v>106</v>
      </c>
      <c r="D4052" t="s">
        <v>248</v>
      </c>
      <c r="E4052" t="s">
        <v>40</v>
      </c>
      <c r="F4052" s="5" t="s">
        <v>28</v>
      </c>
      <c r="G4052" s="5" t="e">
        <v>#N/A</v>
      </c>
      <c r="H4052" t="e">
        <f>IF(Tabla1[[#This Row],[Cruce Pago]]="","Inactivo","Pago")</f>
        <v>#N/A</v>
      </c>
      <c r="I4052" t="str">
        <f>IF(Tabla1[[#This Row],[Cruce AR]]="Alto riesgo académico","inactivo","Actividad")</f>
        <v>inactivo</v>
      </c>
    </row>
    <row r="4053" spans="1:9" x14ac:dyDescent="0.25">
      <c r="A4053" t="s">
        <v>5</v>
      </c>
      <c r="B4053">
        <v>10314956</v>
      </c>
      <c r="C4053" t="s">
        <v>106</v>
      </c>
      <c r="D4053" t="s">
        <v>249</v>
      </c>
      <c r="E4053" t="s">
        <v>27</v>
      </c>
      <c r="F4053" s="5" t="s">
        <v>28</v>
      </c>
      <c r="G4053" s="5" t="e">
        <v>#N/A</v>
      </c>
      <c r="H4053" t="e">
        <f>IF(Tabla1[[#This Row],[Cruce Pago]]="","Inactivo","Pago")</f>
        <v>#N/A</v>
      </c>
      <c r="I4053" t="str">
        <f>IF(Tabla1[[#This Row],[Cruce AR]]="Alto riesgo académico","inactivo","Actividad")</f>
        <v>inactivo</v>
      </c>
    </row>
    <row r="4054" spans="1:9" x14ac:dyDescent="0.25">
      <c r="A4054" t="s">
        <v>5</v>
      </c>
      <c r="B4054">
        <v>10315104</v>
      </c>
      <c r="C4054" t="s">
        <v>106</v>
      </c>
      <c r="D4054" t="s">
        <v>250</v>
      </c>
      <c r="E4054" t="s">
        <v>40</v>
      </c>
      <c r="F4054" s="5" t="s">
        <v>28</v>
      </c>
      <c r="G4054" s="5" t="e">
        <v>#N/A</v>
      </c>
      <c r="H4054" t="e">
        <f>IF(Tabla1[[#This Row],[Cruce Pago]]="","Inactivo","Pago")</f>
        <v>#N/A</v>
      </c>
      <c r="I4054" t="str">
        <f>IF(Tabla1[[#This Row],[Cruce AR]]="Alto riesgo académico","inactivo","Actividad")</f>
        <v>inactivo</v>
      </c>
    </row>
    <row r="4055" spans="1:9" x14ac:dyDescent="0.25">
      <c r="A4055" t="s">
        <v>5</v>
      </c>
      <c r="B4055">
        <v>10315677</v>
      </c>
      <c r="C4055" t="s">
        <v>106</v>
      </c>
      <c r="D4055" t="s">
        <v>251</v>
      </c>
      <c r="E4055" t="s">
        <v>27</v>
      </c>
      <c r="F4055" s="5" t="s">
        <v>28</v>
      </c>
      <c r="G4055" s="5" t="e">
        <v>#N/A</v>
      </c>
      <c r="H4055" t="e">
        <f>IF(Tabla1[[#This Row],[Cruce Pago]]="","Inactivo","Pago")</f>
        <v>#N/A</v>
      </c>
      <c r="I4055" t="str">
        <f>IF(Tabla1[[#This Row],[Cruce AR]]="Alto riesgo académico","inactivo","Actividad")</f>
        <v>inactivo</v>
      </c>
    </row>
    <row r="4056" spans="1:9" x14ac:dyDescent="0.25">
      <c r="A4056" t="s">
        <v>5</v>
      </c>
      <c r="B4056">
        <v>10315982</v>
      </c>
      <c r="C4056" t="s">
        <v>106</v>
      </c>
      <c r="D4056" t="s">
        <v>252</v>
      </c>
      <c r="E4056" t="s">
        <v>40</v>
      </c>
      <c r="F4056" s="5" t="s">
        <v>28</v>
      </c>
      <c r="G4056" s="5" t="e">
        <v>#N/A</v>
      </c>
      <c r="H4056" t="e">
        <f>IF(Tabla1[[#This Row],[Cruce Pago]]="","Inactivo","Pago")</f>
        <v>#N/A</v>
      </c>
      <c r="I4056" t="str">
        <f>IF(Tabla1[[#This Row],[Cruce AR]]="Alto riesgo académico","inactivo","Actividad")</f>
        <v>inactivo</v>
      </c>
    </row>
    <row r="4057" spans="1:9" x14ac:dyDescent="0.25">
      <c r="A4057" t="s">
        <v>5</v>
      </c>
      <c r="B4057">
        <v>10316044</v>
      </c>
      <c r="C4057" t="s">
        <v>106</v>
      </c>
      <c r="D4057" t="s">
        <v>253</v>
      </c>
      <c r="E4057" t="s">
        <v>27</v>
      </c>
      <c r="F4057" s="5" t="s">
        <v>28</v>
      </c>
      <c r="G4057" s="5" t="e">
        <v>#N/A</v>
      </c>
      <c r="H4057" t="e">
        <f>IF(Tabla1[[#This Row],[Cruce Pago]]="","Inactivo","Pago")</f>
        <v>#N/A</v>
      </c>
      <c r="I4057" t="str">
        <f>IF(Tabla1[[#This Row],[Cruce AR]]="Alto riesgo académico","inactivo","Actividad")</f>
        <v>inactivo</v>
      </c>
    </row>
    <row r="4058" spans="1:9" x14ac:dyDescent="0.25">
      <c r="A4058" t="s">
        <v>5</v>
      </c>
      <c r="B4058">
        <v>10316784</v>
      </c>
      <c r="C4058" t="s">
        <v>106</v>
      </c>
      <c r="D4058" t="s">
        <v>254</v>
      </c>
      <c r="E4058" t="s">
        <v>40</v>
      </c>
      <c r="F4058" s="5" t="s">
        <v>28</v>
      </c>
      <c r="G4058" s="5" t="s">
        <v>29</v>
      </c>
      <c r="H4058" t="str">
        <f>IF(Tabla1[[#This Row],[Cruce Pago]]="","Inactivo","Pago")</f>
        <v>Pago</v>
      </c>
      <c r="I4058" t="str">
        <f>IF(Tabla1[[#This Row],[Cruce AR]]="Alto riesgo académico","inactivo","Actividad")</f>
        <v>inactivo</v>
      </c>
    </row>
    <row r="4059" spans="1:9" x14ac:dyDescent="0.25">
      <c r="A4059" t="s">
        <v>5</v>
      </c>
      <c r="B4059">
        <v>10316951</v>
      </c>
      <c r="C4059" t="s">
        <v>106</v>
      </c>
      <c r="D4059" t="s">
        <v>255</v>
      </c>
      <c r="E4059" t="s">
        <v>27</v>
      </c>
      <c r="F4059" s="5" t="s">
        <v>28</v>
      </c>
      <c r="G4059" s="5" t="s">
        <v>282</v>
      </c>
      <c r="H4059" t="str">
        <f>IF(Tabla1[[#This Row],[Cruce Pago]]="","Inactivo","Pago")</f>
        <v>Pago</v>
      </c>
      <c r="I4059" t="str">
        <f>IF(Tabla1[[#This Row],[Cruce AR]]="Alto riesgo académico","inactivo","Actividad")</f>
        <v>inactivo</v>
      </c>
    </row>
    <row r="4060" spans="1:9" x14ac:dyDescent="0.25">
      <c r="A4060" t="s">
        <v>5</v>
      </c>
      <c r="B4060">
        <v>10317018</v>
      </c>
      <c r="C4060" t="s">
        <v>106</v>
      </c>
      <c r="D4060" t="s">
        <v>256</v>
      </c>
      <c r="E4060" t="s">
        <v>40</v>
      </c>
      <c r="F4060" s="5" t="s">
        <v>28</v>
      </c>
      <c r="G4060" s="5" t="e">
        <v>#N/A</v>
      </c>
      <c r="H4060" t="e">
        <f>IF(Tabla1[[#This Row],[Cruce Pago]]="","Inactivo","Pago")</f>
        <v>#N/A</v>
      </c>
      <c r="I4060" t="str">
        <f>IF(Tabla1[[#This Row],[Cruce AR]]="Alto riesgo académico","inactivo","Actividad")</f>
        <v>inactivo</v>
      </c>
    </row>
    <row r="4061" spans="1:9" x14ac:dyDescent="0.25">
      <c r="A4061" t="s">
        <v>5</v>
      </c>
      <c r="B4061">
        <v>10317337</v>
      </c>
      <c r="C4061" t="s">
        <v>106</v>
      </c>
      <c r="D4061" t="s">
        <v>257</v>
      </c>
      <c r="E4061" t="s">
        <v>27</v>
      </c>
      <c r="F4061" s="5" t="s">
        <v>28</v>
      </c>
      <c r="G4061" s="5" t="e">
        <v>#N/A</v>
      </c>
      <c r="H4061" t="e">
        <f>IF(Tabla1[[#This Row],[Cruce Pago]]="","Inactivo","Pago")</f>
        <v>#N/A</v>
      </c>
      <c r="I4061" t="str">
        <f>IF(Tabla1[[#This Row],[Cruce AR]]="Alto riesgo académico","inactivo","Actividad")</f>
        <v>inactivo</v>
      </c>
    </row>
    <row r="4062" spans="1:9" x14ac:dyDescent="0.25">
      <c r="A4062" t="s">
        <v>5</v>
      </c>
      <c r="B4062">
        <v>10318456</v>
      </c>
      <c r="C4062" t="s">
        <v>106</v>
      </c>
      <c r="D4062" t="s">
        <v>258</v>
      </c>
      <c r="E4062" t="s">
        <v>40</v>
      </c>
      <c r="F4062" s="5" t="s">
        <v>28</v>
      </c>
      <c r="G4062" s="5" t="s">
        <v>29</v>
      </c>
      <c r="H4062" t="str">
        <f>IF(Tabla1[[#This Row],[Cruce Pago]]="","Inactivo","Pago")</f>
        <v>Pago</v>
      </c>
      <c r="I4062" t="str">
        <f>IF(Tabla1[[#This Row],[Cruce AR]]="Alto riesgo académico","inactivo","Actividad")</f>
        <v>inactivo</v>
      </c>
    </row>
    <row r="4063" spans="1:9" x14ac:dyDescent="0.25">
      <c r="A4063" t="s">
        <v>5</v>
      </c>
      <c r="B4063">
        <v>10268773</v>
      </c>
      <c r="C4063" t="s">
        <v>115</v>
      </c>
      <c r="D4063" t="s">
        <v>259</v>
      </c>
      <c r="E4063" t="s">
        <v>27</v>
      </c>
      <c r="F4063" s="5" t="s">
        <v>28</v>
      </c>
      <c r="G4063" s="5" t="s">
        <v>283</v>
      </c>
      <c r="H4063" t="str">
        <f>IF(Tabla1[[#This Row],[Cruce Pago]]="","Inactivo","Pago")</f>
        <v>Pago</v>
      </c>
      <c r="I4063" t="str">
        <f>IF(Tabla1[[#This Row],[Cruce AR]]="Alto riesgo académico","inactivo","Actividad")</f>
        <v>inactivo</v>
      </c>
    </row>
    <row r="4064" spans="1:9" x14ac:dyDescent="0.25">
      <c r="A4064" t="s">
        <v>5</v>
      </c>
      <c r="B4064">
        <v>10272776</v>
      </c>
      <c r="C4064" t="s">
        <v>115</v>
      </c>
      <c r="D4064" t="s">
        <v>260</v>
      </c>
      <c r="E4064" t="s">
        <v>40</v>
      </c>
      <c r="F4064" s="5" t="s">
        <v>67</v>
      </c>
      <c r="G4064" s="5" t="e">
        <v>#N/A</v>
      </c>
      <c r="H4064" t="e">
        <f>IF(Tabla1[[#This Row],[Cruce Pago]]="","Inactivo","Pago")</f>
        <v>#N/A</v>
      </c>
      <c r="I4064" t="str">
        <f>IF(Tabla1[[#This Row],[Cruce AR]]="Alto riesgo académico","inactivo","Actividad")</f>
        <v>Actividad</v>
      </c>
    </row>
    <row r="4065" spans="1:9" x14ac:dyDescent="0.25">
      <c r="A4065" t="s">
        <v>5</v>
      </c>
      <c r="B4065">
        <v>10279902</v>
      </c>
      <c r="C4065" t="s">
        <v>115</v>
      </c>
      <c r="D4065" t="s">
        <v>261</v>
      </c>
      <c r="E4065" t="s">
        <v>27</v>
      </c>
      <c r="F4065" s="5" t="s">
        <v>28</v>
      </c>
      <c r="G4065" s="5" t="e">
        <v>#N/A</v>
      </c>
      <c r="H4065" t="e">
        <f>IF(Tabla1[[#This Row],[Cruce Pago]]="","Inactivo","Pago")</f>
        <v>#N/A</v>
      </c>
      <c r="I4065" t="str">
        <f>IF(Tabla1[[#This Row],[Cruce AR]]="Alto riesgo académico","inactivo","Actividad")</f>
        <v>inactivo</v>
      </c>
    </row>
    <row r="4066" spans="1:9" x14ac:dyDescent="0.25">
      <c r="A4066" t="s">
        <v>5</v>
      </c>
      <c r="B4066">
        <v>10279931</v>
      </c>
      <c r="C4066" t="s">
        <v>115</v>
      </c>
      <c r="D4066" t="s">
        <v>262</v>
      </c>
      <c r="E4066" t="s">
        <v>40</v>
      </c>
      <c r="F4066" s="5" t="s">
        <v>28</v>
      </c>
      <c r="G4066" s="5" t="e">
        <v>#N/A</v>
      </c>
      <c r="H4066" t="e">
        <f>IF(Tabla1[[#This Row],[Cruce Pago]]="","Inactivo","Pago")</f>
        <v>#N/A</v>
      </c>
      <c r="I4066" t="str">
        <f>IF(Tabla1[[#This Row],[Cruce AR]]="Alto riesgo académico","inactivo","Actividad")</f>
        <v>inactivo</v>
      </c>
    </row>
    <row r="4067" spans="1:9" x14ac:dyDescent="0.25">
      <c r="A4067" t="s">
        <v>5</v>
      </c>
      <c r="B4067">
        <v>10281067</v>
      </c>
      <c r="C4067" t="s">
        <v>115</v>
      </c>
      <c r="D4067" t="s">
        <v>263</v>
      </c>
      <c r="E4067" t="s">
        <v>27</v>
      </c>
      <c r="F4067" s="5" t="s">
        <v>67</v>
      </c>
      <c r="G4067" s="5" t="e">
        <v>#N/A</v>
      </c>
      <c r="H4067" t="e">
        <f>IF(Tabla1[[#This Row],[Cruce Pago]]="","Inactivo","Pago")</f>
        <v>#N/A</v>
      </c>
      <c r="I4067" t="str">
        <f>IF(Tabla1[[#This Row],[Cruce AR]]="Alto riesgo académico","inactivo","Actividad")</f>
        <v>Actividad</v>
      </c>
    </row>
    <row r="4068" spans="1:9" x14ac:dyDescent="0.25">
      <c r="A4068" t="s">
        <v>5</v>
      </c>
      <c r="B4068">
        <v>10282110</v>
      </c>
      <c r="C4068" t="s">
        <v>115</v>
      </c>
      <c r="D4068" t="s">
        <v>264</v>
      </c>
      <c r="E4068" t="s">
        <v>40</v>
      </c>
      <c r="F4068" s="5" t="s">
        <v>28</v>
      </c>
      <c r="G4068" s="5" t="e">
        <v>#N/A</v>
      </c>
      <c r="H4068" t="e">
        <f>IF(Tabla1[[#This Row],[Cruce Pago]]="","Inactivo","Pago")</f>
        <v>#N/A</v>
      </c>
      <c r="I4068" t="str">
        <f>IF(Tabla1[[#This Row],[Cruce AR]]="Alto riesgo académico","inactivo","Actividad")</f>
        <v>inactivo</v>
      </c>
    </row>
    <row r="4069" spans="1:9" x14ac:dyDescent="0.25">
      <c r="A4069" t="s">
        <v>5</v>
      </c>
      <c r="B4069">
        <v>10283333</v>
      </c>
      <c r="C4069" t="s">
        <v>115</v>
      </c>
      <c r="D4069" t="s">
        <v>265</v>
      </c>
      <c r="E4069" t="s">
        <v>27</v>
      </c>
      <c r="F4069" s="5" t="s">
        <v>28</v>
      </c>
      <c r="G4069" s="5" t="e">
        <v>#N/A</v>
      </c>
      <c r="H4069" t="e">
        <f>IF(Tabla1[[#This Row],[Cruce Pago]]="","Inactivo","Pago")</f>
        <v>#N/A</v>
      </c>
      <c r="I4069" t="str">
        <f>IF(Tabla1[[#This Row],[Cruce AR]]="Alto riesgo académico","inactivo","Actividad")</f>
        <v>inactivo</v>
      </c>
    </row>
    <row r="4070" spans="1:9" x14ac:dyDescent="0.25">
      <c r="A4070" t="s">
        <v>5</v>
      </c>
      <c r="B4070">
        <v>10285424</v>
      </c>
      <c r="C4070" t="s">
        <v>115</v>
      </c>
      <c r="D4070" t="s">
        <v>265</v>
      </c>
      <c r="E4070" t="s">
        <v>40</v>
      </c>
      <c r="F4070" s="5" t="s">
        <v>28</v>
      </c>
      <c r="G4070" s="5" t="e">
        <v>#N/A</v>
      </c>
      <c r="H4070" t="e">
        <f>IF(Tabla1[[#This Row],[Cruce Pago]]="","Inactivo","Pago")</f>
        <v>#N/A</v>
      </c>
      <c r="I4070" t="str">
        <f>IF(Tabla1[[#This Row],[Cruce AR]]="Alto riesgo académico","inactivo","Actividad")</f>
        <v>inactivo</v>
      </c>
    </row>
    <row r="4071" spans="1:9" x14ac:dyDescent="0.25">
      <c r="A4071" t="s">
        <v>5</v>
      </c>
      <c r="B4071">
        <v>10286065</v>
      </c>
      <c r="C4071" t="s">
        <v>115</v>
      </c>
      <c r="D4071" t="s">
        <v>266</v>
      </c>
      <c r="E4071" t="s">
        <v>27</v>
      </c>
      <c r="F4071" s="5" t="s">
        <v>28</v>
      </c>
      <c r="G4071" s="5" t="e">
        <v>#N/A</v>
      </c>
      <c r="H4071" t="e">
        <f>IF(Tabla1[[#This Row],[Cruce Pago]]="","Inactivo","Pago")</f>
        <v>#N/A</v>
      </c>
      <c r="I4071" t="str">
        <f>IF(Tabla1[[#This Row],[Cruce AR]]="Alto riesgo académico","inactivo","Actividad")</f>
        <v>inactivo</v>
      </c>
    </row>
    <row r="4072" spans="1:9" x14ac:dyDescent="0.25">
      <c r="A4072" t="s">
        <v>5</v>
      </c>
      <c r="B4072">
        <v>10286339</v>
      </c>
      <c r="C4072" t="s">
        <v>115</v>
      </c>
      <c r="D4072" t="s">
        <v>266</v>
      </c>
      <c r="E4072" t="s">
        <v>40</v>
      </c>
      <c r="F4072" s="5" t="s">
        <v>28</v>
      </c>
      <c r="G4072" s="5" t="e">
        <v>#N/A</v>
      </c>
      <c r="H4072" t="e">
        <f>IF(Tabla1[[#This Row],[Cruce Pago]]="","Inactivo","Pago")</f>
        <v>#N/A</v>
      </c>
      <c r="I4072" t="str">
        <f>IF(Tabla1[[#This Row],[Cruce AR]]="Alto riesgo académico","inactivo","Actividad")</f>
        <v>inactivo</v>
      </c>
    </row>
    <row r="4073" spans="1:9" x14ac:dyDescent="0.25">
      <c r="A4073" t="s">
        <v>5</v>
      </c>
      <c r="B4073">
        <v>10286579</v>
      </c>
      <c r="C4073" t="s">
        <v>115</v>
      </c>
      <c r="D4073" t="s">
        <v>267</v>
      </c>
      <c r="E4073" t="s">
        <v>27</v>
      </c>
      <c r="F4073" s="5" t="s">
        <v>28</v>
      </c>
      <c r="G4073" s="5" t="s">
        <v>29</v>
      </c>
      <c r="H4073" t="str">
        <f>IF(Tabla1[[#This Row],[Cruce Pago]]="","Inactivo","Pago")</f>
        <v>Pago</v>
      </c>
      <c r="I4073" t="str">
        <f>IF(Tabla1[[#This Row],[Cruce AR]]="Alto riesgo académico","inactivo","Actividad")</f>
        <v>inactivo</v>
      </c>
    </row>
    <row r="4074" spans="1:9" x14ac:dyDescent="0.25">
      <c r="A4074" t="s">
        <v>5</v>
      </c>
      <c r="B4074">
        <v>10286622</v>
      </c>
      <c r="C4074" t="s">
        <v>115</v>
      </c>
      <c r="D4074" t="s">
        <v>267</v>
      </c>
      <c r="E4074" t="s">
        <v>40</v>
      </c>
      <c r="F4074" s="5" t="s">
        <v>28</v>
      </c>
      <c r="G4074" s="5" t="e">
        <v>#N/A</v>
      </c>
      <c r="H4074" t="e">
        <f>IF(Tabla1[[#This Row],[Cruce Pago]]="","Inactivo","Pago")</f>
        <v>#N/A</v>
      </c>
      <c r="I4074" t="str">
        <f>IF(Tabla1[[#This Row],[Cruce AR]]="Alto riesgo académico","inactivo","Actividad")</f>
        <v>inactivo</v>
      </c>
    </row>
    <row r="4075" spans="1:9" x14ac:dyDescent="0.25">
      <c r="A4075" t="s">
        <v>5</v>
      </c>
      <c r="B4075">
        <v>10286906</v>
      </c>
      <c r="C4075" t="s">
        <v>115</v>
      </c>
      <c r="D4075" t="s">
        <v>243</v>
      </c>
      <c r="E4075" t="s">
        <v>27</v>
      </c>
      <c r="F4075" s="5" t="s">
        <v>28</v>
      </c>
      <c r="G4075" s="5" t="s">
        <v>29</v>
      </c>
      <c r="H4075" t="str">
        <f>IF(Tabla1[[#This Row],[Cruce Pago]]="","Inactivo","Pago")</f>
        <v>Pago</v>
      </c>
      <c r="I4075" t="str">
        <f>IF(Tabla1[[#This Row],[Cruce AR]]="Alto riesgo académico","inactivo","Actividad")</f>
        <v>inactivo</v>
      </c>
    </row>
    <row r="4076" spans="1:9" x14ac:dyDescent="0.25">
      <c r="A4076" t="s">
        <v>5</v>
      </c>
      <c r="B4076">
        <v>10287296</v>
      </c>
      <c r="C4076" t="s">
        <v>115</v>
      </c>
      <c r="D4076" t="s">
        <v>244</v>
      </c>
      <c r="E4076" t="s">
        <v>40</v>
      </c>
      <c r="F4076" s="5" t="s">
        <v>28</v>
      </c>
      <c r="G4076" s="5" t="e">
        <v>#N/A</v>
      </c>
      <c r="H4076" t="e">
        <f>IF(Tabla1[[#This Row],[Cruce Pago]]="","Inactivo","Pago")</f>
        <v>#N/A</v>
      </c>
      <c r="I4076" t="str">
        <f>IF(Tabla1[[#This Row],[Cruce AR]]="Alto riesgo académico","inactivo","Actividad")</f>
        <v>inactivo</v>
      </c>
    </row>
    <row r="4077" spans="1:9" x14ac:dyDescent="0.25">
      <c r="A4077" t="s">
        <v>5</v>
      </c>
      <c r="B4077">
        <v>10287388</v>
      </c>
      <c r="C4077" t="s">
        <v>115</v>
      </c>
      <c r="D4077" t="s">
        <v>245</v>
      </c>
      <c r="E4077" t="s">
        <v>27</v>
      </c>
      <c r="F4077" s="5" t="s">
        <v>28</v>
      </c>
      <c r="G4077" s="5" t="e">
        <v>#N/A</v>
      </c>
      <c r="H4077" t="e">
        <f>IF(Tabla1[[#This Row],[Cruce Pago]]="","Inactivo","Pago")</f>
        <v>#N/A</v>
      </c>
      <c r="I4077" t="str">
        <f>IF(Tabla1[[#This Row],[Cruce AR]]="Alto riesgo académico","inactivo","Actividad")</f>
        <v>inactivo</v>
      </c>
    </row>
    <row r="4078" spans="1:9" x14ac:dyDescent="0.25">
      <c r="A4078" t="s">
        <v>5</v>
      </c>
      <c r="B4078">
        <v>10287509</v>
      </c>
      <c r="C4078" t="s">
        <v>115</v>
      </c>
      <c r="D4078" t="s">
        <v>246</v>
      </c>
      <c r="E4078" t="s">
        <v>40</v>
      </c>
      <c r="F4078" s="5" t="s">
        <v>28</v>
      </c>
      <c r="G4078" s="5" t="s">
        <v>29</v>
      </c>
      <c r="H4078" t="str">
        <f>IF(Tabla1[[#This Row],[Cruce Pago]]="","Inactivo","Pago")</f>
        <v>Pago</v>
      </c>
      <c r="I4078" t="str">
        <f>IF(Tabla1[[#This Row],[Cruce AR]]="Alto riesgo académico","inactivo","Actividad")</f>
        <v>inactivo</v>
      </c>
    </row>
    <row r="4079" spans="1:9" x14ac:dyDescent="0.25">
      <c r="A4079" t="s">
        <v>5</v>
      </c>
      <c r="B4079">
        <v>10288307</v>
      </c>
      <c r="C4079" t="s">
        <v>115</v>
      </c>
      <c r="D4079" t="s">
        <v>247</v>
      </c>
      <c r="E4079" t="s">
        <v>27</v>
      </c>
      <c r="F4079" s="5" t="s">
        <v>28</v>
      </c>
      <c r="G4079" s="5" t="e">
        <v>#N/A</v>
      </c>
      <c r="H4079" t="e">
        <f>IF(Tabla1[[#This Row],[Cruce Pago]]="","Inactivo","Pago")</f>
        <v>#N/A</v>
      </c>
      <c r="I4079" t="str">
        <f>IF(Tabla1[[#This Row],[Cruce AR]]="Alto riesgo académico","inactivo","Actividad")</f>
        <v>inactivo</v>
      </c>
    </row>
    <row r="4080" spans="1:9" x14ac:dyDescent="0.25">
      <c r="A4080" t="s">
        <v>5</v>
      </c>
      <c r="B4080">
        <v>10288660</v>
      </c>
      <c r="C4080" t="s">
        <v>115</v>
      </c>
      <c r="D4080" t="s">
        <v>248</v>
      </c>
      <c r="E4080" t="s">
        <v>40</v>
      </c>
      <c r="F4080" s="5" t="s">
        <v>28</v>
      </c>
      <c r="G4080" s="5" t="e">
        <v>#N/A</v>
      </c>
      <c r="H4080" t="e">
        <f>IF(Tabla1[[#This Row],[Cruce Pago]]="","Inactivo","Pago")</f>
        <v>#N/A</v>
      </c>
      <c r="I4080" t="str">
        <f>IF(Tabla1[[#This Row],[Cruce AR]]="Alto riesgo académico","inactivo","Actividad")</f>
        <v>inactivo</v>
      </c>
    </row>
    <row r="4081" spans="1:9" x14ac:dyDescent="0.25">
      <c r="A4081" t="s">
        <v>5</v>
      </c>
      <c r="B4081">
        <v>10288780</v>
      </c>
      <c r="C4081" t="s">
        <v>115</v>
      </c>
      <c r="D4081" t="s">
        <v>249</v>
      </c>
      <c r="E4081" t="s">
        <v>27</v>
      </c>
      <c r="F4081" s="5" t="s">
        <v>28</v>
      </c>
      <c r="G4081" s="5" t="s">
        <v>29</v>
      </c>
      <c r="H4081" t="str">
        <f>IF(Tabla1[[#This Row],[Cruce Pago]]="","Inactivo","Pago")</f>
        <v>Pago</v>
      </c>
      <c r="I4081" t="str">
        <f>IF(Tabla1[[#This Row],[Cruce AR]]="Alto riesgo académico","inactivo","Actividad")</f>
        <v>inactivo</v>
      </c>
    </row>
    <row r="4082" spans="1:9" x14ac:dyDescent="0.25">
      <c r="A4082" t="s">
        <v>5</v>
      </c>
      <c r="B4082">
        <v>10288901</v>
      </c>
      <c r="C4082" t="s">
        <v>115</v>
      </c>
      <c r="D4082" t="s">
        <v>250</v>
      </c>
      <c r="E4082" t="s">
        <v>40</v>
      </c>
      <c r="F4082" s="5" t="s">
        <v>28</v>
      </c>
      <c r="G4082" s="5" t="e">
        <v>#N/A</v>
      </c>
      <c r="H4082" t="e">
        <f>IF(Tabla1[[#This Row],[Cruce Pago]]="","Inactivo","Pago")</f>
        <v>#N/A</v>
      </c>
      <c r="I4082" t="str">
        <f>IF(Tabla1[[#This Row],[Cruce AR]]="Alto riesgo académico","inactivo","Actividad")</f>
        <v>inactivo</v>
      </c>
    </row>
    <row r="4083" spans="1:9" x14ac:dyDescent="0.25">
      <c r="A4083" t="s">
        <v>5</v>
      </c>
      <c r="B4083">
        <v>10288958</v>
      </c>
      <c r="C4083" t="s">
        <v>115</v>
      </c>
      <c r="D4083" t="s">
        <v>251</v>
      </c>
      <c r="E4083" t="s">
        <v>27</v>
      </c>
      <c r="F4083" s="5" t="s">
        <v>28</v>
      </c>
      <c r="G4083" s="5" t="e">
        <v>#N/A</v>
      </c>
      <c r="H4083" t="e">
        <f>IF(Tabla1[[#This Row],[Cruce Pago]]="","Inactivo","Pago")</f>
        <v>#N/A</v>
      </c>
      <c r="I4083" t="str">
        <f>IF(Tabla1[[#This Row],[Cruce AR]]="Alto riesgo académico","inactivo","Actividad")</f>
        <v>inactivo</v>
      </c>
    </row>
    <row r="4084" spans="1:9" x14ac:dyDescent="0.25">
      <c r="A4084" t="s">
        <v>5</v>
      </c>
      <c r="B4084">
        <v>10289417</v>
      </c>
      <c r="C4084" t="s">
        <v>115</v>
      </c>
      <c r="D4084" t="s">
        <v>252</v>
      </c>
      <c r="E4084" t="s">
        <v>40</v>
      </c>
      <c r="F4084" s="5" t="s">
        <v>28</v>
      </c>
      <c r="G4084" s="5" t="e">
        <v>#N/A</v>
      </c>
      <c r="H4084" t="e">
        <f>IF(Tabla1[[#This Row],[Cruce Pago]]="","Inactivo","Pago")</f>
        <v>#N/A</v>
      </c>
      <c r="I4084" t="str">
        <f>IF(Tabla1[[#This Row],[Cruce AR]]="Alto riesgo académico","inactivo","Actividad")</f>
        <v>inactivo</v>
      </c>
    </row>
    <row r="4085" spans="1:9" x14ac:dyDescent="0.25">
      <c r="A4085" t="s">
        <v>5</v>
      </c>
      <c r="B4085">
        <v>10289648</v>
      </c>
      <c r="C4085" t="s">
        <v>115</v>
      </c>
      <c r="D4085" t="s">
        <v>253</v>
      </c>
      <c r="E4085" t="s">
        <v>27</v>
      </c>
      <c r="F4085" s="5" t="s">
        <v>28</v>
      </c>
      <c r="G4085" s="5" t="e">
        <v>#N/A</v>
      </c>
      <c r="H4085" t="e">
        <f>IF(Tabla1[[#This Row],[Cruce Pago]]="","Inactivo","Pago")</f>
        <v>#N/A</v>
      </c>
      <c r="I4085" t="str">
        <f>IF(Tabla1[[#This Row],[Cruce AR]]="Alto riesgo académico","inactivo","Actividad")</f>
        <v>inactivo</v>
      </c>
    </row>
    <row r="4086" spans="1:9" x14ac:dyDescent="0.25">
      <c r="A4086" t="s">
        <v>5</v>
      </c>
      <c r="B4086">
        <v>10290177</v>
      </c>
      <c r="C4086" t="s">
        <v>115</v>
      </c>
      <c r="D4086" t="s">
        <v>254</v>
      </c>
      <c r="E4086" t="s">
        <v>40</v>
      </c>
      <c r="F4086" s="5" t="s">
        <v>28</v>
      </c>
      <c r="G4086" s="5" t="e">
        <v>#N/A</v>
      </c>
      <c r="H4086" t="e">
        <f>IF(Tabla1[[#This Row],[Cruce Pago]]="","Inactivo","Pago")</f>
        <v>#N/A</v>
      </c>
      <c r="I4086" t="str">
        <f>IF(Tabla1[[#This Row],[Cruce AR]]="Alto riesgo académico","inactivo","Actividad")</f>
        <v>inactivo</v>
      </c>
    </row>
    <row r="4087" spans="1:9" x14ac:dyDescent="0.25">
      <c r="A4087" t="s">
        <v>5</v>
      </c>
      <c r="B4087">
        <v>10290415</v>
      </c>
      <c r="C4087" t="s">
        <v>115</v>
      </c>
      <c r="D4087" t="s">
        <v>255</v>
      </c>
      <c r="E4087" t="s">
        <v>27</v>
      </c>
      <c r="F4087" s="5" t="s">
        <v>28</v>
      </c>
      <c r="G4087" s="5" t="e">
        <v>#N/A</v>
      </c>
      <c r="H4087" t="e">
        <f>IF(Tabla1[[#This Row],[Cruce Pago]]="","Inactivo","Pago")</f>
        <v>#N/A</v>
      </c>
      <c r="I4087" t="str">
        <f>IF(Tabla1[[#This Row],[Cruce AR]]="Alto riesgo académico","inactivo","Actividad")</f>
        <v>inactivo</v>
      </c>
    </row>
    <row r="4088" spans="1:9" x14ac:dyDescent="0.25">
      <c r="A4088" t="s">
        <v>5</v>
      </c>
      <c r="B4088">
        <v>10290631</v>
      </c>
      <c r="C4088" t="s">
        <v>115</v>
      </c>
      <c r="D4088" t="s">
        <v>256</v>
      </c>
      <c r="E4088" t="s">
        <v>40</v>
      </c>
      <c r="F4088" s="5" t="s">
        <v>28</v>
      </c>
      <c r="G4088" s="5" t="e">
        <v>#N/A</v>
      </c>
      <c r="H4088" t="e">
        <f>IF(Tabla1[[#This Row],[Cruce Pago]]="","Inactivo","Pago")</f>
        <v>#N/A</v>
      </c>
      <c r="I4088" t="str">
        <f>IF(Tabla1[[#This Row],[Cruce AR]]="Alto riesgo académico","inactivo","Actividad")</f>
        <v>inactivo</v>
      </c>
    </row>
    <row r="4089" spans="1:9" x14ac:dyDescent="0.25">
      <c r="A4089" t="s">
        <v>5</v>
      </c>
      <c r="B4089">
        <v>10290785</v>
      </c>
      <c r="C4089" t="s">
        <v>115</v>
      </c>
      <c r="D4089" t="s">
        <v>257</v>
      </c>
      <c r="E4089" t="s">
        <v>27</v>
      </c>
      <c r="F4089" s="5" t="s">
        <v>28</v>
      </c>
      <c r="G4089" s="5" t="s">
        <v>284</v>
      </c>
      <c r="H4089" t="str">
        <f>IF(Tabla1[[#This Row],[Cruce Pago]]="","Inactivo","Pago")</f>
        <v>Pago</v>
      </c>
      <c r="I4089" t="str">
        <f>IF(Tabla1[[#This Row],[Cruce AR]]="Alto riesgo académico","inactivo","Actividad")</f>
        <v>inactivo</v>
      </c>
    </row>
    <row r="4090" spans="1:9" x14ac:dyDescent="0.25">
      <c r="A4090" t="s">
        <v>5</v>
      </c>
      <c r="B4090">
        <v>10290851</v>
      </c>
      <c r="C4090" t="s">
        <v>115</v>
      </c>
      <c r="D4090" t="s">
        <v>258</v>
      </c>
      <c r="E4090" t="s">
        <v>40</v>
      </c>
      <c r="F4090" s="5" t="s">
        <v>28</v>
      </c>
      <c r="G4090" s="5" t="s">
        <v>29</v>
      </c>
      <c r="H4090" t="str">
        <f>IF(Tabla1[[#This Row],[Cruce Pago]]="","Inactivo","Pago")</f>
        <v>Pago</v>
      </c>
      <c r="I4090" t="str">
        <f>IF(Tabla1[[#This Row],[Cruce AR]]="Alto riesgo académico","inactivo","Actividad")</f>
        <v>inactivo</v>
      </c>
    </row>
    <row r="4091" spans="1:9" x14ac:dyDescent="0.25">
      <c r="A4091" t="s">
        <v>5</v>
      </c>
      <c r="B4091">
        <v>10291344</v>
      </c>
      <c r="C4091" t="s">
        <v>115</v>
      </c>
      <c r="D4091" t="s">
        <v>259</v>
      </c>
      <c r="E4091" t="s">
        <v>27</v>
      </c>
      <c r="F4091" s="5" t="s">
        <v>28</v>
      </c>
      <c r="G4091" s="5" t="e">
        <v>#N/A</v>
      </c>
      <c r="H4091" t="e">
        <f>IF(Tabla1[[#This Row],[Cruce Pago]]="","Inactivo","Pago")</f>
        <v>#N/A</v>
      </c>
      <c r="I4091" t="str">
        <f>IF(Tabla1[[#This Row],[Cruce AR]]="Alto riesgo académico","inactivo","Actividad")</f>
        <v>inactivo</v>
      </c>
    </row>
    <row r="4092" spans="1:9" x14ac:dyDescent="0.25">
      <c r="A4092" t="s">
        <v>5</v>
      </c>
      <c r="B4092">
        <v>10291447</v>
      </c>
      <c r="C4092" t="s">
        <v>115</v>
      </c>
      <c r="D4092" t="s">
        <v>260</v>
      </c>
      <c r="E4092" t="s">
        <v>40</v>
      </c>
      <c r="F4092" s="5" t="s">
        <v>28</v>
      </c>
      <c r="G4092" s="5" t="e">
        <v>#N/A</v>
      </c>
      <c r="H4092" t="e">
        <f>IF(Tabla1[[#This Row],[Cruce Pago]]="","Inactivo","Pago")</f>
        <v>#N/A</v>
      </c>
      <c r="I4092" t="str">
        <f>IF(Tabla1[[#This Row],[Cruce AR]]="Alto riesgo académico","inactivo","Actividad")</f>
        <v>inactivo</v>
      </c>
    </row>
    <row r="4093" spans="1:9" x14ac:dyDescent="0.25">
      <c r="A4093" t="s">
        <v>5</v>
      </c>
      <c r="B4093">
        <v>10291637</v>
      </c>
      <c r="C4093" t="s">
        <v>115</v>
      </c>
      <c r="D4093" t="s">
        <v>261</v>
      </c>
      <c r="E4093" t="s">
        <v>27</v>
      </c>
      <c r="F4093" s="5" t="s">
        <v>28</v>
      </c>
      <c r="G4093" s="5" t="e">
        <v>#N/A</v>
      </c>
      <c r="H4093" t="e">
        <f>IF(Tabla1[[#This Row],[Cruce Pago]]="","Inactivo","Pago")</f>
        <v>#N/A</v>
      </c>
      <c r="I4093" t="str">
        <f>IF(Tabla1[[#This Row],[Cruce AR]]="Alto riesgo académico","inactivo","Actividad")</f>
        <v>inactivo</v>
      </c>
    </row>
    <row r="4094" spans="1:9" x14ac:dyDescent="0.25">
      <c r="A4094" t="s">
        <v>5</v>
      </c>
      <c r="B4094">
        <v>10291738</v>
      </c>
      <c r="C4094" t="s">
        <v>115</v>
      </c>
      <c r="D4094" t="s">
        <v>262</v>
      </c>
      <c r="E4094" t="s">
        <v>40</v>
      </c>
      <c r="F4094" s="5" t="s">
        <v>28</v>
      </c>
      <c r="G4094" s="5" t="e">
        <v>#N/A</v>
      </c>
      <c r="H4094" t="e">
        <f>IF(Tabla1[[#This Row],[Cruce Pago]]="","Inactivo","Pago")</f>
        <v>#N/A</v>
      </c>
      <c r="I4094" t="str">
        <f>IF(Tabla1[[#This Row],[Cruce AR]]="Alto riesgo académico","inactivo","Actividad")</f>
        <v>inactivo</v>
      </c>
    </row>
    <row r="4095" spans="1:9" x14ac:dyDescent="0.25">
      <c r="A4095" t="s">
        <v>5</v>
      </c>
      <c r="B4095">
        <v>10292628</v>
      </c>
      <c r="C4095" t="s">
        <v>115</v>
      </c>
      <c r="D4095" t="s">
        <v>263</v>
      </c>
      <c r="E4095" t="s">
        <v>27</v>
      </c>
      <c r="F4095" s="5" t="s">
        <v>28</v>
      </c>
      <c r="G4095" s="5" t="e">
        <v>#N/A</v>
      </c>
      <c r="H4095" t="e">
        <f>IF(Tabla1[[#This Row],[Cruce Pago]]="","Inactivo","Pago")</f>
        <v>#N/A</v>
      </c>
      <c r="I4095" t="str">
        <f>IF(Tabla1[[#This Row],[Cruce AR]]="Alto riesgo académico","inactivo","Actividad")</f>
        <v>inactivo</v>
      </c>
    </row>
    <row r="4096" spans="1:9" x14ac:dyDescent="0.25">
      <c r="A4096" t="s">
        <v>5</v>
      </c>
      <c r="B4096">
        <v>10292746</v>
      </c>
      <c r="C4096" t="s">
        <v>115</v>
      </c>
      <c r="D4096" t="s">
        <v>264</v>
      </c>
      <c r="E4096" t="s">
        <v>40</v>
      </c>
      <c r="F4096" s="5" t="s">
        <v>28</v>
      </c>
      <c r="G4096" s="5" t="e">
        <v>#N/A</v>
      </c>
      <c r="H4096" t="e">
        <f>IF(Tabla1[[#This Row],[Cruce Pago]]="","Inactivo","Pago")</f>
        <v>#N/A</v>
      </c>
      <c r="I4096" t="str">
        <f>IF(Tabla1[[#This Row],[Cruce AR]]="Alto riesgo académico","inactivo","Actividad")</f>
        <v>inactivo</v>
      </c>
    </row>
    <row r="4097" spans="1:9" x14ac:dyDescent="0.25">
      <c r="A4097" t="s">
        <v>5</v>
      </c>
      <c r="B4097">
        <v>10292874</v>
      </c>
      <c r="C4097" t="s">
        <v>115</v>
      </c>
      <c r="D4097" t="s">
        <v>265</v>
      </c>
      <c r="E4097" t="s">
        <v>27</v>
      </c>
      <c r="F4097" s="5" t="s">
        <v>28</v>
      </c>
      <c r="G4097" s="5" t="e">
        <v>#N/A</v>
      </c>
      <c r="H4097" t="e">
        <f>IF(Tabla1[[#This Row],[Cruce Pago]]="","Inactivo","Pago")</f>
        <v>#N/A</v>
      </c>
      <c r="I4097" t="str">
        <f>IF(Tabla1[[#This Row],[Cruce AR]]="Alto riesgo académico","inactivo","Actividad")</f>
        <v>inactivo</v>
      </c>
    </row>
    <row r="4098" spans="1:9" x14ac:dyDescent="0.25">
      <c r="A4098" t="s">
        <v>5</v>
      </c>
      <c r="B4098">
        <v>10292947</v>
      </c>
      <c r="C4098" t="s">
        <v>115</v>
      </c>
      <c r="D4098" t="s">
        <v>265</v>
      </c>
      <c r="E4098" t="s">
        <v>40</v>
      </c>
      <c r="F4098" s="5" t="s">
        <v>28</v>
      </c>
      <c r="G4098" s="5" t="e">
        <v>#N/A</v>
      </c>
      <c r="H4098" t="e">
        <f>IF(Tabla1[[#This Row],[Cruce Pago]]="","Inactivo","Pago")</f>
        <v>#N/A</v>
      </c>
      <c r="I4098" t="str">
        <f>IF(Tabla1[[#This Row],[Cruce AR]]="Alto riesgo académico","inactivo","Actividad")</f>
        <v>inactivo</v>
      </c>
    </row>
    <row r="4099" spans="1:9" x14ac:dyDescent="0.25">
      <c r="A4099" t="s">
        <v>5</v>
      </c>
      <c r="B4099">
        <v>10293133</v>
      </c>
      <c r="C4099" t="s">
        <v>115</v>
      </c>
      <c r="D4099" t="s">
        <v>266</v>
      </c>
      <c r="E4099" t="s">
        <v>27</v>
      </c>
      <c r="F4099" s="5" t="s">
        <v>67</v>
      </c>
      <c r="G4099" s="5" t="e">
        <v>#N/A</v>
      </c>
      <c r="H4099" t="e">
        <f>IF(Tabla1[[#This Row],[Cruce Pago]]="","Inactivo","Pago")</f>
        <v>#N/A</v>
      </c>
      <c r="I4099" t="str">
        <f>IF(Tabla1[[#This Row],[Cruce AR]]="Alto riesgo académico","inactivo","Actividad")</f>
        <v>Actividad</v>
      </c>
    </row>
    <row r="4100" spans="1:9" x14ac:dyDescent="0.25">
      <c r="A4100" t="s">
        <v>5</v>
      </c>
      <c r="B4100">
        <v>10293144</v>
      </c>
      <c r="C4100" t="s">
        <v>115</v>
      </c>
      <c r="D4100" t="s">
        <v>266</v>
      </c>
      <c r="E4100" t="s">
        <v>40</v>
      </c>
      <c r="F4100" s="5" t="s">
        <v>28</v>
      </c>
      <c r="G4100" s="5" t="e">
        <v>#N/A</v>
      </c>
      <c r="H4100" t="e">
        <f>IF(Tabla1[[#This Row],[Cruce Pago]]="","Inactivo","Pago")</f>
        <v>#N/A</v>
      </c>
      <c r="I4100" t="str">
        <f>IF(Tabla1[[#This Row],[Cruce AR]]="Alto riesgo académico","inactivo","Actividad")</f>
        <v>inactivo</v>
      </c>
    </row>
    <row r="4101" spans="1:9" x14ac:dyDescent="0.25">
      <c r="A4101" t="s">
        <v>5</v>
      </c>
      <c r="B4101">
        <v>10293167</v>
      </c>
      <c r="C4101" t="s">
        <v>115</v>
      </c>
      <c r="D4101" t="s">
        <v>267</v>
      </c>
      <c r="E4101" t="s">
        <v>27</v>
      </c>
      <c r="F4101" s="5" t="s">
        <v>28</v>
      </c>
      <c r="G4101" s="5" t="e">
        <v>#N/A</v>
      </c>
      <c r="H4101" t="e">
        <f>IF(Tabla1[[#This Row],[Cruce Pago]]="","Inactivo","Pago")</f>
        <v>#N/A</v>
      </c>
      <c r="I4101" t="str">
        <f>IF(Tabla1[[#This Row],[Cruce AR]]="Alto riesgo académico","inactivo","Actividad")</f>
        <v>inactivo</v>
      </c>
    </row>
    <row r="4102" spans="1:9" x14ac:dyDescent="0.25">
      <c r="A4102" t="s">
        <v>5</v>
      </c>
      <c r="B4102">
        <v>10293195</v>
      </c>
      <c r="C4102" t="s">
        <v>115</v>
      </c>
      <c r="D4102" t="s">
        <v>267</v>
      </c>
      <c r="E4102" t="s">
        <v>40</v>
      </c>
      <c r="F4102" s="5" t="s">
        <v>28</v>
      </c>
      <c r="G4102" s="5" t="e">
        <v>#N/A</v>
      </c>
      <c r="H4102" t="e">
        <f>IF(Tabla1[[#This Row],[Cruce Pago]]="","Inactivo","Pago")</f>
        <v>#N/A</v>
      </c>
      <c r="I4102" t="str">
        <f>IF(Tabla1[[#This Row],[Cruce AR]]="Alto riesgo académico","inactivo","Actividad")</f>
        <v>inactivo</v>
      </c>
    </row>
    <row r="4103" spans="1:9" x14ac:dyDescent="0.25">
      <c r="A4103" t="s">
        <v>5</v>
      </c>
      <c r="B4103">
        <v>10293344</v>
      </c>
      <c r="C4103" t="s">
        <v>115</v>
      </c>
      <c r="D4103" t="s">
        <v>243</v>
      </c>
      <c r="E4103" t="s">
        <v>27</v>
      </c>
      <c r="F4103" s="5" t="s">
        <v>28</v>
      </c>
      <c r="G4103" s="5" t="s">
        <v>29</v>
      </c>
      <c r="H4103" t="str">
        <f>IF(Tabla1[[#This Row],[Cruce Pago]]="","Inactivo","Pago")</f>
        <v>Pago</v>
      </c>
      <c r="I4103" t="str">
        <f>IF(Tabla1[[#This Row],[Cruce AR]]="Alto riesgo académico","inactivo","Actividad")</f>
        <v>inactivo</v>
      </c>
    </row>
    <row r="4104" spans="1:9" x14ac:dyDescent="0.25">
      <c r="A4104" t="s">
        <v>5</v>
      </c>
      <c r="B4104">
        <v>10293955</v>
      </c>
      <c r="C4104" t="s">
        <v>115</v>
      </c>
      <c r="D4104" t="s">
        <v>244</v>
      </c>
      <c r="E4104" t="s">
        <v>40</v>
      </c>
      <c r="F4104" s="5" t="s">
        <v>28</v>
      </c>
      <c r="G4104" s="5" t="s">
        <v>29</v>
      </c>
      <c r="H4104" t="str">
        <f>IF(Tabla1[[#This Row],[Cruce Pago]]="","Inactivo","Pago")</f>
        <v>Pago</v>
      </c>
      <c r="I4104" t="str">
        <f>IF(Tabla1[[#This Row],[Cruce AR]]="Alto riesgo académico","inactivo","Actividad")</f>
        <v>inactivo</v>
      </c>
    </row>
    <row r="4105" spans="1:9" x14ac:dyDescent="0.25">
      <c r="A4105" t="s">
        <v>5</v>
      </c>
      <c r="B4105">
        <v>10293961</v>
      </c>
      <c r="C4105" t="s">
        <v>115</v>
      </c>
      <c r="D4105" t="s">
        <v>245</v>
      </c>
      <c r="E4105" t="s">
        <v>27</v>
      </c>
      <c r="F4105" s="5" t="s">
        <v>28</v>
      </c>
      <c r="G4105" s="5" t="e">
        <v>#N/A</v>
      </c>
      <c r="H4105" t="e">
        <f>IF(Tabla1[[#This Row],[Cruce Pago]]="","Inactivo","Pago")</f>
        <v>#N/A</v>
      </c>
      <c r="I4105" t="str">
        <f>IF(Tabla1[[#This Row],[Cruce AR]]="Alto riesgo académico","inactivo","Actividad")</f>
        <v>inactivo</v>
      </c>
    </row>
    <row r="4106" spans="1:9" x14ac:dyDescent="0.25">
      <c r="A4106" t="s">
        <v>5</v>
      </c>
      <c r="B4106">
        <v>10294233</v>
      </c>
      <c r="C4106" t="s">
        <v>115</v>
      </c>
      <c r="D4106" t="s">
        <v>246</v>
      </c>
      <c r="E4106" t="s">
        <v>40</v>
      </c>
      <c r="F4106" s="5" t="s">
        <v>28</v>
      </c>
      <c r="G4106" s="5" t="s">
        <v>29</v>
      </c>
      <c r="H4106" t="str">
        <f>IF(Tabla1[[#This Row],[Cruce Pago]]="","Inactivo","Pago")</f>
        <v>Pago</v>
      </c>
      <c r="I4106" t="str">
        <f>IF(Tabla1[[#This Row],[Cruce AR]]="Alto riesgo académico","inactivo","Actividad")</f>
        <v>inactivo</v>
      </c>
    </row>
    <row r="4107" spans="1:9" x14ac:dyDescent="0.25">
      <c r="A4107" t="s">
        <v>5</v>
      </c>
      <c r="B4107">
        <v>10294608</v>
      </c>
      <c r="C4107" t="s">
        <v>115</v>
      </c>
      <c r="D4107" t="s">
        <v>247</v>
      </c>
      <c r="E4107" t="s">
        <v>27</v>
      </c>
      <c r="F4107" s="5" t="s">
        <v>28</v>
      </c>
      <c r="G4107" s="5" t="e">
        <v>#N/A</v>
      </c>
      <c r="H4107" t="e">
        <f>IF(Tabla1[[#This Row],[Cruce Pago]]="","Inactivo","Pago")</f>
        <v>#N/A</v>
      </c>
      <c r="I4107" t="str">
        <f>IF(Tabla1[[#This Row],[Cruce AR]]="Alto riesgo académico","inactivo","Actividad")</f>
        <v>inactivo</v>
      </c>
    </row>
    <row r="4108" spans="1:9" x14ac:dyDescent="0.25">
      <c r="A4108" t="s">
        <v>5</v>
      </c>
      <c r="B4108">
        <v>10294610</v>
      </c>
      <c r="C4108" t="s">
        <v>115</v>
      </c>
      <c r="D4108" t="s">
        <v>248</v>
      </c>
      <c r="E4108" t="s">
        <v>40</v>
      </c>
      <c r="F4108" s="5" t="s">
        <v>28</v>
      </c>
      <c r="G4108" s="5" t="e">
        <v>#N/A</v>
      </c>
      <c r="H4108" t="e">
        <f>IF(Tabla1[[#This Row],[Cruce Pago]]="","Inactivo","Pago")</f>
        <v>#N/A</v>
      </c>
      <c r="I4108" t="str">
        <f>IF(Tabla1[[#This Row],[Cruce AR]]="Alto riesgo académico","inactivo","Actividad")</f>
        <v>inactivo</v>
      </c>
    </row>
    <row r="4109" spans="1:9" x14ac:dyDescent="0.25">
      <c r="A4109" t="s">
        <v>5</v>
      </c>
      <c r="B4109">
        <v>10295055</v>
      </c>
      <c r="C4109" t="s">
        <v>115</v>
      </c>
      <c r="D4109" t="s">
        <v>249</v>
      </c>
      <c r="E4109" t="s">
        <v>27</v>
      </c>
      <c r="F4109" s="5" t="s">
        <v>28</v>
      </c>
      <c r="G4109" s="5" t="s">
        <v>29</v>
      </c>
      <c r="H4109" t="str">
        <f>IF(Tabla1[[#This Row],[Cruce Pago]]="","Inactivo","Pago")</f>
        <v>Pago</v>
      </c>
      <c r="I4109" t="str">
        <f>IF(Tabla1[[#This Row],[Cruce AR]]="Alto riesgo académico","inactivo","Actividad")</f>
        <v>inactivo</v>
      </c>
    </row>
    <row r="4110" spans="1:9" x14ac:dyDescent="0.25">
      <c r="A4110" t="s">
        <v>5</v>
      </c>
      <c r="B4110">
        <v>10295512</v>
      </c>
      <c r="C4110" t="s">
        <v>115</v>
      </c>
      <c r="D4110" t="s">
        <v>250</v>
      </c>
      <c r="E4110" t="s">
        <v>40</v>
      </c>
      <c r="F4110" s="5" t="s">
        <v>28</v>
      </c>
      <c r="G4110" s="5" t="e">
        <v>#N/A</v>
      </c>
      <c r="H4110" t="e">
        <f>IF(Tabla1[[#This Row],[Cruce Pago]]="","Inactivo","Pago")</f>
        <v>#N/A</v>
      </c>
      <c r="I4110" t="str">
        <f>IF(Tabla1[[#This Row],[Cruce AR]]="Alto riesgo académico","inactivo","Actividad")</f>
        <v>inactivo</v>
      </c>
    </row>
    <row r="4111" spans="1:9" x14ac:dyDescent="0.25">
      <c r="A4111" t="s">
        <v>5</v>
      </c>
      <c r="B4111">
        <v>10295570</v>
      </c>
      <c r="C4111" t="s">
        <v>115</v>
      </c>
      <c r="D4111" t="s">
        <v>251</v>
      </c>
      <c r="E4111" t="s">
        <v>27</v>
      </c>
      <c r="F4111" s="5" t="s">
        <v>28</v>
      </c>
      <c r="G4111" s="5" t="s">
        <v>285</v>
      </c>
      <c r="H4111" t="str">
        <f>IF(Tabla1[[#This Row],[Cruce Pago]]="","Inactivo","Pago")</f>
        <v>Pago</v>
      </c>
      <c r="I4111" t="str">
        <f>IF(Tabla1[[#This Row],[Cruce AR]]="Alto riesgo académico","inactivo","Actividad")</f>
        <v>inactivo</v>
      </c>
    </row>
    <row r="4112" spans="1:9" x14ac:dyDescent="0.25">
      <c r="A4112" t="s">
        <v>5</v>
      </c>
      <c r="B4112">
        <v>10295613</v>
      </c>
      <c r="C4112" t="s">
        <v>115</v>
      </c>
      <c r="D4112" t="s">
        <v>252</v>
      </c>
      <c r="E4112" t="s">
        <v>40</v>
      </c>
      <c r="F4112" s="5" t="s">
        <v>28</v>
      </c>
      <c r="G4112" s="5" t="e">
        <v>#N/A</v>
      </c>
      <c r="H4112" t="e">
        <f>IF(Tabla1[[#This Row],[Cruce Pago]]="","Inactivo","Pago")</f>
        <v>#N/A</v>
      </c>
      <c r="I4112" t="str">
        <f>IF(Tabla1[[#This Row],[Cruce AR]]="Alto riesgo académico","inactivo","Actividad")</f>
        <v>inactivo</v>
      </c>
    </row>
    <row r="4113" spans="1:9" x14ac:dyDescent="0.25">
      <c r="A4113" t="s">
        <v>5</v>
      </c>
      <c r="B4113">
        <v>10295794</v>
      </c>
      <c r="C4113" t="s">
        <v>115</v>
      </c>
      <c r="D4113" t="s">
        <v>253</v>
      </c>
      <c r="E4113" t="s">
        <v>27</v>
      </c>
      <c r="F4113" s="5" t="s">
        <v>28</v>
      </c>
      <c r="G4113" s="5" t="e">
        <v>#N/A</v>
      </c>
      <c r="H4113" t="e">
        <f>IF(Tabla1[[#This Row],[Cruce Pago]]="","Inactivo","Pago")</f>
        <v>#N/A</v>
      </c>
      <c r="I4113" t="str">
        <f>IF(Tabla1[[#This Row],[Cruce AR]]="Alto riesgo académico","inactivo","Actividad")</f>
        <v>inactivo</v>
      </c>
    </row>
    <row r="4114" spans="1:9" x14ac:dyDescent="0.25">
      <c r="A4114" t="s">
        <v>5</v>
      </c>
      <c r="B4114">
        <v>10295915</v>
      </c>
      <c r="C4114" t="s">
        <v>115</v>
      </c>
      <c r="D4114" t="s">
        <v>254</v>
      </c>
      <c r="E4114" t="s">
        <v>40</v>
      </c>
      <c r="F4114" s="5" t="s">
        <v>28</v>
      </c>
      <c r="G4114" s="5" t="e">
        <v>#N/A</v>
      </c>
      <c r="H4114" t="e">
        <f>IF(Tabla1[[#This Row],[Cruce Pago]]="","Inactivo","Pago")</f>
        <v>#N/A</v>
      </c>
      <c r="I4114" t="str">
        <f>IF(Tabla1[[#This Row],[Cruce AR]]="Alto riesgo académico","inactivo","Actividad")</f>
        <v>inactivo</v>
      </c>
    </row>
    <row r="4115" spans="1:9" x14ac:dyDescent="0.25">
      <c r="A4115" t="s">
        <v>5</v>
      </c>
      <c r="B4115">
        <v>10296096</v>
      </c>
      <c r="C4115" t="s">
        <v>115</v>
      </c>
      <c r="D4115" t="s">
        <v>255</v>
      </c>
      <c r="E4115" t="s">
        <v>27</v>
      </c>
      <c r="F4115" s="5" t="s">
        <v>28</v>
      </c>
      <c r="G4115" s="5" t="e">
        <v>#N/A</v>
      </c>
      <c r="H4115" t="e">
        <f>IF(Tabla1[[#This Row],[Cruce Pago]]="","Inactivo","Pago")</f>
        <v>#N/A</v>
      </c>
      <c r="I4115" t="str">
        <f>IF(Tabla1[[#This Row],[Cruce AR]]="Alto riesgo académico","inactivo","Actividad")</f>
        <v>inactivo</v>
      </c>
    </row>
    <row r="4116" spans="1:9" x14ac:dyDescent="0.25">
      <c r="A4116" t="s">
        <v>5</v>
      </c>
      <c r="B4116">
        <v>10296401</v>
      </c>
      <c r="C4116" t="s">
        <v>115</v>
      </c>
      <c r="D4116" t="s">
        <v>256</v>
      </c>
      <c r="E4116" t="s">
        <v>40</v>
      </c>
      <c r="F4116" s="5" t="s">
        <v>28</v>
      </c>
      <c r="G4116" s="5" t="e">
        <v>#N/A</v>
      </c>
      <c r="H4116" t="e">
        <f>IF(Tabla1[[#This Row],[Cruce Pago]]="","Inactivo","Pago")</f>
        <v>#N/A</v>
      </c>
      <c r="I4116" t="str">
        <f>IF(Tabla1[[#This Row],[Cruce AR]]="Alto riesgo académico","inactivo","Actividad")</f>
        <v>inactivo</v>
      </c>
    </row>
    <row r="4117" spans="1:9" x14ac:dyDescent="0.25">
      <c r="A4117" t="s">
        <v>5</v>
      </c>
      <c r="B4117">
        <v>10296403</v>
      </c>
      <c r="C4117" t="s">
        <v>115</v>
      </c>
      <c r="D4117" t="s">
        <v>257</v>
      </c>
      <c r="E4117" t="s">
        <v>27</v>
      </c>
      <c r="F4117" s="5" t="s">
        <v>28</v>
      </c>
      <c r="G4117" s="5" t="e">
        <v>#N/A</v>
      </c>
      <c r="H4117" t="e">
        <f>IF(Tabla1[[#This Row],[Cruce Pago]]="","Inactivo","Pago")</f>
        <v>#N/A</v>
      </c>
      <c r="I4117" t="str">
        <f>IF(Tabla1[[#This Row],[Cruce AR]]="Alto riesgo académico","inactivo","Actividad")</f>
        <v>inactivo</v>
      </c>
    </row>
    <row r="4118" spans="1:9" x14ac:dyDescent="0.25">
      <c r="A4118" t="s">
        <v>5</v>
      </c>
      <c r="B4118">
        <v>10296435</v>
      </c>
      <c r="C4118" t="s">
        <v>115</v>
      </c>
      <c r="D4118" t="s">
        <v>258</v>
      </c>
      <c r="E4118" t="s">
        <v>40</v>
      </c>
      <c r="F4118" s="5" t="s">
        <v>28</v>
      </c>
      <c r="G4118" s="5" t="e">
        <v>#N/A</v>
      </c>
      <c r="H4118" t="e">
        <f>IF(Tabla1[[#This Row],[Cruce Pago]]="","Inactivo","Pago")</f>
        <v>#N/A</v>
      </c>
      <c r="I4118" t="str">
        <f>IF(Tabla1[[#This Row],[Cruce AR]]="Alto riesgo académico","inactivo","Actividad")</f>
        <v>inactivo</v>
      </c>
    </row>
    <row r="4119" spans="1:9" x14ac:dyDescent="0.25">
      <c r="A4119" t="s">
        <v>5</v>
      </c>
      <c r="B4119">
        <v>10296811</v>
      </c>
      <c r="C4119" t="s">
        <v>115</v>
      </c>
      <c r="D4119" t="s">
        <v>259</v>
      </c>
      <c r="E4119" t="s">
        <v>27</v>
      </c>
      <c r="F4119" s="5" t="s">
        <v>28</v>
      </c>
      <c r="G4119" s="5" t="s">
        <v>29</v>
      </c>
      <c r="H4119" t="str">
        <f>IF(Tabla1[[#This Row],[Cruce Pago]]="","Inactivo","Pago")</f>
        <v>Pago</v>
      </c>
      <c r="I4119" t="str">
        <f>IF(Tabla1[[#This Row],[Cruce AR]]="Alto riesgo académico","inactivo","Actividad")</f>
        <v>inactivo</v>
      </c>
    </row>
    <row r="4120" spans="1:9" x14ac:dyDescent="0.25">
      <c r="A4120" t="s">
        <v>5</v>
      </c>
      <c r="B4120">
        <v>10296862</v>
      </c>
      <c r="C4120" t="s">
        <v>115</v>
      </c>
      <c r="D4120" t="s">
        <v>260</v>
      </c>
      <c r="E4120" t="s">
        <v>40</v>
      </c>
      <c r="F4120" s="5" t="s">
        <v>67</v>
      </c>
      <c r="G4120" s="5" t="s">
        <v>286</v>
      </c>
      <c r="H4120" t="str">
        <f>IF(Tabla1[[#This Row],[Cruce Pago]]="","Inactivo","Pago")</f>
        <v>Pago</v>
      </c>
      <c r="I4120" t="str">
        <f>IF(Tabla1[[#This Row],[Cruce AR]]="Alto riesgo académico","inactivo","Actividad")</f>
        <v>Actividad</v>
      </c>
    </row>
    <row r="4121" spans="1:9" x14ac:dyDescent="0.25">
      <c r="A4121" t="s">
        <v>5</v>
      </c>
      <c r="B4121">
        <v>10296909</v>
      </c>
      <c r="C4121" t="s">
        <v>115</v>
      </c>
      <c r="D4121" t="s">
        <v>261</v>
      </c>
      <c r="E4121" t="s">
        <v>27</v>
      </c>
      <c r="F4121" s="5" t="s">
        <v>28</v>
      </c>
      <c r="G4121" s="5" t="e">
        <v>#N/A</v>
      </c>
      <c r="H4121" t="e">
        <f>IF(Tabla1[[#This Row],[Cruce Pago]]="","Inactivo","Pago")</f>
        <v>#N/A</v>
      </c>
      <c r="I4121" t="str">
        <f>IF(Tabla1[[#This Row],[Cruce AR]]="Alto riesgo académico","inactivo","Actividad")</f>
        <v>inactivo</v>
      </c>
    </row>
    <row r="4122" spans="1:9" x14ac:dyDescent="0.25">
      <c r="A4122" t="s">
        <v>5</v>
      </c>
      <c r="B4122">
        <v>10297504</v>
      </c>
      <c r="C4122" t="s">
        <v>115</v>
      </c>
      <c r="D4122" t="s">
        <v>262</v>
      </c>
      <c r="E4122" t="s">
        <v>40</v>
      </c>
      <c r="F4122" s="5" t="s">
        <v>67</v>
      </c>
      <c r="G4122" s="5" t="e">
        <v>#N/A</v>
      </c>
      <c r="H4122" t="e">
        <f>IF(Tabla1[[#This Row],[Cruce Pago]]="","Inactivo","Pago")</f>
        <v>#N/A</v>
      </c>
      <c r="I4122" t="str">
        <f>IF(Tabla1[[#This Row],[Cruce AR]]="Alto riesgo académico","inactivo","Actividad")</f>
        <v>Actividad</v>
      </c>
    </row>
    <row r="4123" spans="1:9" x14ac:dyDescent="0.25">
      <c r="A4123" t="s">
        <v>5</v>
      </c>
      <c r="B4123">
        <v>10297989</v>
      </c>
      <c r="C4123" t="s">
        <v>115</v>
      </c>
      <c r="D4123" t="s">
        <v>263</v>
      </c>
      <c r="E4123" t="s">
        <v>27</v>
      </c>
      <c r="F4123" s="5" t="s">
        <v>28</v>
      </c>
      <c r="G4123" s="5" t="e">
        <v>#N/A</v>
      </c>
      <c r="H4123" t="e">
        <f>IF(Tabla1[[#This Row],[Cruce Pago]]="","Inactivo","Pago")</f>
        <v>#N/A</v>
      </c>
      <c r="I4123" t="str">
        <f>IF(Tabla1[[#This Row],[Cruce AR]]="Alto riesgo académico","inactivo","Actividad")</f>
        <v>inactivo</v>
      </c>
    </row>
    <row r="4124" spans="1:9" x14ac:dyDescent="0.25">
      <c r="A4124" t="s">
        <v>5</v>
      </c>
      <c r="B4124">
        <v>10298124</v>
      </c>
      <c r="C4124" t="s">
        <v>115</v>
      </c>
      <c r="D4124" t="s">
        <v>264</v>
      </c>
      <c r="E4124" t="s">
        <v>40</v>
      </c>
      <c r="F4124" s="5" t="s">
        <v>67</v>
      </c>
      <c r="G4124" s="5" t="e">
        <v>#N/A</v>
      </c>
      <c r="H4124" t="e">
        <f>IF(Tabla1[[#This Row],[Cruce Pago]]="","Inactivo","Pago")</f>
        <v>#N/A</v>
      </c>
      <c r="I4124" t="str">
        <f>IF(Tabla1[[#This Row],[Cruce AR]]="Alto riesgo académico","inactivo","Actividad")</f>
        <v>Actividad</v>
      </c>
    </row>
    <row r="4125" spans="1:9" x14ac:dyDescent="0.25">
      <c r="A4125" t="s">
        <v>5</v>
      </c>
      <c r="B4125">
        <v>10298157</v>
      </c>
      <c r="C4125" t="s">
        <v>115</v>
      </c>
      <c r="D4125" t="s">
        <v>265</v>
      </c>
      <c r="E4125" t="s">
        <v>27</v>
      </c>
      <c r="F4125" s="5" t="s">
        <v>28</v>
      </c>
      <c r="G4125" s="5" t="e">
        <v>#N/A</v>
      </c>
      <c r="H4125" t="e">
        <f>IF(Tabla1[[#This Row],[Cruce Pago]]="","Inactivo","Pago")</f>
        <v>#N/A</v>
      </c>
      <c r="I4125" t="str">
        <f>IF(Tabla1[[#This Row],[Cruce AR]]="Alto riesgo académico","inactivo","Actividad")</f>
        <v>inactivo</v>
      </c>
    </row>
    <row r="4126" spans="1:9" x14ac:dyDescent="0.25">
      <c r="A4126" t="s">
        <v>5</v>
      </c>
      <c r="B4126">
        <v>10298507</v>
      </c>
      <c r="C4126" t="s">
        <v>115</v>
      </c>
      <c r="D4126" t="s">
        <v>265</v>
      </c>
      <c r="E4126" t="s">
        <v>40</v>
      </c>
      <c r="F4126" s="5" t="s">
        <v>28</v>
      </c>
      <c r="G4126" s="5" t="e">
        <v>#N/A</v>
      </c>
      <c r="H4126" t="e">
        <f>IF(Tabla1[[#This Row],[Cruce Pago]]="","Inactivo","Pago")</f>
        <v>#N/A</v>
      </c>
      <c r="I4126" t="str">
        <f>IF(Tabla1[[#This Row],[Cruce AR]]="Alto riesgo académico","inactivo","Actividad")</f>
        <v>inactivo</v>
      </c>
    </row>
    <row r="4127" spans="1:9" x14ac:dyDescent="0.25">
      <c r="A4127" t="s">
        <v>5</v>
      </c>
      <c r="B4127">
        <v>10299415</v>
      </c>
      <c r="C4127" t="s">
        <v>115</v>
      </c>
      <c r="D4127" t="s">
        <v>266</v>
      </c>
      <c r="E4127" t="s">
        <v>27</v>
      </c>
      <c r="F4127" s="5" t="s">
        <v>28</v>
      </c>
      <c r="G4127" s="5" t="e">
        <v>#N/A</v>
      </c>
      <c r="H4127" t="e">
        <f>IF(Tabla1[[#This Row],[Cruce Pago]]="","Inactivo","Pago")</f>
        <v>#N/A</v>
      </c>
      <c r="I4127" t="str">
        <f>IF(Tabla1[[#This Row],[Cruce AR]]="Alto riesgo académico","inactivo","Actividad")</f>
        <v>inactivo</v>
      </c>
    </row>
    <row r="4128" spans="1:9" x14ac:dyDescent="0.25">
      <c r="A4128" t="s">
        <v>5</v>
      </c>
      <c r="B4128">
        <v>10567283</v>
      </c>
      <c r="C4128" t="s">
        <v>115</v>
      </c>
      <c r="D4128" t="s">
        <v>266</v>
      </c>
      <c r="E4128" t="s">
        <v>40</v>
      </c>
      <c r="F4128" s="5" t="s">
        <v>28</v>
      </c>
      <c r="G4128" s="5" t="s">
        <v>287</v>
      </c>
      <c r="H4128" t="str">
        <f>IF(Tabla1[[#This Row],[Cruce Pago]]="","Inactivo","Pago")</f>
        <v>Pago</v>
      </c>
      <c r="I4128" t="str">
        <f>IF(Tabla1[[#This Row],[Cruce AR]]="Alto riesgo académico","inactivo","Actividad")</f>
        <v>inactivo</v>
      </c>
    </row>
    <row r="4129" spans="1:9" x14ac:dyDescent="0.25">
      <c r="A4129" t="s">
        <v>5</v>
      </c>
      <c r="B4129">
        <v>10038790</v>
      </c>
      <c r="C4129" t="s">
        <v>126</v>
      </c>
      <c r="D4129" t="s">
        <v>267</v>
      </c>
      <c r="E4129" t="s">
        <v>27</v>
      </c>
      <c r="F4129" s="5" t="s">
        <v>28</v>
      </c>
      <c r="G4129" s="5" t="s">
        <v>29</v>
      </c>
      <c r="H4129" t="str">
        <f>IF(Tabla1[[#This Row],[Cruce Pago]]="","Inactivo","Pago")</f>
        <v>Pago</v>
      </c>
      <c r="I4129" t="str">
        <f>IF(Tabla1[[#This Row],[Cruce AR]]="Alto riesgo académico","inactivo","Actividad")</f>
        <v>inactivo</v>
      </c>
    </row>
    <row r="4130" spans="1:9" x14ac:dyDescent="0.25">
      <c r="A4130" t="s">
        <v>5</v>
      </c>
      <c r="B4130">
        <v>10057763</v>
      </c>
      <c r="C4130" t="s">
        <v>126</v>
      </c>
      <c r="D4130" t="s">
        <v>267</v>
      </c>
      <c r="E4130" t="s">
        <v>40</v>
      </c>
      <c r="F4130" s="5" t="s">
        <v>28</v>
      </c>
      <c r="G4130" s="5" t="s">
        <v>29</v>
      </c>
      <c r="H4130" t="str">
        <f>IF(Tabla1[[#This Row],[Cruce Pago]]="","Inactivo","Pago")</f>
        <v>Pago</v>
      </c>
      <c r="I4130" t="str">
        <f>IF(Tabla1[[#This Row],[Cruce AR]]="Alto riesgo académico","inactivo","Actividad")</f>
        <v>inactivo</v>
      </c>
    </row>
    <row r="4131" spans="1:9" x14ac:dyDescent="0.25">
      <c r="A4131" t="s">
        <v>5</v>
      </c>
      <c r="B4131">
        <v>10119443</v>
      </c>
      <c r="C4131" t="s">
        <v>126</v>
      </c>
      <c r="D4131" t="s">
        <v>243</v>
      </c>
      <c r="E4131" t="s">
        <v>27</v>
      </c>
      <c r="F4131" s="5" t="s">
        <v>28</v>
      </c>
      <c r="G4131" s="5" t="e">
        <v>#N/A</v>
      </c>
      <c r="H4131" t="e">
        <f>IF(Tabla1[[#This Row],[Cruce Pago]]="","Inactivo","Pago")</f>
        <v>#N/A</v>
      </c>
      <c r="I4131" t="str">
        <f>IF(Tabla1[[#This Row],[Cruce AR]]="Alto riesgo académico","inactivo","Actividad")</f>
        <v>inactivo</v>
      </c>
    </row>
    <row r="4132" spans="1:9" x14ac:dyDescent="0.25">
      <c r="A4132" t="s">
        <v>5</v>
      </c>
      <c r="B4132">
        <v>10134543</v>
      </c>
      <c r="C4132" t="s">
        <v>126</v>
      </c>
      <c r="D4132" t="s">
        <v>244</v>
      </c>
      <c r="E4132" t="s">
        <v>40</v>
      </c>
      <c r="F4132" s="5" t="s">
        <v>28</v>
      </c>
      <c r="G4132" s="5" t="s">
        <v>288</v>
      </c>
      <c r="H4132" t="str">
        <f>IF(Tabla1[[#This Row],[Cruce Pago]]="","Inactivo","Pago")</f>
        <v>Pago</v>
      </c>
      <c r="I4132" t="str">
        <f>IF(Tabla1[[#This Row],[Cruce AR]]="Alto riesgo académico","inactivo","Actividad")</f>
        <v>inactivo</v>
      </c>
    </row>
    <row r="4133" spans="1:9" x14ac:dyDescent="0.25">
      <c r="A4133" t="s">
        <v>5</v>
      </c>
      <c r="B4133">
        <v>10192574</v>
      </c>
      <c r="C4133" t="s">
        <v>126</v>
      </c>
      <c r="D4133" t="s">
        <v>245</v>
      </c>
      <c r="E4133" t="s">
        <v>27</v>
      </c>
      <c r="F4133" s="5" t="s">
        <v>28</v>
      </c>
      <c r="G4133" s="5" t="e">
        <v>#N/A</v>
      </c>
      <c r="H4133" t="e">
        <f>IF(Tabla1[[#This Row],[Cruce Pago]]="","Inactivo","Pago")</f>
        <v>#N/A</v>
      </c>
      <c r="I4133" t="str">
        <f>IF(Tabla1[[#This Row],[Cruce AR]]="Alto riesgo académico","inactivo","Actividad")</f>
        <v>inactivo</v>
      </c>
    </row>
    <row r="4134" spans="1:9" x14ac:dyDescent="0.25">
      <c r="A4134" t="s">
        <v>5</v>
      </c>
      <c r="B4134">
        <v>10211626</v>
      </c>
      <c r="C4134" t="s">
        <v>126</v>
      </c>
      <c r="D4134" t="s">
        <v>246</v>
      </c>
      <c r="E4134" t="s">
        <v>40</v>
      </c>
      <c r="F4134" s="5" t="s">
        <v>28</v>
      </c>
      <c r="G4134" s="5" t="e">
        <v>#N/A</v>
      </c>
      <c r="H4134" t="e">
        <f>IF(Tabla1[[#This Row],[Cruce Pago]]="","Inactivo","Pago")</f>
        <v>#N/A</v>
      </c>
      <c r="I4134" t="str">
        <f>IF(Tabla1[[#This Row],[Cruce AR]]="Alto riesgo académico","inactivo","Actividad")</f>
        <v>inactivo</v>
      </c>
    </row>
    <row r="4135" spans="1:9" x14ac:dyDescent="0.25">
      <c r="A4135" t="s">
        <v>5</v>
      </c>
      <c r="B4135">
        <v>10238809</v>
      </c>
      <c r="C4135" t="s">
        <v>126</v>
      </c>
      <c r="D4135" t="s">
        <v>247</v>
      </c>
      <c r="E4135" t="s">
        <v>27</v>
      </c>
      <c r="F4135" s="5" t="s">
        <v>28</v>
      </c>
      <c r="G4135" s="5" t="e">
        <v>#N/A</v>
      </c>
      <c r="H4135" t="e">
        <f>IF(Tabla1[[#This Row],[Cruce Pago]]="","Inactivo","Pago")</f>
        <v>#N/A</v>
      </c>
      <c r="I4135" t="str">
        <f>IF(Tabla1[[#This Row],[Cruce AR]]="Alto riesgo académico","inactivo","Actividad")</f>
        <v>inactivo</v>
      </c>
    </row>
    <row r="4136" spans="1:9" x14ac:dyDescent="0.25">
      <c r="A4136" t="s">
        <v>5</v>
      </c>
      <c r="B4136">
        <v>10256138</v>
      </c>
      <c r="C4136" t="s">
        <v>126</v>
      </c>
      <c r="D4136" t="s">
        <v>248</v>
      </c>
      <c r="E4136" t="s">
        <v>40</v>
      </c>
      <c r="F4136" s="5" t="s">
        <v>28</v>
      </c>
      <c r="G4136" s="5" t="e">
        <v>#N/A</v>
      </c>
      <c r="H4136" t="e">
        <f>IF(Tabla1[[#This Row],[Cruce Pago]]="","Inactivo","Pago")</f>
        <v>#N/A</v>
      </c>
      <c r="I4136" t="str">
        <f>IF(Tabla1[[#This Row],[Cruce AR]]="Alto riesgo académico","inactivo","Actividad")</f>
        <v>inactivo</v>
      </c>
    </row>
    <row r="4137" spans="1:9" x14ac:dyDescent="0.25">
      <c r="A4137" t="s">
        <v>5</v>
      </c>
      <c r="B4137">
        <v>10259455</v>
      </c>
      <c r="C4137" t="s">
        <v>126</v>
      </c>
      <c r="D4137" t="s">
        <v>249</v>
      </c>
      <c r="E4137" t="s">
        <v>27</v>
      </c>
      <c r="F4137" s="5" t="s">
        <v>28</v>
      </c>
      <c r="G4137" s="5" t="e">
        <v>#N/A</v>
      </c>
      <c r="H4137" t="e">
        <f>IF(Tabla1[[#This Row],[Cruce Pago]]="","Inactivo","Pago")</f>
        <v>#N/A</v>
      </c>
      <c r="I4137" t="str">
        <f>IF(Tabla1[[#This Row],[Cruce AR]]="Alto riesgo académico","inactivo","Actividad")</f>
        <v>inactivo</v>
      </c>
    </row>
    <row r="4138" spans="1:9" x14ac:dyDescent="0.25">
      <c r="A4138" t="s">
        <v>5</v>
      </c>
      <c r="B4138">
        <v>10259671</v>
      </c>
      <c r="C4138" t="s">
        <v>126</v>
      </c>
      <c r="D4138" t="s">
        <v>250</v>
      </c>
      <c r="E4138" t="s">
        <v>40</v>
      </c>
      <c r="F4138" s="5" t="s">
        <v>28</v>
      </c>
      <c r="G4138" s="5" t="e">
        <v>#N/A</v>
      </c>
      <c r="H4138" t="e">
        <f>IF(Tabla1[[#This Row],[Cruce Pago]]="","Inactivo","Pago")</f>
        <v>#N/A</v>
      </c>
      <c r="I4138" t="str">
        <f>IF(Tabla1[[#This Row],[Cruce AR]]="Alto riesgo académico","inactivo","Actividad")</f>
        <v>inactivo</v>
      </c>
    </row>
    <row r="4139" spans="1:9" x14ac:dyDescent="0.25">
      <c r="A4139" t="s">
        <v>5</v>
      </c>
      <c r="B4139">
        <v>10264024</v>
      </c>
      <c r="C4139" t="s">
        <v>126</v>
      </c>
      <c r="D4139" t="s">
        <v>251</v>
      </c>
      <c r="E4139" t="s">
        <v>27</v>
      </c>
      <c r="F4139" s="5" t="s">
        <v>28</v>
      </c>
      <c r="G4139" s="5" t="s">
        <v>289</v>
      </c>
      <c r="H4139" t="str">
        <f>IF(Tabla1[[#This Row],[Cruce Pago]]="","Inactivo","Pago")</f>
        <v>Pago</v>
      </c>
      <c r="I4139" t="str">
        <f>IF(Tabla1[[#This Row],[Cruce AR]]="Alto riesgo académico","inactivo","Actividad")</f>
        <v>inactivo</v>
      </c>
    </row>
    <row r="4140" spans="1:9" x14ac:dyDescent="0.25">
      <c r="A4140" t="s">
        <v>5</v>
      </c>
      <c r="B4140">
        <v>10264048</v>
      </c>
      <c r="C4140" t="s">
        <v>126</v>
      </c>
      <c r="D4140" t="s">
        <v>252</v>
      </c>
      <c r="E4140" t="s">
        <v>40</v>
      </c>
      <c r="F4140" s="5" t="s">
        <v>28</v>
      </c>
      <c r="G4140" s="5" t="e">
        <v>#N/A</v>
      </c>
      <c r="H4140" t="e">
        <f>IF(Tabla1[[#This Row],[Cruce Pago]]="","Inactivo","Pago")</f>
        <v>#N/A</v>
      </c>
      <c r="I4140" t="str">
        <f>IF(Tabla1[[#This Row],[Cruce AR]]="Alto riesgo académico","inactivo","Actividad")</f>
        <v>inactivo</v>
      </c>
    </row>
    <row r="4141" spans="1:9" x14ac:dyDescent="0.25">
      <c r="A4141" t="s">
        <v>5</v>
      </c>
      <c r="B4141">
        <v>10264678</v>
      </c>
      <c r="C4141" t="s">
        <v>126</v>
      </c>
      <c r="D4141" t="s">
        <v>253</v>
      </c>
      <c r="E4141" t="s">
        <v>27</v>
      </c>
      <c r="F4141" s="5" t="s">
        <v>28</v>
      </c>
      <c r="G4141" s="5" t="e">
        <v>#N/A</v>
      </c>
      <c r="H4141" t="e">
        <f>IF(Tabla1[[#This Row],[Cruce Pago]]="","Inactivo","Pago")</f>
        <v>#N/A</v>
      </c>
      <c r="I4141" t="str">
        <f>IF(Tabla1[[#This Row],[Cruce AR]]="Alto riesgo académico","inactivo","Actividad")</f>
        <v>inactivo</v>
      </c>
    </row>
    <row r="4142" spans="1:9" x14ac:dyDescent="0.25">
      <c r="A4142" t="s">
        <v>5</v>
      </c>
      <c r="B4142">
        <v>10264752</v>
      </c>
      <c r="C4142" t="s">
        <v>126</v>
      </c>
      <c r="D4142" t="s">
        <v>254</v>
      </c>
      <c r="E4142" t="s">
        <v>40</v>
      </c>
      <c r="F4142" s="5" t="s">
        <v>28</v>
      </c>
      <c r="G4142" s="5" t="e">
        <v>#N/A</v>
      </c>
      <c r="H4142" t="e">
        <f>IF(Tabla1[[#This Row],[Cruce Pago]]="","Inactivo","Pago")</f>
        <v>#N/A</v>
      </c>
      <c r="I4142" t="str">
        <f>IF(Tabla1[[#This Row],[Cruce AR]]="Alto riesgo académico","inactivo","Actividad")</f>
        <v>inactivo</v>
      </c>
    </row>
    <row r="4143" spans="1:9" x14ac:dyDescent="0.25">
      <c r="A4143" t="s">
        <v>5</v>
      </c>
      <c r="B4143">
        <v>10265064</v>
      </c>
      <c r="C4143" t="s">
        <v>126</v>
      </c>
      <c r="D4143" t="s">
        <v>255</v>
      </c>
      <c r="E4143" t="s">
        <v>27</v>
      </c>
      <c r="F4143" s="5" t="s">
        <v>28</v>
      </c>
      <c r="G4143" s="5" t="e">
        <v>#N/A</v>
      </c>
      <c r="H4143" t="e">
        <f>IF(Tabla1[[#This Row],[Cruce Pago]]="","Inactivo","Pago")</f>
        <v>#N/A</v>
      </c>
      <c r="I4143" t="str">
        <f>IF(Tabla1[[#This Row],[Cruce AR]]="Alto riesgo académico","inactivo","Actividad")</f>
        <v>inactivo</v>
      </c>
    </row>
    <row r="4144" spans="1:9" x14ac:dyDescent="0.25">
      <c r="A4144" t="s">
        <v>5</v>
      </c>
      <c r="B4144">
        <v>10265131</v>
      </c>
      <c r="C4144" t="s">
        <v>126</v>
      </c>
      <c r="D4144" t="s">
        <v>256</v>
      </c>
      <c r="E4144" t="s">
        <v>40</v>
      </c>
      <c r="F4144" s="5" t="s">
        <v>67</v>
      </c>
      <c r="G4144" s="5" t="s">
        <v>29</v>
      </c>
      <c r="H4144" t="str">
        <f>IF(Tabla1[[#This Row],[Cruce Pago]]="","Inactivo","Pago")</f>
        <v>Pago</v>
      </c>
      <c r="I4144" t="str">
        <f>IF(Tabla1[[#This Row],[Cruce AR]]="Alto riesgo académico","inactivo","Actividad")</f>
        <v>Actividad</v>
      </c>
    </row>
    <row r="4145" spans="1:9" x14ac:dyDescent="0.25">
      <c r="A4145" t="s">
        <v>5</v>
      </c>
      <c r="B4145">
        <v>10265386</v>
      </c>
      <c r="C4145" t="s">
        <v>126</v>
      </c>
      <c r="D4145" t="s">
        <v>257</v>
      </c>
      <c r="E4145" t="s">
        <v>27</v>
      </c>
      <c r="F4145" s="5" t="s">
        <v>28</v>
      </c>
      <c r="G4145" s="5" t="e">
        <v>#N/A</v>
      </c>
      <c r="H4145" t="e">
        <f>IF(Tabla1[[#This Row],[Cruce Pago]]="","Inactivo","Pago")</f>
        <v>#N/A</v>
      </c>
      <c r="I4145" t="str">
        <f>IF(Tabla1[[#This Row],[Cruce AR]]="Alto riesgo académico","inactivo","Actividad")</f>
        <v>inactivo</v>
      </c>
    </row>
    <row r="4146" spans="1:9" x14ac:dyDescent="0.25">
      <c r="A4146" t="s">
        <v>5</v>
      </c>
      <c r="B4146">
        <v>10265516</v>
      </c>
      <c r="C4146" t="s">
        <v>126</v>
      </c>
      <c r="D4146" t="s">
        <v>258</v>
      </c>
      <c r="E4146" t="s">
        <v>40</v>
      </c>
      <c r="F4146" s="5" t="s">
        <v>28</v>
      </c>
      <c r="G4146" s="5" t="e">
        <v>#N/A</v>
      </c>
      <c r="H4146" t="e">
        <f>IF(Tabla1[[#This Row],[Cruce Pago]]="","Inactivo","Pago")</f>
        <v>#N/A</v>
      </c>
      <c r="I4146" t="str">
        <f>IF(Tabla1[[#This Row],[Cruce AR]]="Alto riesgo académico","inactivo","Actividad")</f>
        <v>inactivo</v>
      </c>
    </row>
    <row r="4147" spans="1:9" x14ac:dyDescent="0.25">
      <c r="A4147" t="s">
        <v>5</v>
      </c>
      <c r="B4147">
        <v>10265719</v>
      </c>
      <c r="C4147" t="s">
        <v>126</v>
      </c>
      <c r="D4147" t="s">
        <v>259</v>
      </c>
      <c r="E4147" t="s">
        <v>27</v>
      </c>
      <c r="F4147" s="5" t="s">
        <v>28</v>
      </c>
      <c r="G4147" s="5" t="e">
        <v>#N/A</v>
      </c>
      <c r="H4147" t="e">
        <f>IF(Tabla1[[#This Row],[Cruce Pago]]="","Inactivo","Pago")</f>
        <v>#N/A</v>
      </c>
      <c r="I4147" t="str">
        <f>IF(Tabla1[[#This Row],[Cruce AR]]="Alto riesgo académico","inactivo","Actividad")</f>
        <v>inactivo</v>
      </c>
    </row>
    <row r="4148" spans="1:9" x14ac:dyDescent="0.25">
      <c r="A4148" t="s">
        <v>5</v>
      </c>
      <c r="B4148">
        <v>10265903</v>
      </c>
      <c r="C4148" t="s">
        <v>126</v>
      </c>
      <c r="D4148" t="s">
        <v>260</v>
      </c>
      <c r="E4148" t="s">
        <v>40</v>
      </c>
      <c r="F4148" s="5" t="s">
        <v>28</v>
      </c>
      <c r="G4148" s="5" t="e">
        <v>#N/A</v>
      </c>
      <c r="H4148" t="e">
        <f>IF(Tabla1[[#This Row],[Cruce Pago]]="","Inactivo","Pago")</f>
        <v>#N/A</v>
      </c>
      <c r="I4148" t="str">
        <f>IF(Tabla1[[#This Row],[Cruce AR]]="Alto riesgo académico","inactivo","Actividad")</f>
        <v>inactivo</v>
      </c>
    </row>
    <row r="4149" spans="1:9" x14ac:dyDescent="0.25">
      <c r="A4149" t="s">
        <v>5</v>
      </c>
      <c r="B4149">
        <v>10265996</v>
      </c>
      <c r="C4149" t="s">
        <v>126</v>
      </c>
      <c r="D4149" t="s">
        <v>261</v>
      </c>
      <c r="E4149" t="s">
        <v>27</v>
      </c>
      <c r="F4149" s="5" t="s">
        <v>28</v>
      </c>
      <c r="G4149" s="5" t="e">
        <v>#N/A</v>
      </c>
      <c r="H4149" t="e">
        <f>IF(Tabla1[[#This Row],[Cruce Pago]]="","Inactivo","Pago")</f>
        <v>#N/A</v>
      </c>
      <c r="I4149" t="str">
        <f>IF(Tabla1[[#This Row],[Cruce AR]]="Alto riesgo académico","inactivo","Actividad")</f>
        <v>inactivo</v>
      </c>
    </row>
    <row r="4150" spans="1:9" x14ac:dyDescent="0.25">
      <c r="A4150" t="s">
        <v>5</v>
      </c>
      <c r="B4150">
        <v>10266102</v>
      </c>
      <c r="C4150" t="s">
        <v>126</v>
      </c>
      <c r="D4150" t="s">
        <v>262</v>
      </c>
      <c r="E4150" t="s">
        <v>40</v>
      </c>
      <c r="F4150" s="5" t="s">
        <v>28</v>
      </c>
      <c r="G4150" s="5" t="e">
        <v>#N/A</v>
      </c>
      <c r="H4150" t="e">
        <f>IF(Tabla1[[#This Row],[Cruce Pago]]="","Inactivo","Pago")</f>
        <v>#N/A</v>
      </c>
      <c r="I4150" t="str">
        <f>IF(Tabla1[[#This Row],[Cruce AR]]="Alto riesgo académico","inactivo","Actividad")</f>
        <v>inactivo</v>
      </c>
    </row>
    <row r="4151" spans="1:9" x14ac:dyDescent="0.25">
      <c r="A4151" t="s">
        <v>5</v>
      </c>
      <c r="B4151">
        <v>10266443</v>
      </c>
      <c r="C4151" t="s">
        <v>126</v>
      </c>
      <c r="D4151" t="s">
        <v>263</v>
      </c>
      <c r="E4151" t="s">
        <v>27</v>
      </c>
      <c r="F4151" s="5" t="s">
        <v>28</v>
      </c>
      <c r="G4151" s="5" t="e">
        <v>#N/A</v>
      </c>
      <c r="H4151" t="e">
        <f>IF(Tabla1[[#This Row],[Cruce Pago]]="","Inactivo","Pago")</f>
        <v>#N/A</v>
      </c>
      <c r="I4151" t="str">
        <f>IF(Tabla1[[#This Row],[Cruce AR]]="Alto riesgo académico","inactivo","Actividad")</f>
        <v>inactivo</v>
      </c>
    </row>
    <row r="4152" spans="1:9" x14ac:dyDescent="0.25">
      <c r="A4152" t="s">
        <v>5</v>
      </c>
      <c r="B4152">
        <v>10266676</v>
      </c>
      <c r="C4152" t="s">
        <v>126</v>
      </c>
      <c r="D4152" t="s">
        <v>264</v>
      </c>
      <c r="E4152" t="s">
        <v>40</v>
      </c>
      <c r="F4152" s="5" t="s">
        <v>69</v>
      </c>
      <c r="G4152" s="5" t="e">
        <v>#N/A</v>
      </c>
      <c r="H4152" t="e">
        <f>IF(Tabla1[[#This Row],[Cruce Pago]]="","Inactivo","Pago")</f>
        <v>#N/A</v>
      </c>
      <c r="I4152" t="str">
        <f>IF(Tabla1[[#This Row],[Cruce AR]]="Alto riesgo académico","inactivo","Actividad")</f>
        <v>Actividad</v>
      </c>
    </row>
    <row r="4153" spans="1:9" x14ac:dyDescent="0.25">
      <c r="A4153" t="s">
        <v>5</v>
      </c>
      <c r="B4153">
        <v>10268872</v>
      </c>
      <c r="C4153" t="s">
        <v>126</v>
      </c>
      <c r="D4153" t="s">
        <v>265</v>
      </c>
      <c r="E4153" t="s">
        <v>27</v>
      </c>
      <c r="F4153" s="5" t="s">
        <v>67</v>
      </c>
      <c r="G4153" s="5" t="e">
        <v>#N/A</v>
      </c>
      <c r="H4153" t="e">
        <f>IF(Tabla1[[#This Row],[Cruce Pago]]="","Inactivo","Pago")</f>
        <v>#N/A</v>
      </c>
      <c r="I4153" t="str">
        <f>IF(Tabla1[[#This Row],[Cruce AR]]="Alto riesgo académico","inactivo","Actividad")</f>
        <v>Actividad</v>
      </c>
    </row>
    <row r="4154" spans="1:9" x14ac:dyDescent="0.25">
      <c r="A4154" t="s">
        <v>5</v>
      </c>
      <c r="B4154">
        <v>10269491</v>
      </c>
      <c r="C4154" t="s">
        <v>126</v>
      </c>
      <c r="D4154" t="s">
        <v>265</v>
      </c>
      <c r="E4154" t="s">
        <v>40</v>
      </c>
      <c r="F4154" s="5" t="s">
        <v>28</v>
      </c>
      <c r="G4154" s="5" t="e">
        <v>#N/A</v>
      </c>
      <c r="H4154" t="e">
        <f>IF(Tabla1[[#This Row],[Cruce Pago]]="","Inactivo","Pago")</f>
        <v>#N/A</v>
      </c>
      <c r="I4154" t="str">
        <f>IF(Tabla1[[#This Row],[Cruce AR]]="Alto riesgo académico","inactivo","Actividad")</f>
        <v>inactivo</v>
      </c>
    </row>
    <row r="4155" spans="1:9" x14ac:dyDescent="0.25">
      <c r="A4155" t="s">
        <v>5</v>
      </c>
      <c r="B4155">
        <v>10269521</v>
      </c>
      <c r="C4155" t="s">
        <v>126</v>
      </c>
      <c r="D4155" t="s">
        <v>266</v>
      </c>
      <c r="E4155" t="s">
        <v>27</v>
      </c>
      <c r="F4155" s="5" t="s">
        <v>28</v>
      </c>
      <c r="G4155" s="5" t="e">
        <v>#N/A</v>
      </c>
      <c r="H4155" t="e">
        <f>IF(Tabla1[[#This Row],[Cruce Pago]]="","Inactivo","Pago")</f>
        <v>#N/A</v>
      </c>
      <c r="I4155" t="str">
        <f>IF(Tabla1[[#This Row],[Cruce AR]]="Alto riesgo académico","inactivo","Actividad")</f>
        <v>inactivo</v>
      </c>
    </row>
    <row r="4156" spans="1:9" x14ac:dyDescent="0.25">
      <c r="A4156" t="s">
        <v>5</v>
      </c>
      <c r="B4156">
        <v>10269837</v>
      </c>
      <c r="C4156" t="s">
        <v>126</v>
      </c>
      <c r="D4156" t="s">
        <v>266</v>
      </c>
      <c r="E4156" t="s">
        <v>40</v>
      </c>
      <c r="F4156" s="5" t="s">
        <v>28</v>
      </c>
      <c r="G4156" s="5" t="e">
        <v>#N/A</v>
      </c>
      <c r="H4156" t="e">
        <f>IF(Tabla1[[#This Row],[Cruce Pago]]="","Inactivo","Pago")</f>
        <v>#N/A</v>
      </c>
      <c r="I4156" t="str">
        <f>IF(Tabla1[[#This Row],[Cruce AR]]="Alto riesgo académico","inactivo","Actividad")</f>
        <v>inactivo</v>
      </c>
    </row>
    <row r="4157" spans="1:9" x14ac:dyDescent="0.25">
      <c r="A4157" t="s">
        <v>5</v>
      </c>
      <c r="B4157">
        <v>10270095</v>
      </c>
      <c r="C4157" t="s">
        <v>126</v>
      </c>
      <c r="D4157" t="s">
        <v>267</v>
      </c>
      <c r="E4157" t="s">
        <v>27</v>
      </c>
      <c r="F4157" s="5" t="s">
        <v>28</v>
      </c>
      <c r="G4157" s="5" t="s">
        <v>29</v>
      </c>
      <c r="H4157" t="str">
        <f>IF(Tabla1[[#This Row],[Cruce Pago]]="","Inactivo","Pago")</f>
        <v>Pago</v>
      </c>
      <c r="I4157" t="str">
        <f>IF(Tabla1[[#This Row],[Cruce AR]]="Alto riesgo académico","inactivo","Actividad")</f>
        <v>inactivo</v>
      </c>
    </row>
    <row r="4158" spans="1:9" x14ac:dyDescent="0.25">
      <c r="A4158" t="s">
        <v>5</v>
      </c>
      <c r="B4158">
        <v>10270355</v>
      </c>
      <c r="C4158" t="s">
        <v>126</v>
      </c>
      <c r="D4158" t="s">
        <v>267</v>
      </c>
      <c r="E4158" t="s">
        <v>40</v>
      </c>
      <c r="F4158" s="5" t="s">
        <v>28</v>
      </c>
      <c r="G4158" s="5" t="s">
        <v>29</v>
      </c>
      <c r="H4158" t="str">
        <f>IF(Tabla1[[#This Row],[Cruce Pago]]="","Inactivo","Pago")</f>
        <v>Pago</v>
      </c>
      <c r="I4158" t="str">
        <f>IF(Tabla1[[#This Row],[Cruce AR]]="Alto riesgo académico","inactivo","Actividad")</f>
        <v>inactivo</v>
      </c>
    </row>
    <row r="4159" spans="1:9" x14ac:dyDescent="0.25">
      <c r="A4159" t="s">
        <v>5</v>
      </c>
      <c r="B4159">
        <v>10270402</v>
      </c>
      <c r="C4159" t="s">
        <v>126</v>
      </c>
      <c r="D4159" t="s">
        <v>243</v>
      </c>
      <c r="E4159" t="s">
        <v>27</v>
      </c>
      <c r="F4159" s="5" t="s">
        <v>28</v>
      </c>
      <c r="G4159" s="5" t="e">
        <v>#N/A</v>
      </c>
      <c r="H4159" t="e">
        <f>IF(Tabla1[[#This Row],[Cruce Pago]]="","Inactivo","Pago")</f>
        <v>#N/A</v>
      </c>
      <c r="I4159" t="str">
        <f>IF(Tabla1[[#This Row],[Cruce AR]]="Alto riesgo académico","inactivo","Actividad")</f>
        <v>inactivo</v>
      </c>
    </row>
    <row r="4160" spans="1:9" x14ac:dyDescent="0.25">
      <c r="A4160" t="s">
        <v>5</v>
      </c>
      <c r="B4160">
        <v>10270808</v>
      </c>
      <c r="C4160" t="s">
        <v>126</v>
      </c>
      <c r="D4160" t="s">
        <v>244</v>
      </c>
      <c r="E4160" t="s">
        <v>40</v>
      </c>
      <c r="F4160" s="5" t="s">
        <v>28</v>
      </c>
      <c r="G4160" s="5" t="e">
        <v>#N/A</v>
      </c>
      <c r="H4160" t="e">
        <f>IF(Tabla1[[#This Row],[Cruce Pago]]="","Inactivo","Pago")</f>
        <v>#N/A</v>
      </c>
      <c r="I4160" t="str">
        <f>IF(Tabla1[[#This Row],[Cruce AR]]="Alto riesgo académico","inactivo","Actividad")</f>
        <v>inactivo</v>
      </c>
    </row>
    <row r="4161" spans="1:9" x14ac:dyDescent="0.25">
      <c r="A4161" t="s">
        <v>5</v>
      </c>
      <c r="B4161">
        <v>10270863</v>
      </c>
      <c r="C4161" t="s">
        <v>126</v>
      </c>
      <c r="D4161" t="s">
        <v>245</v>
      </c>
      <c r="E4161" t="s">
        <v>27</v>
      </c>
      <c r="F4161" s="5" t="s">
        <v>28</v>
      </c>
      <c r="G4161" s="5" t="e">
        <v>#N/A</v>
      </c>
      <c r="H4161" t="e">
        <f>IF(Tabla1[[#This Row],[Cruce Pago]]="","Inactivo","Pago")</f>
        <v>#N/A</v>
      </c>
      <c r="I4161" t="str">
        <f>IF(Tabla1[[#This Row],[Cruce AR]]="Alto riesgo académico","inactivo","Actividad")</f>
        <v>inactivo</v>
      </c>
    </row>
    <row r="4162" spans="1:9" x14ac:dyDescent="0.25">
      <c r="A4162" t="s">
        <v>5</v>
      </c>
      <c r="B4162">
        <v>10270984</v>
      </c>
      <c r="C4162" t="s">
        <v>126</v>
      </c>
      <c r="D4162" t="s">
        <v>246</v>
      </c>
      <c r="E4162" t="s">
        <v>40</v>
      </c>
      <c r="F4162" s="5" t="s">
        <v>28</v>
      </c>
      <c r="G4162" s="5" t="s">
        <v>29</v>
      </c>
      <c r="H4162" t="str">
        <f>IF(Tabla1[[#This Row],[Cruce Pago]]="","Inactivo","Pago")</f>
        <v>Pago</v>
      </c>
      <c r="I4162" t="str">
        <f>IF(Tabla1[[#This Row],[Cruce AR]]="Alto riesgo académico","inactivo","Actividad")</f>
        <v>inactivo</v>
      </c>
    </row>
    <row r="4163" spans="1:9" x14ac:dyDescent="0.25">
      <c r="A4163" t="s">
        <v>5</v>
      </c>
      <c r="B4163">
        <v>10271189</v>
      </c>
      <c r="C4163" t="s">
        <v>126</v>
      </c>
      <c r="D4163" t="s">
        <v>247</v>
      </c>
      <c r="E4163" t="s">
        <v>27</v>
      </c>
      <c r="F4163" s="5" t="s">
        <v>28</v>
      </c>
      <c r="G4163" s="5" t="e">
        <v>#N/A</v>
      </c>
      <c r="H4163" t="e">
        <f>IF(Tabla1[[#This Row],[Cruce Pago]]="","Inactivo","Pago")</f>
        <v>#N/A</v>
      </c>
      <c r="I4163" t="str">
        <f>IF(Tabla1[[#This Row],[Cruce AR]]="Alto riesgo académico","inactivo","Actividad")</f>
        <v>inactivo</v>
      </c>
    </row>
    <row r="4164" spans="1:9" x14ac:dyDescent="0.25">
      <c r="A4164" t="s">
        <v>5</v>
      </c>
      <c r="B4164">
        <v>10271285</v>
      </c>
      <c r="C4164" t="s">
        <v>126</v>
      </c>
      <c r="D4164" t="s">
        <v>248</v>
      </c>
      <c r="E4164" t="s">
        <v>40</v>
      </c>
      <c r="F4164" s="5" t="s">
        <v>28</v>
      </c>
      <c r="G4164" s="5" t="e">
        <v>#N/A</v>
      </c>
      <c r="H4164" t="e">
        <f>IF(Tabla1[[#This Row],[Cruce Pago]]="","Inactivo","Pago")</f>
        <v>#N/A</v>
      </c>
      <c r="I4164" t="str">
        <f>IF(Tabla1[[#This Row],[Cruce AR]]="Alto riesgo académico","inactivo","Actividad")</f>
        <v>inactivo</v>
      </c>
    </row>
    <row r="4165" spans="1:9" x14ac:dyDescent="0.25">
      <c r="A4165" t="s">
        <v>5</v>
      </c>
      <c r="B4165">
        <v>10271561</v>
      </c>
      <c r="C4165" t="s">
        <v>126</v>
      </c>
      <c r="D4165" t="s">
        <v>249</v>
      </c>
      <c r="E4165" t="s">
        <v>27</v>
      </c>
      <c r="F4165" s="5" t="s">
        <v>28</v>
      </c>
      <c r="G4165" s="5" t="e">
        <v>#N/A</v>
      </c>
      <c r="H4165" t="e">
        <f>IF(Tabla1[[#This Row],[Cruce Pago]]="","Inactivo","Pago")</f>
        <v>#N/A</v>
      </c>
      <c r="I4165" t="str">
        <f>IF(Tabla1[[#This Row],[Cruce AR]]="Alto riesgo académico","inactivo","Actividad")</f>
        <v>inactivo</v>
      </c>
    </row>
    <row r="4166" spans="1:9" x14ac:dyDescent="0.25">
      <c r="A4166" t="s">
        <v>5</v>
      </c>
      <c r="B4166">
        <v>10271574</v>
      </c>
      <c r="C4166" t="s">
        <v>126</v>
      </c>
      <c r="D4166" t="s">
        <v>250</v>
      </c>
      <c r="E4166" t="s">
        <v>40</v>
      </c>
      <c r="F4166" s="5" t="s">
        <v>28</v>
      </c>
      <c r="G4166" s="5" t="e">
        <v>#N/A</v>
      </c>
      <c r="H4166" t="e">
        <f>IF(Tabla1[[#This Row],[Cruce Pago]]="","Inactivo","Pago")</f>
        <v>#N/A</v>
      </c>
      <c r="I4166" t="str">
        <f>IF(Tabla1[[#This Row],[Cruce AR]]="Alto riesgo académico","inactivo","Actividad")</f>
        <v>inactivo</v>
      </c>
    </row>
    <row r="4167" spans="1:9" x14ac:dyDescent="0.25">
      <c r="A4167" t="s">
        <v>5</v>
      </c>
      <c r="B4167">
        <v>10272136</v>
      </c>
      <c r="C4167" t="s">
        <v>126</v>
      </c>
      <c r="D4167" t="s">
        <v>251</v>
      </c>
      <c r="E4167" t="s">
        <v>27</v>
      </c>
      <c r="F4167" s="5" t="s">
        <v>28</v>
      </c>
      <c r="G4167" s="5" t="e">
        <v>#N/A</v>
      </c>
      <c r="H4167" t="e">
        <f>IF(Tabla1[[#This Row],[Cruce Pago]]="","Inactivo","Pago")</f>
        <v>#N/A</v>
      </c>
      <c r="I4167" t="str">
        <f>IF(Tabla1[[#This Row],[Cruce AR]]="Alto riesgo académico","inactivo","Actividad")</f>
        <v>inactivo</v>
      </c>
    </row>
    <row r="4168" spans="1:9" x14ac:dyDescent="0.25">
      <c r="A4168" t="s">
        <v>5</v>
      </c>
      <c r="B4168">
        <v>10272217</v>
      </c>
      <c r="C4168" t="s">
        <v>126</v>
      </c>
      <c r="D4168" t="s">
        <v>252</v>
      </c>
      <c r="E4168" t="s">
        <v>40</v>
      </c>
      <c r="F4168" s="5" t="s">
        <v>28</v>
      </c>
      <c r="G4168" s="5" t="e">
        <v>#N/A</v>
      </c>
      <c r="H4168" t="e">
        <f>IF(Tabla1[[#This Row],[Cruce Pago]]="","Inactivo","Pago")</f>
        <v>#N/A</v>
      </c>
      <c r="I4168" t="str">
        <f>IF(Tabla1[[#This Row],[Cruce AR]]="Alto riesgo académico","inactivo","Actividad")</f>
        <v>inactivo</v>
      </c>
    </row>
    <row r="4169" spans="1:9" x14ac:dyDescent="0.25">
      <c r="A4169" t="s">
        <v>5</v>
      </c>
      <c r="B4169">
        <v>10272306</v>
      </c>
      <c r="C4169" t="s">
        <v>126</v>
      </c>
      <c r="D4169" t="s">
        <v>253</v>
      </c>
      <c r="E4169" t="s">
        <v>27</v>
      </c>
      <c r="F4169" s="5" t="s">
        <v>28</v>
      </c>
      <c r="G4169" s="5" t="e">
        <v>#N/A</v>
      </c>
      <c r="H4169" t="e">
        <f>IF(Tabla1[[#This Row],[Cruce Pago]]="","Inactivo","Pago")</f>
        <v>#N/A</v>
      </c>
      <c r="I4169" t="str">
        <f>IF(Tabla1[[#This Row],[Cruce AR]]="Alto riesgo académico","inactivo","Actividad")</f>
        <v>inactivo</v>
      </c>
    </row>
    <row r="4170" spans="1:9" x14ac:dyDescent="0.25">
      <c r="A4170" t="s">
        <v>5</v>
      </c>
      <c r="B4170">
        <v>10272642</v>
      </c>
      <c r="C4170" t="s">
        <v>126</v>
      </c>
      <c r="D4170" t="s">
        <v>254</v>
      </c>
      <c r="E4170" t="s">
        <v>40</v>
      </c>
      <c r="F4170" s="5" t="s">
        <v>28</v>
      </c>
      <c r="G4170" s="5" t="e">
        <v>#N/A</v>
      </c>
      <c r="H4170" t="e">
        <f>IF(Tabla1[[#This Row],[Cruce Pago]]="","Inactivo","Pago")</f>
        <v>#N/A</v>
      </c>
      <c r="I4170" t="str">
        <f>IF(Tabla1[[#This Row],[Cruce AR]]="Alto riesgo académico","inactivo","Actividad")</f>
        <v>inactivo</v>
      </c>
    </row>
    <row r="4171" spans="1:9" x14ac:dyDescent="0.25">
      <c r="A4171" t="s">
        <v>5</v>
      </c>
      <c r="B4171">
        <v>10272834</v>
      </c>
      <c r="C4171" t="s">
        <v>126</v>
      </c>
      <c r="D4171" t="s">
        <v>255</v>
      </c>
      <c r="E4171" t="s">
        <v>27</v>
      </c>
      <c r="F4171" s="5" t="s">
        <v>28</v>
      </c>
      <c r="G4171" s="5" t="e">
        <v>#N/A</v>
      </c>
      <c r="H4171" t="e">
        <f>IF(Tabla1[[#This Row],[Cruce Pago]]="","Inactivo","Pago")</f>
        <v>#N/A</v>
      </c>
      <c r="I4171" t="str">
        <f>IF(Tabla1[[#This Row],[Cruce AR]]="Alto riesgo académico","inactivo","Actividad")</f>
        <v>inactivo</v>
      </c>
    </row>
    <row r="4172" spans="1:9" x14ac:dyDescent="0.25">
      <c r="A4172" t="s">
        <v>5</v>
      </c>
      <c r="B4172">
        <v>10273067</v>
      </c>
      <c r="C4172" t="s">
        <v>126</v>
      </c>
      <c r="D4172" t="s">
        <v>256</v>
      </c>
      <c r="E4172" t="s">
        <v>40</v>
      </c>
      <c r="F4172" s="5" t="s">
        <v>28</v>
      </c>
      <c r="G4172" s="5" t="e">
        <v>#N/A</v>
      </c>
      <c r="H4172" t="e">
        <f>IF(Tabla1[[#This Row],[Cruce Pago]]="","Inactivo","Pago")</f>
        <v>#N/A</v>
      </c>
      <c r="I4172" t="str">
        <f>IF(Tabla1[[#This Row],[Cruce AR]]="Alto riesgo académico","inactivo","Actividad")</f>
        <v>inactivo</v>
      </c>
    </row>
    <row r="4173" spans="1:9" x14ac:dyDescent="0.25">
      <c r="A4173" t="s">
        <v>5</v>
      </c>
      <c r="B4173">
        <v>10273110</v>
      </c>
      <c r="C4173" t="s">
        <v>126</v>
      </c>
      <c r="D4173" t="s">
        <v>257</v>
      </c>
      <c r="E4173" t="s">
        <v>27</v>
      </c>
      <c r="F4173" s="5" t="s">
        <v>28</v>
      </c>
      <c r="G4173" s="5" t="s">
        <v>29</v>
      </c>
      <c r="H4173" t="str">
        <f>IF(Tabla1[[#This Row],[Cruce Pago]]="","Inactivo","Pago")</f>
        <v>Pago</v>
      </c>
      <c r="I4173" t="str">
        <f>IF(Tabla1[[#This Row],[Cruce AR]]="Alto riesgo académico","inactivo","Actividad")</f>
        <v>inactivo</v>
      </c>
    </row>
    <row r="4174" spans="1:9" x14ac:dyDescent="0.25">
      <c r="A4174" t="s">
        <v>5</v>
      </c>
      <c r="B4174">
        <v>10273882</v>
      </c>
      <c r="C4174" t="s">
        <v>126</v>
      </c>
      <c r="D4174" t="s">
        <v>258</v>
      </c>
      <c r="E4174" t="s">
        <v>40</v>
      </c>
      <c r="F4174" s="5" t="s">
        <v>28</v>
      </c>
      <c r="G4174" s="5" t="e">
        <v>#N/A</v>
      </c>
      <c r="H4174" t="e">
        <f>IF(Tabla1[[#This Row],[Cruce Pago]]="","Inactivo","Pago")</f>
        <v>#N/A</v>
      </c>
      <c r="I4174" t="str">
        <f>IF(Tabla1[[#This Row],[Cruce AR]]="Alto riesgo académico","inactivo","Actividad")</f>
        <v>inactivo</v>
      </c>
    </row>
    <row r="4175" spans="1:9" x14ac:dyDescent="0.25">
      <c r="A4175" t="s">
        <v>5</v>
      </c>
      <c r="B4175">
        <v>10274304</v>
      </c>
      <c r="C4175" t="s">
        <v>126</v>
      </c>
      <c r="D4175" t="s">
        <v>259</v>
      </c>
      <c r="E4175" t="s">
        <v>27</v>
      </c>
      <c r="F4175" s="5" t="s">
        <v>28</v>
      </c>
      <c r="G4175" s="5" t="e">
        <v>#N/A</v>
      </c>
      <c r="H4175" t="e">
        <f>IF(Tabla1[[#This Row],[Cruce Pago]]="","Inactivo","Pago")</f>
        <v>#N/A</v>
      </c>
      <c r="I4175" t="str">
        <f>IF(Tabla1[[#This Row],[Cruce AR]]="Alto riesgo académico","inactivo","Actividad")</f>
        <v>inactivo</v>
      </c>
    </row>
    <row r="4176" spans="1:9" x14ac:dyDescent="0.25">
      <c r="A4176" t="s">
        <v>5</v>
      </c>
      <c r="B4176">
        <v>10274455</v>
      </c>
      <c r="C4176" t="s">
        <v>126</v>
      </c>
      <c r="D4176" t="s">
        <v>260</v>
      </c>
      <c r="E4176" t="s">
        <v>40</v>
      </c>
      <c r="F4176" s="5" t="s">
        <v>28</v>
      </c>
      <c r="G4176" s="5" t="e">
        <v>#N/A</v>
      </c>
      <c r="H4176" t="e">
        <f>IF(Tabla1[[#This Row],[Cruce Pago]]="","Inactivo","Pago")</f>
        <v>#N/A</v>
      </c>
      <c r="I4176" t="str">
        <f>IF(Tabla1[[#This Row],[Cruce AR]]="Alto riesgo académico","inactivo","Actividad")</f>
        <v>inactivo</v>
      </c>
    </row>
    <row r="4177" spans="1:9" x14ac:dyDescent="0.25">
      <c r="A4177" t="s">
        <v>5</v>
      </c>
      <c r="B4177">
        <v>10274500</v>
      </c>
      <c r="C4177" t="s">
        <v>126</v>
      </c>
      <c r="D4177" t="s">
        <v>261</v>
      </c>
      <c r="E4177" t="s">
        <v>27</v>
      </c>
      <c r="F4177" s="5" t="s">
        <v>28</v>
      </c>
      <c r="G4177" s="5" t="e">
        <v>#N/A</v>
      </c>
      <c r="H4177" t="e">
        <f>IF(Tabla1[[#This Row],[Cruce Pago]]="","Inactivo","Pago")</f>
        <v>#N/A</v>
      </c>
      <c r="I4177" t="str">
        <f>IF(Tabla1[[#This Row],[Cruce AR]]="Alto riesgo académico","inactivo","Actividad")</f>
        <v>inactivo</v>
      </c>
    </row>
    <row r="4178" spans="1:9" x14ac:dyDescent="0.25">
      <c r="A4178" t="s">
        <v>5</v>
      </c>
      <c r="B4178">
        <v>10274910</v>
      </c>
      <c r="C4178" t="s">
        <v>126</v>
      </c>
      <c r="D4178" t="s">
        <v>262</v>
      </c>
      <c r="E4178" t="s">
        <v>40</v>
      </c>
      <c r="F4178" s="5" t="s">
        <v>67</v>
      </c>
      <c r="G4178" s="5" t="e">
        <v>#N/A</v>
      </c>
      <c r="H4178" t="e">
        <f>IF(Tabla1[[#This Row],[Cruce Pago]]="","Inactivo","Pago")</f>
        <v>#N/A</v>
      </c>
      <c r="I4178" t="str">
        <f>IF(Tabla1[[#This Row],[Cruce AR]]="Alto riesgo académico","inactivo","Actividad")</f>
        <v>Actividad</v>
      </c>
    </row>
    <row r="4179" spans="1:9" x14ac:dyDescent="0.25">
      <c r="A4179" t="s">
        <v>5</v>
      </c>
      <c r="B4179">
        <v>10274923</v>
      </c>
      <c r="C4179" t="s">
        <v>126</v>
      </c>
      <c r="D4179" t="s">
        <v>263</v>
      </c>
      <c r="E4179" t="s">
        <v>27</v>
      </c>
      <c r="F4179" s="5" t="s">
        <v>28</v>
      </c>
      <c r="G4179" s="5" t="e">
        <v>#N/A</v>
      </c>
      <c r="H4179" t="e">
        <f>IF(Tabla1[[#This Row],[Cruce Pago]]="","Inactivo","Pago")</f>
        <v>#N/A</v>
      </c>
      <c r="I4179" t="str">
        <f>IF(Tabla1[[#This Row],[Cruce AR]]="Alto riesgo académico","inactivo","Actividad")</f>
        <v>inactivo</v>
      </c>
    </row>
    <row r="4180" spans="1:9" x14ac:dyDescent="0.25">
      <c r="A4180" t="s">
        <v>5</v>
      </c>
      <c r="B4180">
        <v>10275280</v>
      </c>
      <c r="C4180" t="s">
        <v>126</v>
      </c>
      <c r="D4180" t="s">
        <v>264</v>
      </c>
      <c r="E4180" t="s">
        <v>40</v>
      </c>
      <c r="F4180" s="5" t="s">
        <v>28</v>
      </c>
      <c r="G4180" s="5" t="e">
        <v>#N/A</v>
      </c>
      <c r="H4180" t="e">
        <f>IF(Tabla1[[#This Row],[Cruce Pago]]="","Inactivo","Pago")</f>
        <v>#N/A</v>
      </c>
      <c r="I4180" t="str">
        <f>IF(Tabla1[[#This Row],[Cruce AR]]="Alto riesgo académico","inactivo","Actividad")</f>
        <v>inactivo</v>
      </c>
    </row>
    <row r="4181" spans="1:9" x14ac:dyDescent="0.25">
      <c r="A4181" t="s">
        <v>5</v>
      </c>
      <c r="B4181">
        <v>10275357</v>
      </c>
      <c r="C4181" t="s">
        <v>126</v>
      </c>
      <c r="D4181" t="s">
        <v>265</v>
      </c>
      <c r="E4181" t="s">
        <v>27</v>
      </c>
      <c r="F4181" s="5" t="s">
        <v>28</v>
      </c>
      <c r="G4181" s="5" t="e">
        <v>#N/A</v>
      </c>
      <c r="H4181" t="e">
        <f>IF(Tabla1[[#This Row],[Cruce Pago]]="","Inactivo","Pago")</f>
        <v>#N/A</v>
      </c>
      <c r="I4181" t="str">
        <f>IF(Tabla1[[#This Row],[Cruce AR]]="Alto riesgo académico","inactivo","Actividad")</f>
        <v>inactivo</v>
      </c>
    </row>
    <row r="4182" spans="1:9" x14ac:dyDescent="0.25">
      <c r="A4182" t="s">
        <v>5</v>
      </c>
      <c r="B4182">
        <v>10275382</v>
      </c>
      <c r="C4182" t="s">
        <v>126</v>
      </c>
      <c r="D4182" t="s">
        <v>265</v>
      </c>
      <c r="E4182" t="s">
        <v>40</v>
      </c>
      <c r="F4182" s="5" t="s">
        <v>28</v>
      </c>
      <c r="G4182" s="5" t="s">
        <v>29</v>
      </c>
      <c r="H4182" t="str">
        <f>IF(Tabla1[[#This Row],[Cruce Pago]]="","Inactivo","Pago")</f>
        <v>Pago</v>
      </c>
      <c r="I4182" t="str">
        <f>IF(Tabla1[[#This Row],[Cruce AR]]="Alto riesgo académico","inactivo","Actividad")</f>
        <v>inactivo</v>
      </c>
    </row>
    <row r="4183" spans="1:9" x14ac:dyDescent="0.25">
      <c r="A4183" t="s">
        <v>5</v>
      </c>
      <c r="B4183">
        <v>10275930</v>
      </c>
      <c r="C4183" t="s">
        <v>126</v>
      </c>
      <c r="D4183" t="s">
        <v>266</v>
      </c>
      <c r="E4183" t="s">
        <v>27</v>
      </c>
      <c r="F4183" s="5" t="s">
        <v>28</v>
      </c>
      <c r="G4183" s="5" t="e">
        <v>#N/A</v>
      </c>
      <c r="H4183" t="e">
        <f>IF(Tabla1[[#This Row],[Cruce Pago]]="","Inactivo","Pago")</f>
        <v>#N/A</v>
      </c>
      <c r="I4183" t="str">
        <f>IF(Tabla1[[#This Row],[Cruce AR]]="Alto riesgo académico","inactivo","Actividad")</f>
        <v>inactivo</v>
      </c>
    </row>
    <row r="4184" spans="1:9" x14ac:dyDescent="0.25">
      <c r="A4184" t="s">
        <v>5</v>
      </c>
      <c r="B4184">
        <v>10276144</v>
      </c>
      <c r="C4184" t="s">
        <v>126</v>
      </c>
      <c r="D4184" t="s">
        <v>266</v>
      </c>
      <c r="E4184" t="s">
        <v>40</v>
      </c>
      <c r="F4184" s="5" t="s">
        <v>28</v>
      </c>
      <c r="G4184" s="5" t="s">
        <v>29</v>
      </c>
      <c r="H4184" t="str">
        <f>IF(Tabla1[[#This Row],[Cruce Pago]]="","Inactivo","Pago")</f>
        <v>Pago</v>
      </c>
      <c r="I4184" t="str">
        <f>IF(Tabla1[[#This Row],[Cruce AR]]="Alto riesgo académico","inactivo","Actividad")</f>
        <v>inactivo</v>
      </c>
    </row>
    <row r="4185" spans="1:9" x14ac:dyDescent="0.25">
      <c r="A4185" t="s">
        <v>5</v>
      </c>
      <c r="B4185">
        <v>10276213</v>
      </c>
      <c r="C4185" t="s">
        <v>126</v>
      </c>
      <c r="D4185" t="s">
        <v>267</v>
      </c>
      <c r="E4185" t="s">
        <v>27</v>
      </c>
      <c r="F4185" s="5" t="s">
        <v>28</v>
      </c>
      <c r="G4185" s="5" t="s">
        <v>29</v>
      </c>
      <c r="H4185" t="str">
        <f>IF(Tabla1[[#This Row],[Cruce Pago]]="","Inactivo","Pago")</f>
        <v>Pago</v>
      </c>
      <c r="I4185" t="str">
        <f>IF(Tabla1[[#This Row],[Cruce AR]]="Alto riesgo académico","inactivo","Actividad")</f>
        <v>inactivo</v>
      </c>
    </row>
    <row r="4186" spans="1:9" x14ac:dyDescent="0.25">
      <c r="A4186" t="s">
        <v>5</v>
      </c>
      <c r="B4186">
        <v>10276312</v>
      </c>
      <c r="C4186" t="s">
        <v>126</v>
      </c>
      <c r="D4186" t="s">
        <v>267</v>
      </c>
      <c r="E4186" t="s">
        <v>40</v>
      </c>
      <c r="F4186" s="5" t="s">
        <v>28</v>
      </c>
      <c r="G4186" s="5" t="e">
        <v>#N/A</v>
      </c>
      <c r="H4186" t="e">
        <f>IF(Tabla1[[#This Row],[Cruce Pago]]="","Inactivo","Pago")</f>
        <v>#N/A</v>
      </c>
      <c r="I4186" t="str">
        <f>IF(Tabla1[[#This Row],[Cruce AR]]="Alto riesgo académico","inactivo","Actividad")</f>
        <v>inactivo</v>
      </c>
    </row>
    <row r="4187" spans="1:9" x14ac:dyDescent="0.25">
      <c r="A4187" t="s">
        <v>5</v>
      </c>
      <c r="B4187">
        <v>10276364</v>
      </c>
      <c r="C4187" t="s">
        <v>126</v>
      </c>
      <c r="D4187" t="s">
        <v>243</v>
      </c>
      <c r="E4187" t="s">
        <v>27</v>
      </c>
      <c r="F4187" s="5" t="s">
        <v>28</v>
      </c>
      <c r="G4187" s="5" t="e">
        <v>#N/A</v>
      </c>
      <c r="H4187" t="e">
        <f>IF(Tabla1[[#This Row],[Cruce Pago]]="","Inactivo","Pago")</f>
        <v>#N/A</v>
      </c>
      <c r="I4187" t="str">
        <f>IF(Tabla1[[#This Row],[Cruce AR]]="Alto riesgo académico","inactivo","Actividad")</f>
        <v>inactivo</v>
      </c>
    </row>
    <row r="4188" spans="1:9" x14ac:dyDescent="0.25">
      <c r="A4188" t="s">
        <v>5</v>
      </c>
      <c r="B4188">
        <v>10276368</v>
      </c>
      <c r="C4188" t="s">
        <v>126</v>
      </c>
      <c r="D4188" t="s">
        <v>244</v>
      </c>
      <c r="E4188" t="s">
        <v>40</v>
      </c>
      <c r="F4188" s="5" t="s">
        <v>28</v>
      </c>
      <c r="G4188" s="5" t="e">
        <v>#N/A</v>
      </c>
      <c r="H4188" t="e">
        <f>IF(Tabla1[[#This Row],[Cruce Pago]]="","Inactivo","Pago")</f>
        <v>#N/A</v>
      </c>
      <c r="I4188" t="str">
        <f>IF(Tabla1[[#This Row],[Cruce AR]]="Alto riesgo académico","inactivo","Actividad")</f>
        <v>inactivo</v>
      </c>
    </row>
    <row r="4189" spans="1:9" x14ac:dyDescent="0.25">
      <c r="A4189" t="s">
        <v>5</v>
      </c>
      <c r="B4189">
        <v>10276482</v>
      </c>
      <c r="C4189" t="s">
        <v>126</v>
      </c>
      <c r="D4189" t="s">
        <v>245</v>
      </c>
      <c r="E4189" t="s">
        <v>27</v>
      </c>
      <c r="F4189" s="5" t="s">
        <v>28</v>
      </c>
      <c r="G4189" s="5" t="e">
        <v>#N/A</v>
      </c>
      <c r="H4189" t="e">
        <f>IF(Tabla1[[#This Row],[Cruce Pago]]="","Inactivo","Pago")</f>
        <v>#N/A</v>
      </c>
      <c r="I4189" t="str">
        <f>IF(Tabla1[[#This Row],[Cruce AR]]="Alto riesgo académico","inactivo","Actividad")</f>
        <v>inactivo</v>
      </c>
    </row>
    <row r="4190" spans="1:9" x14ac:dyDescent="0.25">
      <c r="A4190" t="s">
        <v>5</v>
      </c>
      <c r="B4190">
        <v>10276499</v>
      </c>
      <c r="C4190" t="s">
        <v>126</v>
      </c>
      <c r="D4190" t="s">
        <v>246</v>
      </c>
      <c r="E4190" t="s">
        <v>40</v>
      </c>
      <c r="F4190" s="5" t="s">
        <v>28</v>
      </c>
      <c r="G4190" s="5" t="s">
        <v>29</v>
      </c>
      <c r="H4190" t="str">
        <f>IF(Tabla1[[#This Row],[Cruce Pago]]="","Inactivo","Pago")</f>
        <v>Pago</v>
      </c>
      <c r="I4190" t="str">
        <f>IF(Tabla1[[#This Row],[Cruce AR]]="Alto riesgo académico","inactivo","Actividad")</f>
        <v>inactivo</v>
      </c>
    </row>
    <row r="4191" spans="1:9" x14ac:dyDescent="0.25">
      <c r="A4191" t="s">
        <v>5</v>
      </c>
      <c r="B4191">
        <v>10276785</v>
      </c>
      <c r="C4191" t="s">
        <v>126</v>
      </c>
      <c r="D4191" t="s">
        <v>247</v>
      </c>
      <c r="E4191" t="s">
        <v>27</v>
      </c>
      <c r="F4191" s="5" t="s">
        <v>28</v>
      </c>
      <c r="G4191" s="5" t="e">
        <v>#N/A</v>
      </c>
      <c r="H4191" t="e">
        <f>IF(Tabla1[[#This Row],[Cruce Pago]]="","Inactivo","Pago")</f>
        <v>#N/A</v>
      </c>
      <c r="I4191" t="str">
        <f>IF(Tabla1[[#This Row],[Cruce AR]]="Alto riesgo académico","inactivo","Actividad")</f>
        <v>inactivo</v>
      </c>
    </row>
    <row r="4192" spans="1:9" x14ac:dyDescent="0.25">
      <c r="A4192" t="s">
        <v>5</v>
      </c>
      <c r="B4192">
        <v>10276824</v>
      </c>
      <c r="C4192" t="s">
        <v>126</v>
      </c>
      <c r="D4192" t="s">
        <v>248</v>
      </c>
      <c r="E4192" t="s">
        <v>40</v>
      </c>
      <c r="F4192" s="5" t="s">
        <v>28</v>
      </c>
      <c r="G4192" s="5" t="e">
        <v>#N/A</v>
      </c>
      <c r="H4192" t="e">
        <f>IF(Tabla1[[#This Row],[Cruce Pago]]="","Inactivo","Pago")</f>
        <v>#N/A</v>
      </c>
      <c r="I4192" t="str">
        <f>IF(Tabla1[[#This Row],[Cruce AR]]="Alto riesgo académico","inactivo","Actividad")</f>
        <v>inactivo</v>
      </c>
    </row>
    <row r="4193" spans="1:9" x14ac:dyDescent="0.25">
      <c r="A4193" t="s">
        <v>5</v>
      </c>
      <c r="B4193">
        <v>10276887</v>
      </c>
      <c r="C4193" t="s">
        <v>126</v>
      </c>
      <c r="D4193" t="s">
        <v>249</v>
      </c>
      <c r="E4193" t="s">
        <v>27</v>
      </c>
      <c r="F4193" s="5" t="s">
        <v>28</v>
      </c>
      <c r="G4193" s="5" t="s">
        <v>29</v>
      </c>
      <c r="H4193" t="str">
        <f>IF(Tabla1[[#This Row],[Cruce Pago]]="","Inactivo","Pago")</f>
        <v>Pago</v>
      </c>
      <c r="I4193" t="str">
        <f>IF(Tabla1[[#This Row],[Cruce AR]]="Alto riesgo académico","inactivo","Actividad")</f>
        <v>inactivo</v>
      </c>
    </row>
    <row r="4194" spans="1:9" x14ac:dyDescent="0.25">
      <c r="A4194" t="s">
        <v>5</v>
      </c>
      <c r="B4194">
        <v>10276906</v>
      </c>
      <c r="C4194" t="s">
        <v>126</v>
      </c>
      <c r="D4194" t="s">
        <v>250</v>
      </c>
      <c r="E4194" t="s">
        <v>40</v>
      </c>
      <c r="F4194" s="5" t="s">
        <v>28</v>
      </c>
      <c r="G4194" s="5" t="e">
        <v>#N/A</v>
      </c>
      <c r="H4194" t="e">
        <f>IF(Tabla1[[#This Row],[Cruce Pago]]="","Inactivo","Pago")</f>
        <v>#N/A</v>
      </c>
      <c r="I4194" t="str">
        <f>IF(Tabla1[[#This Row],[Cruce AR]]="Alto riesgo académico","inactivo","Actividad")</f>
        <v>inactivo</v>
      </c>
    </row>
    <row r="4195" spans="1:9" x14ac:dyDescent="0.25">
      <c r="A4195" t="s">
        <v>5</v>
      </c>
      <c r="B4195">
        <v>10276927</v>
      </c>
      <c r="C4195" t="s">
        <v>126</v>
      </c>
      <c r="D4195" t="s">
        <v>251</v>
      </c>
      <c r="E4195" t="s">
        <v>27</v>
      </c>
      <c r="F4195" s="5" t="s">
        <v>28</v>
      </c>
      <c r="G4195" s="5" t="e">
        <v>#N/A</v>
      </c>
      <c r="H4195" t="e">
        <f>IF(Tabla1[[#This Row],[Cruce Pago]]="","Inactivo","Pago")</f>
        <v>#N/A</v>
      </c>
      <c r="I4195" t="str">
        <f>IF(Tabla1[[#This Row],[Cruce AR]]="Alto riesgo académico","inactivo","Actividad")</f>
        <v>inactivo</v>
      </c>
    </row>
    <row r="4196" spans="1:9" x14ac:dyDescent="0.25">
      <c r="A4196" t="s">
        <v>5</v>
      </c>
      <c r="B4196">
        <v>10277078</v>
      </c>
      <c r="C4196" t="s">
        <v>126</v>
      </c>
      <c r="D4196" t="s">
        <v>252</v>
      </c>
      <c r="E4196" t="s">
        <v>40</v>
      </c>
      <c r="F4196" s="5" t="s">
        <v>28</v>
      </c>
      <c r="G4196" s="5" t="e">
        <v>#N/A</v>
      </c>
      <c r="H4196" t="e">
        <f>IF(Tabla1[[#This Row],[Cruce Pago]]="","Inactivo","Pago")</f>
        <v>#N/A</v>
      </c>
      <c r="I4196" t="str">
        <f>IF(Tabla1[[#This Row],[Cruce AR]]="Alto riesgo académico","inactivo","Actividad")</f>
        <v>inactivo</v>
      </c>
    </row>
    <row r="4197" spans="1:9" x14ac:dyDescent="0.25">
      <c r="A4197" t="s">
        <v>5</v>
      </c>
      <c r="B4197">
        <v>10277962</v>
      </c>
      <c r="C4197" t="s">
        <v>126</v>
      </c>
      <c r="D4197" t="s">
        <v>253</v>
      </c>
      <c r="E4197" t="s">
        <v>27</v>
      </c>
      <c r="F4197" s="5" t="s">
        <v>28</v>
      </c>
      <c r="G4197" s="5" t="e">
        <v>#N/A</v>
      </c>
      <c r="H4197" t="e">
        <f>IF(Tabla1[[#This Row],[Cruce Pago]]="","Inactivo","Pago")</f>
        <v>#N/A</v>
      </c>
      <c r="I4197" t="str">
        <f>IF(Tabla1[[#This Row],[Cruce AR]]="Alto riesgo académico","inactivo","Actividad")</f>
        <v>inactivo</v>
      </c>
    </row>
    <row r="4198" spans="1:9" x14ac:dyDescent="0.25">
      <c r="A4198" t="s">
        <v>5</v>
      </c>
      <c r="B4198">
        <v>10278063</v>
      </c>
      <c r="C4198" t="s">
        <v>126</v>
      </c>
      <c r="D4198" t="s">
        <v>254</v>
      </c>
      <c r="E4198" t="s">
        <v>40</v>
      </c>
      <c r="F4198" s="5" t="s">
        <v>28</v>
      </c>
      <c r="G4198" s="5" t="e">
        <v>#N/A</v>
      </c>
      <c r="H4198" t="e">
        <f>IF(Tabla1[[#This Row],[Cruce Pago]]="","Inactivo","Pago")</f>
        <v>#N/A</v>
      </c>
      <c r="I4198" t="str">
        <f>IF(Tabla1[[#This Row],[Cruce AR]]="Alto riesgo académico","inactivo","Actividad")</f>
        <v>inactivo</v>
      </c>
    </row>
    <row r="4199" spans="1:9" x14ac:dyDescent="0.25">
      <c r="A4199" t="s">
        <v>5</v>
      </c>
      <c r="B4199">
        <v>10278136</v>
      </c>
      <c r="C4199" t="s">
        <v>126</v>
      </c>
      <c r="D4199" t="s">
        <v>255</v>
      </c>
      <c r="E4199" t="s">
        <v>27</v>
      </c>
      <c r="F4199" s="5" t="s">
        <v>28</v>
      </c>
      <c r="G4199" s="5" t="e">
        <v>#N/A</v>
      </c>
      <c r="H4199" t="e">
        <f>IF(Tabla1[[#This Row],[Cruce Pago]]="","Inactivo","Pago")</f>
        <v>#N/A</v>
      </c>
      <c r="I4199" t="str">
        <f>IF(Tabla1[[#This Row],[Cruce AR]]="Alto riesgo académico","inactivo","Actividad")</f>
        <v>inactivo</v>
      </c>
    </row>
    <row r="4200" spans="1:9" x14ac:dyDescent="0.25">
      <c r="A4200" t="s">
        <v>5</v>
      </c>
      <c r="B4200">
        <v>10278164</v>
      </c>
      <c r="C4200" t="s">
        <v>126</v>
      </c>
      <c r="D4200" t="s">
        <v>256</v>
      </c>
      <c r="E4200" t="s">
        <v>40</v>
      </c>
      <c r="F4200" s="5" t="s">
        <v>28</v>
      </c>
      <c r="G4200" s="5" t="e">
        <v>#N/A</v>
      </c>
      <c r="H4200" t="e">
        <f>IF(Tabla1[[#This Row],[Cruce Pago]]="","Inactivo","Pago")</f>
        <v>#N/A</v>
      </c>
      <c r="I4200" t="str">
        <f>IF(Tabla1[[#This Row],[Cruce AR]]="Alto riesgo académico","inactivo","Actividad")</f>
        <v>inactivo</v>
      </c>
    </row>
    <row r="4201" spans="1:9" x14ac:dyDescent="0.25">
      <c r="A4201" t="s">
        <v>5</v>
      </c>
      <c r="B4201">
        <v>10278550</v>
      </c>
      <c r="C4201" t="s">
        <v>126</v>
      </c>
      <c r="D4201" t="s">
        <v>257</v>
      </c>
      <c r="E4201" t="s">
        <v>27</v>
      </c>
      <c r="F4201" s="5" t="s">
        <v>28</v>
      </c>
      <c r="G4201" s="5" t="s">
        <v>29</v>
      </c>
      <c r="H4201" t="str">
        <f>IF(Tabla1[[#This Row],[Cruce Pago]]="","Inactivo","Pago")</f>
        <v>Pago</v>
      </c>
      <c r="I4201" t="str">
        <f>IF(Tabla1[[#This Row],[Cruce AR]]="Alto riesgo académico","inactivo","Actividad")</f>
        <v>inactivo</v>
      </c>
    </row>
    <row r="4202" spans="1:9" x14ac:dyDescent="0.25">
      <c r="A4202" t="s">
        <v>5</v>
      </c>
      <c r="B4202">
        <v>10278617</v>
      </c>
      <c r="C4202" t="s">
        <v>126</v>
      </c>
      <c r="D4202" t="s">
        <v>258</v>
      </c>
      <c r="E4202" t="s">
        <v>40</v>
      </c>
      <c r="F4202" s="5" t="s">
        <v>28</v>
      </c>
      <c r="G4202" s="5" t="e">
        <v>#N/A</v>
      </c>
      <c r="H4202" t="e">
        <f>IF(Tabla1[[#This Row],[Cruce Pago]]="","Inactivo","Pago")</f>
        <v>#N/A</v>
      </c>
      <c r="I4202" t="str">
        <f>IF(Tabla1[[#This Row],[Cruce AR]]="Alto riesgo académico","inactivo","Actividad")</f>
        <v>inactivo</v>
      </c>
    </row>
    <row r="4203" spans="1:9" x14ac:dyDescent="0.25">
      <c r="A4203" t="s">
        <v>5</v>
      </c>
      <c r="B4203">
        <v>10278653</v>
      </c>
      <c r="C4203" t="s">
        <v>126</v>
      </c>
      <c r="D4203" t="s">
        <v>259</v>
      </c>
      <c r="E4203" t="s">
        <v>27</v>
      </c>
      <c r="F4203" s="5" t="s">
        <v>28</v>
      </c>
      <c r="G4203" s="5" t="e">
        <v>#N/A</v>
      </c>
      <c r="H4203" t="e">
        <f>IF(Tabla1[[#This Row],[Cruce Pago]]="","Inactivo","Pago")</f>
        <v>#N/A</v>
      </c>
      <c r="I4203" t="str">
        <f>IF(Tabla1[[#This Row],[Cruce AR]]="Alto riesgo académico","inactivo","Actividad")</f>
        <v>inactivo</v>
      </c>
    </row>
    <row r="4204" spans="1:9" x14ac:dyDescent="0.25">
      <c r="A4204" t="s">
        <v>5</v>
      </c>
      <c r="B4204">
        <v>10278714</v>
      </c>
      <c r="C4204" t="s">
        <v>126</v>
      </c>
      <c r="D4204" t="s">
        <v>260</v>
      </c>
      <c r="E4204" t="s">
        <v>40</v>
      </c>
      <c r="F4204" s="5" t="s">
        <v>28</v>
      </c>
      <c r="G4204" s="5" t="s">
        <v>29</v>
      </c>
      <c r="H4204" t="str">
        <f>IF(Tabla1[[#This Row],[Cruce Pago]]="","Inactivo","Pago")</f>
        <v>Pago</v>
      </c>
      <c r="I4204" t="str">
        <f>IF(Tabla1[[#This Row],[Cruce AR]]="Alto riesgo académico","inactivo","Actividad")</f>
        <v>inactivo</v>
      </c>
    </row>
    <row r="4205" spans="1:9" x14ac:dyDescent="0.25">
      <c r="A4205" t="s">
        <v>5</v>
      </c>
      <c r="B4205">
        <v>10278819</v>
      </c>
      <c r="C4205" t="s">
        <v>126</v>
      </c>
      <c r="D4205" t="s">
        <v>261</v>
      </c>
      <c r="E4205" t="s">
        <v>27</v>
      </c>
      <c r="F4205" s="5" t="s">
        <v>28</v>
      </c>
      <c r="G4205" s="5" t="e">
        <v>#N/A</v>
      </c>
      <c r="H4205" t="e">
        <f>IF(Tabla1[[#This Row],[Cruce Pago]]="","Inactivo","Pago")</f>
        <v>#N/A</v>
      </c>
      <c r="I4205" t="str">
        <f>IF(Tabla1[[#This Row],[Cruce AR]]="Alto riesgo académico","inactivo","Actividad")</f>
        <v>inactivo</v>
      </c>
    </row>
    <row r="4206" spans="1:9" x14ac:dyDescent="0.25">
      <c r="A4206" t="s">
        <v>5</v>
      </c>
      <c r="B4206">
        <v>10278906</v>
      </c>
      <c r="C4206" t="s">
        <v>126</v>
      </c>
      <c r="D4206" t="s">
        <v>262</v>
      </c>
      <c r="E4206" t="s">
        <v>40</v>
      </c>
      <c r="F4206" s="5" t="s">
        <v>28</v>
      </c>
      <c r="G4206" s="5" t="s">
        <v>29</v>
      </c>
      <c r="H4206" t="str">
        <f>IF(Tabla1[[#This Row],[Cruce Pago]]="","Inactivo","Pago")</f>
        <v>Pago</v>
      </c>
      <c r="I4206" t="str">
        <f>IF(Tabla1[[#This Row],[Cruce AR]]="Alto riesgo académico","inactivo","Actividad")</f>
        <v>inactivo</v>
      </c>
    </row>
    <row r="4207" spans="1:9" x14ac:dyDescent="0.25">
      <c r="A4207" t="s">
        <v>5</v>
      </c>
      <c r="B4207">
        <v>10278966</v>
      </c>
      <c r="C4207" t="s">
        <v>126</v>
      </c>
      <c r="D4207" t="s">
        <v>263</v>
      </c>
      <c r="E4207" t="s">
        <v>27</v>
      </c>
      <c r="F4207" s="5" t="s">
        <v>28</v>
      </c>
      <c r="G4207" s="5" t="e">
        <v>#N/A</v>
      </c>
      <c r="H4207" t="e">
        <f>IF(Tabla1[[#This Row],[Cruce Pago]]="","Inactivo","Pago")</f>
        <v>#N/A</v>
      </c>
      <c r="I4207" t="str">
        <f>IF(Tabla1[[#This Row],[Cruce AR]]="Alto riesgo académico","inactivo","Actividad")</f>
        <v>inactivo</v>
      </c>
    </row>
    <row r="4208" spans="1:9" x14ac:dyDescent="0.25">
      <c r="A4208" t="s">
        <v>5</v>
      </c>
      <c r="B4208">
        <v>10279125</v>
      </c>
      <c r="C4208" t="s">
        <v>126</v>
      </c>
      <c r="D4208" t="s">
        <v>264</v>
      </c>
      <c r="E4208" t="s">
        <v>40</v>
      </c>
      <c r="F4208" s="5" t="s">
        <v>28</v>
      </c>
      <c r="G4208" s="5" t="s">
        <v>29</v>
      </c>
      <c r="H4208" t="str">
        <f>IF(Tabla1[[#This Row],[Cruce Pago]]="","Inactivo","Pago")</f>
        <v>Pago</v>
      </c>
      <c r="I4208" t="str">
        <f>IF(Tabla1[[#This Row],[Cruce AR]]="Alto riesgo académico","inactivo","Actividad")</f>
        <v>inactivo</v>
      </c>
    </row>
    <row r="4209" spans="1:9" x14ac:dyDescent="0.25">
      <c r="A4209" t="s">
        <v>5</v>
      </c>
      <c r="B4209">
        <v>10279161</v>
      </c>
      <c r="C4209" t="s">
        <v>126</v>
      </c>
      <c r="D4209" t="s">
        <v>265</v>
      </c>
      <c r="E4209" t="s">
        <v>27</v>
      </c>
      <c r="F4209" s="5" t="s">
        <v>28</v>
      </c>
      <c r="G4209" s="5" t="e">
        <v>#N/A</v>
      </c>
      <c r="H4209" t="e">
        <f>IF(Tabla1[[#This Row],[Cruce Pago]]="","Inactivo","Pago")</f>
        <v>#N/A</v>
      </c>
      <c r="I4209" t="str">
        <f>IF(Tabla1[[#This Row],[Cruce AR]]="Alto riesgo académico","inactivo","Actividad")</f>
        <v>inactivo</v>
      </c>
    </row>
    <row r="4210" spans="1:9" x14ac:dyDescent="0.25">
      <c r="A4210" t="s">
        <v>5</v>
      </c>
      <c r="B4210">
        <v>10279311</v>
      </c>
      <c r="C4210" t="s">
        <v>126</v>
      </c>
      <c r="D4210" t="s">
        <v>265</v>
      </c>
      <c r="E4210" t="s">
        <v>40</v>
      </c>
      <c r="F4210" s="5" t="s">
        <v>28</v>
      </c>
      <c r="G4210" s="5" t="e">
        <v>#N/A</v>
      </c>
      <c r="H4210" t="e">
        <f>IF(Tabla1[[#This Row],[Cruce Pago]]="","Inactivo","Pago")</f>
        <v>#N/A</v>
      </c>
      <c r="I4210" t="str">
        <f>IF(Tabla1[[#This Row],[Cruce AR]]="Alto riesgo académico","inactivo","Actividad")</f>
        <v>inactivo</v>
      </c>
    </row>
    <row r="4211" spans="1:9" x14ac:dyDescent="0.25">
      <c r="A4211" t="s">
        <v>5</v>
      </c>
      <c r="B4211">
        <v>10279332</v>
      </c>
      <c r="C4211" t="s">
        <v>126</v>
      </c>
      <c r="D4211" t="s">
        <v>266</v>
      </c>
      <c r="E4211" t="s">
        <v>27</v>
      </c>
      <c r="F4211" s="5" t="s">
        <v>67</v>
      </c>
      <c r="G4211" s="5" t="s">
        <v>290</v>
      </c>
      <c r="H4211" t="str">
        <f>IF(Tabla1[[#This Row],[Cruce Pago]]="","Inactivo","Pago")</f>
        <v>Pago</v>
      </c>
      <c r="I4211" t="str">
        <f>IF(Tabla1[[#This Row],[Cruce AR]]="Alto riesgo académico","inactivo","Actividad")</f>
        <v>Actividad</v>
      </c>
    </row>
    <row r="4212" spans="1:9" x14ac:dyDescent="0.25">
      <c r="A4212" t="s">
        <v>5</v>
      </c>
      <c r="B4212">
        <v>10279817</v>
      </c>
      <c r="C4212" t="s">
        <v>126</v>
      </c>
      <c r="D4212" t="s">
        <v>266</v>
      </c>
      <c r="E4212" t="s">
        <v>40</v>
      </c>
      <c r="F4212" s="5" t="s">
        <v>28</v>
      </c>
      <c r="G4212" s="5" t="e">
        <v>#N/A</v>
      </c>
      <c r="H4212" t="e">
        <f>IF(Tabla1[[#This Row],[Cruce Pago]]="","Inactivo","Pago")</f>
        <v>#N/A</v>
      </c>
      <c r="I4212" t="str">
        <f>IF(Tabla1[[#This Row],[Cruce AR]]="Alto riesgo académico","inactivo","Actividad")</f>
        <v>inactivo</v>
      </c>
    </row>
    <row r="4213" spans="1:9" x14ac:dyDescent="0.25">
      <c r="A4213" t="s">
        <v>5</v>
      </c>
      <c r="B4213">
        <v>10279920</v>
      </c>
      <c r="C4213" t="s">
        <v>126</v>
      </c>
      <c r="D4213" t="s">
        <v>267</v>
      </c>
      <c r="E4213" t="s">
        <v>27</v>
      </c>
      <c r="F4213" s="5" t="s">
        <v>28</v>
      </c>
      <c r="G4213" s="5" t="e">
        <v>#N/A</v>
      </c>
      <c r="H4213" t="e">
        <f>IF(Tabla1[[#This Row],[Cruce Pago]]="","Inactivo","Pago")</f>
        <v>#N/A</v>
      </c>
      <c r="I4213" t="str">
        <f>IF(Tabla1[[#This Row],[Cruce AR]]="Alto riesgo académico","inactivo","Actividad")</f>
        <v>inactivo</v>
      </c>
    </row>
    <row r="4214" spans="1:9" x14ac:dyDescent="0.25">
      <c r="A4214" t="s">
        <v>5</v>
      </c>
      <c r="B4214">
        <v>10280550</v>
      </c>
      <c r="C4214" t="s">
        <v>126</v>
      </c>
      <c r="D4214" t="s">
        <v>267</v>
      </c>
      <c r="E4214" t="s">
        <v>40</v>
      </c>
      <c r="F4214" s="5" t="s">
        <v>28</v>
      </c>
      <c r="G4214" s="5" t="s">
        <v>291</v>
      </c>
      <c r="H4214" t="str">
        <f>IF(Tabla1[[#This Row],[Cruce Pago]]="","Inactivo","Pago")</f>
        <v>Pago</v>
      </c>
      <c r="I4214" t="str">
        <f>IF(Tabla1[[#This Row],[Cruce AR]]="Alto riesgo académico","inactivo","Actividad")</f>
        <v>inactivo</v>
      </c>
    </row>
    <row r="4215" spans="1:9" x14ac:dyDescent="0.25">
      <c r="A4215" t="s">
        <v>5</v>
      </c>
      <c r="B4215">
        <v>10280630</v>
      </c>
      <c r="C4215" t="s">
        <v>126</v>
      </c>
      <c r="D4215" t="s">
        <v>243</v>
      </c>
      <c r="E4215" t="s">
        <v>27</v>
      </c>
      <c r="F4215" s="5" t="s">
        <v>28</v>
      </c>
      <c r="G4215" s="5" t="s">
        <v>29</v>
      </c>
      <c r="H4215" t="str">
        <f>IF(Tabla1[[#This Row],[Cruce Pago]]="","Inactivo","Pago")</f>
        <v>Pago</v>
      </c>
      <c r="I4215" t="str">
        <f>IF(Tabla1[[#This Row],[Cruce AR]]="Alto riesgo académico","inactivo","Actividad")</f>
        <v>inactivo</v>
      </c>
    </row>
    <row r="4216" spans="1:9" x14ac:dyDescent="0.25">
      <c r="A4216" t="s">
        <v>5</v>
      </c>
      <c r="B4216">
        <v>10280832</v>
      </c>
      <c r="C4216" t="s">
        <v>126</v>
      </c>
      <c r="D4216" t="s">
        <v>244</v>
      </c>
      <c r="E4216" t="s">
        <v>40</v>
      </c>
      <c r="F4216" s="5" t="s">
        <v>28</v>
      </c>
      <c r="G4216" s="5" t="s">
        <v>29</v>
      </c>
      <c r="H4216" t="str">
        <f>IF(Tabla1[[#This Row],[Cruce Pago]]="","Inactivo","Pago")</f>
        <v>Pago</v>
      </c>
      <c r="I4216" t="str">
        <f>IF(Tabla1[[#This Row],[Cruce AR]]="Alto riesgo académico","inactivo","Actividad")</f>
        <v>inactivo</v>
      </c>
    </row>
    <row r="4217" spans="1:9" x14ac:dyDescent="0.25">
      <c r="A4217" t="s">
        <v>5</v>
      </c>
      <c r="B4217">
        <v>10281479</v>
      </c>
      <c r="C4217" t="s">
        <v>126</v>
      </c>
      <c r="D4217" t="s">
        <v>245</v>
      </c>
      <c r="E4217" t="s">
        <v>27</v>
      </c>
      <c r="F4217" s="5" t="s">
        <v>28</v>
      </c>
      <c r="G4217" s="5" t="s">
        <v>29</v>
      </c>
      <c r="H4217" t="str">
        <f>IF(Tabla1[[#This Row],[Cruce Pago]]="","Inactivo","Pago")</f>
        <v>Pago</v>
      </c>
      <c r="I4217" t="str">
        <f>IF(Tabla1[[#This Row],[Cruce AR]]="Alto riesgo académico","inactivo","Actividad")</f>
        <v>inactivo</v>
      </c>
    </row>
    <row r="4218" spans="1:9" x14ac:dyDescent="0.25">
      <c r="A4218" t="s">
        <v>5</v>
      </c>
      <c r="B4218">
        <v>10281524</v>
      </c>
      <c r="C4218" t="s">
        <v>126</v>
      </c>
      <c r="D4218" t="s">
        <v>246</v>
      </c>
      <c r="E4218" t="s">
        <v>40</v>
      </c>
      <c r="F4218" s="5" t="s">
        <v>28</v>
      </c>
      <c r="G4218" s="5" t="e">
        <v>#N/A</v>
      </c>
      <c r="H4218" t="e">
        <f>IF(Tabla1[[#This Row],[Cruce Pago]]="","Inactivo","Pago")</f>
        <v>#N/A</v>
      </c>
      <c r="I4218" t="str">
        <f>IF(Tabla1[[#This Row],[Cruce AR]]="Alto riesgo académico","inactivo","Actividad")</f>
        <v>inactivo</v>
      </c>
    </row>
    <row r="4219" spans="1:9" x14ac:dyDescent="0.25">
      <c r="A4219" t="s">
        <v>5</v>
      </c>
      <c r="B4219">
        <v>10281818</v>
      </c>
      <c r="C4219" t="s">
        <v>126</v>
      </c>
      <c r="D4219" t="s">
        <v>247</v>
      </c>
      <c r="E4219" t="s">
        <v>27</v>
      </c>
      <c r="F4219" s="5" t="s">
        <v>28</v>
      </c>
      <c r="G4219" s="5" t="e">
        <v>#N/A</v>
      </c>
      <c r="H4219" t="e">
        <f>IF(Tabla1[[#This Row],[Cruce Pago]]="","Inactivo","Pago")</f>
        <v>#N/A</v>
      </c>
      <c r="I4219" t="str">
        <f>IF(Tabla1[[#This Row],[Cruce AR]]="Alto riesgo académico","inactivo","Actividad")</f>
        <v>inactivo</v>
      </c>
    </row>
    <row r="4220" spans="1:9" x14ac:dyDescent="0.25">
      <c r="A4220" t="s">
        <v>5</v>
      </c>
      <c r="B4220">
        <v>10281868</v>
      </c>
      <c r="C4220" t="s">
        <v>126</v>
      </c>
      <c r="D4220" t="s">
        <v>248</v>
      </c>
      <c r="E4220" t="s">
        <v>40</v>
      </c>
      <c r="F4220" s="5" t="s">
        <v>28</v>
      </c>
      <c r="G4220" s="5" t="s">
        <v>29</v>
      </c>
      <c r="H4220" t="str">
        <f>IF(Tabla1[[#This Row],[Cruce Pago]]="","Inactivo","Pago")</f>
        <v>Pago</v>
      </c>
      <c r="I4220" t="str">
        <f>IF(Tabla1[[#This Row],[Cruce AR]]="Alto riesgo académico","inactivo","Actividad")</f>
        <v>inactivo</v>
      </c>
    </row>
    <row r="4221" spans="1:9" x14ac:dyDescent="0.25">
      <c r="A4221" t="s">
        <v>5</v>
      </c>
      <c r="B4221">
        <v>10281957</v>
      </c>
      <c r="C4221" t="s">
        <v>126</v>
      </c>
      <c r="D4221" t="s">
        <v>249</v>
      </c>
      <c r="E4221" t="s">
        <v>27</v>
      </c>
      <c r="F4221" s="5" t="s">
        <v>28</v>
      </c>
      <c r="G4221" s="5" t="e">
        <v>#N/A</v>
      </c>
      <c r="H4221" t="e">
        <f>IF(Tabla1[[#This Row],[Cruce Pago]]="","Inactivo","Pago")</f>
        <v>#N/A</v>
      </c>
      <c r="I4221" t="str">
        <f>IF(Tabla1[[#This Row],[Cruce AR]]="Alto riesgo académico","inactivo","Actividad")</f>
        <v>inactivo</v>
      </c>
    </row>
    <row r="4222" spans="1:9" x14ac:dyDescent="0.25">
      <c r="A4222" t="s">
        <v>5</v>
      </c>
      <c r="B4222">
        <v>10282114</v>
      </c>
      <c r="C4222" t="s">
        <v>126</v>
      </c>
      <c r="D4222" t="s">
        <v>250</v>
      </c>
      <c r="E4222" t="s">
        <v>40</v>
      </c>
      <c r="F4222" s="5" t="s">
        <v>69</v>
      </c>
      <c r="G4222" s="5" t="e">
        <v>#N/A</v>
      </c>
      <c r="H4222" t="e">
        <f>IF(Tabla1[[#This Row],[Cruce Pago]]="","Inactivo","Pago")</f>
        <v>#N/A</v>
      </c>
      <c r="I4222" t="str">
        <f>IF(Tabla1[[#This Row],[Cruce AR]]="Alto riesgo académico","inactivo","Actividad")</f>
        <v>Actividad</v>
      </c>
    </row>
    <row r="4223" spans="1:9" x14ac:dyDescent="0.25">
      <c r="A4223" t="s">
        <v>5</v>
      </c>
      <c r="B4223">
        <v>10282483</v>
      </c>
      <c r="C4223" t="s">
        <v>126</v>
      </c>
      <c r="D4223" t="s">
        <v>251</v>
      </c>
      <c r="E4223" t="s">
        <v>27</v>
      </c>
      <c r="F4223" s="5" t="s">
        <v>28</v>
      </c>
      <c r="G4223" s="5" t="e">
        <v>#N/A</v>
      </c>
      <c r="H4223" t="e">
        <f>IF(Tabla1[[#This Row],[Cruce Pago]]="","Inactivo","Pago")</f>
        <v>#N/A</v>
      </c>
      <c r="I4223" t="str">
        <f>IF(Tabla1[[#This Row],[Cruce AR]]="Alto riesgo académico","inactivo","Actividad")</f>
        <v>inactivo</v>
      </c>
    </row>
    <row r="4224" spans="1:9" x14ac:dyDescent="0.25">
      <c r="A4224" t="s">
        <v>5</v>
      </c>
      <c r="B4224">
        <v>10282996</v>
      </c>
      <c r="C4224" t="s">
        <v>126</v>
      </c>
      <c r="D4224" t="s">
        <v>252</v>
      </c>
      <c r="E4224" t="s">
        <v>40</v>
      </c>
      <c r="F4224" s="5" t="e">
        <v>#N/A</v>
      </c>
      <c r="G4224" s="5" t="s">
        <v>29</v>
      </c>
      <c r="H4224" t="str">
        <f>IF(Tabla1[[#This Row],[Cruce Pago]]="","Inactivo","Pago")</f>
        <v>Pago</v>
      </c>
      <c r="I4224" t="e">
        <f>IF(Tabla1[[#This Row],[Cruce AR]]="Alto riesgo académico","inactivo","Actividad")</f>
        <v>#N/A</v>
      </c>
    </row>
    <row r="4225" spans="1:9" x14ac:dyDescent="0.25">
      <c r="A4225" t="s">
        <v>5</v>
      </c>
      <c r="B4225">
        <v>10283414</v>
      </c>
      <c r="C4225" t="s">
        <v>126</v>
      </c>
      <c r="D4225" t="s">
        <v>253</v>
      </c>
      <c r="E4225" t="s">
        <v>27</v>
      </c>
      <c r="F4225" s="5" t="s">
        <v>28</v>
      </c>
      <c r="G4225" s="5" t="e">
        <v>#N/A</v>
      </c>
      <c r="H4225" t="e">
        <f>IF(Tabla1[[#This Row],[Cruce Pago]]="","Inactivo","Pago")</f>
        <v>#N/A</v>
      </c>
      <c r="I4225" t="str">
        <f>IF(Tabla1[[#This Row],[Cruce AR]]="Alto riesgo académico","inactivo","Actividad")</f>
        <v>inactivo</v>
      </c>
    </row>
    <row r="4226" spans="1:9" x14ac:dyDescent="0.25">
      <c r="A4226" t="s">
        <v>5</v>
      </c>
      <c r="B4226">
        <v>10283593</v>
      </c>
      <c r="C4226" t="s">
        <v>126</v>
      </c>
      <c r="D4226" t="s">
        <v>254</v>
      </c>
      <c r="E4226" t="s">
        <v>40</v>
      </c>
      <c r="F4226" s="5" t="s">
        <v>28</v>
      </c>
      <c r="G4226" s="5" t="s">
        <v>29</v>
      </c>
      <c r="H4226" t="str">
        <f>IF(Tabla1[[#This Row],[Cruce Pago]]="","Inactivo","Pago")</f>
        <v>Pago</v>
      </c>
      <c r="I4226" t="str">
        <f>IF(Tabla1[[#This Row],[Cruce AR]]="Alto riesgo académico","inactivo","Actividad")</f>
        <v>inactivo</v>
      </c>
    </row>
    <row r="4227" spans="1:9" x14ac:dyDescent="0.25">
      <c r="A4227" t="s">
        <v>5</v>
      </c>
      <c r="B4227">
        <v>10283876</v>
      </c>
      <c r="C4227" t="s">
        <v>126</v>
      </c>
      <c r="D4227" t="s">
        <v>255</v>
      </c>
      <c r="E4227" t="s">
        <v>27</v>
      </c>
      <c r="F4227" s="5" t="s">
        <v>28</v>
      </c>
      <c r="G4227" s="5" t="e">
        <v>#N/A</v>
      </c>
      <c r="H4227" t="e">
        <f>IF(Tabla1[[#This Row],[Cruce Pago]]="","Inactivo","Pago")</f>
        <v>#N/A</v>
      </c>
      <c r="I4227" t="str">
        <f>IF(Tabla1[[#This Row],[Cruce AR]]="Alto riesgo académico","inactivo","Actividad")</f>
        <v>inactivo</v>
      </c>
    </row>
    <row r="4228" spans="1:9" x14ac:dyDescent="0.25">
      <c r="A4228" t="s">
        <v>5</v>
      </c>
      <c r="B4228">
        <v>10284252</v>
      </c>
      <c r="C4228" t="s">
        <v>126</v>
      </c>
      <c r="D4228" t="s">
        <v>256</v>
      </c>
      <c r="E4228" t="s">
        <v>40</v>
      </c>
      <c r="F4228" s="5" t="s">
        <v>28</v>
      </c>
      <c r="G4228" s="5" t="e">
        <v>#N/A</v>
      </c>
      <c r="H4228" t="e">
        <f>IF(Tabla1[[#This Row],[Cruce Pago]]="","Inactivo","Pago")</f>
        <v>#N/A</v>
      </c>
      <c r="I4228" t="str">
        <f>IF(Tabla1[[#This Row],[Cruce AR]]="Alto riesgo académico","inactivo","Actividad")</f>
        <v>inactivo</v>
      </c>
    </row>
    <row r="4229" spans="1:9" x14ac:dyDescent="0.25">
      <c r="A4229" t="s">
        <v>5</v>
      </c>
      <c r="B4229">
        <v>10284531</v>
      </c>
      <c r="C4229" t="s">
        <v>126</v>
      </c>
      <c r="D4229" t="s">
        <v>257</v>
      </c>
      <c r="E4229" t="s">
        <v>27</v>
      </c>
      <c r="F4229" s="5" t="s">
        <v>28</v>
      </c>
      <c r="G4229" s="5" t="e">
        <v>#N/A</v>
      </c>
      <c r="H4229" t="e">
        <f>IF(Tabla1[[#This Row],[Cruce Pago]]="","Inactivo","Pago")</f>
        <v>#N/A</v>
      </c>
      <c r="I4229" t="str">
        <f>IF(Tabla1[[#This Row],[Cruce AR]]="Alto riesgo académico","inactivo","Actividad")</f>
        <v>inactivo</v>
      </c>
    </row>
    <row r="4230" spans="1:9" x14ac:dyDescent="0.25">
      <c r="A4230" t="s">
        <v>5</v>
      </c>
      <c r="B4230">
        <v>10284956</v>
      </c>
      <c r="C4230" t="s">
        <v>126</v>
      </c>
      <c r="D4230" t="s">
        <v>258</v>
      </c>
      <c r="E4230" t="s">
        <v>40</v>
      </c>
      <c r="F4230" s="5" t="s">
        <v>28</v>
      </c>
      <c r="G4230" s="5" t="s">
        <v>292</v>
      </c>
      <c r="H4230" t="str">
        <f>IF(Tabla1[[#This Row],[Cruce Pago]]="","Inactivo","Pago")</f>
        <v>Pago</v>
      </c>
      <c r="I4230" t="str">
        <f>IF(Tabla1[[#This Row],[Cruce AR]]="Alto riesgo académico","inactivo","Actividad")</f>
        <v>inactivo</v>
      </c>
    </row>
    <row r="4231" spans="1:9" x14ac:dyDescent="0.25">
      <c r="A4231" t="s">
        <v>5</v>
      </c>
      <c r="B4231">
        <v>10285232</v>
      </c>
      <c r="C4231" t="s">
        <v>126</v>
      </c>
      <c r="D4231" t="s">
        <v>259</v>
      </c>
      <c r="E4231" t="s">
        <v>27</v>
      </c>
      <c r="F4231" s="5" t="s">
        <v>28</v>
      </c>
      <c r="G4231" s="5" t="e">
        <v>#N/A</v>
      </c>
      <c r="H4231" t="e">
        <f>IF(Tabla1[[#This Row],[Cruce Pago]]="","Inactivo","Pago")</f>
        <v>#N/A</v>
      </c>
      <c r="I4231" t="str">
        <f>IF(Tabla1[[#This Row],[Cruce AR]]="Alto riesgo académico","inactivo","Actividad")</f>
        <v>inactivo</v>
      </c>
    </row>
    <row r="4232" spans="1:9" x14ac:dyDescent="0.25">
      <c r="A4232" t="s">
        <v>5</v>
      </c>
      <c r="B4232">
        <v>10285243</v>
      </c>
      <c r="C4232" t="s">
        <v>126</v>
      </c>
      <c r="D4232" t="s">
        <v>260</v>
      </c>
      <c r="E4232" t="s">
        <v>40</v>
      </c>
      <c r="F4232" s="5" t="s">
        <v>67</v>
      </c>
      <c r="G4232" s="5" t="e">
        <v>#N/A</v>
      </c>
      <c r="H4232" t="e">
        <f>IF(Tabla1[[#This Row],[Cruce Pago]]="","Inactivo","Pago")</f>
        <v>#N/A</v>
      </c>
      <c r="I4232" t="str">
        <f>IF(Tabla1[[#This Row],[Cruce AR]]="Alto riesgo académico","inactivo","Actividad")</f>
        <v>Actividad</v>
      </c>
    </row>
    <row r="4233" spans="1:9" x14ac:dyDescent="0.25">
      <c r="A4233" t="s">
        <v>5</v>
      </c>
      <c r="B4233">
        <v>10285270</v>
      </c>
      <c r="C4233" t="s">
        <v>126</v>
      </c>
      <c r="D4233" t="s">
        <v>261</v>
      </c>
      <c r="E4233" t="s">
        <v>27</v>
      </c>
      <c r="F4233" s="5" t="s">
        <v>28</v>
      </c>
      <c r="G4233" s="5" t="e">
        <v>#N/A</v>
      </c>
      <c r="H4233" t="e">
        <f>IF(Tabla1[[#This Row],[Cruce Pago]]="","Inactivo","Pago")</f>
        <v>#N/A</v>
      </c>
      <c r="I4233" t="str">
        <f>IF(Tabla1[[#This Row],[Cruce AR]]="Alto riesgo académico","inactivo","Actividad")</f>
        <v>inactivo</v>
      </c>
    </row>
    <row r="4234" spans="1:9" x14ac:dyDescent="0.25">
      <c r="A4234" t="s">
        <v>5</v>
      </c>
      <c r="B4234">
        <v>10285973</v>
      </c>
      <c r="C4234" t="s">
        <v>126</v>
      </c>
      <c r="D4234" t="s">
        <v>262</v>
      </c>
      <c r="E4234" t="s">
        <v>40</v>
      </c>
      <c r="F4234" s="5" t="s">
        <v>28</v>
      </c>
      <c r="G4234" s="5" t="e">
        <v>#N/A</v>
      </c>
      <c r="H4234" t="e">
        <f>IF(Tabla1[[#This Row],[Cruce Pago]]="","Inactivo","Pago")</f>
        <v>#N/A</v>
      </c>
      <c r="I4234" t="str">
        <f>IF(Tabla1[[#This Row],[Cruce AR]]="Alto riesgo académico","inactivo","Actividad")</f>
        <v>inactivo</v>
      </c>
    </row>
    <row r="4235" spans="1:9" x14ac:dyDescent="0.25">
      <c r="A4235" t="s">
        <v>5</v>
      </c>
      <c r="B4235">
        <v>10108667</v>
      </c>
      <c r="C4235" t="s">
        <v>134</v>
      </c>
      <c r="D4235" t="s">
        <v>263</v>
      </c>
      <c r="E4235" t="s">
        <v>27</v>
      </c>
      <c r="F4235" s="5" t="s">
        <v>28</v>
      </c>
      <c r="G4235" s="5" t="e">
        <v>#N/A</v>
      </c>
      <c r="H4235" t="e">
        <f>IF(Tabla1[[#This Row],[Cruce Pago]]="","Inactivo","Pago")</f>
        <v>#N/A</v>
      </c>
      <c r="I4235" t="str">
        <f>IF(Tabla1[[#This Row],[Cruce AR]]="Alto riesgo académico","inactivo","Actividad")</f>
        <v>inactivo</v>
      </c>
    </row>
    <row r="4236" spans="1:9" x14ac:dyDescent="0.25">
      <c r="A4236" t="s">
        <v>5</v>
      </c>
      <c r="B4236">
        <v>10115873</v>
      </c>
      <c r="C4236" t="s">
        <v>134</v>
      </c>
      <c r="D4236" t="s">
        <v>264</v>
      </c>
      <c r="E4236" t="s">
        <v>40</v>
      </c>
      <c r="F4236" s="5" t="s">
        <v>28</v>
      </c>
      <c r="G4236" s="5" t="e">
        <v>#N/A</v>
      </c>
      <c r="H4236" t="e">
        <f>IF(Tabla1[[#This Row],[Cruce Pago]]="","Inactivo","Pago")</f>
        <v>#N/A</v>
      </c>
      <c r="I4236" t="str">
        <f>IF(Tabla1[[#This Row],[Cruce AR]]="Alto riesgo académico","inactivo","Actividad")</f>
        <v>inactivo</v>
      </c>
    </row>
    <row r="4237" spans="1:9" x14ac:dyDescent="0.25">
      <c r="A4237" t="s">
        <v>5</v>
      </c>
      <c r="B4237">
        <v>10117521</v>
      </c>
      <c r="C4237" t="s">
        <v>134</v>
      </c>
      <c r="D4237" t="s">
        <v>265</v>
      </c>
      <c r="E4237" t="s">
        <v>27</v>
      </c>
      <c r="F4237" s="5" t="s">
        <v>28</v>
      </c>
      <c r="G4237" s="5" t="e">
        <v>#N/A</v>
      </c>
      <c r="H4237" t="e">
        <f>IF(Tabla1[[#This Row],[Cruce Pago]]="","Inactivo","Pago")</f>
        <v>#N/A</v>
      </c>
      <c r="I4237" t="str">
        <f>IF(Tabla1[[#This Row],[Cruce AR]]="Alto riesgo académico","inactivo","Actividad")</f>
        <v>inactivo</v>
      </c>
    </row>
    <row r="4238" spans="1:9" x14ac:dyDescent="0.25">
      <c r="A4238" t="s">
        <v>5</v>
      </c>
      <c r="B4238">
        <v>10121416</v>
      </c>
      <c r="C4238" t="s">
        <v>134</v>
      </c>
      <c r="D4238" t="s">
        <v>265</v>
      </c>
      <c r="E4238" t="s">
        <v>40</v>
      </c>
      <c r="F4238" s="5" t="s">
        <v>28</v>
      </c>
      <c r="G4238" s="5" t="e">
        <v>#N/A</v>
      </c>
      <c r="H4238" t="e">
        <f>IF(Tabla1[[#This Row],[Cruce Pago]]="","Inactivo","Pago")</f>
        <v>#N/A</v>
      </c>
      <c r="I4238" t="str">
        <f>IF(Tabla1[[#This Row],[Cruce AR]]="Alto riesgo académico","inactivo","Actividad")</f>
        <v>inactivo</v>
      </c>
    </row>
    <row r="4239" spans="1:9" x14ac:dyDescent="0.25">
      <c r="A4239" t="s">
        <v>5</v>
      </c>
      <c r="B4239">
        <v>10137603</v>
      </c>
      <c r="C4239" t="s">
        <v>134</v>
      </c>
      <c r="D4239" t="s">
        <v>266</v>
      </c>
      <c r="E4239" t="s">
        <v>27</v>
      </c>
      <c r="F4239" s="5" t="s">
        <v>28</v>
      </c>
      <c r="G4239" s="5" t="s">
        <v>343</v>
      </c>
      <c r="H4239" t="str">
        <f>IF(Tabla1[[#This Row],[Cruce Pago]]="","Inactivo","Pago")</f>
        <v>Pago</v>
      </c>
      <c r="I4239" t="str">
        <f>IF(Tabla1[[#This Row],[Cruce AR]]="Alto riesgo académico","inactivo","Actividad")</f>
        <v>inactivo</v>
      </c>
    </row>
    <row r="4240" spans="1:9" x14ac:dyDescent="0.25">
      <c r="A4240" t="s">
        <v>5</v>
      </c>
      <c r="B4240">
        <v>10165080</v>
      </c>
      <c r="C4240" t="s">
        <v>134</v>
      </c>
      <c r="D4240" t="s">
        <v>266</v>
      </c>
      <c r="E4240" t="s">
        <v>40</v>
      </c>
      <c r="F4240" s="5" t="s">
        <v>28</v>
      </c>
      <c r="G4240" s="5" t="e">
        <v>#N/A</v>
      </c>
      <c r="H4240" t="e">
        <f>IF(Tabla1[[#This Row],[Cruce Pago]]="","Inactivo","Pago")</f>
        <v>#N/A</v>
      </c>
      <c r="I4240" t="str">
        <f>IF(Tabla1[[#This Row],[Cruce AR]]="Alto riesgo académico","inactivo","Actividad")</f>
        <v>inactivo</v>
      </c>
    </row>
    <row r="4241" spans="1:9" x14ac:dyDescent="0.25">
      <c r="A4241" t="s">
        <v>5</v>
      </c>
      <c r="B4241">
        <v>10174980</v>
      </c>
      <c r="C4241" t="s">
        <v>134</v>
      </c>
      <c r="D4241" t="s">
        <v>267</v>
      </c>
      <c r="E4241" t="s">
        <v>27</v>
      </c>
      <c r="F4241" s="5" t="s">
        <v>28</v>
      </c>
      <c r="G4241" s="5" t="e">
        <v>#N/A</v>
      </c>
      <c r="H4241" t="e">
        <f>IF(Tabla1[[#This Row],[Cruce Pago]]="","Inactivo","Pago")</f>
        <v>#N/A</v>
      </c>
      <c r="I4241" t="str">
        <f>IF(Tabla1[[#This Row],[Cruce AR]]="Alto riesgo académico","inactivo","Actividad")</f>
        <v>inactivo</v>
      </c>
    </row>
    <row r="4242" spans="1:9" x14ac:dyDescent="0.25">
      <c r="A4242" t="s">
        <v>5</v>
      </c>
      <c r="B4242">
        <v>10197284</v>
      </c>
      <c r="C4242" t="s">
        <v>134</v>
      </c>
      <c r="D4242" t="s">
        <v>267</v>
      </c>
      <c r="E4242" t="s">
        <v>40</v>
      </c>
      <c r="F4242" s="5" t="s">
        <v>28</v>
      </c>
      <c r="G4242" s="5" t="e">
        <v>#N/A</v>
      </c>
      <c r="H4242" t="e">
        <f>IF(Tabla1[[#This Row],[Cruce Pago]]="","Inactivo","Pago")</f>
        <v>#N/A</v>
      </c>
      <c r="I4242" t="str">
        <f>IF(Tabla1[[#This Row],[Cruce AR]]="Alto riesgo académico","inactivo","Actividad")</f>
        <v>inactivo</v>
      </c>
    </row>
    <row r="4243" spans="1:9" x14ac:dyDescent="0.25">
      <c r="A4243" t="s">
        <v>5</v>
      </c>
      <c r="B4243">
        <v>10224498</v>
      </c>
      <c r="C4243" t="s">
        <v>134</v>
      </c>
      <c r="D4243" t="s">
        <v>243</v>
      </c>
      <c r="E4243" t="s">
        <v>27</v>
      </c>
      <c r="F4243" s="5" t="s">
        <v>28</v>
      </c>
      <c r="G4243" s="5" t="e">
        <v>#N/A</v>
      </c>
      <c r="H4243" t="e">
        <f>IF(Tabla1[[#This Row],[Cruce Pago]]="","Inactivo","Pago")</f>
        <v>#N/A</v>
      </c>
      <c r="I4243" t="str">
        <f>IF(Tabla1[[#This Row],[Cruce AR]]="Alto riesgo académico","inactivo","Actividad")</f>
        <v>inactivo</v>
      </c>
    </row>
    <row r="4244" spans="1:9" x14ac:dyDescent="0.25">
      <c r="A4244" t="s">
        <v>5</v>
      </c>
      <c r="B4244">
        <v>10230033</v>
      </c>
      <c r="C4244" t="s">
        <v>134</v>
      </c>
      <c r="D4244" t="s">
        <v>244</v>
      </c>
      <c r="E4244" t="s">
        <v>40</v>
      </c>
      <c r="F4244" s="5" t="s">
        <v>28</v>
      </c>
      <c r="G4244" s="5" t="e">
        <v>#N/A</v>
      </c>
      <c r="H4244" t="e">
        <f>IF(Tabla1[[#This Row],[Cruce Pago]]="","Inactivo","Pago")</f>
        <v>#N/A</v>
      </c>
      <c r="I4244" t="str">
        <f>IF(Tabla1[[#This Row],[Cruce AR]]="Alto riesgo académico","inactivo","Actividad")</f>
        <v>inactivo</v>
      </c>
    </row>
    <row r="4245" spans="1:9" x14ac:dyDescent="0.25">
      <c r="A4245" t="s">
        <v>5</v>
      </c>
      <c r="B4245">
        <v>10247567</v>
      </c>
      <c r="C4245" t="s">
        <v>134</v>
      </c>
      <c r="D4245" t="s">
        <v>245</v>
      </c>
      <c r="E4245" t="s">
        <v>27</v>
      </c>
      <c r="F4245" s="5" t="s">
        <v>28</v>
      </c>
      <c r="G4245" s="5" t="e">
        <v>#N/A</v>
      </c>
      <c r="H4245" t="e">
        <f>IF(Tabla1[[#This Row],[Cruce Pago]]="","Inactivo","Pago")</f>
        <v>#N/A</v>
      </c>
      <c r="I4245" t="str">
        <f>IF(Tabla1[[#This Row],[Cruce AR]]="Alto riesgo académico","inactivo","Actividad")</f>
        <v>inactivo</v>
      </c>
    </row>
    <row r="4246" spans="1:9" x14ac:dyDescent="0.25">
      <c r="A4246" t="s">
        <v>5</v>
      </c>
      <c r="B4246">
        <v>10250180</v>
      </c>
      <c r="C4246" t="s">
        <v>134</v>
      </c>
      <c r="D4246" t="s">
        <v>246</v>
      </c>
      <c r="E4246" t="s">
        <v>40</v>
      </c>
      <c r="F4246" s="5" t="s">
        <v>28</v>
      </c>
      <c r="G4246" s="5" t="s">
        <v>29</v>
      </c>
      <c r="H4246" t="str">
        <f>IF(Tabla1[[#This Row],[Cruce Pago]]="","Inactivo","Pago")</f>
        <v>Pago</v>
      </c>
      <c r="I4246" t="str">
        <f>IF(Tabla1[[#This Row],[Cruce AR]]="Alto riesgo académico","inactivo","Actividad")</f>
        <v>inactivo</v>
      </c>
    </row>
    <row r="4247" spans="1:9" x14ac:dyDescent="0.25">
      <c r="A4247" t="s">
        <v>5</v>
      </c>
      <c r="B4247">
        <v>10252591</v>
      </c>
      <c r="C4247" t="s">
        <v>134</v>
      </c>
      <c r="D4247" t="s">
        <v>247</v>
      </c>
      <c r="E4247" t="s">
        <v>27</v>
      </c>
      <c r="F4247" s="5" t="s">
        <v>28</v>
      </c>
      <c r="G4247" s="5" t="e">
        <v>#N/A</v>
      </c>
      <c r="H4247" t="e">
        <f>IF(Tabla1[[#This Row],[Cruce Pago]]="","Inactivo","Pago")</f>
        <v>#N/A</v>
      </c>
      <c r="I4247" t="str">
        <f>IF(Tabla1[[#This Row],[Cruce AR]]="Alto riesgo académico","inactivo","Actividad")</f>
        <v>inactivo</v>
      </c>
    </row>
    <row r="4248" spans="1:9" x14ac:dyDescent="0.25">
      <c r="A4248" t="s">
        <v>5</v>
      </c>
      <c r="B4248">
        <v>10253344</v>
      </c>
      <c r="C4248" t="s">
        <v>134</v>
      </c>
      <c r="D4248" t="s">
        <v>248</v>
      </c>
      <c r="E4248" t="s">
        <v>40</v>
      </c>
      <c r="F4248" s="5" t="s">
        <v>28</v>
      </c>
      <c r="G4248" s="5" t="e">
        <v>#N/A</v>
      </c>
      <c r="H4248" t="e">
        <f>IF(Tabla1[[#This Row],[Cruce Pago]]="","Inactivo","Pago")</f>
        <v>#N/A</v>
      </c>
      <c r="I4248" t="str">
        <f>IF(Tabla1[[#This Row],[Cruce AR]]="Alto riesgo académico","inactivo","Actividad")</f>
        <v>inactivo</v>
      </c>
    </row>
    <row r="4249" spans="1:9" x14ac:dyDescent="0.25">
      <c r="A4249" t="s">
        <v>5</v>
      </c>
      <c r="B4249">
        <v>10254768</v>
      </c>
      <c r="C4249" t="s">
        <v>134</v>
      </c>
      <c r="D4249" t="s">
        <v>249</v>
      </c>
      <c r="E4249" t="s">
        <v>27</v>
      </c>
      <c r="F4249" s="5" t="s">
        <v>28</v>
      </c>
      <c r="G4249" s="5" t="e">
        <v>#N/A</v>
      </c>
      <c r="H4249" t="e">
        <f>IF(Tabla1[[#This Row],[Cruce Pago]]="","Inactivo","Pago")</f>
        <v>#N/A</v>
      </c>
      <c r="I4249" t="str">
        <f>IF(Tabla1[[#This Row],[Cruce AR]]="Alto riesgo académico","inactivo","Actividad")</f>
        <v>inactivo</v>
      </c>
    </row>
    <row r="4250" spans="1:9" x14ac:dyDescent="0.25">
      <c r="A4250" t="s">
        <v>5</v>
      </c>
      <c r="B4250">
        <v>10254843</v>
      </c>
      <c r="C4250" t="s">
        <v>134</v>
      </c>
      <c r="D4250" t="s">
        <v>250</v>
      </c>
      <c r="E4250" t="s">
        <v>40</v>
      </c>
      <c r="F4250" s="5" t="s">
        <v>67</v>
      </c>
      <c r="G4250" s="5" t="e">
        <v>#N/A</v>
      </c>
      <c r="H4250" t="e">
        <f>IF(Tabla1[[#This Row],[Cruce Pago]]="","Inactivo","Pago")</f>
        <v>#N/A</v>
      </c>
      <c r="I4250" t="str">
        <f>IF(Tabla1[[#This Row],[Cruce AR]]="Alto riesgo académico","inactivo","Actividad")</f>
        <v>Actividad</v>
      </c>
    </row>
    <row r="4251" spans="1:9" x14ac:dyDescent="0.25">
      <c r="A4251" t="s">
        <v>5</v>
      </c>
      <c r="B4251">
        <v>10255053</v>
      </c>
      <c r="C4251" t="s">
        <v>134</v>
      </c>
      <c r="D4251" t="s">
        <v>251</v>
      </c>
      <c r="E4251" t="s">
        <v>27</v>
      </c>
      <c r="F4251" s="5" t="s">
        <v>28</v>
      </c>
      <c r="G4251" s="5" t="e">
        <v>#N/A</v>
      </c>
      <c r="H4251" t="e">
        <f>IF(Tabla1[[#This Row],[Cruce Pago]]="","Inactivo","Pago")</f>
        <v>#N/A</v>
      </c>
      <c r="I4251" t="str">
        <f>IF(Tabla1[[#This Row],[Cruce AR]]="Alto riesgo académico","inactivo","Actividad")</f>
        <v>inactivo</v>
      </c>
    </row>
    <row r="4252" spans="1:9" x14ac:dyDescent="0.25">
      <c r="A4252" t="s">
        <v>5</v>
      </c>
      <c r="B4252">
        <v>10255075</v>
      </c>
      <c r="C4252" t="s">
        <v>134</v>
      </c>
      <c r="D4252" t="s">
        <v>252</v>
      </c>
      <c r="E4252" t="s">
        <v>40</v>
      </c>
      <c r="F4252" s="5" t="s">
        <v>28</v>
      </c>
      <c r="G4252" s="5" t="s">
        <v>29</v>
      </c>
      <c r="H4252" t="str">
        <f>IF(Tabla1[[#This Row],[Cruce Pago]]="","Inactivo","Pago")</f>
        <v>Pago</v>
      </c>
      <c r="I4252" t="str">
        <f>IF(Tabla1[[#This Row],[Cruce AR]]="Alto riesgo académico","inactivo","Actividad")</f>
        <v>inactivo</v>
      </c>
    </row>
    <row r="4253" spans="1:9" x14ac:dyDescent="0.25">
      <c r="A4253" t="s">
        <v>5</v>
      </c>
      <c r="B4253">
        <v>10255445</v>
      </c>
      <c r="C4253" t="s">
        <v>134</v>
      </c>
      <c r="D4253" t="s">
        <v>253</v>
      </c>
      <c r="E4253" t="s">
        <v>27</v>
      </c>
      <c r="F4253" s="5" t="s">
        <v>28</v>
      </c>
      <c r="G4253" s="5" t="e">
        <v>#N/A</v>
      </c>
      <c r="H4253" t="e">
        <f>IF(Tabla1[[#This Row],[Cruce Pago]]="","Inactivo","Pago")</f>
        <v>#N/A</v>
      </c>
      <c r="I4253" t="str">
        <f>IF(Tabla1[[#This Row],[Cruce AR]]="Alto riesgo académico","inactivo","Actividad")</f>
        <v>inactivo</v>
      </c>
    </row>
    <row r="4254" spans="1:9" x14ac:dyDescent="0.25">
      <c r="A4254" t="s">
        <v>5</v>
      </c>
      <c r="B4254">
        <v>10255513</v>
      </c>
      <c r="C4254" t="s">
        <v>134</v>
      </c>
      <c r="D4254" t="s">
        <v>254</v>
      </c>
      <c r="E4254" t="s">
        <v>40</v>
      </c>
      <c r="F4254" s="5" t="s">
        <v>28</v>
      </c>
      <c r="G4254" s="5" t="s">
        <v>29</v>
      </c>
      <c r="H4254" t="str">
        <f>IF(Tabla1[[#This Row],[Cruce Pago]]="","Inactivo","Pago")</f>
        <v>Pago</v>
      </c>
      <c r="I4254" t="str">
        <f>IF(Tabla1[[#This Row],[Cruce AR]]="Alto riesgo académico","inactivo","Actividad")</f>
        <v>inactivo</v>
      </c>
    </row>
    <row r="4255" spans="1:9" x14ac:dyDescent="0.25">
      <c r="A4255" t="s">
        <v>5</v>
      </c>
      <c r="B4255">
        <v>10255950</v>
      </c>
      <c r="C4255" t="s">
        <v>134</v>
      </c>
      <c r="D4255" t="s">
        <v>255</v>
      </c>
      <c r="E4255" t="s">
        <v>27</v>
      </c>
      <c r="F4255" s="5" t="s">
        <v>28</v>
      </c>
      <c r="G4255" s="5" t="e">
        <v>#N/A</v>
      </c>
      <c r="H4255" t="e">
        <f>IF(Tabla1[[#This Row],[Cruce Pago]]="","Inactivo","Pago")</f>
        <v>#N/A</v>
      </c>
      <c r="I4255" t="str">
        <f>IF(Tabla1[[#This Row],[Cruce AR]]="Alto riesgo académico","inactivo","Actividad")</f>
        <v>inactivo</v>
      </c>
    </row>
    <row r="4256" spans="1:9" x14ac:dyDescent="0.25">
      <c r="A4256" t="s">
        <v>5</v>
      </c>
      <c r="B4256">
        <v>10256056</v>
      </c>
      <c r="C4256" t="s">
        <v>134</v>
      </c>
      <c r="D4256" t="s">
        <v>256</v>
      </c>
      <c r="E4256" t="s">
        <v>40</v>
      </c>
      <c r="F4256" s="5" t="s">
        <v>28</v>
      </c>
      <c r="G4256" s="5" t="e">
        <v>#N/A</v>
      </c>
      <c r="H4256" t="e">
        <f>IF(Tabla1[[#This Row],[Cruce Pago]]="","Inactivo","Pago")</f>
        <v>#N/A</v>
      </c>
      <c r="I4256" t="str">
        <f>IF(Tabla1[[#This Row],[Cruce AR]]="Alto riesgo académico","inactivo","Actividad")</f>
        <v>inactivo</v>
      </c>
    </row>
    <row r="4257" spans="1:9" x14ac:dyDescent="0.25">
      <c r="A4257" t="s">
        <v>5</v>
      </c>
      <c r="B4257">
        <v>10256464</v>
      </c>
      <c r="C4257" t="s">
        <v>134</v>
      </c>
      <c r="D4257" t="s">
        <v>257</v>
      </c>
      <c r="E4257" t="s">
        <v>27</v>
      </c>
      <c r="F4257" s="5" t="s">
        <v>28</v>
      </c>
      <c r="G4257" s="5" t="e">
        <v>#N/A</v>
      </c>
      <c r="H4257" t="e">
        <f>IF(Tabla1[[#This Row],[Cruce Pago]]="","Inactivo","Pago")</f>
        <v>#N/A</v>
      </c>
      <c r="I4257" t="str">
        <f>IF(Tabla1[[#This Row],[Cruce AR]]="Alto riesgo académico","inactivo","Actividad")</f>
        <v>inactivo</v>
      </c>
    </row>
    <row r="4258" spans="1:9" x14ac:dyDescent="0.25">
      <c r="A4258" t="s">
        <v>5</v>
      </c>
      <c r="B4258">
        <v>10257053</v>
      </c>
      <c r="C4258" t="s">
        <v>134</v>
      </c>
      <c r="D4258" t="s">
        <v>258</v>
      </c>
      <c r="E4258" t="s">
        <v>40</v>
      </c>
      <c r="F4258" s="5" t="s">
        <v>28</v>
      </c>
      <c r="G4258" s="5" t="e">
        <v>#N/A</v>
      </c>
      <c r="H4258" t="e">
        <f>IF(Tabla1[[#This Row],[Cruce Pago]]="","Inactivo","Pago")</f>
        <v>#N/A</v>
      </c>
      <c r="I4258" t="str">
        <f>IF(Tabla1[[#This Row],[Cruce AR]]="Alto riesgo académico","inactivo","Actividad")</f>
        <v>inactivo</v>
      </c>
    </row>
    <row r="4259" spans="1:9" x14ac:dyDescent="0.25">
      <c r="A4259" t="s">
        <v>5</v>
      </c>
      <c r="B4259">
        <v>10257312</v>
      </c>
      <c r="C4259" t="s">
        <v>134</v>
      </c>
      <c r="D4259" t="s">
        <v>259</v>
      </c>
      <c r="E4259" t="s">
        <v>27</v>
      </c>
      <c r="F4259" s="5" t="s">
        <v>28</v>
      </c>
      <c r="G4259" s="5" t="s">
        <v>29</v>
      </c>
      <c r="H4259" t="str">
        <f>IF(Tabla1[[#This Row],[Cruce Pago]]="","Inactivo","Pago")</f>
        <v>Pago</v>
      </c>
      <c r="I4259" t="str">
        <f>IF(Tabla1[[#This Row],[Cruce AR]]="Alto riesgo académico","inactivo","Actividad")</f>
        <v>inactivo</v>
      </c>
    </row>
    <row r="4260" spans="1:9" x14ac:dyDescent="0.25">
      <c r="A4260" t="s">
        <v>5</v>
      </c>
      <c r="B4260">
        <v>10257617</v>
      </c>
      <c r="C4260" t="s">
        <v>134</v>
      </c>
      <c r="D4260" t="s">
        <v>260</v>
      </c>
      <c r="E4260" t="s">
        <v>40</v>
      </c>
      <c r="F4260" s="5" t="s">
        <v>28</v>
      </c>
      <c r="G4260" s="5" t="s">
        <v>29</v>
      </c>
      <c r="H4260" t="str">
        <f>IF(Tabla1[[#This Row],[Cruce Pago]]="","Inactivo","Pago")</f>
        <v>Pago</v>
      </c>
      <c r="I4260" t="str">
        <f>IF(Tabla1[[#This Row],[Cruce AR]]="Alto riesgo académico","inactivo","Actividad")</f>
        <v>inactivo</v>
      </c>
    </row>
    <row r="4261" spans="1:9" x14ac:dyDescent="0.25">
      <c r="A4261" t="s">
        <v>5</v>
      </c>
      <c r="B4261">
        <v>10258225</v>
      </c>
      <c r="C4261" t="s">
        <v>134</v>
      </c>
      <c r="D4261" t="s">
        <v>261</v>
      </c>
      <c r="E4261" t="s">
        <v>27</v>
      </c>
      <c r="F4261" s="5" t="s">
        <v>28</v>
      </c>
      <c r="G4261" s="5" t="s">
        <v>293</v>
      </c>
      <c r="H4261" t="str">
        <f>IF(Tabla1[[#This Row],[Cruce Pago]]="","Inactivo","Pago")</f>
        <v>Pago</v>
      </c>
      <c r="I4261" t="str">
        <f>IF(Tabla1[[#This Row],[Cruce AR]]="Alto riesgo académico","inactivo","Actividad")</f>
        <v>inactivo</v>
      </c>
    </row>
    <row r="4262" spans="1:9" x14ac:dyDescent="0.25">
      <c r="A4262" t="s">
        <v>5</v>
      </c>
      <c r="B4262">
        <v>10258322</v>
      </c>
      <c r="C4262" t="s">
        <v>134</v>
      </c>
      <c r="D4262" t="s">
        <v>262</v>
      </c>
      <c r="E4262" t="s">
        <v>40</v>
      </c>
      <c r="F4262" s="5" t="s">
        <v>28</v>
      </c>
      <c r="G4262" s="5" t="e">
        <v>#N/A</v>
      </c>
      <c r="H4262" t="e">
        <f>IF(Tabla1[[#This Row],[Cruce Pago]]="","Inactivo","Pago")</f>
        <v>#N/A</v>
      </c>
      <c r="I4262" t="str">
        <f>IF(Tabla1[[#This Row],[Cruce AR]]="Alto riesgo académico","inactivo","Actividad")</f>
        <v>inactivo</v>
      </c>
    </row>
    <row r="4263" spans="1:9" x14ac:dyDescent="0.25">
      <c r="A4263" t="s">
        <v>5</v>
      </c>
      <c r="B4263">
        <v>10258642</v>
      </c>
      <c r="C4263" t="s">
        <v>134</v>
      </c>
      <c r="D4263" t="s">
        <v>263</v>
      </c>
      <c r="E4263" t="s">
        <v>27</v>
      </c>
      <c r="F4263" s="5" t="s">
        <v>28</v>
      </c>
      <c r="G4263" s="5" t="e">
        <v>#N/A</v>
      </c>
      <c r="H4263" t="e">
        <f>IF(Tabla1[[#This Row],[Cruce Pago]]="","Inactivo","Pago")</f>
        <v>#N/A</v>
      </c>
      <c r="I4263" t="str">
        <f>IF(Tabla1[[#This Row],[Cruce AR]]="Alto riesgo académico","inactivo","Actividad")</f>
        <v>inactivo</v>
      </c>
    </row>
    <row r="4264" spans="1:9" x14ac:dyDescent="0.25">
      <c r="A4264" t="s">
        <v>5</v>
      </c>
      <c r="B4264">
        <v>10258991</v>
      </c>
      <c r="C4264" t="s">
        <v>134</v>
      </c>
      <c r="D4264" t="s">
        <v>264</v>
      </c>
      <c r="E4264" t="s">
        <v>40</v>
      </c>
      <c r="F4264" s="5" t="s">
        <v>28</v>
      </c>
      <c r="G4264" s="5" t="e">
        <v>#N/A</v>
      </c>
      <c r="H4264" t="e">
        <f>IF(Tabla1[[#This Row],[Cruce Pago]]="","Inactivo","Pago")</f>
        <v>#N/A</v>
      </c>
      <c r="I4264" t="str">
        <f>IF(Tabla1[[#This Row],[Cruce AR]]="Alto riesgo académico","inactivo","Actividad")</f>
        <v>inactivo</v>
      </c>
    </row>
    <row r="4265" spans="1:9" x14ac:dyDescent="0.25">
      <c r="A4265" t="s">
        <v>5</v>
      </c>
      <c r="B4265">
        <v>10259365</v>
      </c>
      <c r="C4265" t="s">
        <v>134</v>
      </c>
      <c r="D4265" t="s">
        <v>265</v>
      </c>
      <c r="E4265" t="s">
        <v>27</v>
      </c>
      <c r="F4265" s="5" t="s">
        <v>28</v>
      </c>
      <c r="G4265" s="5" t="e">
        <v>#N/A</v>
      </c>
      <c r="H4265" t="e">
        <f>IF(Tabla1[[#This Row],[Cruce Pago]]="","Inactivo","Pago")</f>
        <v>#N/A</v>
      </c>
      <c r="I4265" t="str">
        <f>IF(Tabla1[[#This Row],[Cruce AR]]="Alto riesgo académico","inactivo","Actividad")</f>
        <v>inactivo</v>
      </c>
    </row>
    <row r="4266" spans="1:9" x14ac:dyDescent="0.25">
      <c r="A4266" t="s">
        <v>5</v>
      </c>
      <c r="B4266">
        <v>10259481</v>
      </c>
      <c r="C4266" t="s">
        <v>134</v>
      </c>
      <c r="D4266" t="s">
        <v>265</v>
      </c>
      <c r="E4266" t="s">
        <v>40</v>
      </c>
      <c r="F4266" s="5" t="s">
        <v>28</v>
      </c>
      <c r="G4266" s="5" t="s">
        <v>29</v>
      </c>
      <c r="H4266" t="str">
        <f>IF(Tabla1[[#This Row],[Cruce Pago]]="","Inactivo","Pago")</f>
        <v>Pago</v>
      </c>
      <c r="I4266" t="str">
        <f>IF(Tabla1[[#This Row],[Cruce AR]]="Alto riesgo académico","inactivo","Actividad")</f>
        <v>inactivo</v>
      </c>
    </row>
    <row r="4267" spans="1:9" x14ac:dyDescent="0.25">
      <c r="A4267" t="s">
        <v>5</v>
      </c>
      <c r="B4267">
        <v>10259559</v>
      </c>
      <c r="C4267" t="s">
        <v>134</v>
      </c>
      <c r="D4267" t="s">
        <v>266</v>
      </c>
      <c r="E4267" t="s">
        <v>27</v>
      </c>
      <c r="F4267" s="5" t="s">
        <v>28</v>
      </c>
      <c r="G4267" s="5" t="e">
        <v>#N/A</v>
      </c>
      <c r="H4267" t="e">
        <f>IF(Tabla1[[#This Row],[Cruce Pago]]="","Inactivo","Pago")</f>
        <v>#N/A</v>
      </c>
      <c r="I4267" t="str">
        <f>IF(Tabla1[[#This Row],[Cruce AR]]="Alto riesgo académico","inactivo","Actividad")</f>
        <v>inactivo</v>
      </c>
    </row>
    <row r="4268" spans="1:9" x14ac:dyDescent="0.25">
      <c r="A4268" t="s">
        <v>5</v>
      </c>
      <c r="B4268">
        <v>10259673</v>
      </c>
      <c r="C4268" t="s">
        <v>134</v>
      </c>
      <c r="D4268" t="s">
        <v>266</v>
      </c>
      <c r="E4268" t="s">
        <v>40</v>
      </c>
      <c r="F4268" s="5" t="s">
        <v>28</v>
      </c>
      <c r="G4268" s="5" t="e">
        <v>#N/A</v>
      </c>
      <c r="H4268" t="e">
        <f>IF(Tabla1[[#This Row],[Cruce Pago]]="","Inactivo","Pago")</f>
        <v>#N/A</v>
      </c>
      <c r="I4268" t="str">
        <f>IF(Tabla1[[#This Row],[Cruce AR]]="Alto riesgo académico","inactivo","Actividad")</f>
        <v>inactivo</v>
      </c>
    </row>
    <row r="4269" spans="1:9" x14ac:dyDescent="0.25">
      <c r="A4269" t="s">
        <v>5</v>
      </c>
      <c r="B4269">
        <v>10259975</v>
      </c>
      <c r="C4269" t="s">
        <v>134</v>
      </c>
      <c r="D4269" t="s">
        <v>267</v>
      </c>
      <c r="E4269" t="s">
        <v>27</v>
      </c>
      <c r="F4269" s="5" t="s">
        <v>28</v>
      </c>
      <c r="G4269" s="5" t="e">
        <v>#N/A</v>
      </c>
      <c r="H4269" t="e">
        <f>IF(Tabla1[[#This Row],[Cruce Pago]]="","Inactivo","Pago")</f>
        <v>#N/A</v>
      </c>
      <c r="I4269" t="str">
        <f>IF(Tabla1[[#This Row],[Cruce AR]]="Alto riesgo académico","inactivo","Actividad")</f>
        <v>inactivo</v>
      </c>
    </row>
    <row r="4270" spans="1:9" x14ac:dyDescent="0.25">
      <c r="A4270" t="s">
        <v>5</v>
      </c>
      <c r="B4270">
        <v>10260180</v>
      </c>
      <c r="C4270" t="s">
        <v>134</v>
      </c>
      <c r="D4270" t="s">
        <v>267</v>
      </c>
      <c r="E4270" t="s">
        <v>40</v>
      </c>
      <c r="F4270" s="5" t="s">
        <v>28</v>
      </c>
      <c r="G4270" s="5" t="e">
        <v>#N/A</v>
      </c>
      <c r="H4270" t="e">
        <f>IF(Tabla1[[#This Row],[Cruce Pago]]="","Inactivo","Pago")</f>
        <v>#N/A</v>
      </c>
      <c r="I4270" t="str">
        <f>IF(Tabla1[[#This Row],[Cruce AR]]="Alto riesgo académico","inactivo","Actividad")</f>
        <v>inactivo</v>
      </c>
    </row>
    <row r="4271" spans="1:9" x14ac:dyDescent="0.25">
      <c r="A4271" t="s">
        <v>5</v>
      </c>
      <c r="B4271">
        <v>10260533</v>
      </c>
      <c r="C4271" t="s">
        <v>134</v>
      </c>
      <c r="D4271" t="s">
        <v>243</v>
      </c>
      <c r="E4271" t="s">
        <v>27</v>
      </c>
      <c r="F4271" s="5" t="s">
        <v>28</v>
      </c>
      <c r="G4271" s="5" t="e">
        <v>#N/A</v>
      </c>
      <c r="H4271" t="e">
        <f>IF(Tabla1[[#This Row],[Cruce Pago]]="","Inactivo","Pago")</f>
        <v>#N/A</v>
      </c>
      <c r="I4271" t="str">
        <f>IF(Tabla1[[#This Row],[Cruce AR]]="Alto riesgo académico","inactivo","Actividad")</f>
        <v>inactivo</v>
      </c>
    </row>
    <row r="4272" spans="1:9" x14ac:dyDescent="0.25">
      <c r="A4272" t="s">
        <v>5</v>
      </c>
      <c r="B4272">
        <v>10260540</v>
      </c>
      <c r="C4272" t="s">
        <v>134</v>
      </c>
      <c r="D4272" t="s">
        <v>244</v>
      </c>
      <c r="E4272" t="s">
        <v>40</v>
      </c>
      <c r="F4272" s="5" t="s">
        <v>28</v>
      </c>
      <c r="G4272" s="5" t="e">
        <v>#N/A</v>
      </c>
      <c r="H4272" t="e">
        <f>IF(Tabla1[[#This Row],[Cruce Pago]]="","Inactivo","Pago")</f>
        <v>#N/A</v>
      </c>
      <c r="I4272" t="str">
        <f>IF(Tabla1[[#This Row],[Cruce AR]]="Alto riesgo académico","inactivo","Actividad")</f>
        <v>inactivo</v>
      </c>
    </row>
    <row r="4273" spans="1:9" x14ac:dyDescent="0.25">
      <c r="A4273" t="s">
        <v>5</v>
      </c>
      <c r="B4273">
        <v>10260848</v>
      </c>
      <c r="C4273" t="s">
        <v>134</v>
      </c>
      <c r="D4273" t="s">
        <v>245</v>
      </c>
      <c r="E4273" t="s">
        <v>27</v>
      </c>
      <c r="F4273" s="5" t="s">
        <v>28</v>
      </c>
      <c r="G4273" s="5" t="e">
        <v>#N/A</v>
      </c>
      <c r="H4273" t="e">
        <f>IF(Tabla1[[#This Row],[Cruce Pago]]="","Inactivo","Pago")</f>
        <v>#N/A</v>
      </c>
      <c r="I4273" t="str">
        <f>IF(Tabla1[[#This Row],[Cruce AR]]="Alto riesgo académico","inactivo","Actividad")</f>
        <v>inactivo</v>
      </c>
    </row>
    <row r="4274" spans="1:9" x14ac:dyDescent="0.25">
      <c r="A4274" t="s">
        <v>5</v>
      </c>
      <c r="B4274">
        <v>10260954</v>
      </c>
      <c r="C4274" t="s">
        <v>134</v>
      </c>
      <c r="D4274" t="s">
        <v>246</v>
      </c>
      <c r="E4274" t="s">
        <v>40</v>
      </c>
      <c r="F4274" s="5" t="s">
        <v>28</v>
      </c>
      <c r="G4274" s="5" t="e">
        <v>#N/A</v>
      </c>
      <c r="H4274" t="e">
        <f>IF(Tabla1[[#This Row],[Cruce Pago]]="","Inactivo","Pago")</f>
        <v>#N/A</v>
      </c>
      <c r="I4274" t="str">
        <f>IF(Tabla1[[#This Row],[Cruce AR]]="Alto riesgo académico","inactivo","Actividad")</f>
        <v>inactivo</v>
      </c>
    </row>
    <row r="4275" spans="1:9" x14ac:dyDescent="0.25">
      <c r="A4275" t="s">
        <v>5</v>
      </c>
      <c r="B4275">
        <v>10261038</v>
      </c>
      <c r="C4275" t="s">
        <v>134</v>
      </c>
      <c r="D4275" t="s">
        <v>247</v>
      </c>
      <c r="E4275" t="s">
        <v>27</v>
      </c>
      <c r="F4275" s="5" t="s">
        <v>28</v>
      </c>
      <c r="G4275" s="5" t="e">
        <v>#N/A</v>
      </c>
      <c r="H4275" t="e">
        <f>IF(Tabla1[[#This Row],[Cruce Pago]]="","Inactivo","Pago")</f>
        <v>#N/A</v>
      </c>
      <c r="I4275" t="str">
        <f>IF(Tabla1[[#This Row],[Cruce AR]]="Alto riesgo académico","inactivo","Actividad")</f>
        <v>inactivo</v>
      </c>
    </row>
    <row r="4276" spans="1:9" x14ac:dyDescent="0.25">
      <c r="A4276" t="s">
        <v>5</v>
      </c>
      <c r="B4276">
        <v>10261099</v>
      </c>
      <c r="C4276" t="s">
        <v>134</v>
      </c>
      <c r="D4276" t="s">
        <v>248</v>
      </c>
      <c r="E4276" t="s">
        <v>40</v>
      </c>
      <c r="F4276" s="5" t="s">
        <v>28</v>
      </c>
      <c r="G4276" s="5" t="e">
        <v>#N/A</v>
      </c>
      <c r="H4276" t="e">
        <f>IF(Tabla1[[#This Row],[Cruce Pago]]="","Inactivo","Pago")</f>
        <v>#N/A</v>
      </c>
      <c r="I4276" t="str">
        <f>IF(Tabla1[[#This Row],[Cruce AR]]="Alto riesgo académico","inactivo","Actividad")</f>
        <v>inactivo</v>
      </c>
    </row>
    <row r="4277" spans="1:9" x14ac:dyDescent="0.25">
      <c r="A4277" t="s">
        <v>5</v>
      </c>
      <c r="B4277">
        <v>10261235</v>
      </c>
      <c r="C4277" t="s">
        <v>134</v>
      </c>
      <c r="D4277" t="s">
        <v>249</v>
      </c>
      <c r="E4277" t="s">
        <v>27</v>
      </c>
      <c r="F4277" s="5" t="s">
        <v>28</v>
      </c>
      <c r="G4277" s="5" t="e">
        <v>#N/A</v>
      </c>
      <c r="H4277" t="e">
        <f>IF(Tabla1[[#This Row],[Cruce Pago]]="","Inactivo","Pago")</f>
        <v>#N/A</v>
      </c>
      <c r="I4277" t="str">
        <f>IF(Tabla1[[#This Row],[Cruce AR]]="Alto riesgo académico","inactivo","Actividad")</f>
        <v>inactivo</v>
      </c>
    </row>
    <row r="4278" spans="1:9" x14ac:dyDescent="0.25">
      <c r="A4278" t="s">
        <v>5</v>
      </c>
      <c r="B4278">
        <v>10261505</v>
      </c>
      <c r="C4278" t="s">
        <v>134</v>
      </c>
      <c r="D4278" t="s">
        <v>250</v>
      </c>
      <c r="E4278" t="s">
        <v>40</v>
      </c>
      <c r="F4278" s="5" t="s">
        <v>28</v>
      </c>
      <c r="G4278" s="5" t="e">
        <v>#N/A</v>
      </c>
      <c r="H4278" t="e">
        <f>IF(Tabla1[[#This Row],[Cruce Pago]]="","Inactivo","Pago")</f>
        <v>#N/A</v>
      </c>
      <c r="I4278" t="str">
        <f>IF(Tabla1[[#This Row],[Cruce AR]]="Alto riesgo académico","inactivo","Actividad")</f>
        <v>inactivo</v>
      </c>
    </row>
    <row r="4279" spans="1:9" x14ac:dyDescent="0.25">
      <c r="A4279" t="s">
        <v>5</v>
      </c>
      <c r="B4279">
        <v>10261552</v>
      </c>
      <c r="C4279" t="s">
        <v>134</v>
      </c>
      <c r="D4279" t="s">
        <v>251</v>
      </c>
      <c r="E4279" t="s">
        <v>27</v>
      </c>
      <c r="F4279" s="5" t="s">
        <v>67</v>
      </c>
      <c r="G4279" s="5" t="s">
        <v>294</v>
      </c>
      <c r="H4279" t="str">
        <f>IF(Tabla1[[#This Row],[Cruce Pago]]="","Inactivo","Pago")</f>
        <v>Pago</v>
      </c>
      <c r="I4279" t="str">
        <f>IF(Tabla1[[#This Row],[Cruce AR]]="Alto riesgo académico","inactivo","Actividad")</f>
        <v>Actividad</v>
      </c>
    </row>
    <row r="4280" spans="1:9" x14ac:dyDescent="0.25">
      <c r="A4280" t="s">
        <v>5</v>
      </c>
      <c r="B4280">
        <v>10261666</v>
      </c>
      <c r="C4280" t="s">
        <v>134</v>
      </c>
      <c r="D4280" t="s">
        <v>252</v>
      </c>
      <c r="E4280" t="s">
        <v>40</v>
      </c>
      <c r="F4280" s="5" t="s">
        <v>28</v>
      </c>
      <c r="G4280" s="5" t="e">
        <v>#N/A</v>
      </c>
      <c r="H4280" t="e">
        <f>IF(Tabla1[[#This Row],[Cruce Pago]]="","Inactivo","Pago")</f>
        <v>#N/A</v>
      </c>
      <c r="I4280" t="str">
        <f>IF(Tabla1[[#This Row],[Cruce AR]]="Alto riesgo académico","inactivo","Actividad")</f>
        <v>inactivo</v>
      </c>
    </row>
    <row r="4281" spans="1:9" x14ac:dyDescent="0.25">
      <c r="A4281" t="s">
        <v>5</v>
      </c>
      <c r="B4281">
        <v>10261780</v>
      </c>
      <c r="C4281" t="s">
        <v>134</v>
      </c>
      <c r="D4281" t="s">
        <v>253</v>
      </c>
      <c r="E4281" t="s">
        <v>27</v>
      </c>
      <c r="F4281" s="5" t="s">
        <v>28</v>
      </c>
      <c r="G4281" s="5" t="e">
        <v>#N/A</v>
      </c>
      <c r="H4281" t="e">
        <f>IF(Tabla1[[#This Row],[Cruce Pago]]="","Inactivo","Pago")</f>
        <v>#N/A</v>
      </c>
      <c r="I4281" t="str">
        <f>IF(Tabla1[[#This Row],[Cruce AR]]="Alto riesgo académico","inactivo","Actividad")</f>
        <v>inactivo</v>
      </c>
    </row>
    <row r="4282" spans="1:9" x14ac:dyDescent="0.25">
      <c r="A4282" t="s">
        <v>5</v>
      </c>
      <c r="B4282">
        <v>10262152</v>
      </c>
      <c r="C4282" t="s">
        <v>134</v>
      </c>
      <c r="D4282" t="s">
        <v>254</v>
      </c>
      <c r="E4282" t="s">
        <v>40</v>
      </c>
      <c r="F4282" s="5" t="s">
        <v>28</v>
      </c>
      <c r="G4282" s="5" t="e">
        <v>#N/A</v>
      </c>
      <c r="H4282" t="e">
        <f>IF(Tabla1[[#This Row],[Cruce Pago]]="","Inactivo","Pago")</f>
        <v>#N/A</v>
      </c>
      <c r="I4282" t="str">
        <f>IF(Tabla1[[#This Row],[Cruce AR]]="Alto riesgo académico","inactivo","Actividad")</f>
        <v>inactivo</v>
      </c>
    </row>
    <row r="4283" spans="1:9" x14ac:dyDescent="0.25">
      <c r="A4283" t="s">
        <v>5</v>
      </c>
      <c r="B4283">
        <v>10262349</v>
      </c>
      <c r="C4283" t="s">
        <v>134</v>
      </c>
      <c r="D4283" t="s">
        <v>255</v>
      </c>
      <c r="E4283" t="s">
        <v>27</v>
      </c>
      <c r="F4283" s="5" t="s">
        <v>28</v>
      </c>
      <c r="G4283" s="5" t="e">
        <v>#N/A</v>
      </c>
      <c r="H4283" t="e">
        <f>IF(Tabla1[[#This Row],[Cruce Pago]]="","Inactivo","Pago")</f>
        <v>#N/A</v>
      </c>
      <c r="I4283" t="str">
        <f>IF(Tabla1[[#This Row],[Cruce AR]]="Alto riesgo académico","inactivo","Actividad")</f>
        <v>inactivo</v>
      </c>
    </row>
    <row r="4284" spans="1:9" x14ac:dyDescent="0.25">
      <c r="A4284" t="s">
        <v>5</v>
      </c>
      <c r="B4284">
        <v>10262471</v>
      </c>
      <c r="C4284" t="s">
        <v>134</v>
      </c>
      <c r="D4284" t="s">
        <v>256</v>
      </c>
      <c r="E4284" t="s">
        <v>40</v>
      </c>
      <c r="F4284" s="5" t="s">
        <v>28</v>
      </c>
      <c r="G4284" s="5" t="e">
        <v>#N/A</v>
      </c>
      <c r="H4284" t="e">
        <f>IF(Tabla1[[#This Row],[Cruce Pago]]="","Inactivo","Pago")</f>
        <v>#N/A</v>
      </c>
      <c r="I4284" t="str">
        <f>IF(Tabla1[[#This Row],[Cruce AR]]="Alto riesgo académico","inactivo","Actividad")</f>
        <v>inactivo</v>
      </c>
    </row>
    <row r="4285" spans="1:9" x14ac:dyDescent="0.25">
      <c r="A4285" t="s">
        <v>5</v>
      </c>
      <c r="B4285">
        <v>10262577</v>
      </c>
      <c r="C4285" t="s">
        <v>134</v>
      </c>
      <c r="D4285" t="s">
        <v>257</v>
      </c>
      <c r="E4285" t="s">
        <v>27</v>
      </c>
      <c r="F4285" s="5" t="s">
        <v>28</v>
      </c>
      <c r="G4285" s="5" t="e">
        <v>#N/A</v>
      </c>
      <c r="H4285" t="e">
        <f>IF(Tabla1[[#This Row],[Cruce Pago]]="","Inactivo","Pago")</f>
        <v>#N/A</v>
      </c>
      <c r="I4285" t="str">
        <f>IF(Tabla1[[#This Row],[Cruce AR]]="Alto riesgo académico","inactivo","Actividad")</f>
        <v>inactivo</v>
      </c>
    </row>
    <row r="4286" spans="1:9" x14ac:dyDescent="0.25">
      <c r="A4286" t="s">
        <v>5</v>
      </c>
      <c r="B4286">
        <v>10262887</v>
      </c>
      <c r="C4286" t="s">
        <v>134</v>
      </c>
      <c r="D4286" t="s">
        <v>258</v>
      </c>
      <c r="E4286" t="s">
        <v>40</v>
      </c>
      <c r="F4286" s="5" t="s">
        <v>28</v>
      </c>
      <c r="G4286" s="5" t="e">
        <v>#N/A</v>
      </c>
      <c r="H4286" t="e">
        <f>IF(Tabla1[[#This Row],[Cruce Pago]]="","Inactivo","Pago")</f>
        <v>#N/A</v>
      </c>
      <c r="I4286" t="str">
        <f>IF(Tabla1[[#This Row],[Cruce AR]]="Alto riesgo académico","inactivo","Actividad")</f>
        <v>inactivo</v>
      </c>
    </row>
    <row r="4287" spans="1:9" x14ac:dyDescent="0.25">
      <c r="A4287" t="s">
        <v>5</v>
      </c>
      <c r="B4287">
        <v>10262924</v>
      </c>
      <c r="C4287" t="s">
        <v>134</v>
      </c>
      <c r="D4287" t="s">
        <v>259</v>
      </c>
      <c r="E4287" t="s">
        <v>27</v>
      </c>
      <c r="F4287" s="5" t="s">
        <v>28</v>
      </c>
      <c r="G4287" s="5" t="e">
        <v>#N/A</v>
      </c>
      <c r="H4287" t="e">
        <f>IF(Tabla1[[#This Row],[Cruce Pago]]="","Inactivo","Pago")</f>
        <v>#N/A</v>
      </c>
      <c r="I4287" t="str">
        <f>IF(Tabla1[[#This Row],[Cruce AR]]="Alto riesgo académico","inactivo","Actividad")</f>
        <v>inactivo</v>
      </c>
    </row>
    <row r="4288" spans="1:9" x14ac:dyDescent="0.25">
      <c r="A4288" t="s">
        <v>5</v>
      </c>
      <c r="B4288">
        <v>10263060</v>
      </c>
      <c r="C4288" t="s">
        <v>134</v>
      </c>
      <c r="D4288" t="s">
        <v>260</v>
      </c>
      <c r="E4288" t="s">
        <v>40</v>
      </c>
      <c r="F4288" s="5" t="s">
        <v>28</v>
      </c>
      <c r="G4288" s="5" t="s">
        <v>29</v>
      </c>
      <c r="H4288" t="str">
        <f>IF(Tabla1[[#This Row],[Cruce Pago]]="","Inactivo","Pago")</f>
        <v>Pago</v>
      </c>
      <c r="I4288" t="str">
        <f>IF(Tabla1[[#This Row],[Cruce AR]]="Alto riesgo académico","inactivo","Actividad")</f>
        <v>inactivo</v>
      </c>
    </row>
    <row r="4289" spans="1:9" x14ac:dyDescent="0.25">
      <c r="A4289" t="s">
        <v>5</v>
      </c>
      <c r="B4289">
        <v>10263126</v>
      </c>
      <c r="C4289" t="s">
        <v>134</v>
      </c>
      <c r="D4289" t="s">
        <v>261</v>
      </c>
      <c r="E4289" t="s">
        <v>27</v>
      </c>
      <c r="F4289" s="5" t="s">
        <v>28</v>
      </c>
      <c r="G4289" s="5" t="s">
        <v>295</v>
      </c>
      <c r="H4289" t="str">
        <f>IF(Tabla1[[#This Row],[Cruce Pago]]="","Inactivo","Pago")</f>
        <v>Pago</v>
      </c>
      <c r="I4289" t="str">
        <f>IF(Tabla1[[#This Row],[Cruce AR]]="Alto riesgo académico","inactivo","Actividad")</f>
        <v>inactivo</v>
      </c>
    </row>
    <row r="4290" spans="1:9" x14ac:dyDescent="0.25">
      <c r="A4290" t="s">
        <v>5</v>
      </c>
      <c r="B4290">
        <v>10263495</v>
      </c>
      <c r="C4290" t="s">
        <v>134</v>
      </c>
      <c r="D4290" t="s">
        <v>262</v>
      </c>
      <c r="E4290" t="s">
        <v>40</v>
      </c>
      <c r="F4290" s="5" t="s">
        <v>28</v>
      </c>
      <c r="G4290" s="5" t="e">
        <v>#N/A</v>
      </c>
      <c r="H4290" t="e">
        <f>IF(Tabla1[[#This Row],[Cruce Pago]]="","Inactivo","Pago")</f>
        <v>#N/A</v>
      </c>
      <c r="I4290" t="str">
        <f>IF(Tabla1[[#This Row],[Cruce AR]]="Alto riesgo académico","inactivo","Actividad")</f>
        <v>inactivo</v>
      </c>
    </row>
    <row r="4291" spans="1:9" x14ac:dyDescent="0.25">
      <c r="A4291" t="s">
        <v>5</v>
      </c>
      <c r="B4291">
        <v>10263659</v>
      </c>
      <c r="C4291" t="s">
        <v>134</v>
      </c>
      <c r="D4291" t="s">
        <v>263</v>
      </c>
      <c r="E4291" t="s">
        <v>27</v>
      </c>
      <c r="F4291" s="5" t="s">
        <v>28</v>
      </c>
      <c r="G4291" s="5" t="e">
        <v>#N/A</v>
      </c>
      <c r="H4291" t="e">
        <f>IF(Tabla1[[#This Row],[Cruce Pago]]="","Inactivo","Pago")</f>
        <v>#N/A</v>
      </c>
      <c r="I4291" t="str">
        <f>IF(Tabla1[[#This Row],[Cruce AR]]="Alto riesgo académico","inactivo","Actividad")</f>
        <v>inactivo</v>
      </c>
    </row>
    <row r="4292" spans="1:9" x14ac:dyDescent="0.25">
      <c r="A4292" t="s">
        <v>5</v>
      </c>
      <c r="B4292">
        <v>10263978</v>
      </c>
      <c r="C4292" t="s">
        <v>134</v>
      </c>
      <c r="D4292" t="s">
        <v>264</v>
      </c>
      <c r="E4292" t="s">
        <v>40</v>
      </c>
      <c r="F4292" s="5" t="s">
        <v>28</v>
      </c>
      <c r="G4292" s="5" t="e">
        <v>#N/A</v>
      </c>
      <c r="H4292" t="e">
        <f>IF(Tabla1[[#This Row],[Cruce Pago]]="","Inactivo","Pago")</f>
        <v>#N/A</v>
      </c>
      <c r="I4292" t="str">
        <f>IF(Tabla1[[#This Row],[Cruce AR]]="Alto riesgo académico","inactivo","Actividad")</f>
        <v>inactivo</v>
      </c>
    </row>
    <row r="4293" spans="1:9" x14ac:dyDescent="0.25">
      <c r="A4293" t="s">
        <v>5</v>
      </c>
      <c r="B4293">
        <v>10263985</v>
      </c>
      <c r="C4293" t="s">
        <v>134</v>
      </c>
      <c r="D4293" t="s">
        <v>265</v>
      </c>
      <c r="E4293" t="s">
        <v>27</v>
      </c>
      <c r="F4293" s="5" t="s">
        <v>28</v>
      </c>
      <c r="G4293" s="5" t="s">
        <v>29</v>
      </c>
      <c r="H4293" t="str">
        <f>IF(Tabla1[[#This Row],[Cruce Pago]]="","Inactivo","Pago")</f>
        <v>Pago</v>
      </c>
      <c r="I4293" t="str">
        <f>IF(Tabla1[[#This Row],[Cruce AR]]="Alto riesgo académico","inactivo","Actividad")</f>
        <v>inactivo</v>
      </c>
    </row>
    <row r="4294" spans="1:9" x14ac:dyDescent="0.25">
      <c r="A4294" t="s">
        <v>5</v>
      </c>
      <c r="B4294">
        <v>10264517</v>
      </c>
      <c r="C4294" t="s">
        <v>134</v>
      </c>
      <c r="D4294" t="s">
        <v>265</v>
      </c>
      <c r="E4294" t="s">
        <v>40</v>
      </c>
      <c r="F4294" s="5" t="s">
        <v>28</v>
      </c>
      <c r="G4294" s="5" t="s">
        <v>29</v>
      </c>
      <c r="H4294" t="str">
        <f>IF(Tabla1[[#This Row],[Cruce Pago]]="","Inactivo","Pago")</f>
        <v>Pago</v>
      </c>
      <c r="I4294" t="str">
        <f>IF(Tabla1[[#This Row],[Cruce AR]]="Alto riesgo académico","inactivo","Actividad")</f>
        <v>inactivo</v>
      </c>
    </row>
    <row r="4295" spans="1:9" x14ac:dyDescent="0.25">
      <c r="A4295" t="s">
        <v>5</v>
      </c>
      <c r="B4295">
        <v>10265553</v>
      </c>
      <c r="C4295" t="s">
        <v>134</v>
      </c>
      <c r="D4295" t="s">
        <v>266</v>
      </c>
      <c r="E4295" t="s">
        <v>27</v>
      </c>
      <c r="F4295" s="5" t="s">
        <v>67</v>
      </c>
      <c r="G4295" s="5" t="e">
        <v>#N/A</v>
      </c>
      <c r="H4295" t="e">
        <f>IF(Tabla1[[#This Row],[Cruce Pago]]="","Inactivo","Pago")</f>
        <v>#N/A</v>
      </c>
      <c r="I4295" t="str">
        <f>IF(Tabla1[[#This Row],[Cruce AR]]="Alto riesgo académico","inactivo","Actividad")</f>
        <v>Actividad</v>
      </c>
    </row>
    <row r="4296" spans="1:9" x14ac:dyDescent="0.25">
      <c r="A4296" t="s">
        <v>5</v>
      </c>
      <c r="B4296">
        <v>10265716</v>
      </c>
      <c r="C4296" t="s">
        <v>134</v>
      </c>
      <c r="D4296" t="s">
        <v>266</v>
      </c>
      <c r="E4296" t="s">
        <v>40</v>
      </c>
      <c r="F4296" s="5" t="s">
        <v>67</v>
      </c>
      <c r="G4296" s="5" t="e">
        <v>#N/A</v>
      </c>
      <c r="H4296" t="e">
        <f>IF(Tabla1[[#This Row],[Cruce Pago]]="","Inactivo","Pago")</f>
        <v>#N/A</v>
      </c>
      <c r="I4296" t="str">
        <f>IF(Tabla1[[#This Row],[Cruce AR]]="Alto riesgo académico","inactivo","Actividad")</f>
        <v>Actividad</v>
      </c>
    </row>
    <row r="4297" spans="1:9" x14ac:dyDescent="0.25">
      <c r="A4297" t="s">
        <v>5</v>
      </c>
      <c r="B4297">
        <v>10266173</v>
      </c>
      <c r="C4297" t="s">
        <v>134</v>
      </c>
      <c r="D4297" t="s">
        <v>267</v>
      </c>
      <c r="E4297" t="s">
        <v>27</v>
      </c>
      <c r="F4297" s="5" t="s">
        <v>28</v>
      </c>
      <c r="G4297" s="5" t="e">
        <v>#N/A</v>
      </c>
      <c r="H4297" t="e">
        <f>IF(Tabla1[[#This Row],[Cruce Pago]]="","Inactivo","Pago")</f>
        <v>#N/A</v>
      </c>
      <c r="I4297" t="str">
        <f>IF(Tabla1[[#This Row],[Cruce AR]]="Alto riesgo académico","inactivo","Actividad")</f>
        <v>inactivo</v>
      </c>
    </row>
    <row r="4298" spans="1:9" x14ac:dyDescent="0.25">
      <c r="A4298" t="s">
        <v>5</v>
      </c>
      <c r="B4298">
        <v>10267747</v>
      </c>
      <c r="C4298" t="s">
        <v>134</v>
      </c>
      <c r="D4298" t="s">
        <v>267</v>
      </c>
      <c r="E4298" t="s">
        <v>40</v>
      </c>
      <c r="F4298" s="5" t="s">
        <v>28</v>
      </c>
      <c r="G4298" s="5" t="e">
        <v>#N/A</v>
      </c>
      <c r="H4298" t="e">
        <f>IF(Tabla1[[#This Row],[Cruce Pago]]="","Inactivo","Pago")</f>
        <v>#N/A</v>
      </c>
      <c r="I4298" t="str">
        <f>IF(Tabla1[[#This Row],[Cruce AR]]="Alto riesgo académico","inactivo","Actividad")</f>
        <v>inactivo</v>
      </c>
    </row>
    <row r="4299" spans="1:9" x14ac:dyDescent="0.25">
      <c r="A4299" t="s">
        <v>5</v>
      </c>
      <c r="B4299">
        <v>10268137</v>
      </c>
      <c r="C4299" t="s">
        <v>134</v>
      </c>
      <c r="D4299" t="s">
        <v>243</v>
      </c>
      <c r="E4299" t="s">
        <v>27</v>
      </c>
      <c r="F4299" s="5" t="s">
        <v>28</v>
      </c>
      <c r="G4299" s="5" t="e">
        <v>#N/A</v>
      </c>
      <c r="H4299" t="e">
        <f>IF(Tabla1[[#This Row],[Cruce Pago]]="","Inactivo","Pago")</f>
        <v>#N/A</v>
      </c>
      <c r="I4299" t="str">
        <f>IF(Tabla1[[#This Row],[Cruce AR]]="Alto riesgo académico","inactivo","Actividad")</f>
        <v>inactivo</v>
      </c>
    </row>
    <row r="4300" spans="1:9" x14ac:dyDescent="0.25">
      <c r="A4300" t="s">
        <v>5</v>
      </c>
      <c r="B4300">
        <v>10269020</v>
      </c>
      <c r="C4300" t="s">
        <v>134</v>
      </c>
      <c r="D4300" t="s">
        <v>244</v>
      </c>
      <c r="E4300" t="s">
        <v>40</v>
      </c>
      <c r="F4300" s="5" t="s">
        <v>28</v>
      </c>
      <c r="G4300" s="5" t="e">
        <v>#N/A</v>
      </c>
      <c r="H4300" t="e">
        <f>IF(Tabla1[[#This Row],[Cruce Pago]]="","Inactivo","Pago")</f>
        <v>#N/A</v>
      </c>
      <c r="I4300" t="str">
        <f>IF(Tabla1[[#This Row],[Cruce AR]]="Alto riesgo académico","inactivo","Actividad")</f>
        <v>inactivo</v>
      </c>
    </row>
    <row r="4301" spans="1:9" x14ac:dyDescent="0.25">
      <c r="A4301" t="s">
        <v>5</v>
      </c>
      <c r="B4301">
        <v>10269273</v>
      </c>
      <c r="C4301" t="s">
        <v>134</v>
      </c>
      <c r="D4301" t="s">
        <v>245</v>
      </c>
      <c r="E4301" t="s">
        <v>27</v>
      </c>
      <c r="F4301" s="5" t="s">
        <v>28</v>
      </c>
      <c r="G4301" s="5" t="s">
        <v>29</v>
      </c>
      <c r="H4301" t="str">
        <f>IF(Tabla1[[#This Row],[Cruce Pago]]="","Inactivo","Pago")</f>
        <v>Pago</v>
      </c>
      <c r="I4301" t="str">
        <f>IF(Tabla1[[#This Row],[Cruce AR]]="Alto riesgo académico","inactivo","Actividad")</f>
        <v>inactivo</v>
      </c>
    </row>
    <row r="4302" spans="1:9" x14ac:dyDescent="0.25">
      <c r="A4302" t="s">
        <v>5</v>
      </c>
      <c r="B4302">
        <v>10269446</v>
      </c>
      <c r="C4302" t="s">
        <v>134</v>
      </c>
      <c r="D4302" t="s">
        <v>246</v>
      </c>
      <c r="E4302" t="s">
        <v>40</v>
      </c>
      <c r="F4302" s="5" t="s">
        <v>28</v>
      </c>
      <c r="G4302" s="5" t="e">
        <v>#N/A</v>
      </c>
      <c r="H4302" t="e">
        <f>IF(Tabla1[[#This Row],[Cruce Pago]]="","Inactivo","Pago")</f>
        <v>#N/A</v>
      </c>
      <c r="I4302" t="str">
        <f>IF(Tabla1[[#This Row],[Cruce AR]]="Alto riesgo académico","inactivo","Actividad")</f>
        <v>inactivo</v>
      </c>
    </row>
    <row r="4303" spans="1:9" x14ac:dyDescent="0.25">
      <c r="A4303" t="s">
        <v>5</v>
      </c>
      <c r="B4303">
        <v>10269506</v>
      </c>
      <c r="C4303" t="s">
        <v>134</v>
      </c>
      <c r="D4303" t="s">
        <v>247</v>
      </c>
      <c r="E4303" t="s">
        <v>27</v>
      </c>
      <c r="F4303" s="5" t="s">
        <v>28</v>
      </c>
      <c r="G4303" s="5" t="e">
        <v>#N/A</v>
      </c>
      <c r="H4303" t="e">
        <f>IF(Tabla1[[#This Row],[Cruce Pago]]="","Inactivo","Pago")</f>
        <v>#N/A</v>
      </c>
      <c r="I4303" t="str">
        <f>IF(Tabla1[[#This Row],[Cruce AR]]="Alto riesgo académico","inactivo","Actividad")</f>
        <v>inactivo</v>
      </c>
    </row>
    <row r="4304" spans="1:9" x14ac:dyDescent="0.25">
      <c r="A4304" t="s">
        <v>5</v>
      </c>
      <c r="B4304">
        <v>10270016</v>
      </c>
      <c r="C4304" t="s">
        <v>134</v>
      </c>
      <c r="D4304" t="s">
        <v>248</v>
      </c>
      <c r="E4304" t="s">
        <v>40</v>
      </c>
      <c r="F4304" s="5" t="s">
        <v>28</v>
      </c>
      <c r="G4304" s="5" t="s">
        <v>29</v>
      </c>
      <c r="H4304" t="str">
        <f>IF(Tabla1[[#This Row],[Cruce Pago]]="","Inactivo","Pago")</f>
        <v>Pago</v>
      </c>
      <c r="I4304" t="str">
        <f>IF(Tabla1[[#This Row],[Cruce AR]]="Alto riesgo académico","inactivo","Actividad")</f>
        <v>inactivo</v>
      </c>
    </row>
    <row r="4305" spans="1:9" x14ac:dyDescent="0.25">
      <c r="A4305" t="s">
        <v>5</v>
      </c>
      <c r="B4305">
        <v>10270328</v>
      </c>
      <c r="C4305" t="s">
        <v>134</v>
      </c>
      <c r="D4305" t="s">
        <v>249</v>
      </c>
      <c r="E4305" t="s">
        <v>27</v>
      </c>
      <c r="F4305" s="5" t="s">
        <v>28</v>
      </c>
      <c r="G4305" s="5" t="e">
        <v>#N/A</v>
      </c>
      <c r="H4305" t="e">
        <f>IF(Tabla1[[#This Row],[Cruce Pago]]="","Inactivo","Pago")</f>
        <v>#N/A</v>
      </c>
      <c r="I4305" t="str">
        <f>IF(Tabla1[[#This Row],[Cruce AR]]="Alto riesgo académico","inactivo","Actividad")</f>
        <v>inactivo</v>
      </c>
    </row>
    <row r="4306" spans="1:9" x14ac:dyDescent="0.25">
      <c r="A4306" t="s">
        <v>5</v>
      </c>
      <c r="B4306">
        <v>10575744</v>
      </c>
      <c r="C4306" t="s">
        <v>134</v>
      </c>
      <c r="D4306" t="s">
        <v>250</v>
      </c>
      <c r="E4306" t="s">
        <v>40</v>
      </c>
      <c r="F4306" s="5" t="s">
        <v>28</v>
      </c>
      <c r="G4306" s="5" t="e">
        <v>#N/A</v>
      </c>
      <c r="H4306" t="e">
        <f>IF(Tabla1[[#This Row],[Cruce Pago]]="","Inactivo","Pago")</f>
        <v>#N/A</v>
      </c>
      <c r="I4306" t="str">
        <f>IF(Tabla1[[#This Row],[Cruce AR]]="Alto riesgo académico","inactivo","Actividad")</f>
        <v>inactivo</v>
      </c>
    </row>
    <row r="4307" spans="1:9" x14ac:dyDescent="0.25">
      <c r="A4307" t="s">
        <v>5</v>
      </c>
      <c r="B4307">
        <v>10155492</v>
      </c>
      <c r="C4307" t="s">
        <v>145</v>
      </c>
      <c r="D4307" t="s">
        <v>251</v>
      </c>
      <c r="E4307" t="s">
        <v>27</v>
      </c>
      <c r="F4307" s="5" t="s">
        <v>28</v>
      </c>
      <c r="G4307" s="5" t="s">
        <v>296</v>
      </c>
      <c r="H4307" t="str">
        <f>IF(Tabla1[[#This Row],[Cruce Pago]]="","Inactivo","Pago")</f>
        <v>Pago</v>
      </c>
      <c r="I4307" t="str">
        <f>IF(Tabla1[[#This Row],[Cruce AR]]="Alto riesgo académico","inactivo","Actividad")</f>
        <v>inactivo</v>
      </c>
    </row>
    <row r="4308" spans="1:9" x14ac:dyDescent="0.25">
      <c r="A4308" t="s">
        <v>5</v>
      </c>
      <c r="B4308">
        <v>10174237</v>
      </c>
      <c r="C4308" t="s">
        <v>145</v>
      </c>
      <c r="D4308" t="s">
        <v>252</v>
      </c>
      <c r="E4308" t="s">
        <v>40</v>
      </c>
      <c r="F4308" s="5" t="s">
        <v>28</v>
      </c>
      <c r="G4308" s="5" t="s">
        <v>352</v>
      </c>
      <c r="H4308" t="str">
        <f>IF(Tabla1[[#This Row],[Cruce Pago]]="","Inactivo","Pago")</f>
        <v>Pago</v>
      </c>
      <c r="I4308" t="str">
        <f>IF(Tabla1[[#This Row],[Cruce AR]]="Alto riesgo académico","inactivo","Actividad")</f>
        <v>inactivo</v>
      </c>
    </row>
    <row r="4309" spans="1:9" x14ac:dyDescent="0.25">
      <c r="A4309" t="s">
        <v>5</v>
      </c>
      <c r="B4309">
        <v>10187083</v>
      </c>
      <c r="C4309" t="s">
        <v>145</v>
      </c>
      <c r="D4309" t="s">
        <v>253</v>
      </c>
      <c r="E4309" t="s">
        <v>27</v>
      </c>
      <c r="F4309" s="5" t="s">
        <v>67</v>
      </c>
      <c r="G4309" s="5" t="s">
        <v>297</v>
      </c>
      <c r="H4309" t="str">
        <f>IF(Tabla1[[#This Row],[Cruce Pago]]="","Inactivo","Pago")</f>
        <v>Pago</v>
      </c>
      <c r="I4309" t="str">
        <f>IF(Tabla1[[#This Row],[Cruce AR]]="Alto riesgo académico","inactivo","Actividad")</f>
        <v>Actividad</v>
      </c>
    </row>
    <row r="4310" spans="1:9" x14ac:dyDescent="0.25">
      <c r="A4310" t="s">
        <v>5</v>
      </c>
      <c r="B4310">
        <v>10228365</v>
      </c>
      <c r="C4310" t="s">
        <v>145</v>
      </c>
      <c r="D4310" t="s">
        <v>254</v>
      </c>
      <c r="E4310" t="s">
        <v>40</v>
      </c>
      <c r="F4310" s="5" t="s">
        <v>28</v>
      </c>
      <c r="G4310" s="5" t="e">
        <v>#N/A</v>
      </c>
      <c r="H4310" t="e">
        <f>IF(Tabla1[[#This Row],[Cruce Pago]]="","Inactivo","Pago")</f>
        <v>#N/A</v>
      </c>
      <c r="I4310" t="str">
        <f>IF(Tabla1[[#This Row],[Cruce AR]]="Alto riesgo académico","inactivo","Actividad")</f>
        <v>inactivo</v>
      </c>
    </row>
    <row r="4311" spans="1:9" x14ac:dyDescent="0.25">
      <c r="A4311" t="s">
        <v>5</v>
      </c>
      <c r="B4311">
        <v>10236891</v>
      </c>
      <c r="C4311" t="s">
        <v>145</v>
      </c>
      <c r="D4311" t="s">
        <v>255</v>
      </c>
      <c r="E4311" t="s">
        <v>27</v>
      </c>
      <c r="F4311" s="5" t="s">
        <v>28</v>
      </c>
      <c r="G4311" s="5" t="e">
        <v>#N/A</v>
      </c>
      <c r="H4311" t="e">
        <f>IF(Tabla1[[#This Row],[Cruce Pago]]="","Inactivo","Pago")</f>
        <v>#N/A</v>
      </c>
      <c r="I4311" t="str">
        <f>IF(Tabla1[[#This Row],[Cruce AR]]="Alto riesgo académico","inactivo","Actividad")</f>
        <v>inactivo</v>
      </c>
    </row>
    <row r="4312" spans="1:9" x14ac:dyDescent="0.25">
      <c r="A4312" t="s">
        <v>5</v>
      </c>
      <c r="B4312">
        <v>10238115</v>
      </c>
      <c r="C4312" t="s">
        <v>145</v>
      </c>
      <c r="D4312" t="s">
        <v>256</v>
      </c>
      <c r="E4312" t="s">
        <v>40</v>
      </c>
      <c r="F4312" s="5" t="s">
        <v>28</v>
      </c>
      <c r="G4312" s="5" t="s">
        <v>29</v>
      </c>
      <c r="H4312" t="str">
        <f>IF(Tabla1[[#This Row],[Cruce Pago]]="","Inactivo","Pago")</f>
        <v>Pago</v>
      </c>
      <c r="I4312" t="str">
        <f>IF(Tabla1[[#This Row],[Cruce AR]]="Alto riesgo académico","inactivo","Actividad")</f>
        <v>inactivo</v>
      </c>
    </row>
    <row r="4313" spans="1:9" x14ac:dyDescent="0.25">
      <c r="A4313" t="s">
        <v>5</v>
      </c>
      <c r="B4313">
        <v>10242957</v>
      </c>
      <c r="C4313" t="s">
        <v>145</v>
      </c>
      <c r="D4313" t="s">
        <v>257</v>
      </c>
      <c r="E4313" t="s">
        <v>27</v>
      </c>
      <c r="F4313" s="5" t="s">
        <v>28</v>
      </c>
      <c r="G4313" s="5" t="s">
        <v>29</v>
      </c>
      <c r="H4313" t="str">
        <f>IF(Tabla1[[#This Row],[Cruce Pago]]="","Inactivo","Pago")</f>
        <v>Pago</v>
      </c>
      <c r="I4313" t="str">
        <f>IF(Tabla1[[#This Row],[Cruce AR]]="Alto riesgo académico","inactivo","Actividad")</f>
        <v>inactivo</v>
      </c>
    </row>
    <row r="4314" spans="1:9" x14ac:dyDescent="0.25">
      <c r="A4314" t="s">
        <v>5</v>
      </c>
      <c r="B4314">
        <v>10244558</v>
      </c>
      <c r="C4314" t="s">
        <v>145</v>
      </c>
      <c r="D4314" t="s">
        <v>258</v>
      </c>
      <c r="E4314" t="s">
        <v>40</v>
      </c>
      <c r="F4314" s="5" t="s">
        <v>28</v>
      </c>
      <c r="G4314" s="5" t="e">
        <v>#N/A</v>
      </c>
      <c r="H4314" t="e">
        <f>IF(Tabla1[[#This Row],[Cruce Pago]]="","Inactivo","Pago")</f>
        <v>#N/A</v>
      </c>
      <c r="I4314" t="str">
        <f>IF(Tabla1[[#This Row],[Cruce AR]]="Alto riesgo académico","inactivo","Actividad")</f>
        <v>inactivo</v>
      </c>
    </row>
    <row r="4315" spans="1:9" x14ac:dyDescent="0.25">
      <c r="A4315" t="s">
        <v>5</v>
      </c>
      <c r="B4315">
        <v>10245332</v>
      </c>
      <c r="C4315" t="s">
        <v>145</v>
      </c>
      <c r="D4315" t="s">
        <v>259</v>
      </c>
      <c r="E4315" t="s">
        <v>27</v>
      </c>
      <c r="F4315" s="5" t="s">
        <v>28</v>
      </c>
      <c r="G4315" s="5" t="e">
        <v>#N/A</v>
      </c>
      <c r="H4315" t="e">
        <f>IF(Tabla1[[#This Row],[Cruce Pago]]="","Inactivo","Pago")</f>
        <v>#N/A</v>
      </c>
      <c r="I4315" t="str">
        <f>IF(Tabla1[[#This Row],[Cruce AR]]="Alto riesgo académico","inactivo","Actividad")</f>
        <v>inactivo</v>
      </c>
    </row>
    <row r="4316" spans="1:9" x14ac:dyDescent="0.25">
      <c r="A4316" t="s">
        <v>5</v>
      </c>
      <c r="B4316">
        <v>10245514</v>
      </c>
      <c r="C4316" t="s">
        <v>145</v>
      </c>
      <c r="D4316" t="s">
        <v>260</v>
      </c>
      <c r="E4316" t="s">
        <v>40</v>
      </c>
      <c r="F4316" s="5" t="s">
        <v>28</v>
      </c>
      <c r="G4316" s="5" t="e">
        <v>#N/A</v>
      </c>
      <c r="H4316" t="e">
        <f>IF(Tabla1[[#This Row],[Cruce Pago]]="","Inactivo","Pago")</f>
        <v>#N/A</v>
      </c>
      <c r="I4316" t="str">
        <f>IF(Tabla1[[#This Row],[Cruce AR]]="Alto riesgo académico","inactivo","Actividad")</f>
        <v>inactivo</v>
      </c>
    </row>
    <row r="4317" spans="1:9" x14ac:dyDescent="0.25">
      <c r="A4317" t="s">
        <v>5</v>
      </c>
      <c r="B4317">
        <v>10246206</v>
      </c>
      <c r="C4317" t="s">
        <v>145</v>
      </c>
      <c r="D4317" t="s">
        <v>261</v>
      </c>
      <c r="E4317" t="s">
        <v>27</v>
      </c>
      <c r="F4317" s="5" t="s">
        <v>28</v>
      </c>
      <c r="G4317" s="5" t="e">
        <v>#N/A</v>
      </c>
      <c r="H4317" t="e">
        <f>IF(Tabla1[[#This Row],[Cruce Pago]]="","Inactivo","Pago")</f>
        <v>#N/A</v>
      </c>
      <c r="I4317" t="str">
        <f>IF(Tabla1[[#This Row],[Cruce AR]]="Alto riesgo académico","inactivo","Actividad")</f>
        <v>inactivo</v>
      </c>
    </row>
    <row r="4318" spans="1:9" x14ac:dyDescent="0.25">
      <c r="A4318" t="s">
        <v>5</v>
      </c>
      <c r="B4318">
        <v>10246564</v>
      </c>
      <c r="C4318" t="s">
        <v>145</v>
      </c>
      <c r="D4318" t="s">
        <v>262</v>
      </c>
      <c r="E4318" t="s">
        <v>40</v>
      </c>
      <c r="F4318" s="5" t="s">
        <v>28</v>
      </c>
      <c r="G4318" s="5" t="e">
        <v>#N/A</v>
      </c>
      <c r="H4318" t="e">
        <f>IF(Tabla1[[#This Row],[Cruce Pago]]="","Inactivo","Pago")</f>
        <v>#N/A</v>
      </c>
      <c r="I4318" t="str">
        <f>IF(Tabla1[[#This Row],[Cruce AR]]="Alto riesgo académico","inactivo","Actividad")</f>
        <v>inactivo</v>
      </c>
    </row>
    <row r="4319" spans="1:9" x14ac:dyDescent="0.25">
      <c r="A4319" t="s">
        <v>5</v>
      </c>
      <c r="B4319">
        <v>10246624</v>
      </c>
      <c r="C4319" t="s">
        <v>145</v>
      </c>
      <c r="D4319" t="s">
        <v>263</v>
      </c>
      <c r="E4319" t="s">
        <v>27</v>
      </c>
      <c r="F4319" s="5" t="s">
        <v>28</v>
      </c>
      <c r="G4319" s="5" t="s">
        <v>298</v>
      </c>
      <c r="H4319" t="str">
        <f>IF(Tabla1[[#This Row],[Cruce Pago]]="","Inactivo","Pago")</f>
        <v>Pago</v>
      </c>
      <c r="I4319" t="str">
        <f>IF(Tabla1[[#This Row],[Cruce AR]]="Alto riesgo académico","inactivo","Actividad")</f>
        <v>inactivo</v>
      </c>
    </row>
    <row r="4320" spans="1:9" x14ac:dyDescent="0.25">
      <c r="A4320" t="s">
        <v>5</v>
      </c>
      <c r="B4320">
        <v>10246656</v>
      </c>
      <c r="C4320" t="s">
        <v>145</v>
      </c>
      <c r="D4320" t="s">
        <v>264</v>
      </c>
      <c r="E4320" t="s">
        <v>40</v>
      </c>
      <c r="F4320" s="5" t="s">
        <v>28</v>
      </c>
      <c r="G4320" s="5" t="e">
        <v>#N/A</v>
      </c>
      <c r="H4320" t="e">
        <f>IF(Tabla1[[#This Row],[Cruce Pago]]="","Inactivo","Pago")</f>
        <v>#N/A</v>
      </c>
      <c r="I4320" t="str">
        <f>IF(Tabla1[[#This Row],[Cruce AR]]="Alto riesgo académico","inactivo","Actividad")</f>
        <v>inactivo</v>
      </c>
    </row>
    <row r="4321" spans="1:9" x14ac:dyDescent="0.25">
      <c r="A4321" t="s">
        <v>5</v>
      </c>
      <c r="B4321">
        <v>10246698</v>
      </c>
      <c r="C4321" t="s">
        <v>145</v>
      </c>
      <c r="D4321" t="s">
        <v>265</v>
      </c>
      <c r="E4321" t="s">
        <v>27</v>
      </c>
      <c r="F4321" s="5" t="s">
        <v>28</v>
      </c>
      <c r="G4321" s="5" t="s">
        <v>29</v>
      </c>
      <c r="H4321" t="str">
        <f>IF(Tabla1[[#This Row],[Cruce Pago]]="","Inactivo","Pago")</f>
        <v>Pago</v>
      </c>
      <c r="I4321" t="str">
        <f>IF(Tabla1[[#This Row],[Cruce AR]]="Alto riesgo académico","inactivo","Actividad")</f>
        <v>inactivo</v>
      </c>
    </row>
    <row r="4322" spans="1:9" x14ac:dyDescent="0.25">
      <c r="A4322" t="s">
        <v>5</v>
      </c>
      <c r="B4322">
        <v>10246869</v>
      </c>
      <c r="C4322" t="s">
        <v>145</v>
      </c>
      <c r="D4322" t="s">
        <v>265</v>
      </c>
      <c r="E4322" t="s">
        <v>40</v>
      </c>
      <c r="F4322" s="5" t="s">
        <v>28</v>
      </c>
      <c r="G4322" s="5" t="s">
        <v>29</v>
      </c>
      <c r="H4322" t="str">
        <f>IF(Tabla1[[#This Row],[Cruce Pago]]="","Inactivo","Pago")</f>
        <v>Pago</v>
      </c>
      <c r="I4322" t="str">
        <f>IF(Tabla1[[#This Row],[Cruce AR]]="Alto riesgo académico","inactivo","Actividad")</f>
        <v>inactivo</v>
      </c>
    </row>
    <row r="4323" spans="1:9" x14ac:dyDescent="0.25">
      <c r="A4323" t="s">
        <v>5</v>
      </c>
      <c r="B4323">
        <v>10247178</v>
      </c>
      <c r="C4323" t="s">
        <v>145</v>
      </c>
      <c r="D4323" t="s">
        <v>266</v>
      </c>
      <c r="E4323" t="s">
        <v>27</v>
      </c>
      <c r="F4323" s="5" t="s">
        <v>28</v>
      </c>
      <c r="G4323" s="5" t="s">
        <v>29</v>
      </c>
      <c r="H4323" t="str">
        <f>IF(Tabla1[[#This Row],[Cruce Pago]]="","Inactivo","Pago")</f>
        <v>Pago</v>
      </c>
      <c r="I4323" t="str">
        <f>IF(Tabla1[[#This Row],[Cruce AR]]="Alto riesgo académico","inactivo","Actividad")</f>
        <v>inactivo</v>
      </c>
    </row>
    <row r="4324" spans="1:9" x14ac:dyDescent="0.25">
      <c r="A4324" t="s">
        <v>5</v>
      </c>
      <c r="B4324">
        <v>10247632</v>
      </c>
      <c r="C4324" t="s">
        <v>145</v>
      </c>
      <c r="D4324" t="s">
        <v>266</v>
      </c>
      <c r="E4324" t="s">
        <v>40</v>
      </c>
      <c r="F4324" s="5" t="s">
        <v>28</v>
      </c>
      <c r="G4324" s="5" t="e">
        <v>#N/A</v>
      </c>
      <c r="H4324" t="e">
        <f>IF(Tabla1[[#This Row],[Cruce Pago]]="","Inactivo","Pago")</f>
        <v>#N/A</v>
      </c>
      <c r="I4324" t="str">
        <f>IF(Tabla1[[#This Row],[Cruce AR]]="Alto riesgo académico","inactivo","Actividad")</f>
        <v>inactivo</v>
      </c>
    </row>
    <row r="4325" spans="1:9" x14ac:dyDescent="0.25">
      <c r="A4325" t="s">
        <v>5</v>
      </c>
      <c r="B4325">
        <v>10247647</v>
      </c>
      <c r="C4325" t="s">
        <v>145</v>
      </c>
      <c r="D4325" t="s">
        <v>267</v>
      </c>
      <c r="E4325" t="s">
        <v>27</v>
      </c>
      <c r="F4325" s="5" t="s">
        <v>28</v>
      </c>
      <c r="G4325" s="5" t="e">
        <v>#N/A</v>
      </c>
      <c r="H4325" t="e">
        <f>IF(Tabla1[[#This Row],[Cruce Pago]]="","Inactivo","Pago")</f>
        <v>#N/A</v>
      </c>
      <c r="I4325" t="str">
        <f>IF(Tabla1[[#This Row],[Cruce AR]]="Alto riesgo académico","inactivo","Actividad")</f>
        <v>inactivo</v>
      </c>
    </row>
    <row r="4326" spans="1:9" x14ac:dyDescent="0.25">
      <c r="A4326" t="s">
        <v>5</v>
      </c>
      <c r="B4326">
        <v>10247767</v>
      </c>
      <c r="C4326" t="s">
        <v>145</v>
      </c>
      <c r="D4326" t="s">
        <v>267</v>
      </c>
      <c r="E4326" t="s">
        <v>40</v>
      </c>
      <c r="F4326" s="5" t="s">
        <v>28</v>
      </c>
      <c r="G4326" s="5" t="e">
        <v>#N/A</v>
      </c>
      <c r="H4326" t="e">
        <f>IF(Tabla1[[#This Row],[Cruce Pago]]="","Inactivo","Pago")</f>
        <v>#N/A</v>
      </c>
      <c r="I4326" t="str">
        <f>IF(Tabla1[[#This Row],[Cruce AR]]="Alto riesgo académico","inactivo","Actividad")</f>
        <v>inactivo</v>
      </c>
    </row>
    <row r="4327" spans="1:9" x14ac:dyDescent="0.25">
      <c r="A4327" t="s">
        <v>5</v>
      </c>
      <c r="B4327">
        <v>10247779</v>
      </c>
      <c r="C4327" t="s">
        <v>145</v>
      </c>
      <c r="D4327" t="s">
        <v>243</v>
      </c>
      <c r="E4327" t="s">
        <v>27</v>
      </c>
      <c r="F4327" s="5" t="s">
        <v>28</v>
      </c>
      <c r="G4327" s="5" t="e">
        <v>#N/A</v>
      </c>
      <c r="H4327" t="e">
        <f>IF(Tabla1[[#This Row],[Cruce Pago]]="","Inactivo","Pago")</f>
        <v>#N/A</v>
      </c>
      <c r="I4327" t="str">
        <f>IF(Tabla1[[#This Row],[Cruce AR]]="Alto riesgo académico","inactivo","Actividad")</f>
        <v>inactivo</v>
      </c>
    </row>
    <row r="4328" spans="1:9" x14ac:dyDescent="0.25">
      <c r="A4328" t="s">
        <v>5</v>
      </c>
      <c r="B4328">
        <v>10247895</v>
      </c>
      <c r="C4328" t="s">
        <v>145</v>
      </c>
      <c r="D4328" t="s">
        <v>244</v>
      </c>
      <c r="E4328" t="s">
        <v>40</v>
      </c>
      <c r="F4328" s="5" t="s">
        <v>28</v>
      </c>
      <c r="G4328" s="5" t="s">
        <v>29</v>
      </c>
      <c r="H4328" t="str">
        <f>IF(Tabla1[[#This Row],[Cruce Pago]]="","Inactivo","Pago")</f>
        <v>Pago</v>
      </c>
      <c r="I4328" t="str">
        <f>IF(Tabla1[[#This Row],[Cruce AR]]="Alto riesgo académico","inactivo","Actividad")</f>
        <v>inactivo</v>
      </c>
    </row>
    <row r="4329" spans="1:9" x14ac:dyDescent="0.25">
      <c r="A4329" t="s">
        <v>5</v>
      </c>
      <c r="B4329">
        <v>10248258</v>
      </c>
      <c r="C4329" t="s">
        <v>145</v>
      </c>
      <c r="D4329" t="s">
        <v>245</v>
      </c>
      <c r="E4329" t="s">
        <v>27</v>
      </c>
      <c r="F4329" s="5" t="s">
        <v>28</v>
      </c>
      <c r="G4329" s="5" t="e">
        <v>#N/A</v>
      </c>
      <c r="H4329" t="e">
        <f>IF(Tabla1[[#This Row],[Cruce Pago]]="","Inactivo","Pago")</f>
        <v>#N/A</v>
      </c>
      <c r="I4329" t="str">
        <f>IF(Tabla1[[#This Row],[Cruce AR]]="Alto riesgo académico","inactivo","Actividad")</f>
        <v>inactivo</v>
      </c>
    </row>
    <row r="4330" spans="1:9" x14ac:dyDescent="0.25">
      <c r="A4330" t="s">
        <v>5</v>
      </c>
      <c r="B4330">
        <v>10248461</v>
      </c>
      <c r="C4330" t="s">
        <v>145</v>
      </c>
      <c r="D4330" t="s">
        <v>246</v>
      </c>
      <c r="E4330" t="s">
        <v>40</v>
      </c>
      <c r="F4330" s="5" t="s">
        <v>67</v>
      </c>
      <c r="G4330" s="5" t="s">
        <v>299</v>
      </c>
      <c r="H4330" t="str">
        <f>IF(Tabla1[[#This Row],[Cruce Pago]]="","Inactivo","Pago")</f>
        <v>Pago</v>
      </c>
      <c r="I4330" t="str">
        <f>IF(Tabla1[[#This Row],[Cruce AR]]="Alto riesgo académico","inactivo","Actividad")</f>
        <v>Actividad</v>
      </c>
    </row>
    <row r="4331" spans="1:9" x14ac:dyDescent="0.25">
      <c r="A4331" t="s">
        <v>5</v>
      </c>
      <c r="B4331">
        <v>10248897</v>
      </c>
      <c r="C4331" t="s">
        <v>145</v>
      </c>
      <c r="D4331" t="s">
        <v>247</v>
      </c>
      <c r="E4331" t="s">
        <v>27</v>
      </c>
      <c r="F4331" s="5" t="s">
        <v>28</v>
      </c>
      <c r="G4331" s="5" t="e">
        <v>#N/A</v>
      </c>
      <c r="H4331" t="e">
        <f>IF(Tabla1[[#This Row],[Cruce Pago]]="","Inactivo","Pago")</f>
        <v>#N/A</v>
      </c>
      <c r="I4331" t="str">
        <f>IF(Tabla1[[#This Row],[Cruce AR]]="Alto riesgo académico","inactivo","Actividad")</f>
        <v>inactivo</v>
      </c>
    </row>
    <row r="4332" spans="1:9" x14ac:dyDescent="0.25">
      <c r="A4332" t="s">
        <v>5</v>
      </c>
      <c r="B4332">
        <v>10249001</v>
      </c>
      <c r="C4332" t="s">
        <v>145</v>
      </c>
      <c r="D4332" t="s">
        <v>248</v>
      </c>
      <c r="E4332" t="s">
        <v>40</v>
      </c>
      <c r="F4332" s="5" t="s">
        <v>28</v>
      </c>
      <c r="G4332" s="5" t="s">
        <v>300</v>
      </c>
      <c r="H4332" t="str">
        <f>IF(Tabla1[[#This Row],[Cruce Pago]]="","Inactivo","Pago")</f>
        <v>Pago</v>
      </c>
      <c r="I4332" t="str">
        <f>IF(Tabla1[[#This Row],[Cruce AR]]="Alto riesgo académico","inactivo","Actividad")</f>
        <v>inactivo</v>
      </c>
    </row>
    <row r="4333" spans="1:9" x14ac:dyDescent="0.25">
      <c r="A4333" t="s">
        <v>5</v>
      </c>
      <c r="B4333">
        <v>10249188</v>
      </c>
      <c r="C4333" t="s">
        <v>145</v>
      </c>
      <c r="D4333" t="s">
        <v>249</v>
      </c>
      <c r="E4333" t="s">
        <v>27</v>
      </c>
      <c r="F4333" s="5" t="s">
        <v>28</v>
      </c>
      <c r="G4333" s="5" t="e">
        <v>#N/A</v>
      </c>
      <c r="H4333" t="e">
        <f>IF(Tabla1[[#This Row],[Cruce Pago]]="","Inactivo","Pago")</f>
        <v>#N/A</v>
      </c>
      <c r="I4333" t="str">
        <f>IF(Tabla1[[#This Row],[Cruce AR]]="Alto riesgo académico","inactivo","Actividad")</f>
        <v>inactivo</v>
      </c>
    </row>
    <row r="4334" spans="1:9" x14ac:dyDescent="0.25">
      <c r="A4334" t="s">
        <v>5</v>
      </c>
      <c r="B4334">
        <v>10249259</v>
      </c>
      <c r="C4334" t="s">
        <v>145</v>
      </c>
      <c r="D4334" t="s">
        <v>250</v>
      </c>
      <c r="E4334" t="s">
        <v>40</v>
      </c>
      <c r="F4334" s="5" t="s">
        <v>28</v>
      </c>
      <c r="G4334" s="5" t="e">
        <v>#N/A</v>
      </c>
      <c r="H4334" t="e">
        <f>IF(Tabla1[[#This Row],[Cruce Pago]]="","Inactivo","Pago")</f>
        <v>#N/A</v>
      </c>
      <c r="I4334" t="str">
        <f>IF(Tabla1[[#This Row],[Cruce AR]]="Alto riesgo académico","inactivo","Actividad")</f>
        <v>inactivo</v>
      </c>
    </row>
    <row r="4335" spans="1:9" x14ac:dyDescent="0.25">
      <c r="A4335" t="s">
        <v>5</v>
      </c>
      <c r="B4335">
        <v>10249579</v>
      </c>
      <c r="C4335" t="s">
        <v>145</v>
      </c>
      <c r="D4335" t="s">
        <v>251</v>
      </c>
      <c r="E4335" t="s">
        <v>27</v>
      </c>
      <c r="F4335" s="5" t="s">
        <v>28</v>
      </c>
      <c r="G4335" s="5" t="s">
        <v>29</v>
      </c>
      <c r="H4335" t="str">
        <f>IF(Tabla1[[#This Row],[Cruce Pago]]="","Inactivo","Pago")</f>
        <v>Pago</v>
      </c>
      <c r="I4335" t="str">
        <f>IF(Tabla1[[#This Row],[Cruce AR]]="Alto riesgo académico","inactivo","Actividad")</f>
        <v>inactivo</v>
      </c>
    </row>
    <row r="4336" spans="1:9" x14ac:dyDescent="0.25">
      <c r="A4336" t="s">
        <v>5</v>
      </c>
      <c r="B4336">
        <v>10249597</v>
      </c>
      <c r="C4336" t="s">
        <v>145</v>
      </c>
      <c r="D4336" t="s">
        <v>252</v>
      </c>
      <c r="E4336" t="s">
        <v>40</v>
      </c>
      <c r="F4336" s="5" t="s">
        <v>28</v>
      </c>
      <c r="G4336" s="5" t="s">
        <v>29</v>
      </c>
      <c r="H4336" t="str">
        <f>IF(Tabla1[[#This Row],[Cruce Pago]]="","Inactivo","Pago")</f>
        <v>Pago</v>
      </c>
      <c r="I4336" t="str">
        <f>IF(Tabla1[[#This Row],[Cruce AR]]="Alto riesgo académico","inactivo","Actividad")</f>
        <v>inactivo</v>
      </c>
    </row>
    <row r="4337" spans="1:9" x14ac:dyDescent="0.25">
      <c r="A4337" t="s">
        <v>5</v>
      </c>
      <c r="B4337">
        <v>10249668</v>
      </c>
      <c r="C4337" t="s">
        <v>145</v>
      </c>
      <c r="D4337" t="s">
        <v>253</v>
      </c>
      <c r="E4337" t="s">
        <v>27</v>
      </c>
      <c r="F4337" s="5" t="s">
        <v>28</v>
      </c>
      <c r="G4337" s="5" t="e">
        <v>#N/A</v>
      </c>
      <c r="H4337" t="e">
        <f>IF(Tabla1[[#This Row],[Cruce Pago]]="","Inactivo","Pago")</f>
        <v>#N/A</v>
      </c>
      <c r="I4337" t="str">
        <f>IF(Tabla1[[#This Row],[Cruce AR]]="Alto riesgo académico","inactivo","Actividad")</f>
        <v>inactivo</v>
      </c>
    </row>
    <row r="4338" spans="1:9" x14ac:dyDescent="0.25">
      <c r="A4338" t="s">
        <v>5</v>
      </c>
      <c r="B4338">
        <v>10249692</v>
      </c>
      <c r="C4338" t="s">
        <v>145</v>
      </c>
      <c r="D4338" t="s">
        <v>254</v>
      </c>
      <c r="E4338" t="s">
        <v>40</v>
      </c>
      <c r="F4338" s="5" t="s">
        <v>28</v>
      </c>
      <c r="G4338" s="5" t="e">
        <v>#N/A</v>
      </c>
      <c r="H4338" t="e">
        <f>IF(Tabla1[[#This Row],[Cruce Pago]]="","Inactivo","Pago")</f>
        <v>#N/A</v>
      </c>
      <c r="I4338" t="str">
        <f>IF(Tabla1[[#This Row],[Cruce AR]]="Alto riesgo académico","inactivo","Actividad")</f>
        <v>inactivo</v>
      </c>
    </row>
    <row r="4339" spans="1:9" x14ac:dyDescent="0.25">
      <c r="A4339" t="s">
        <v>5</v>
      </c>
      <c r="B4339">
        <v>10249697</v>
      </c>
      <c r="C4339" t="s">
        <v>145</v>
      </c>
      <c r="D4339" t="s">
        <v>255</v>
      </c>
      <c r="E4339" t="s">
        <v>27</v>
      </c>
      <c r="F4339" s="5" t="s">
        <v>28</v>
      </c>
      <c r="G4339" s="5" t="e">
        <v>#N/A</v>
      </c>
      <c r="H4339" t="e">
        <f>IF(Tabla1[[#This Row],[Cruce Pago]]="","Inactivo","Pago")</f>
        <v>#N/A</v>
      </c>
      <c r="I4339" t="str">
        <f>IF(Tabla1[[#This Row],[Cruce AR]]="Alto riesgo académico","inactivo","Actividad")</f>
        <v>inactivo</v>
      </c>
    </row>
    <row r="4340" spans="1:9" x14ac:dyDescent="0.25">
      <c r="A4340" t="s">
        <v>5</v>
      </c>
      <c r="B4340">
        <v>10249813</v>
      </c>
      <c r="C4340" t="s">
        <v>145</v>
      </c>
      <c r="D4340" t="s">
        <v>256</v>
      </c>
      <c r="E4340" t="s">
        <v>40</v>
      </c>
      <c r="F4340" s="5" t="s">
        <v>28</v>
      </c>
      <c r="G4340" s="5" t="e">
        <v>#N/A</v>
      </c>
      <c r="H4340" t="e">
        <f>IF(Tabla1[[#This Row],[Cruce Pago]]="","Inactivo","Pago")</f>
        <v>#N/A</v>
      </c>
      <c r="I4340" t="str">
        <f>IF(Tabla1[[#This Row],[Cruce AR]]="Alto riesgo académico","inactivo","Actividad")</f>
        <v>inactivo</v>
      </c>
    </row>
    <row r="4341" spans="1:9" x14ac:dyDescent="0.25">
      <c r="A4341" t="s">
        <v>5</v>
      </c>
      <c r="B4341">
        <v>10249822</v>
      </c>
      <c r="C4341" t="s">
        <v>145</v>
      </c>
      <c r="D4341" t="s">
        <v>257</v>
      </c>
      <c r="E4341" t="s">
        <v>27</v>
      </c>
      <c r="F4341" s="5" t="s">
        <v>28</v>
      </c>
      <c r="G4341" s="5" t="e">
        <v>#N/A</v>
      </c>
      <c r="H4341" t="e">
        <f>IF(Tabla1[[#This Row],[Cruce Pago]]="","Inactivo","Pago")</f>
        <v>#N/A</v>
      </c>
      <c r="I4341" t="str">
        <f>IF(Tabla1[[#This Row],[Cruce AR]]="Alto riesgo académico","inactivo","Actividad")</f>
        <v>inactivo</v>
      </c>
    </row>
    <row r="4342" spans="1:9" x14ac:dyDescent="0.25">
      <c r="A4342" t="s">
        <v>5</v>
      </c>
      <c r="B4342">
        <v>10250243</v>
      </c>
      <c r="C4342" t="s">
        <v>145</v>
      </c>
      <c r="D4342" t="s">
        <v>258</v>
      </c>
      <c r="E4342" t="s">
        <v>40</v>
      </c>
      <c r="F4342" s="5" t="s">
        <v>28</v>
      </c>
      <c r="G4342" s="5" t="e">
        <v>#N/A</v>
      </c>
      <c r="H4342" t="e">
        <f>IF(Tabla1[[#This Row],[Cruce Pago]]="","Inactivo","Pago")</f>
        <v>#N/A</v>
      </c>
      <c r="I4342" t="str">
        <f>IF(Tabla1[[#This Row],[Cruce AR]]="Alto riesgo académico","inactivo","Actividad")</f>
        <v>inactivo</v>
      </c>
    </row>
    <row r="4343" spans="1:9" x14ac:dyDescent="0.25">
      <c r="A4343" t="s">
        <v>5</v>
      </c>
      <c r="B4343">
        <v>10250589</v>
      </c>
      <c r="C4343" t="s">
        <v>145</v>
      </c>
      <c r="D4343" t="s">
        <v>259</v>
      </c>
      <c r="E4343" t="s">
        <v>27</v>
      </c>
      <c r="F4343" s="5" t="s">
        <v>28</v>
      </c>
      <c r="G4343" s="5" t="e">
        <v>#N/A</v>
      </c>
      <c r="H4343" t="e">
        <f>IF(Tabla1[[#This Row],[Cruce Pago]]="","Inactivo","Pago")</f>
        <v>#N/A</v>
      </c>
      <c r="I4343" t="str">
        <f>IF(Tabla1[[#This Row],[Cruce AR]]="Alto riesgo académico","inactivo","Actividad")</f>
        <v>inactivo</v>
      </c>
    </row>
    <row r="4344" spans="1:9" x14ac:dyDescent="0.25">
      <c r="A4344" t="s">
        <v>5</v>
      </c>
      <c r="B4344">
        <v>10250858</v>
      </c>
      <c r="C4344" t="s">
        <v>145</v>
      </c>
      <c r="D4344" t="s">
        <v>260</v>
      </c>
      <c r="E4344" t="s">
        <v>40</v>
      </c>
      <c r="F4344" s="5" t="s">
        <v>28</v>
      </c>
      <c r="G4344" s="5" t="e">
        <v>#N/A</v>
      </c>
      <c r="H4344" t="e">
        <f>IF(Tabla1[[#This Row],[Cruce Pago]]="","Inactivo","Pago")</f>
        <v>#N/A</v>
      </c>
      <c r="I4344" t="str">
        <f>IF(Tabla1[[#This Row],[Cruce AR]]="Alto riesgo académico","inactivo","Actividad")</f>
        <v>inactivo</v>
      </c>
    </row>
    <row r="4345" spans="1:9" x14ac:dyDescent="0.25">
      <c r="A4345" t="s">
        <v>5</v>
      </c>
      <c r="B4345">
        <v>10251087</v>
      </c>
      <c r="C4345" t="s">
        <v>145</v>
      </c>
      <c r="D4345" t="s">
        <v>261</v>
      </c>
      <c r="E4345" t="s">
        <v>27</v>
      </c>
      <c r="F4345" s="5" t="s">
        <v>28</v>
      </c>
      <c r="G4345" s="5" t="e">
        <v>#N/A</v>
      </c>
      <c r="H4345" t="e">
        <f>IF(Tabla1[[#This Row],[Cruce Pago]]="","Inactivo","Pago")</f>
        <v>#N/A</v>
      </c>
      <c r="I4345" t="str">
        <f>IF(Tabla1[[#This Row],[Cruce AR]]="Alto riesgo académico","inactivo","Actividad")</f>
        <v>inactivo</v>
      </c>
    </row>
    <row r="4346" spans="1:9" x14ac:dyDescent="0.25">
      <c r="A4346" t="s">
        <v>5</v>
      </c>
      <c r="B4346">
        <v>10251220</v>
      </c>
      <c r="C4346" t="s">
        <v>145</v>
      </c>
      <c r="D4346" t="s">
        <v>262</v>
      </c>
      <c r="E4346" t="s">
        <v>40</v>
      </c>
      <c r="F4346" s="5" t="s">
        <v>28</v>
      </c>
      <c r="G4346" s="5" t="e">
        <v>#N/A</v>
      </c>
      <c r="H4346" t="e">
        <f>IF(Tabla1[[#This Row],[Cruce Pago]]="","Inactivo","Pago")</f>
        <v>#N/A</v>
      </c>
      <c r="I4346" t="str">
        <f>IF(Tabla1[[#This Row],[Cruce AR]]="Alto riesgo académico","inactivo","Actividad")</f>
        <v>inactivo</v>
      </c>
    </row>
    <row r="4347" spans="1:9" x14ac:dyDescent="0.25">
      <c r="A4347" t="s">
        <v>5</v>
      </c>
      <c r="B4347">
        <v>10251294</v>
      </c>
      <c r="C4347" t="s">
        <v>145</v>
      </c>
      <c r="D4347" t="s">
        <v>263</v>
      </c>
      <c r="E4347" t="s">
        <v>27</v>
      </c>
      <c r="F4347" s="5" t="s">
        <v>28</v>
      </c>
      <c r="G4347" s="5" t="e">
        <v>#N/A</v>
      </c>
      <c r="H4347" t="e">
        <f>IF(Tabla1[[#This Row],[Cruce Pago]]="","Inactivo","Pago")</f>
        <v>#N/A</v>
      </c>
      <c r="I4347" t="str">
        <f>IF(Tabla1[[#This Row],[Cruce AR]]="Alto riesgo académico","inactivo","Actividad")</f>
        <v>inactivo</v>
      </c>
    </row>
    <row r="4348" spans="1:9" x14ac:dyDescent="0.25">
      <c r="A4348" t="s">
        <v>5</v>
      </c>
      <c r="B4348">
        <v>10251880</v>
      </c>
      <c r="C4348" t="s">
        <v>145</v>
      </c>
      <c r="D4348" t="s">
        <v>264</v>
      </c>
      <c r="E4348" t="s">
        <v>40</v>
      </c>
      <c r="F4348" s="5" t="s">
        <v>28</v>
      </c>
      <c r="G4348" s="5" t="e">
        <v>#N/A</v>
      </c>
      <c r="H4348" t="e">
        <f>IF(Tabla1[[#This Row],[Cruce Pago]]="","Inactivo","Pago")</f>
        <v>#N/A</v>
      </c>
      <c r="I4348" t="str">
        <f>IF(Tabla1[[#This Row],[Cruce AR]]="Alto riesgo académico","inactivo","Actividad")</f>
        <v>inactivo</v>
      </c>
    </row>
    <row r="4349" spans="1:9" x14ac:dyDescent="0.25">
      <c r="A4349" t="s">
        <v>5</v>
      </c>
      <c r="B4349">
        <v>10251923</v>
      </c>
      <c r="C4349" t="s">
        <v>145</v>
      </c>
      <c r="D4349" t="s">
        <v>265</v>
      </c>
      <c r="E4349" t="s">
        <v>27</v>
      </c>
      <c r="F4349" s="5" t="s">
        <v>28</v>
      </c>
      <c r="G4349" s="5" t="s">
        <v>29</v>
      </c>
      <c r="H4349" t="str">
        <f>IF(Tabla1[[#This Row],[Cruce Pago]]="","Inactivo","Pago")</f>
        <v>Pago</v>
      </c>
      <c r="I4349" t="str">
        <f>IF(Tabla1[[#This Row],[Cruce AR]]="Alto riesgo académico","inactivo","Actividad")</f>
        <v>inactivo</v>
      </c>
    </row>
    <row r="4350" spans="1:9" x14ac:dyDescent="0.25">
      <c r="A4350" t="s">
        <v>5</v>
      </c>
      <c r="B4350">
        <v>10252663</v>
      </c>
      <c r="C4350" t="s">
        <v>145</v>
      </c>
      <c r="D4350" t="s">
        <v>265</v>
      </c>
      <c r="E4350" t="s">
        <v>40</v>
      </c>
      <c r="F4350" s="5" t="s">
        <v>28</v>
      </c>
      <c r="G4350" s="5" t="e">
        <v>#N/A</v>
      </c>
      <c r="H4350" t="e">
        <f>IF(Tabla1[[#This Row],[Cruce Pago]]="","Inactivo","Pago")</f>
        <v>#N/A</v>
      </c>
      <c r="I4350" t="str">
        <f>IF(Tabla1[[#This Row],[Cruce AR]]="Alto riesgo académico","inactivo","Actividad")</f>
        <v>inactivo</v>
      </c>
    </row>
    <row r="4351" spans="1:9" x14ac:dyDescent="0.25">
      <c r="A4351" t="s">
        <v>5</v>
      </c>
      <c r="B4351">
        <v>10252811</v>
      </c>
      <c r="C4351" t="s">
        <v>145</v>
      </c>
      <c r="D4351" t="s">
        <v>266</v>
      </c>
      <c r="E4351" t="s">
        <v>27</v>
      </c>
      <c r="F4351" s="5" t="s">
        <v>28</v>
      </c>
      <c r="G4351" s="5" t="e">
        <v>#N/A</v>
      </c>
      <c r="H4351" t="e">
        <f>IF(Tabla1[[#This Row],[Cruce Pago]]="","Inactivo","Pago")</f>
        <v>#N/A</v>
      </c>
      <c r="I4351" t="str">
        <f>IF(Tabla1[[#This Row],[Cruce AR]]="Alto riesgo académico","inactivo","Actividad")</f>
        <v>inactivo</v>
      </c>
    </row>
    <row r="4352" spans="1:9" x14ac:dyDescent="0.25">
      <c r="A4352" t="s">
        <v>5</v>
      </c>
      <c r="B4352">
        <v>10253072</v>
      </c>
      <c r="C4352" t="s">
        <v>145</v>
      </c>
      <c r="D4352" t="s">
        <v>266</v>
      </c>
      <c r="E4352" t="s">
        <v>40</v>
      </c>
      <c r="F4352" s="5" t="s">
        <v>28</v>
      </c>
      <c r="G4352" s="5" t="e">
        <v>#N/A</v>
      </c>
      <c r="H4352" t="e">
        <f>IF(Tabla1[[#This Row],[Cruce Pago]]="","Inactivo","Pago")</f>
        <v>#N/A</v>
      </c>
      <c r="I4352" t="str">
        <f>IF(Tabla1[[#This Row],[Cruce AR]]="Alto riesgo académico","inactivo","Actividad")</f>
        <v>inactivo</v>
      </c>
    </row>
    <row r="4353" spans="1:9" x14ac:dyDescent="0.25">
      <c r="A4353" t="s">
        <v>5</v>
      </c>
      <c r="B4353">
        <v>10253361</v>
      </c>
      <c r="C4353" t="s">
        <v>145</v>
      </c>
      <c r="D4353" t="s">
        <v>267</v>
      </c>
      <c r="E4353" t="s">
        <v>27</v>
      </c>
      <c r="F4353" s="5" t="s">
        <v>67</v>
      </c>
      <c r="G4353" s="5" t="e">
        <v>#N/A</v>
      </c>
      <c r="H4353" t="e">
        <f>IF(Tabla1[[#This Row],[Cruce Pago]]="","Inactivo","Pago")</f>
        <v>#N/A</v>
      </c>
      <c r="I4353" t="str">
        <f>IF(Tabla1[[#This Row],[Cruce AR]]="Alto riesgo académico","inactivo","Actividad")</f>
        <v>Actividad</v>
      </c>
    </row>
    <row r="4354" spans="1:9" x14ac:dyDescent="0.25">
      <c r="A4354" t="s">
        <v>5</v>
      </c>
      <c r="B4354">
        <v>10253549</v>
      </c>
      <c r="C4354" t="s">
        <v>145</v>
      </c>
      <c r="D4354" t="s">
        <v>267</v>
      </c>
      <c r="E4354" t="s">
        <v>40</v>
      </c>
      <c r="F4354" s="5" t="s">
        <v>28</v>
      </c>
      <c r="G4354" s="5" t="s">
        <v>29</v>
      </c>
      <c r="H4354" t="str">
        <f>IF(Tabla1[[#This Row],[Cruce Pago]]="","Inactivo","Pago")</f>
        <v>Pago</v>
      </c>
      <c r="I4354" t="str">
        <f>IF(Tabla1[[#This Row],[Cruce AR]]="Alto riesgo académico","inactivo","Actividad")</f>
        <v>inactivo</v>
      </c>
    </row>
    <row r="4355" spans="1:9" x14ac:dyDescent="0.25">
      <c r="A4355" t="s">
        <v>5</v>
      </c>
      <c r="B4355">
        <v>10253767</v>
      </c>
      <c r="C4355" t="s">
        <v>145</v>
      </c>
      <c r="D4355" t="s">
        <v>243</v>
      </c>
      <c r="E4355" t="s">
        <v>27</v>
      </c>
      <c r="F4355" s="5" t="s">
        <v>28</v>
      </c>
      <c r="G4355" s="5" t="e">
        <v>#N/A</v>
      </c>
      <c r="H4355" t="e">
        <f>IF(Tabla1[[#This Row],[Cruce Pago]]="","Inactivo","Pago")</f>
        <v>#N/A</v>
      </c>
      <c r="I4355" t="str">
        <f>IF(Tabla1[[#This Row],[Cruce AR]]="Alto riesgo académico","inactivo","Actividad")</f>
        <v>inactivo</v>
      </c>
    </row>
    <row r="4356" spans="1:9" x14ac:dyDescent="0.25">
      <c r="A4356" t="s">
        <v>5</v>
      </c>
      <c r="B4356">
        <v>10254664</v>
      </c>
      <c r="C4356" t="s">
        <v>145</v>
      </c>
      <c r="D4356" t="s">
        <v>244</v>
      </c>
      <c r="E4356" t="s">
        <v>40</v>
      </c>
      <c r="F4356" s="5" t="s">
        <v>28</v>
      </c>
      <c r="G4356" s="5" t="e">
        <v>#N/A</v>
      </c>
      <c r="H4356" t="e">
        <f>IF(Tabla1[[#This Row],[Cruce Pago]]="","Inactivo","Pago")</f>
        <v>#N/A</v>
      </c>
      <c r="I4356" t="str">
        <f>IF(Tabla1[[#This Row],[Cruce AR]]="Alto riesgo académico","inactivo","Actividad")</f>
        <v>inactivo</v>
      </c>
    </row>
    <row r="4357" spans="1:9" x14ac:dyDescent="0.25">
      <c r="A4357" t="s">
        <v>5</v>
      </c>
      <c r="B4357">
        <v>10254764</v>
      </c>
      <c r="C4357" t="s">
        <v>145</v>
      </c>
      <c r="D4357" t="s">
        <v>245</v>
      </c>
      <c r="E4357" t="s">
        <v>27</v>
      </c>
      <c r="F4357" s="5" t="s">
        <v>28</v>
      </c>
      <c r="G4357" s="5" t="e">
        <v>#N/A</v>
      </c>
      <c r="H4357" t="e">
        <f>IF(Tabla1[[#This Row],[Cruce Pago]]="","Inactivo","Pago")</f>
        <v>#N/A</v>
      </c>
      <c r="I4357" t="str">
        <f>IF(Tabla1[[#This Row],[Cruce AR]]="Alto riesgo académico","inactivo","Actividad")</f>
        <v>inactivo</v>
      </c>
    </row>
    <row r="4358" spans="1:9" x14ac:dyDescent="0.25">
      <c r="A4358" t="s">
        <v>5</v>
      </c>
      <c r="B4358">
        <v>10254789</v>
      </c>
      <c r="C4358" t="s">
        <v>145</v>
      </c>
      <c r="D4358" t="s">
        <v>246</v>
      </c>
      <c r="E4358" t="s">
        <v>40</v>
      </c>
      <c r="F4358" s="5" t="s">
        <v>28</v>
      </c>
      <c r="G4358" s="5" t="s">
        <v>29</v>
      </c>
      <c r="H4358" t="str">
        <f>IF(Tabla1[[#This Row],[Cruce Pago]]="","Inactivo","Pago")</f>
        <v>Pago</v>
      </c>
      <c r="I4358" t="str">
        <f>IF(Tabla1[[#This Row],[Cruce AR]]="Alto riesgo académico","inactivo","Actividad")</f>
        <v>inactivo</v>
      </c>
    </row>
    <row r="4359" spans="1:9" x14ac:dyDescent="0.25">
      <c r="A4359" t="s">
        <v>5</v>
      </c>
      <c r="B4359">
        <v>10254863</v>
      </c>
      <c r="C4359" t="s">
        <v>145</v>
      </c>
      <c r="D4359" t="s">
        <v>247</v>
      </c>
      <c r="E4359" t="s">
        <v>27</v>
      </c>
      <c r="F4359" s="5" t="s">
        <v>28</v>
      </c>
      <c r="G4359" s="5" t="s">
        <v>29</v>
      </c>
      <c r="H4359" t="str">
        <f>IF(Tabla1[[#This Row],[Cruce Pago]]="","Inactivo","Pago")</f>
        <v>Pago</v>
      </c>
      <c r="I4359" t="str">
        <f>IF(Tabla1[[#This Row],[Cruce AR]]="Alto riesgo académico","inactivo","Actividad")</f>
        <v>inactivo</v>
      </c>
    </row>
    <row r="4360" spans="1:9" x14ac:dyDescent="0.25">
      <c r="A4360" t="s">
        <v>5</v>
      </c>
      <c r="B4360">
        <v>10254881</v>
      </c>
      <c r="C4360" t="s">
        <v>145</v>
      </c>
      <c r="D4360" t="s">
        <v>248</v>
      </c>
      <c r="E4360" t="s">
        <v>40</v>
      </c>
      <c r="F4360" s="5" t="s">
        <v>28</v>
      </c>
      <c r="G4360" s="5" t="s">
        <v>29</v>
      </c>
      <c r="H4360" t="str">
        <f>IF(Tabla1[[#This Row],[Cruce Pago]]="","Inactivo","Pago")</f>
        <v>Pago</v>
      </c>
      <c r="I4360" t="str">
        <f>IF(Tabla1[[#This Row],[Cruce AR]]="Alto riesgo académico","inactivo","Actividad")</f>
        <v>inactivo</v>
      </c>
    </row>
    <row r="4361" spans="1:9" x14ac:dyDescent="0.25">
      <c r="A4361" t="s">
        <v>5</v>
      </c>
      <c r="B4361">
        <v>10255682</v>
      </c>
      <c r="C4361" t="s">
        <v>145</v>
      </c>
      <c r="D4361" t="s">
        <v>249</v>
      </c>
      <c r="E4361" t="s">
        <v>27</v>
      </c>
      <c r="F4361" s="5" t="s">
        <v>28</v>
      </c>
      <c r="G4361" s="5" t="e">
        <v>#N/A</v>
      </c>
      <c r="H4361" t="e">
        <f>IF(Tabla1[[#This Row],[Cruce Pago]]="","Inactivo","Pago")</f>
        <v>#N/A</v>
      </c>
      <c r="I4361" t="str">
        <f>IF(Tabla1[[#This Row],[Cruce AR]]="Alto riesgo académico","inactivo","Actividad")</f>
        <v>inactivo</v>
      </c>
    </row>
    <row r="4362" spans="1:9" x14ac:dyDescent="0.25">
      <c r="A4362" t="s">
        <v>5</v>
      </c>
      <c r="B4362">
        <v>10585864</v>
      </c>
      <c r="C4362" t="s">
        <v>145</v>
      </c>
      <c r="D4362" t="s">
        <v>250</v>
      </c>
      <c r="E4362" t="s">
        <v>40</v>
      </c>
      <c r="F4362" s="5" t="s">
        <v>28</v>
      </c>
      <c r="G4362" s="5" t="e">
        <v>#N/A</v>
      </c>
      <c r="H4362" t="e">
        <f>IF(Tabla1[[#This Row],[Cruce Pago]]="","Inactivo","Pago")</f>
        <v>#N/A</v>
      </c>
      <c r="I4362" t="str">
        <f>IF(Tabla1[[#This Row],[Cruce AR]]="Alto riesgo académico","inactivo","Actividad")</f>
        <v>inactivo</v>
      </c>
    </row>
    <row r="4363" spans="1:9" x14ac:dyDescent="0.25">
      <c r="A4363" t="s">
        <v>5</v>
      </c>
      <c r="B4363">
        <v>10095527</v>
      </c>
      <c r="C4363" t="s">
        <v>157</v>
      </c>
      <c r="D4363" t="s">
        <v>251</v>
      </c>
      <c r="E4363" t="s">
        <v>27</v>
      </c>
      <c r="F4363" s="5" t="s">
        <v>28</v>
      </c>
      <c r="G4363" s="5" t="s">
        <v>29</v>
      </c>
      <c r="H4363" t="str">
        <f>IF(Tabla1[[#This Row],[Cruce Pago]]="","Inactivo","Pago")</f>
        <v>Pago</v>
      </c>
      <c r="I4363" t="str">
        <f>IF(Tabla1[[#This Row],[Cruce AR]]="Alto riesgo académico","inactivo","Actividad")</f>
        <v>inactivo</v>
      </c>
    </row>
    <row r="4364" spans="1:9" x14ac:dyDescent="0.25">
      <c r="A4364" t="s">
        <v>5</v>
      </c>
      <c r="B4364">
        <v>10226265</v>
      </c>
      <c r="C4364" t="s">
        <v>157</v>
      </c>
      <c r="D4364" t="s">
        <v>252</v>
      </c>
      <c r="E4364" t="s">
        <v>40</v>
      </c>
      <c r="F4364" s="5" t="s">
        <v>28</v>
      </c>
      <c r="G4364" s="5" t="e">
        <v>#N/A</v>
      </c>
      <c r="H4364" t="e">
        <f>IF(Tabla1[[#This Row],[Cruce Pago]]="","Inactivo","Pago")</f>
        <v>#N/A</v>
      </c>
      <c r="I4364" t="str">
        <f>IF(Tabla1[[#This Row],[Cruce AR]]="Alto riesgo académico","inactivo","Actividad")</f>
        <v>inactivo</v>
      </c>
    </row>
    <row r="4365" spans="1:9" x14ac:dyDescent="0.25">
      <c r="A4365" t="s">
        <v>5</v>
      </c>
      <c r="B4365">
        <v>10228137</v>
      </c>
      <c r="C4365" t="s">
        <v>157</v>
      </c>
      <c r="D4365" t="s">
        <v>253</v>
      </c>
      <c r="E4365" t="s">
        <v>27</v>
      </c>
      <c r="F4365" s="5" t="s">
        <v>28</v>
      </c>
      <c r="G4365" s="5" t="e">
        <v>#N/A</v>
      </c>
      <c r="H4365" t="e">
        <f>IF(Tabla1[[#This Row],[Cruce Pago]]="","Inactivo","Pago")</f>
        <v>#N/A</v>
      </c>
      <c r="I4365" t="str">
        <f>IF(Tabla1[[#This Row],[Cruce AR]]="Alto riesgo académico","inactivo","Actividad")</f>
        <v>inactivo</v>
      </c>
    </row>
    <row r="4366" spans="1:9" x14ac:dyDescent="0.25">
      <c r="A4366" t="s">
        <v>5</v>
      </c>
      <c r="B4366">
        <v>10228197</v>
      </c>
      <c r="C4366" t="s">
        <v>157</v>
      </c>
      <c r="D4366" t="s">
        <v>254</v>
      </c>
      <c r="E4366" t="s">
        <v>40</v>
      </c>
      <c r="F4366" s="5" t="s">
        <v>28</v>
      </c>
      <c r="G4366" s="5" t="e">
        <v>#N/A</v>
      </c>
      <c r="H4366" t="e">
        <f>IF(Tabla1[[#This Row],[Cruce Pago]]="","Inactivo","Pago")</f>
        <v>#N/A</v>
      </c>
      <c r="I4366" t="str">
        <f>IF(Tabla1[[#This Row],[Cruce AR]]="Alto riesgo académico","inactivo","Actividad")</f>
        <v>inactivo</v>
      </c>
    </row>
    <row r="4367" spans="1:9" x14ac:dyDescent="0.25">
      <c r="A4367" t="s">
        <v>5</v>
      </c>
      <c r="B4367">
        <v>10231060</v>
      </c>
      <c r="C4367" t="s">
        <v>157</v>
      </c>
      <c r="D4367" t="s">
        <v>255</v>
      </c>
      <c r="E4367" t="s">
        <v>27</v>
      </c>
      <c r="F4367" s="5" t="s">
        <v>67</v>
      </c>
      <c r="G4367" s="5" t="s">
        <v>301</v>
      </c>
      <c r="H4367" t="str">
        <f>IF(Tabla1[[#This Row],[Cruce Pago]]="","Inactivo","Pago")</f>
        <v>Pago</v>
      </c>
      <c r="I4367" t="str">
        <f>IF(Tabla1[[#This Row],[Cruce AR]]="Alto riesgo académico","inactivo","Actividad")</f>
        <v>Actividad</v>
      </c>
    </row>
    <row r="4368" spans="1:9" x14ac:dyDescent="0.25">
      <c r="A4368" t="s">
        <v>5</v>
      </c>
      <c r="B4368">
        <v>10231135</v>
      </c>
      <c r="C4368" t="s">
        <v>157</v>
      </c>
      <c r="D4368" t="s">
        <v>256</v>
      </c>
      <c r="E4368" t="s">
        <v>40</v>
      </c>
      <c r="F4368" s="5" t="s">
        <v>28</v>
      </c>
      <c r="G4368" s="5" t="s">
        <v>302</v>
      </c>
      <c r="H4368" t="str">
        <f>IF(Tabla1[[#This Row],[Cruce Pago]]="","Inactivo","Pago")</f>
        <v>Pago</v>
      </c>
      <c r="I4368" t="str">
        <f>IF(Tabla1[[#This Row],[Cruce AR]]="Alto riesgo académico","inactivo","Actividad")</f>
        <v>inactivo</v>
      </c>
    </row>
    <row r="4369" spans="1:9" x14ac:dyDescent="0.25">
      <c r="A4369" t="s">
        <v>5</v>
      </c>
      <c r="B4369">
        <v>10231389</v>
      </c>
      <c r="C4369" t="s">
        <v>157</v>
      </c>
      <c r="D4369" t="s">
        <v>257</v>
      </c>
      <c r="E4369" t="s">
        <v>27</v>
      </c>
      <c r="F4369" s="5" t="s">
        <v>28</v>
      </c>
      <c r="G4369" s="5" t="e">
        <v>#N/A</v>
      </c>
      <c r="H4369" t="e">
        <f>IF(Tabla1[[#This Row],[Cruce Pago]]="","Inactivo","Pago")</f>
        <v>#N/A</v>
      </c>
      <c r="I4369" t="str">
        <f>IF(Tabla1[[#This Row],[Cruce AR]]="Alto riesgo académico","inactivo","Actividad")</f>
        <v>inactivo</v>
      </c>
    </row>
    <row r="4370" spans="1:9" x14ac:dyDescent="0.25">
      <c r="A4370" t="s">
        <v>5</v>
      </c>
      <c r="B4370">
        <v>10231722</v>
      </c>
      <c r="C4370" t="s">
        <v>157</v>
      </c>
      <c r="D4370" t="s">
        <v>258</v>
      </c>
      <c r="E4370" t="s">
        <v>40</v>
      </c>
      <c r="F4370" s="5" t="s">
        <v>28</v>
      </c>
      <c r="G4370" s="5" t="e">
        <v>#N/A</v>
      </c>
      <c r="H4370" t="e">
        <f>IF(Tabla1[[#This Row],[Cruce Pago]]="","Inactivo","Pago")</f>
        <v>#N/A</v>
      </c>
      <c r="I4370" t="str">
        <f>IF(Tabla1[[#This Row],[Cruce AR]]="Alto riesgo académico","inactivo","Actividad")</f>
        <v>inactivo</v>
      </c>
    </row>
    <row r="4371" spans="1:9" x14ac:dyDescent="0.25">
      <c r="A4371" t="s">
        <v>5</v>
      </c>
      <c r="B4371">
        <v>10232016</v>
      </c>
      <c r="C4371" t="s">
        <v>157</v>
      </c>
      <c r="D4371" t="s">
        <v>259</v>
      </c>
      <c r="E4371" t="s">
        <v>27</v>
      </c>
      <c r="F4371" s="5" t="s">
        <v>28</v>
      </c>
      <c r="G4371" s="5" t="e">
        <v>#N/A</v>
      </c>
      <c r="H4371" t="e">
        <f>IF(Tabla1[[#This Row],[Cruce Pago]]="","Inactivo","Pago")</f>
        <v>#N/A</v>
      </c>
      <c r="I4371" t="str">
        <f>IF(Tabla1[[#This Row],[Cruce AR]]="Alto riesgo académico","inactivo","Actividad")</f>
        <v>inactivo</v>
      </c>
    </row>
    <row r="4372" spans="1:9" x14ac:dyDescent="0.25">
      <c r="A4372" t="s">
        <v>5</v>
      </c>
      <c r="B4372">
        <v>10233745</v>
      </c>
      <c r="C4372" t="s">
        <v>157</v>
      </c>
      <c r="D4372" t="s">
        <v>260</v>
      </c>
      <c r="E4372" t="s">
        <v>40</v>
      </c>
      <c r="F4372" s="5" t="s">
        <v>28</v>
      </c>
      <c r="G4372" s="5" t="e">
        <v>#N/A</v>
      </c>
      <c r="H4372" t="e">
        <f>IF(Tabla1[[#This Row],[Cruce Pago]]="","Inactivo","Pago")</f>
        <v>#N/A</v>
      </c>
      <c r="I4372" t="str">
        <f>IF(Tabla1[[#This Row],[Cruce AR]]="Alto riesgo académico","inactivo","Actividad")</f>
        <v>inactivo</v>
      </c>
    </row>
    <row r="4373" spans="1:9" x14ac:dyDescent="0.25">
      <c r="A4373" t="s">
        <v>5</v>
      </c>
      <c r="B4373">
        <v>10233757</v>
      </c>
      <c r="C4373" t="s">
        <v>157</v>
      </c>
      <c r="D4373" t="s">
        <v>261</v>
      </c>
      <c r="E4373" t="s">
        <v>27</v>
      </c>
      <c r="F4373" s="5" t="s">
        <v>28</v>
      </c>
      <c r="G4373" s="5" t="e">
        <v>#N/A</v>
      </c>
      <c r="H4373" t="e">
        <f>IF(Tabla1[[#This Row],[Cruce Pago]]="","Inactivo","Pago")</f>
        <v>#N/A</v>
      </c>
      <c r="I4373" t="str">
        <f>IF(Tabla1[[#This Row],[Cruce AR]]="Alto riesgo académico","inactivo","Actividad")</f>
        <v>inactivo</v>
      </c>
    </row>
    <row r="4374" spans="1:9" x14ac:dyDescent="0.25">
      <c r="A4374" t="s">
        <v>5</v>
      </c>
      <c r="B4374">
        <v>10234074</v>
      </c>
      <c r="C4374" t="s">
        <v>157</v>
      </c>
      <c r="D4374" t="s">
        <v>262</v>
      </c>
      <c r="E4374" t="s">
        <v>40</v>
      </c>
      <c r="F4374" s="5" t="s">
        <v>28</v>
      </c>
      <c r="G4374" s="5" t="e">
        <v>#N/A</v>
      </c>
      <c r="H4374" t="e">
        <f>IF(Tabla1[[#This Row],[Cruce Pago]]="","Inactivo","Pago")</f>
        <v>#N/A</v>
      </c>
      <c r="I4374" t="str">
        <f>IF(Tabla1[[#This Row],[Cruce AR]]="Alto riesgo académico","inactivo","Actividad")</f>
        <v>inactivo</v>
      </c>
    </row>
    <row r="4375" spans="1:9" x14ac:dyDescent="0.25">
      <c r="A4375" t="s">
        <v>5</v>
      </c>
      <c r="B4375">
        <v>10234651</v>
      </c>
      <c r="C4375" t="s">
        <v>157</v>
      </c>
      <c r="D4375" t="s">
        <v>263</v>
      </c>
      <c r="E4375" t="s">
        <v>27</v>
      </c>
      <c r="F4375" s="5" t="s">
        <v>28</v>
      </c>
      <c r="G4375" s="5" t="e">
        <v>#N/A</v>
      </c>
      <c r="H4375" t="e">
        <f>IF(Tabla1[[#This Row],[Cruce Pago]]="","Inactivo","Pago")</f>
        <v>#N/A</v>
      </c>
      <c r="I4375" t="str">
        <f>IF(Tabla1[[#This Row],[Cruce AR]]="Alto riesgo académico","inactivo","Actividad")</f>
        <v>inactivo</v>
      </c>
    </row>
    <row r="4376" spans="1:9" x14ac:dyDescent="0.25">
      <c r="A4376" t="s">
        <v>5</v>
      </c>
      <c r="B4376">
        <v>10235051</v>
      </c>
      <c r="C4376" t="s">
        <v>157</v>
      </c>
      <c r="D4376" t="s">
        <v>264</v>
      </c>
      <c r="E4376" t="s">
        <v>40</v>
      </c>
      <c r="F4376" s="5" t="s">
        <v>28</v>
      </c>
      <c r="G4376" s="5" t="s">
        <v>29</v>
      </c>
      <c r="H4376" t="str">
        <f>IF(Tabla1[[#This Row],[Cruce Pago]]="","Inactivo","Pago")</f>
        <v>Pago</v>
      </c>
      <c r="I4376" t="str">
        <f>IF(Tabla1[[#This Row],[Cruce AR]]="Alto riesgo académico","inactivo","Actividad")</f>
        <v>inactivo</v>
      </c>
    </row>
    <row r="4377" spans="1:9" x14ac:dyDescent="0.25">
      <c r="A4377" t="s">
        <v>5</v>
      </c>
      <c r="B4377">
        <v>10235765</v>
      </c>
      <c r="C4377" t="s">
        <v>157</v>
      </c>
      <c r="D4377" t="s">
        <v>265</v>
      </c>
      <c r="E4377" t="s">
        <v>27</v>
      </c>
      <c r="F4377" s="5" t="s">
        <v>28</v>
      </c>
      <c r="G4377" s="5" t="e">
        <v>#N/A</v>
      </c>
      <c r="H4377" t="e">
        <f>IF(Tabla1[[#This Row],[Cruce Pago]]="","Inactivo","Pago")</f>
        <v>#N/A</v>
      </c>
      <c r="I4377" t="str">
        <f>IF(Tabla1[[#This Row],[Cruce AR]]="Alto riesgo académico","inactivo","Actividad")</f>
        <v>inactivo</v>
      </c>
    </row>
    <row r="4378" spans="1:9" x14ac:dyDescent="0.25">
      <c r="A4378" t="s">
        <v>5</v>
      </c>
      <c r="B4378">
        <v>10235787</v>
      </c>
      <c r="C4378" t="s">
        <v>157</v>
      </c>
      <c r="D4378" t="s">
        <v>265</v>
      </c>
      <c r="E4378" t="s">
        <v>40</v>
      </c>
      <c r="F4378" s="5" t="s">
        <v>28</v>
      </c>
      <c r="G4378" s="5" t="e">
        <v>#N/A</v>
      </c>
      <c r="H4378" t="e">
        <f>IF(Tabla1[[#This Row],[Cruce Pago]]="","Inactivo","Pago")</f>
        <v>#N/A</v>
      </c>
      <c r="I4378" t="str">
        <f>IF(Tabla1[[#This Row],[Cruce AR]]="Alto riesgo académico","inactivo","Actividad")</f>
        <v>inactivo</v>
      </c>
    </row>
    <row r="4379" spans="1:9" x14ac:dyDescent="0.25">
      <c r="A4379" t="s">
        <v>5</v>
      </c>
      <c r="B4379">
        <v>10236067</v>
      </c>
      <c r="C4379" t="s">
        <v>157</v>
      </c>
      <c r="D4379" t="s">
        <v>266</v>
      </c>
      <c r="E4379" t="s">
        <v>27</v>
      </c>
      <c r="F4379" s="5" t="s">
        <v>28</v>
      </c>
      <c r="G4379" s="5" t="e">
        <v>#N/A</v>
      </c>
      <c r="H4379" t="e">
        <f>IF(Tabla1[[#This Row],[Cruce Pago]]="","Inactivo","Pago")</f>
        <v>#N/A</v>
      </c>
      <c r="I4379" t="str">
        <f>IF(Tabla1[[#This Row],[Cruce AR]]="Alto riesgo académico","inactivo","Actividad")</f>
        <v>inactivo</v>
      </c>
    </row>
    <row r="4380" spans="1:9" x14ac:dyDescent="0.25">
      <c r="A4380" t="s">
        <v>5</v>
      </c>
      <c r="B4380">
        <v>10236166</v>
      </c>
      <c r="C4380" t="s">
        <v>157</v>
      </c>
      <c r="D4380" t="s">
        <v>266</v>
      </c>
      <c r="E4380" t="s">
        <v>40</v>
      </c>
      <c r="F4380" s="5" t="s">
        <v>69</v>
      </c>
      <c r="G4380" s="5" t="e">
        <v>#N/A</v>
      </c>
      <c r="H4380" t="e">
        <f>IF(Tabla1[[#This Row],[Cruce Pago]]="","Inactivo","Pago")</f>
        <v>#N/A</v>
      </c>
      <c r="I4380" t="str">
        <f>IF(Tabla1[[#This Row],[Cruce AR]]="Alto riesgo académico","inactivo","Actividad")</f>
        <v>Actividad</v>
      </c>
    </row>
    <row r="4381" spans="1:9" x14ac:dyDescent="0.25">
      <c r="A4381" t="s">
        <v>5</v>
      </c>
      <c r="B4381">
        <v>10236506</v>
      </c>
      <c r="C4381" t="s">
        <v>157</v>
      </c>
      <c r="D4381" t="s">
        <v>267</v>
      </c>
      <c r="E4381" t="s">
        <v>27</v>
      </c>
      <c r="F4381" s="5" t="s">
        <v>28</v>
      </c>
      <c r="G4381" s="5" t="e">
        <v>#N/A</v>
      </c>
      <c r="H4381" t="e">
        <f>IF(Tabla1[[#This Row],[Cruce Pago]]="","Inactivo","Pago")</f>
        <v>#N/A</v>
      </c>
      <c r="I4381" t="str">
        <f>IF(Tabla1[[#This Row],[Cruce AR]]="Alto riesgo académico","inactivo","Actividad")</f>
        <v>inactivo</v>
      </c>
    </row>
    <row r="4382" spans="1:9" x14ac:dyDescent="0.25">
      <c r="A4382" t="s">
        <v>5</v>
      </c>
      <c r="B4382">
        <v>10236727</v>
      </c>
      <c r="C4382" t="s">
        <v>157</v>
      </c>
      <c r="D4382" t="s">
        <v>267</v>
      </c>
      <c r="E4382" t="s">
        <v>40</v>
      </c>
      <c r="F4382" s="5" t="s">
        <v>28</v>
      </c>
      <c r="G4382" s="5" t="e">
        <v>#N/A</v>
      </c>
      <c r="H4382" t="e">
        <f>IF(Tabla1[[#This Row],[Cruce Pago]]="","Inactivo","Pago")</f>
        <v>#N/A</v>
      </c>
      <c r="I4382" t="str">
        <f>IF(Tabla1[[#This Row],[Cruce AR]]="Alto riesgo académico","inactivo","Actividad")</f>
        <v>inactivo</v>
      </c>
    </row>
    <row r="4383" spans="1:9" x14ac:dyDescent="0.25">
      <c r="A4383" t="s">
        <v>5</v>
      </c>
      <c r="B4383">
        <v>10236921</v>
      </c>
      <c r="C4383" t="s">
        <v>157</v>
      </c>
      <c r="D4383" t="s">
        <v>243</v>
      </c>
      <c r="E4383" t="s">
        <v>27</v>
      </c>
      <c r="F4383" s="5" t="s">
        <v>28</v>
      </c>
      <c r="G4383" s="5" t="e">
        <v>#N/A</v>
      </c>
      <c r="H4383" t="e">
        <f>IF(Tabla1[[#This Row],[Cruce Pago]]="","Inactivo","Pago")</f>
        <v>#N/A</v>
      </c>
      <c r="I4383" t="str">
        <f>IF(Tabla1[[#This Row],[Cruce AR]]="Alto riesgo académico","inactivo","Actividad")</f>
        <v>inactivo</v>
      </c>
    </row>
    <row r="4384" spans="1:9" x14ac:dyDescent="0.25">
      <c r="A4384" t="s">
        <v>5</v>
      </c>
      <c r="B4384">
        <v>10236930</v>
      </c>
      <c r="C4384" t="s">
        <v>157</v>
      </c>
      <c r="D4384" t="s">
        <v>244</v>
      </c>
      <c r="E4384" t="s">
        <v>40</v>
      </c>
      <c r="F4384" s="5" t="s">
        <v>67</v>
      </c>
      <c r="G4384" s="5" t="s">
        <v>29</v>
      </c>
      <c r="H4384" t="str">
        <f>IF(Tabla1[[#This Row],[Cruce Pago]]="","Inactivo","Pago")</f>
        <v>Pago</v>
      </c>
      <c r="I4384" t="str">
        <f>IF(Tabla1[[#This Row],[Cruce AR]]="Alto riesgo académico","inactivo","Actividad")</f>
        <v>Actividad</v>
      </c>
    </row>
    <row r="4385" spans="1:9" x14ac:dyDescent="0.25">
      <c r="A4385" t="s">
        <v>5</v>
      </c>
      <c r="B4385">
        <v>10237595</v>
      </c>
      <c r="C4385" t="s">
        <v>157</v>
      </c>
      <c r="D4385" t="s">
        <v>245</v>
      </c>
      <c r="E4385" t="s">
        <v>27</v>
      </c>
      <c r="F4385" s="5" t="s">
        <v>28</v>
      </c>
      <c r="G4385" s="5" t="e">
        <v>#N/A</v>
      </c>
      <c r="H4385" t="e">
        <f>IF(Tabla1[[#This Row],[Cruce Pago]]="","Inactivo","Pago")</f>
        <v>#N/A</v>
      </c>
      <c r="I4385" t="str">
        <f>IF(Tabla1[[#This Row],[Cruce AR]]="Alto riesgo académico","inactivo","Actividad")</f>
        <v>inactivo</v>
      </c>
    </row>
    <row r="4386" spans="1:9" x14ac:dyDescent="0.25">
      <c r="A4386" t="s">
        <v>5</v>
      </c>
      <c r="B4386">
        <v>10237713</v>
      </c>
      <c r="C4386" t="s">
        <v>157</v>
      </c>
      <c r="D4386" t="s">
        <v>246</v>
      </c>
      <c r="E4386" t="s">
        <v>40</v>
      </c>
      <c r="F4386" s="5" t="s">
        <v>67</v>
      </c>
      <c r="G4386" s="5" t="e">
        <v>#N/A</v>
      </c>
      <c r="H4386" t="e">
        <f>IF(Tabla1[[#This Row],[Cruce Pago]]="","Inactivo","Pago")</f>
        <v>#N/A</v>
      </c>
      <c r="I4386" t="str">
        <f>IF(Tabla1[[#This Row],[Cruce AR]]="Alto riesgo académico","inactivo","Actividad")</f>
        <v>Actividad</v>
      </c>
    </row>
    <row r="4387" spans="1:9" x14ac:dyDescent="0.25">
      <c r="A4387" t="s">
        <v>5</v>
      </c>
      <c r="B4387">
        <v>10238540</v>
      </c>
      <c r="C4387" t="s">
        <v>157</v>
      </c>
      <c r="D4387" t="s">
        <v>247</v>
      </c>
      <c r="E4387" t="s">
        <v>27</v>
      </c>
      <c r="F4387" s="5" t="s">
        <v>28</v>
      </c>
      <c r="G4387" s="5" t="e">
        <v>#N/A</v>
      </c>
      <c r="H4387" t="e">
        <f>IF(Tabla1[[#This Row],[Cruce Pago]]="","Inactivo","Pago")</f>
        <v>#N/A</v>
      </c>
      <c r="I4387" t="str">
        <f>IF(Tabla1[[#This Row],[Cruce AR]]="Alto riesgo académico","inactivo","Actividad")</f>
        <v>inactivo</v>
      </c>
    </row>
    <row r="4388" spans="1:9" x14ac:dyDescent="0.25">
      <c r="A4388" t="s">
        <v>5</v>
      </c>
      <c r="B4388">
        <v>10238954</v>
      </c>
      <c r="C4388" t="s">
        <v>157</v>
      </c>
      <c r="D4388" t="s">
        <v>248</v>
      </c>
      <c r="E4388" t="s">
        <v>40</v>
      </c>
      <c r="F4388" s="5" t="s">
        <v>28</v>
      </c>
      <c r="G4388" s="5" t="s">
        <v>29</v>
      </c>
      <c r="H4388" t="str">
        <f>IF(Tabla1[[#This Row],[Cruce Pago]]="","Inactivo","Pago")</f>
        <v>Pago</v>
      </c>
      <c r="I4388" t="str">
        <f>IF(Tabla1[[#This Row],[Cruce AR]]="Alto riesgo académico","inactivo","Actividad")</f>
        <v>inactivo</v>
      </c>
    </row>
    <row r="4389" spans="1:9" x14ac:dyDescent="0.25">
      <c r="A4389" t="s">
        <v>5</v>
      </c>
      <c r="B4389">
        <v>10238993</v>
      </c>
      <c r="C4389" t="s">
        <v>157</v>
      </c>
      <c r="D4389" t="s">
        <v>249</v>
      </c>
      <c r="E4389" t="s">
        <v>27</v>
      </c>
      <c r="F4389" s="5" t="s">
        <v>28</v>
      </c>
      <c r="G4389" s="5" t="s">
        <v>29</v>
      </c>
      <c r="H4389" t="str">
        <f>IF(Tabla1[[#This Row],[Cruce Pago]]="","Inactivo","Pago")</f>
        <v>Pago</v>
      </c>
      <c r="I4389" t="str">
        <f>IF(Tabla1[[#This Row],[Cruce AR]]="Alto riesgo académico","inactivo","Actividad")</f>
        <v>inactivo</v>
      </c>
    </row>
    <row r="4390" spans="1:9" x14ac:dyDescent="0.25">
      <c r="A4390" t="s">
        <v>5</v>
      </c>
      <c r="B4390">
        <v>10239024</v>
      </c>
      <c r="C4390" t="s">
        <v>157</v>
      </c>
      <c r="D4390" t="s">
        <v>250</v>
      </c>
      <c r="E4390" t="s">
        <v>40</v>
      </c>
      <c r="F4390" s="5" t="s">
        <v>28</v>
      </c>
      <c r="G4390" s="5" t="s">
        <v>303</v>
      </c>
      <c r="H4390" t="str">
        <f>IF(Tabla1[[#This Row],[Cruce Pago]]="","Inactivo","Pago")</f>
        <v>Pago</v>
      </c>
      <c r="I4390" t="str">
        <f>IF(Tabla1[[#This Row],[Cruce AR]]="Alto riesgo académico","inactivo","Actividad")</f>
        <v>inactivo</v>
      </c>
    </row>
    <row r="4391" spans="1:9" x14ac:dyDescent="0.25">
      <c r="A4391" t="s">
        <v>5</v>
      </c>
      <c r="B4391">
        <v>10239510</v>
      </c>
      <c r="C4391" t="s">
        <v>157</v>
      </c>
      <c r="D4391" t="s">
        <v>251</v>
      </c>
      <c r="E4391" t="s">
        <v>27</v>
      </c>
      <c r="F4391" s="5" t="s">
        <v>67</v>
      </c>
      <c r="G4391" s="5" t="s">
        <v>304</v>
      </c>
      <c r="H4391" t="str">
        <f>IF(Tabla1[[#This Row],[Cruce Pago]]="","Inactivo","Pago")</f>
        <v>Pago</v>
      </c>
      <c r="I4391" t="str">
        <f>IF(Tabla1[[#This Row],[Cruce AR]]="Alto riesgo académico","inactivo","Actividad")</f>
        <v>Actividad</v>
      </c>
    </row>
    <row r="4392" spans="1:9" x14ac:dyDescent="0.25">
      <c r="A4392" t="s">
        <v>5</v>
      </c>
      <c r="B4392">
        <v>10239727</v>
      </c>
      <c r="C4392" t="s">
        <v>157</v>
      </c>
      <c r="D4392" t="s">
        <v>252</v>
      </c>
      <c r="E4392" t="s">
        <v>40</v>
      </c>
      <c r="F4392" s="5" t="s">
        <v>28</v>
      </c>
      <c r="G4392" s="5" t="e">
        <v>#N/A</v>
      </c>
      <c r="H4392" t="e">
        <f>IF(Tabla1[[#This Row],[Cruce Pago]]="","Inactivo","Pago")</f>
        <v>#N/A</v>
      </c>
      <c r="I4392" t="str">
        <f>IF(Tabla1[[#This Row],[Cruce AR]]="Alto riesgo académico","inactivo","Actividad")</f>
        <v>inactivo</v>
      </c>
    </row>
    <row r="4393" spans="1:9" x14ac:dyDescent="0.25">
      <c r="A4393" t="s">
        <v>5</v>
      </c>
      <c r="B4393">
        <v>10239785</v>
      </c>
      <c r="C4393" t="s">
        <v>157</v>
      </c>
      <c r="D4393" t="s">
        <v>253</v>
      </c>
      <c r="E4393" t="s">
        <v>27</v>
      </c>
      <c r="F4393" s="5" t="s">
        <v>28</v>
      </c>
      <c r="G4393" s="5" t="s">
        <v>29</v>
      </c>
      <c r="H4393" t="str">
        <f>IF(Tabla1[[#This Row],[Cruce Pago]]="","Inactivo","Pago")</f>
        <v>Pago</v>
      </c>
      <c r="I4393" t="str">
        <f>IF(Tabla1[[#This Row],[Cruce AR]]="Alto riesgo académico","inactivo","Actividad")</f>
        <v>inactivo</v>
      </c>
    </row>
    <row r="4394" spans="1:9" x14ac:dyDescent="0.25">
      <c r="A4394" t="s">
        <v>5</v>
      </c>
      <c r="B4394">
        <v>10239894</v>
      </c>
      <c r="C4394" t="s">
        <v>157</v>
      </c>
      <c r="D4394" t="s">
        <v>254</v>
      </c>
      <c r="E4394" t="s">
        <v>40</v>
      </c>
      <c r="F4394" s="5" t="s">
        <v>28</v>
      </c>
      <c r="G4394" s="5" t="e">
        <v>#N/A</v>
      </c>
      <c r="H4394" t="e">
        <f>IF(Tabla1[[#This Row],[Cruce Pago]]="","Inactivo","Pago")</f>
        <v>#N/A</v>
      </c>
      <c r="I4394" t="str">
        <f>IF(Tabla1[[#This Row],[Cruce AR]]="Alto riesgo académico","inactivo","Actividad")</f>
        <v>inactivo</v>
      </c>
    </row>
    <row r="4395" spans="1:9" x14ac:dyDescent="0.25">
      <c r="A4395" t="s">
        <v>5</v>
      </c>
      <c r="B4395">
        <v>10239990</v>
      </c>
      <c r="C4395" t="s">
        <v>157</v>
      </c>
      <c r="D4395" t="s">
        <v>255</v>
      </c>
      <c r="E4395" t="s">
        <v>27</v>
      </c>
      <c r="F4395" s="5" t="s">
        <v>28</v>
      </c>
      <c r="G4395" s="5" t="e">
        <v>#N/A</v>
      </c>
      <c r="H4395" t="e">
        <f>IF(Tabla1[[#This Row],[Cruce Pago]]="","Inactivo","Pago")</f>
        <v>#N/A</v>
      </c>
      <c r="I4395" t="str">
        <f>IF(Tabla1[[#This Row],[Cruce AR]]="Alto riesgo académico","inactivo","Actividad")</f>
        <v>inactivo</v>
      </c>
    </row>
    <row r="4396" spans="1:9" x14ac:dyDescent="0.25">
      <c r="A4396" t="s">
        <v>5</v>
      </c>
      <c r="B4396">
        <v>10240268</v>
      </c>
      <c r="C4396" t="s">
        <v>157</v>
      </c>
      <c r="D4396" t="s">
        <v>256</v>
      </c>
      <c r="E4396" t="s">
        <v>40</v>
      </c>
      <c r="F4396" s="5" t="s">
        <v>28</v>
      </c>
      <c r="G4396" s="5" t="e">
        <v>#N/A</v>
      </c>
      <c r="H4396" t="e">
        <f>IF(Tabla1[[#This Row],[Cruce Pago]]="","Inactivo","Pago")</f>
        <v>#N/A</v>
      </c>
      <c r="I4396" t="str">
        <f>IF(Tabla1[[#This Row],[Cruce AR]]="Alto riesgo académico","inactivo","Actividad")</f>
        <v>inactivo</v>
      </c>
    </row>
    <row r="4397" spans="1:9" x14ac:dyDescent="0.25">
      <c r="A4397" t="s">
        <v>5</v>
      </c>
      <c r="B4397">
        <v>10240309</v>
      </c>
      <c r="C4397" t="s">
        <v>157</v>
      </c>
      <c r="D4397" t="s">
        <v>257</v>
      </c>
      <c r="E4397" t="s">
        <v>27</v>
      </c>
      <c r="F4397" s="5" t="s">
        <v>28</v>
      </c>
      <c r="G4397" s="5" t="e">
        <v>#N/A</v>
      </c>
      <c r="H4397" t="e">
        <f>IF(Tabla1[[#This Row],[Cruce Pago]]="","Inactivo","Pago")</f>
        <v>#N/A</v>
      </c>
      <c r="I4397" t="str">
        <f>IF(Tabla1[[#This Row],[Cruce AR]]="Alto riesgo académico","inactivo","Actividad")</f>
        <v>inactivo</v>
      </c>
    </row>
    <row r="4398" spans="1:9" x14ac:dyDescent="0.25">
      <c r="A4398" t="s">
        <v>5</v>
      </c>
      <c r="B4398">
        <v>10240707</v>
      </c>
      <c r="C4398" t="s">
        <v>157</v>
      </c>
      <c r="D4398" t="s">
        <v>258</v>
      </c>
      <c r="E4398" t="s">
        <v>40</v>
      </c>
      <c r="F4398" s="5" t="s">
        <v>69</v>
      </c>
      <c r="G4398" s="5" t="s">
        <v>29</v>
      </c>
      <c r="H4398" t="str">
        <f>IF(Tabla1[[#This Row],[Cruce Pago]]="","Inactivo","Pago")</f>
        <v>Pago</v>
      </c>
      <c r="I4398" t="str">
        <f>IF(Tabla1[[#This Row],[Cruce AR]]="Alto riesgo académico","inactivo","Actividad")</f>
        <v>Actividad</v>
      </c>
    </row>
    <row r="4399" spans="1:9" x14ac:dyDescent="0.25">
      <c r="A4399" t="s">
        <v>5</v>
      </c>
      <c r="B4399">
        <v>10240935</v>
      </c>
      <c r="C4399" t="s">
        <v>157</v>
      </c>
      <c r="D4399" t="s">
        <v>259</v>
      </c>
      <c r="E4399" t="s">
        <v>27</v>
      </c>
      <c r="F4399" s="5" t="s">
        <v>28</v>
      </c>
      <c r="G4399" s="5" t="e">
        <v>#N/A</v>
      </c>
      <c r="H4399" t="e">
        <f>IF(Tabla1[[#This Row],[Cruce Pago]]="","Inactivo","Pago")</f>
        <v>#N/A</v>
      </c>
      <c r="I4399" t="str">
        <f>IF(Tabla1[[#This Row],[Cruce AR]]="Alto riesgo académico","inactivo","Actividad")</f>
        <v>inactivo</v>
      </c>
    </row>
    <row r="4400" spans="1:9" x14ac:dyDescent="0.25">
      <c r="A4400" t="s">
        <v>5</v>
      </c>
      <c r="B4400">
        <v>10241128</v>
      </c>
      <c r="C4400" t="s">
        <v>157</v>
      </c>
      <c r="D4400" t="s">
        <v>260</v>
      </c>
      <c r="E4400" t="s">
        <v>40</v>
      </c>
      <c r="F4400" s="5" t="s">
        <v>28</v>
      </c>
      <c r="G4400" s="5" t="e">
        <v>#N/A</v>
      </c>
      <c r="H4400" t="e">
        <f>IF(Tabla1[[#This Row],[Cruce Pago]]="","Inactivo","Pago")</f>
        <v>#N/A</v>
      </c>
      <c r="I4400" t="str">
        <f>IF(Tabla1[[#This Row],[Cruce AR]]="Alto riesgo académico","inactivo","Actividad")</f>
        <v>inactivo</v>
      </c>
    </row>
    <row r="4401" spans="1:9" x14ac:dyDescent="0.25">
      <c r="A4401" t="s">
        <v>5</v>
      </c>
      <c r="B4401">
        <v>10241545</v>
      </c>
      <c r="C4401" t="s">
        <v>157</v>
      </c>
      <c r="D4401" t="s">
        <v>261</v>
      </c>
      <c r="E4401" t="s">
        <v>27</v>
      </c>
      <c r="F4401" s="5" t="s">
        <v>28</v>
      </c>
      <c r="G4401" s="5" t="e">
        <v>#N/A</v>
      </c>
      <c r="H4401" t="e">
        <f>IF(Tabla1[[#This Row],[Cruce Pago]]="","Inactivo","Pago")</f>
        <v>#N/A</v>
      </c>
      <c r="I4401" t="str">
        <f>IF(Tabla1[[#This Row],[Cruce AR]]="Alto riesgo académico","inactivo","Actividad")</f>
        <v>inactivo</v>
      </c>
    </row>
    <row r="4402" spans="1:9" x14ac:dyDescent="0.25">
      <c r="A4402" t="s">
        <v>5</v>
      </c>
      <c r="B4402">
        <v>10241581</v>
      </c>
      <c r="C4402" t="s">
        <v>157</v>
      </c>
      <c r="D4402" t="s">
        <v>262</v>
      </c>
      <c r="E4402" t="s">
        <v>40</v>
      </c>
      <c r="F4402" s="5" t="s">
        <v>28</v>
      </c>
      <c r="G4402" s="5" t="e">
        <v>#N/A</v>
      </c>
      <c r="H4402" t="e">
        <f>IF(Tabla1[[#This Row],[Cruce Pago]]="","Inactivo","Pago")</f>
        <v>#N/A</v>
      </c>
      <c r="I4402" t="str">
        <f>IF(Tabla1[[#This Row],[Cruce AR]]="Alto riesgo académico","inactivo","Actividad")</f>
        <v>inactivo</v>
      </c>
    </row>
    <row r="4403" spans="1:9" x14ac:dyDescent="0.25">
      <c r="A4403" t="s">
        <v>5</v>
      </c>
      <c r="B4403">
        <v>10241761</v>
      </c>
      <c r="C4403" t="s">
        <v>157</v>
      </c>
      <c r="D4403" t="s">
        <v>263</v>
      </c>
      <c r="E4403" t="s">
        <v>27</v>
      </c>
      <c r="F4403" s="5" t="s">
        <v>28</v>
      </c>
      <c r="G4403" s="5" t="e">
        <v>#N/A</v>
      </c>
      <c r="H4403" t="e">
        <f>IF(Tabla1[[#This Row],[Cruce Pago]]="","Inactivo","Pago")</f>
        <v>#N/A</v>
      </c>
      <c r="I4403" t="str">
        <f>IF(Tabla1[[#This Row],[Cruce AR]]="Alto riesgo académico","inactivo","Actividad")</f>
        <v>inactivo</v>
      </c>
    </row>
    <row r="4404" spans="1:9" x14ac:dyDescent="0.25">
      <c r="A4404" t="s">
        <v>5</v>
      </c>
      <c r="B4404">
        <v>10242046</v>
      </c>
      <c r="C4404" t="s">
        <v>157</v>
      </c>
      <c r="D4404" t="s">
        <v>264</v>
      </c>
      <c r="E4404" t="s">
        <v>40</v>
      </c>
      <c r="F4404" s="5" t="s">
        <v>28</v>
      </c>
      <c r="G4404" s="5" t="s">
        <v>29</v>
      </c>
      <c r="H4404" t="str">
        <f>IF(Tabla1[[#This Row],[Cruce Pago]]="","Inactivo","Pago")</f>
        <v>Pago</v>
      </c>
      <c r="I4404" t="str">
        <f>IF(Tabla1[[#This Row],[Cruce AR]]="Alto riesgo académico","inactivo","Actividad")</f>
        <v>inactivo</v>
      </c>
    </row>
    <row r="4405" spans="1:9" x14ac:dyDescent="0.25">
      <c r="A4405" t="s">
        <v>5</v>
      </c>
      <c r="B4405">
        <v>10242389</v>
      </c>
      <c r="C4405" t="s">
        <v>157</v>
      </c>
      <c r="D4405" t="s">
        <v>265</v>
      </c>
      <c r="E4405" t="s">
        <v>27</v>
      </c>
      <c r="F4405" s="5" t="s">
        <v>28</v>
      </c>
      <c r="G4405" s="5" t="e">
        <v>#N/A</v>
      </c>
      <c r="H4405" t="e">
        <f>IF(Tabla1[[#This Row],[Cruce Pago]]="","Inactivo","Pago")</f>
        <v>#N/A</v>
      </c>
      <c r="I4405" t="str">
        <f>IF(Tabla1[[#This Row],[Cruce AR]]="Alto riesgo académico","inactivo","Actividad")</f>
        <v>inactivo</v>
      </c>
    </row>
    <row r="4406" spans="1:9" x14ac:dyDescent="0.25">
      <c r="A4406" t="s">
        <v>5</v>
      </c>
      <c r="B4406">
        <v>10242446</v>
      </c>
      <c r="C4406" t="s">
        <v>157</v>
      </c>
      <c r="D4406" t="s">
        <v>265</v>
      </c>
      <c r="E4406" t="s">
        <v>40</v>
      </c>
      <c r="F4406" s="5" t="s">
        <v>28</v>
      </c>
      <c r="G4406" s="5" t="e">
        <v>#N/A</v>
      </c>
      <c r="H4406" t="e">
        <f>IF(Tabla1[[#This Row],[Cruce Pago]]="","Inactivo","Pago")</f>
        <v>#N/A</v>
      </c>
      <c r="I4406" t="str">
        <f>IF(Tabla1[[#This Row],[Cruce AR]]="Alto riesgo académico","inactivo","Actividad")</f>
        <v>inactivo</v>
      </c>
    </row>
    <row r="4407" spans="1:9" x14ac:dyDescent="0.25">
      <c r="A4407" t="s">
        <v>5</v>
      </c>
      <c r="B4407">
        <v>10242590</v>
      </c>
      <c r="C4407" t="s">
        <v>157</v>
      </c>
      <c r="D4407" t="s">
        <v>266</v>
      </c>
      <c r="E4407" t="s">
        <v>27</v>
      </c>
      <c r="F4407" s="5" t="s">
        <v>28</v>
      </c>
      <c r="G4407" s="5" t="e">
        <v>#N/A</v>
      </c>
      <c r="H4407" t="e">
        <f>IF(Tabla1[[#This Row],[Cruce Pago]]="","Inactivo","Pago")</f>
        <v>#N/A</v>
      </c>
      <c r="I4407" t="str">
        <f>IF(Tabla1[[#This Row],[Cruce AR]]="Alto riesgo académico","inactivo","Actividad")</f>
        <v>inactivo</v>
      </c>
    </row>
    <row r="4408" spans="1:9" x14ac:dyDescent="0.25">
      <c r="A4408" t="s">
        <v>5</v>
      </c>
      <c r="B4408">
        <v>10242712</v>
      </c>
      <c r="C4408" t="s">
        <v>157</v>
      </c>
      <c r="D4408" t="s">
        <v>266</v>
      </c>
      <c r="E4408" t="s">
        <v>40</v>
      </c>
      <c r="F4408" s="5" t="s">
        <v>28</v>
      </c>
      <c r="G4408" s="5" t="e">
        <v>#N/A</v>
      </c>
      <c r="H4408" t="e">
        <f>IF(Tabla1[[#This Row],[Cruce Pago]]="","Inactivo","Pago")</f>
        <v>#N/A</v>
      </c>
      <c r="I4408" t="str">
        <f>IF(Tabla1[[#This Row],[Cruce AR]]="Alto riesgo académico","inactivo","Actividad")</f>
        <v>inactivo</v>
      </c>
    </row>
    <row r="4409" spans="1:9" x14ac:dyDescent="0.25">
      <c r="A4409" t="s">
        <v>5</v>
      </c>
      <c r="B4409">
        <v>10242756</v>
      </c>
      <c r="C4409" t="s">
        <v>157</v>
      </c>
      <c r="D4409" t="s">
        <v>267</v>
      </c>
      <c r="E4409" t="s">
        <v>27</v>
      </c>
      <c r="F4409" s="5" t="s">
        <v>67</v>
      </c>
      <c r="G4409" s="5" t="e">
        <v>#N/A</v>
      </c>
      <c r="H4409" t="e">
        <f>IF(Tabla1[[#This Row],[Cruce Pago]]="","Inactivo","Pago")</f>
        <v>#N/A</v>
      </c>
      <c r="I4409" t="str">
        <f>IF(Tabla1[[#This Row],[Cruce AR]]="Alto riesgo académico","inactivo","Actividad")</f>
        <v>Actividad</v>
      </c>
    </row>
    <row r="4410" spans="1:9" x14ac:dyDescent="0.25">
      <c r="A4410" t="s">
        <v>5</v>
      </c>
      <c r="B4410">
        <v>10242987</v>
      </c>
      <c r="C4410" t="s">
        <v>157</v>
      </c>
      <c r="D4410" t="s">
        <v>267</v>
      </c>
      <c r="E4410" t="s">
        <v>40</v>
      </c>
      <c r="F4410" s="5" t="s">
        <v>28</v>
      </c>
      <c r="G4410" s="5" t="e">
        <v>#N/A</v>
      </c>
      <c r="H4410" t="e">
        <f>IF(Tabla1[[#This Row],[Cruce Pago]]="","Inactivo","Pago")</f>
        <v>#N/A</v>
      </c>
      <c r="I4410" t="str">
        <f>IF(Tabla1[[#This Row],[Cruce AR]]="Alto riesgo académico","inactivo","Actividad")</f>
        <v>inactivo</v>
      </c>
    </row>
    <row r="4411" spans="1:9" x14ac:dyDescent="0.25">
      <c r="A4411" t="s">
        <v>5</v>
      </c>
      <c r="B4411">
        <v>10243325</v>
      </c>
      <c r="C4411" t="s">
        <v>157</v>
      </c>
      <c r="D4411" t="s">
        <v>243</v>
      </c>
      <c r="E4411" t="s">
        <v>27</v>
      </c>
      <c r="F4411" s="5" t="s">
        <v>28</v>
      </c>
      <c r="G4411" s="5" t="s">
        <v>29</v>
      </c>
      <c r="H4411" t="str">
        <f>IF(Tabla1[[#This Row],[Cruce Pago]]="","Inactivo","Pago")</f>
        <v>Pago</v>
      </c>
      <c r="I4411" t="str">
        <f>IF(Tabla1[[#This Row],[Cruce AR]]="Alto riesgo académico","inactivo","Actividad")</f>
        <v>inactivo</v>
      </c>
    </row>
    <row r="4412" spans="1:9" x14ac:dyDescent="0.25">
      <c r="A4412" t="s">
        <v>5</v>
      </c>
      <c r="B4412">
        <v>10244364</v>
      </c>
      <c r="C4412" t="s">
        <v>157</v>
      </c>
      <c r="D4412" t="s">
        <v>244</v>
      </c>
      <c r="E4412" t="s">
        <v>40</v>
      </c>
      <c r="F4412" s="5" t="s">
        <v>28</v>
      </c>
      <c r="G4412" s="5" t="e">
        <v>#N/A</v>
      </c>
      <c r="H4412" t="e">
        <f>IF(Tabla1[[#This Row],[Cruce Pago]]="","Inactivo","Pago")</f>
        <v>#N/A</v>
      </c>
      <c r="I4412" t="str">
        <f>IF(Tabla1[[#This Row],[Cruce AR]]="Alto riesgo académico","inactivo","Actividad")</f>
        <v>inactivo</v>
      </c>
    </row>
    <row r="4413" spans="1:9" x14ac:dyDescent="0.25">
      <c r="A4413" t="s">
        <v>5</v>
      </c>
      <c r="B4413">
        <v>10245137</v>
      </c>
      <c r="C4413" t="s">
        <v>157</v>
      </c>
      <c r="D4413" t="s">
        <v>245</v>
      </c>
      <c r="E4413" t="s">
        <v>27</v>
      </c>
      <c r="F4413" s="5" t="s">
        <v>28</v>
      </c>
      <c r="G4413" s="5" t="e">
        <v>#N/A</v>
      </c>
      <c r="H4413" t="e">
        <f>IF(Tabla1[[#This Row],[Cruce Pago]]="","Inactivo","Pago")</f>
        <v>#N/A</v>
      </c>
      <c r="I4413" t="str">
        <f>IF(Tabla1[[#This Row],[Cruce AR]]="Alto riesgo académico","inactivo","Actividad")</f>
        <v>inactivo</v>
      </c>
    </row>
    <row r="4414" spans="1:9" x14ac:dyDescent="0.25">
      <c r="A4414" t="s">
        <v>5</v>
      </c>
      <c r="B4414">
        <v>10186437</v>
      </c>
      <c r="C4414" t="s">
        <v>161</v>
      </c>
      <c r="D4414" t="s">
        <v>246</v>
      </c>
      <c r="E4414" t="s">
        <v>40</v>
      </c>
      <c r="F4414" s="5" t="s">
        <v>28</v>
      </c>
      <c r="G4414" s="5" t="s">
        <v>29</v>
      </c>
      <c r="H4414" t="str">
        <f>IF(Tabla1[[#This Row],[Cruce Pago]]="","Inactivo","Pago")</f>
        <v>Pago</v>
      </c>
      <c r="I4414" t="str">
        <f>IF(Tabla1[[#This Row],[Cruce AR]]="Alto riesgo académico","inactivo","Actividad")</f>
        <v>inactivo</v>
      </c>
    </row>
    <row r="4415" spans="1:9" x14ac:dyDescent="0.25">
      <c r="A4415" t="s">
        <v>5</v>
      </c>
      <c r="B4415">
        <v>10219265</v>
      </c>
      <c r="C4415" t="s">
        <v>161</v>
      </c>
      <c r="D4415" t="s">
        <v>247</v>
      </c>
      <c r="E4415" t="s">
        <v>27</v>
      </c>
      <c r="F4415" s="5" t="s">
        <v>28</v>
      </c>
      <c r="G4415" s="5" t="e">
        <v>#N/A</v>
      </c>
      <c r="H4415" t="e">
        <f>IF(Tabla1[[#This Row],[Cruce Pago]]="","Inactivo","Pago")</f>
        <v>#N/A</v>
      </c>
      <c r="I4415" t="str">
        <f>IF(Tabla1[[#This Row],[Cruce AR]]="Alto riesgo académico","inactivo","Actividad")</f>
        <v>inactivo</v>
      </c>
    </row>
    <row r="4416" spans="1:9" x14ac:dyDescent="0.25">
      <c r="A4416" t="s">
        <v>5</v>
      </c>
      <c r="B4416">
        <v>10219919</v>
      </c>
      <c r="C4416" t="s">
        <v>161</v>
      </c>
      <c r="D4416" t="s">
        <v>248</v>
      </c>
      <c r="E4416" t="s">
        <v>40</v>
      </c>
      <c r="F4416" s="5" t="s">
        <v>28</v>
      </c>
      <c r="G4416" s="5" t="e">
        <v>#N/A</v>
      </c>
      <c r="H4416" t="e">
        <f>IF(Tabla1[[#This Row],[Cruce Pago]]="","Inactivo","Pago")</f>
        <v>#N/A</v>
      </c>
      <c r="I4416" t="str">
        <f>IF(Tabla1[[#This Row],[Cruce AR]]="Alto riesgo académico","inactivo","Actividad")</f>
        <v>inactivo</v>
      </c>
    </row>
    <row r="4417" spans="1:9" x14ac:dyDescent="0.25">
      <c r="A4417" t="s">
        <v>5</v>
      </c>
      <c r="B4417">
        <v>10220171</v>
      </c>
      <c r="C4417" t="s">
        <v>161</v>
      </c>
      <c r="D4417" t="s">
        <v>249</v>
      </c>
      <c r="E4417" t="s">
        <v>27</v>
      </c>
      <c r="F4417" s="5" t="s">
        <v>28</v>
      </c>
      <c r="G4417" s="5" t="e">
        <v>#N/A</v>
      </c>
      <c r="H4417" t="e">
        <f>IF(Tabla1[[#This Row],[Cruce Pago]]="","Inactivo","Pago")</f>
        <v>#N/A</v>
      </c>
      <c r="I4417" t="str">
        <f>IF(Tabla1[[#This Row],[Cruce AR]]="Alto riesgo académico","inactivo","Actividad")</f>
        <v>inactivo</v>
      </c>
    </row>
    <row r="4418" spans="1:9" x14ac:dyDescent="0.25">
      <c r="A4418" t="s">
        <v>5</v>
      </c>
      <c r="B4418">
        <v>10220485</v>
      </c>
      <c r="C4418" t="s">
        <v>161</v>
      </c>
      <c r="D4418" t="s">
        <v>250</v>
      </c>
      <c r="E4418" t="s">
        <v>40</v>
      </c>
      <c r="F4418" s="5" t="s">
        <v>28</v>
      </c>
      <c r="G4418" s="5" t="e">
        <v>#N/A</v>
      </c>
      <c r="H4418" t="e">
        <f>IF(Tabla1[[#This Row],[Cruce Pago]]="","Inactivo","Pago")</f>
        <v>#N/A</v>
      </c>
      <c r="I4418" t="str">
        <f>IF(Tabla1[[#This Row],[Cruce AR]]="Alto riesgo académico","inactivo","Actividad")</f>
        <v>inactivo</v>
      </c>
    </row>
    <row r="4419" spans="1:9" x14ac:dyDescent="0.25">
      <c r="A4419" t="s">
        <v>5</v>
      </c>
      <c r="B4419">
        <v>10220491</v>
      </c>
      <c r="C4419" t="s">
        <v>161</v>
      </c>
      <c r="D4419" t="s">
        <v>251</v>
      </c>
      <c r="E4419" t="s">
        <v>27</v>
      </c>
      <c r="F4419" s="5" t="s">
        <v>28</v>
      </c>
      <c r="G4419" s="5" t="e">
        <v>#N/A</v>
      </c>
      <c r="H4419" t="e">
        <f>IF(Tabla1[[#This Row],[Cruce Pago]]="","Inactivo","Pago")</f>
        <v>#N/A</v>
      </c>
      <c r="I4419" t="str">
        <f>IF(Tabla1[[#This Row],[Cruce AR]]="Alto riesgo académico","inactivo","Actividad")</f>
        <v>inactivo</v>
      </c>
    </row>
    <row r="4420" spans="1:9" x14ac:dyDescent="0.25">
      <c r="A4420" t="s">
        <v>5</v>
      </c>
      <c r="B4420">
        <v>10220492</v>
      </c>
      <c r="C4420" t="s">
        <v>161</v>
      </c>
      <c r="D4420" t="s">
        <v>252</v>
      </c>
      <c r="E4420" t="s">
        <v>40</v>
      </c>
      <c r="F4420" s="5" t="s">
        <v>28</v>
      </c>
      <c r="G4420" s="5" t="s">
        <v>29</v>
      </c>
      <c r="H4420" t="str">
        <f>IF(Tabla1[[#This Row],[Cruce Pago]]="","Inactivo","Pago")</f>
        <v>Pago</v>
      </c>
      <c r="I4420" t="str">
        <f>IF(Tabla1[[#This Row],[Cruce AR]]="Alto riesgo académico","inactivo","Actividad")</f>
        <v>inactivo</v>
      </c>
    </row>
    <row r="4421" spans="1:9" x14ac:dyDescent="0.25">
      <c r="A4421" t="s">
        <v>5</v>
      </c>
      <c r="B4421">
        <v>10220594</v>
      </c>
      <c r="C4421" t="s">
        <v>161</v>
      </c>
      <c r="D4421" t="s">
        <v>253</v>
      </c>
      <c r="E4421" t="s">
        <v>27</v>
      </c>
      <c r="F4421" s="5" t="s">
        <v>28</v>
      </c>
      <c r="G4421" s="5" t="e">
        <v>#N/A</v>
      </c>
      <c r="H4421" t="e">
        <f>IF(Tabla1[[#This Row],[Cruce Pago]]="","Inactivo","Pago")</f>
        <v>#N/A</v>
      </c>
      <c r="I4421" t="str">
        <f>IF(Tabla1[[#This Row],[Cruce AR]]="Alto riesgo académico","inactivo","Actividad")</f>
        <v>inactivo</v>
      </c>
    </row>
    <row r="4422" spans="1:9" x14ac:dyDescent="0.25">
      <c r="A4422" t="s">
        <v>5</v>
      </c>
      <c r="B4422">
        <v>10220784</v>
      </c>
      <c r="C4422" t="s">
        <v>161</v>
      </c>
      <c r="D4422" t="s">
        <v>254</v>
      </c>
      <c r="E4422" t="s">
        <v>40</v>
      </c>
      <c r="F4422" s="5" t="s">
        <v>28</v>
      </c>
      <c r="G4422" s="5" t="s">
        <v>29</v>
      </c>
      <c r="H4422" t="str">
        <f>IF(Tabla1[[#This Row],[Cruce Pago]]="","Inactivo","Pago")</f>
        <v>Pago</v>
      </c>
      <c r="I4422" t="str">
        <f>IF(Tabla1[[#This Row],[Cruce AR]]="Alto riesgo académico","inactivo","Actividad")</f>
        <v>inactivo</v>
      </c>
    </row>
    <row r="4423" spans="1:9" x14ac:dyDescent="0.25">
      <c r="A4423" t="s">
        <v>5</v>
      </c>
      <c r="B4423">
        <v>10221737</v>
      </c>
      <c r="C4423" t="s">
        <v>161</v>
      </c>
      <c r="D4423" t="s">
        <v>255</v>
      </c>
      <c r="E4423" t="s">
        <v>27</v>
      </c>
      <c r="F4423" s="5" t="s">
        <v>69</v>
      </c>
      <c r="G4423" s="5" t="s">
        <v>29</v>
      </c>
      <c r="H4423" t="str">
        <f>IF(Tabla1[[#This Row],[Cruce Pago]]="","Inactivo","Pago")</f>
        <v>Pago</v>
      </c>
      <c r="I4423" t="str">
        <f>IF(Tabla1[[#This Row],[Cruce AR]]="Alto riesgo académico","inactivo","Actividad")</f>
        <v>Actividad</v>
      </c>
    </row>
    <row r="4424" spans="1:9" x14ac:dyDescent="0.25">
      <c r="A4424" t="s">
        <v>5</v>
      </c>
      <c r="B4424">
        <v>10222012</v>
      </c>
      <c r="C4424" t="s">
        <v>161</v>
      </c>
      <c r="D4424" t="s">
        <v>256</v>
      </c>
      <c r="E4424" t="s">
        <v>40</v>
      </c>
      <c r="F4424" s="5" t="s">
        <v>28</v>
      </c>
      <c r="G4424" s="5" t="e">
        <v>#N/A</v>
      </c>
      <c r="H4424" t="e">
        <f>IF(Tabla1[[#This Row],[Cruce Pago]]="","Inactivo","Pago")</f>
        <v>#N/A</v>
      </c>
      <c r="I4424" t="str">
        <f>IF(Tabla1[[#This Row],[Cruce AR]]="Alto riesgo académico","inactivo","Actividad")</f>
        <v>inactivo</v>
      </c>
    </row>
    <row r="4425" spans="1:9" x14ac:dyDescent="0.25">
      <c r="A4425" t="s">
        <v>5</v>
      </c>
      <c r="B4425">
        <v>10222722</v>
      </c>
      <c r="C4425" t="s">
        <v>161</v>
      </c>
      <c r="D4425" t="s">
        <v>257</v>
      </c>
      <c r="E4425" t="s">
        <v>27</v>
      </c>
      <c r="F4425" s="5" t="s">
        <v>28</v>
      </c>
      <c r="G4425" s="5" t="e">
        <v>#N/A</v>
      </c>
      <c r="H4425" t="e">
        <f>IF(Tabla1[[#This Row],[Cruce Pago]]="","Inactivo","Pago")</f>
        <v>#N/A</v>
      </c>
      <c r="I4425" t="str">
        <f>IF(Tabla1[[#This Row],[Cruce AR]]="Alto riesgo académico","inactivo","Actividad")</f>
        <v>inactivo</v>
      </c>
    </row>
    <row r="4426" spans="1:9" x14ac:dyDescent="0.25">
      <c r="A4426" t="s">
        <v>5</v>
      </c>
      <c r="B4426">
        <v>10223152</v>
      </c>
      <c r="C4426" t="s">
        <v>161</v>
      </c>
      <c r="D4426" t="s">
        <v>258</v>
      </c>
      <c r="E4426" t="s">
        <v>40</v>
      </c>
      <c r="F4426" s="5" t="s">
        <v>28</v>
      </c>
      <c r="G4426" s="5" t="e">
        <v>#N/A</v>
      </c>
      <c r="H4426" t="e">
        <f>IF(Tabla1[[#This Row],[Cruce Pago]]="","Inactivo","Pago")</f>
        <v>#N/A</v>
      </c>
      <c r="I4426" t="str">
        <f>IF(Tabla1[[#This Row],[Cruce AR]]="Alto riesgo académico","inactivo","Actividad")</f>
        <v>inactivo</v>
      </c>
    </row>
    <row r="4427" spans="1:9" x14ac:dyDescent="0.25">
      <c r="A4427" t="s">
        <v>5</v>
      </c>
      <c r="B4427">
        <v>10223329</v>
      </c>
      <c r="C4427" t="s">
        <v>161</v>
      </c>
      <c r="D4427" t="s">
        <v>259</v>
      </c>
      <c r="E4427" t="s">
        <v>27</v>
      </c>
      <c r="F4427" s="5" t="s">
        <v>28</v>
      </c>
      <c r="G4427" s="5" t="e">
        <v>#N/A</v>
      </c>
      <c r="H4427" t="e">
        <f>IF(Tabla1[[#This Row],[Cruce Pago]]="","Inactivo","Pago")</f>
        <v>#N/A</v>
      </c>
      <c r="I4427" t="str">
        <f>IF(Tabla1[[#This Row],[Cruce AR]]="Alto riesgo académico","inactivo","Actividad")</f>
        <v>inactivo</v>
      </c>
    </row>
    <row r="4428" spans="1:9" x14ac:dyDescent="0.25">
      <c r="A4428" t="s">
        <v>5</v>
      </c>
      <c r="B4428">
        <v>10223415</v>
      </c>
      <c r="C4428" t="s">
        <v>161</v>
      </c>
      <c r="D4428" t="s">
        <v>260</v>
      </c>
      <c r="E4428" t="s">
        <v>40</v>
      </c>
      <c r="F4428" s="5" t="s">
        <v>28</v>
      </c>
      <c r="G4428" s="5" t="e">
        <v>#N/A</v>
      </c>
      <c r="H4428" t="e">
        <f>IF(Tabla1[[#This Row],[Cruce Pago]]="","Inactivo","Pago")</f>
        <v>#N/A</v>
      </c>
      <c r="I4428" t="str">
        <f>IF(Tabla1[[#This Row],[Cruce AR]]="Alto riesgo académico","inactivo","Actividad")</f>
        <v>inactivo</v>
      </c>
    </row>
    <row r="4429" spans="1:9" x14ac:dyDescent="0.25">
      <c r="A4429" t="s">
        <v>5</v>
      </c>
      <c r="B4429">
        <v>10223867</v>
      </c>
      <c r="C4429" t="s">
        <v>161</v>
      </c>
      <c r="D4429" t="s">
        <v>261</v>
      </c>
      <c r="E4429" t="s">
        <v>27</v>
      </c>
      <c r="F4429" s="5" t="s">
        <v>28</v>
      </c>
      <c r="G4429" s="5" t="e">
        <v>#N/A</v>
      </c>
      <c r="H4429" t="e">
        <f>IF(Tabla1[[#This Row],[Cruce Pago]]="","Inactivo","Pago")</f>
        <v>#N/A</v>
      </c>
      <c r="I4429" t="str">
        <f>IF(Tabla1[[#This Row],[Cruce AR]]="Alto riesgo académico","inactivo","Actividad")</f>
        <v>inactivo</v>
      </c>
    </row>
    <row r="4430" spans="1:9" x14ac:dyDescent="0.25">
      <c r="A4430" t="s">
        <v>5</v>
      </c>
      <c r="B4430">
        <v>10224132</v>
      </c>
      <c r="C4430" t="s">
        <v>161</v>
      </c>
      <c r="D4430" t="s">
        <v>262</v>
      </c>
      <c r="E4430" t="s">
        <v>40</v>
      </c>
      <c r="F4430" s="5" t="s">
        <v>28</v>
      </c>
      <c r="G4430" s="5" t="e">
        <v>#N/A</v>
      </c>
      <c r="H4430" t="e">
        <f>IF(Tabla1[[#This Row],[Cruce Pago]]="","Inactivo","Pago")</f>
        <v>#N/A</v>
      </c>
      <c r="I4430" t="str">
        <f>IF(Tabla1[[#This Row],[Cruce AR]]="Alto riesgo académico","inactivo","Actividad")</f>
        <v>inactivo</v>
      </c>
    </row>
    <row r="4431" spans="1:9" x14ac:dyDescent="0.25">
      <c r="A4431" t="s">
        <v>5</v>
      </c>
      <c r="B4431">
        <v>10224595</v>
      </c>
      <c r="C4431" t="s">
        <v>161</v>
      </c>
      <c r="D4431" t="s">
        <v>263</v>
      </c>
      <c r="E4431" t="s">
        <v>27</v>
      </c>
      <c r="F4431" s="5" t="s">
        <v>28</v>
      </c>
      <c r="G4431" s="5" t="e">
        <v>#N/A</v>
      </c>
      <c r="H4431" t="e">
        <f>IF(Tabla1[[#This Row],[Cruce Pago]]="","Inactivo","Pago")</f>
        <v>#N/A</v>
      </c>
      <c r="I4431" t="str">
        <f>IF(Tabla1[[#This Row],[Cruce AR]]="Alto riesgo académico","inactivo","Actividad")</f>
        <v>inactivo</v>
      </c>
    </row>
    <row r="4432" spans="1:9" x14ac:dyDescent="0.25">
      <c r="A4432" t="s">
        <v>5</v>
      </c>
      <c r="B4432">
        <v>10224897</v>
      </c>
      <c r="C4432" t="s">
        <v>161</v>
      </c>
      <c r="D4432" t="s">
        <v>264</v>
      </c>
      <c r="E4432" t="s">
        <v>40</v>
      </c>
      <c r="F4432" s="5" t="s">
        <v>28</v>
      </c>
      <c r="G4432" s="5" t="e">
        <v>#N/A</v>
      </c>
      <c r="H4432" t="e">
        <f>IF(Tabla1[[#This Row],[Cruce Pago]]="","Inactivo","Pago")</f>
        <v>#N/A</v>
      </c>
      <c r="I4432" t="str">
        <f>IF(Tabla1[[#This Row],[Cruce AR]]="Alto riesgo académico","inactivo","Actividad")</f>
        <v>inactivo</v>
      </c>
    </row>
    <row r="4433" spans="1:9" x14ac:dyDescent="0.25">
      <c r="A4433" t="s">
        <v>5</v>
      </c>
      <c r="B4433">
        <v>10225749</v>
      </c>
      <c r="C4433" t="s">
        <v>161</v>
      </c>
      <c r="D4433" t="s">
        <v>265</v>
      </c>
      <c r="E4433" t="s">
        <v>27</v>
      </c>
      <c r="F4433" s="5" t="s">
        <v>28</v>
      </c>
      <c r="G4433" s="5" t="e">
        <v>#N/A</v>
      </c>
      <c r="H4433" t="e">
        <f>IF(Tabla1[[#This Row],[Cruce Pago]]="","Inactivo","Pago")</f>
        <v>#N/A</v>
      </c>
      <c r="I4433" t="str">
        <f>IF(Tabla1[[#This Row],[Cruce AR]]="Alto riesgo académico","inactivo","Actividad")</f>
        <v>inactivo</v>
      </c>
    </row>
    <row r="4434" spans="1:9" x14ac:dyDescent="0.25">
      <c r="A4434" t="s">
        <v>5</v>
      </c>
      <c r="B4434">
        <v>10225921</v>
      </c>
      <c r="C4434" t="s">
        <v>161</v>
      </c>
      <c r="D4434" t="s">
        <v>265</v>
      </c>
      <c r="E4434" t="s">
        <v>40</v>
      </c>
      <c r="F4434" s="5" t="s">
        <v>28</v>
      </c>
      <c r="G4434" s="5" t="e">
        <v>#N/A</v>
      </c>
      <c r="H4434" t="e">
        <f>IF(Tabla1[[#This Row],[Cruce Pago]]="","Inactivo","Pago")</f>
        <v>#N/A</v>
      </c>
      <c r="I4434" t="str">
        <f>IF(Tabla1[[#This Row],[Cruce AR]]="Alto riesgo académico","inactivo","Actividad")</f>
        <v>inactivo</v>
      </c>
    </row>
    <row r="4435" spans="1:9" x14ac:dyDescent="0.25">
      <c r="A4435" t="s">
        <v>5</v>
      </c>
      <c r="B4435">
        <v>10225930</v>
      </c>
      <c r="C4435" t="s">
        <v>161</v>
      </c>
      <c r="D4435" t="s">
        <v>266</v>
      </c>
      <c r="E4435" t="s">
        <v>27</v>
      </c>
      <c r="F4435" s="5" t="s">
        <v>28</v>
      </c>
      <c r="G4435" s="5" t="e">
        <v>#N/A</v>
      </c>
      <c r="H4435" t="e">
        <f>IF(Tabla1[[#This Row],[Cruce Pago]]="","Inactivo","Pago")</f>
        <v>#N/A</v>
      </c>
      <c r="I4435" t="str">
        <f>IF(Tabla1[[#This Row],[Cruce AR]]="Alto riesgo académico","inactivo","Actividad")</f>
        <v>inactivo</v>
      </c>
    </row>
    <row r="4436" spans="1:9" x14ac:dyDescent="0.25">
      <c r="A4436" t="s">
        <v>5</v>
      </c>
      <c r="B4436">
        <v>10226108</v>
      </c>
      <c r="C4436" t="s">
        <v>161</v>
      </c>
      <c r="D4436" t="s">
        <v>266</v>
      </c>
      <c r="E4436" t="s">
        <v>40</v>
      </c>
      <c r="F4436" s="5" t="s">
        <v>28</v>
      </c>
      <c r="G4436" s="5" t="e">
        <v>#N/A</v>
      </c>
      <c r="H4436" t="e">
        <f>IF(Tabla1[[#This Row],[Cruce Pago]]="","Inactivo","Pago")</f>
        <v>#N/A</v>
      </c>
      <c r="I4436" t="str">
        <f>IF(Tabla1[[#This Row],[Cruce AR]]="Alto riesgo académico","inactivo","Actividad")</f>
        <v>inactivo</v>
      </c>
    </row>
    <row r="4437" spans="1:9" x14ac:dyDescent="0.25">
      <c r="A4437" t="s">
        <v>5</v>
      </c>
      <c r="B4437">
        <v>10226523</v>
      </c>
      <c r="C4437" t="s">
        <v>161</v>
      </c>
      <c r="D4437" t="s">
        <v>267</v>
      </c>
      <c r="E4437" t="s">
        <v>27</v>
      </c>
      <c r="F4437" s="5" t="s">
        <v>28</v>
      </c>
      <c r="G4437" s="5" t="e">
        <v>#N/A</v>
      </c>
      <c r="H4437" t="e">
        <f>IF(Tabla1[[#This Row],[Cruce Pago]]="","Inactivo","Pago")</f>
        <v>#N/A</v>
      </c>
      <c r="I4437" t="str">
        <f>IF(Tabla1[[#This Row],[Cruce AR]]="Alto riesgo académico","inactivo","Actividad")</f>
        <v>inactivo</v>
      </c>
    </row>
    <row r="4438" spans="1:9" x14ac:dyDescent="0.25">
      <c r="A4438" t="s">
        <v>5</v>
      </c>
      <c r="B4438">
        <v>10227116</v>
      </c>
      <c r="C4438" t="s">
        <v>161</v>
      </c>
      <c r="D4438" t="s">
        <v>267</v>
      </c>
      <c r="E4438" t="s">
        <v>40</v>
      </c>
      <c r="F4438" s="5" t="s">
        <v>28</v>
      </c>
      <c r="G4438" s="5" t="s">
        <v>29</v>
      </c>
      <c r="H4438" t="str">
        <f>IF(Tabla1[[#This Row],[Cruce Pago]]="","Inactivo","Pago")</f>
        <v>Pago</v>
      </c>
      <c r="I4438" t="str">
        <f>IF(Tabla1[[#This Row],[Cruce AR]]="Alto riesgo académico","inactivo","Actividad")</f>
        <v>inactivo</v>
      </c>
    </row>
    <row r="4439" spans="1:9" x14ac:dyDescent="0.25">
      <c r="A4439" t="s">
        <v>5</v>
      </c>
      <c r="B4439">
        <v>10227376</v>
      </c>
      <c r="C4439" t="s">
        <v>161</v>
      </c>
      <c r="D4439" t="s">
        <v>243</v>
      </c>
      <c r="E4439" t="s">
        <v>27</v>
      </c>
      <c r="F4439" s="5" t="s">
        <v>28</v>
      </c>
      <c r="G4439" s="5" t="e">
        <v>#N/A</v>
      </c>
      <c r="H4439" t="e">
        <f>IF(Tabla1[[#This Row],[Cruce Pago]]="","Inactivo","Pago")</f>
        <v>#N/A</v>
      </c>
      <c r="I4439" t="str">
        <f>IF(Tabla1[[#This Row],[Cruce AR]]="Alto riesgo académico","inactivo","Actividad")</f>
        <v>inactivo</v>
      </c>
    </row>
    <row r="4440" spans="1:9" x14ac:dyDescent="0.25">
      <c r="A4440" t="s">
        <v>5</v>
      </c>
      <c r="B4440">
        <v>10227529</v>
      </c>
      <c r="C4440" t="s">
        <v>161</v>
      </c>
      <c r="D4440" t="s">
        <v>244</v>
      </c>
      <c r="E4440" t="s">
        <v>40</v>
      </c>
      <c r="F4440" s="5" t="s">
        <v>28</v>
      </c>
      <c r="G4440" s="5" t="e">
        <v>#N/A</v>
      </c>
      <c r="H4440" t="e">
        <f>IF(Tabla1[[#This Row],[Cruce Pago]]="","Inactivo","Pago")</f>
        <v>#N/A</v>
      </c>
      <c r="I4440" t="str">
        <f>IF(Tabla1[[#This Row],[Cruce AR]]="Alto riesgo académico","inactivo","Actividad")</f>
        <v>inactivo</v>
      </c>
    </row>
    <row r="4441" spans="1:9" x14ac:dyDescent="0.25">
      <c r="A4441" t="s">
        <v>5</v>
      </c>
      <c r="B4441">
        <v>10227587</v>
      </c>
      <c r="C4441" t="s">
        <v>161</v>
      </c>
      <c r="D4441" t="s">
        <v>245</v>
      </c>
      <c r="E4441" t="s">
        <v>27</v>
      </c>
      <c r="F4441" s="5" t="s">
        <v>28</v>
      </c>
      <c r="G4441" s="5" t="s">
        <v>305</v>
      </c>
      <c r="H4441" t="str">
        <f>IF(Tabla1[[#This Row],[Cruce Pago]]="","Inactivo","Pago")</f>
        <v>Pago</v>
      </c>
      <c r="I4441" t="str">
        <f>IF(Tabla1[[#This Row],[Cruce AR]]="Alto riesgo académico","inactivo","Actividad")</f>
        <v>inactivo</v>
      </c>
    </row>
    <row r="4442" spans="1:9" x14ac:dyDescent="0.25">
      <c r="A4442" t="s">
        <v>5</v>
      </c>
      <c r="B4442">
        <v>10227902</v>
      </c>
      <c r="C4442" t="s">
        <v>161</v>
      </c>
      <c r="D4442" t="s">
        <v>246</v>
      </c>
      <c r="E4442" t="s">
        <v>40</v>
      </c>
      <c r="F4442" s="5" t="s">
        <v>67</v>
      </c>
      <c r="G4442" s="5" t="s">
        <v>29</v>
      </c>
      <c r="H4442" t="str">
        <f>IF(Tabla1[[#This Row],[Cruce Pago]]="","Inactivo","Pago")</f>
        <v>Pago</v>
      </c>
      <c r="I4442" t="str">
        <f>IF(Tabla1[[#This Row],[Cruce AR]]="Alto riesgo académico","inactivo","Actividad")</f>
        <v>Actividad</v>
      </c>
    </row>
    <row r="4443" spans="1:9" x14ac:dyDescent="0.25">
      <c r="A4443" t="s">
        <v>5</v>
      </c>
      <c r="B4443">
        <v>10227981</v>
      </c>
      <c r="C4443" t="s">
        <v>161</v>
      </c>
      <c r="D4443" t="s">
        <v>247</v>
      </c>
      <c r="E4443" t="s">
        <v>27</v>
      </c>
      <c r="F4443" s="5" t="s">
        <v>28</v>
      </c>
      <c r="G4443" s="5" t="e">
        <v>#N/A</v>
      </c>
      <c r="H4443" t="e">
        <f>IF(Tabla1[[#This Row],[Cruce Pago]]="","Inactivo","Pago")</f>
        <v>#N/A</v>
      </c>
      <c r="I4443" t="str">
        <f>IF(Tabla1[[#This Row],[Cruce AR]]="Alto riesgo académico","inactivo","Actividad")</f>
        <v>inactivo</v>
      </c>
    </row>
    <row r="4444" spans="1:9" x14ac:dyDescent="0.25">
      <c r="A4444" t="s">
        <v>5</v>
      </c>
      <c r="B4444">
        <v>10228473</v>
      </c>
      <c r="C4444" t="s">
        <v>161</v>
      </c>
      <c r="D4444" t="s">
        <v>248</v>
      </c>
      <c r="E4444" t="s">
        <v>40</v>
      </c>
      <c r="F4444" s="5" t="s">
        <v>28</v>
      </c>
      <c r="G4444" s="5" t="s">
        <v>29</v>
      </c>
      <c r="H4444" t="str">
        <f>IF(Tabla1[[#This Row],[Cruce Pago]]="","Inactivo","Pago")</f>
        <v>Pago</v>
      </c>
      <c r="I4444" t="str">
        <f>IF(Tabla1[[#This Row],[Cruce AR]]="Alto riesgo académico","inactivo","Actividad")</f>
        <v>inactivo</v>
      </c>
    </row>
    <row r="4445" spans="1:9" x14ac:dyDescent="0.25">
      <c r="A4445" t="s">
        <v>5</v>
      </c>
      <c r="B4445">
        <v>10228930</v>
      </c>
      <c r="C4445" t="s">
        <v>161</v>
      </c>
      <c r="D4445" t="s">
        <v>249</v>
      </c>
      <c r="E4445" t="s">
        <v>27</v>
      </c>
      <c r="F4445" s="5" t="s">
        <v>28</v>
      </c>
      <c r="G4445" s="5" t="e">
        <v>#N/A</v>
      </c>
      <c r="H4445" t="e">
        <f>IF(Tabla1[[#This Row],[Cruce Pago]]="","Inactivo","Pago")</f>
        <v>#N/A</v>
      </c>
      <c r="I4445" t="str">
        <f>IF(Tabla1[[#This Row],[Cruce AR]]="Alto riesgo académico","inactivo","Actividad")</f>
        <v>inactivo</v>
      </c>
    </row>
    <row r="4446" spans="1:9" x14ac:dyDescent="0.25">
      <c r="A4446" t="s">
        <v>5</v>
      </c>
      <c r="B4446">
        <v>10229228</v>
      </c>
      <c r="C4446" t="s">
        <v>161</v>
      </c>
      <c r="D4446" t="s">
        <v>250</v>
      </c>
      <c r="E4446" t="s">
        <v>40</v>
      </c>
      <c r="F4446" s="5" t="s">
        <v>28</v>
      </c>
      <c r="G4446" s="5" t="e">
        <v>#N/A</v>
      </c>
      <c r="H4446" t="e">
        <f>IF(Tabla1[[#This Row],[Cruce Pago]]="","Inactivo","Pago")</f>
        <v>#N/A</v>
      </c>
      <c r="I4446" t="str">
        <f>IF(Tabla1[[#This Row],[Cruce AR]]="Alto riesgo académico","inactivo","Actividad")</f>
        <v>inactivo</v>
      </c>
    </row>
    <row r="4447" spans="1:9" x14ac:dyDescent="0.25">
      <c r="A4447" t="s">
        <v>5</v>
      </c>
      <c r="B4447">
        <v>10229738</v>
      </c>
      <c r="C4447" t="s">
        <v>161</v>
      </c>
      <c r="D4447" t="s">
        <v>251</v>
      </c>
      <c r="E4447" t="s">
        <v>27</v>
      </c>
      <c r="F4447" s="5" t="s">
        <v>28</v>
      </c>
      <c r="G4447" s="5" t="s">
        <v>29</v>
      </c>
      <c r="H4447" t="str">
        <f>IF(Tabla1[[#This Row],[Cruce Pago]]="","Inactivo","Pago")</f>
        <v>Pago</v>
      </c>
      <c r="I4447" t="str">
        <f>IF(Tabla1[[#This Row],[Cruce AR]]="Alto riesgo académico","inactivo","Actividad")</f>
        <v>inactivo</v>
      </c>
    </row>
    <row r="4448" spans="1:9" x14ac:dyDescent="0.25">
      <c r="A4448" t="s">
        <v>5</v>
      </c>
      <c r="B4448">
        <v>10229846</v>
      </c>
      <c r="C4448" t="s">
        <v>161</v>
      </c>
      <c r="D4448" t="s">
        <v>252</v>
      </c>
      <c r="E4448" t="s">
        <v>40</v>
      </c>
      <c r="F4448" s="5" t="s">
        <v>28</v>
      </c>
      <c r="G4448" s="5" t="e">
        <v>#N/A</v>
      </c>
      <c r="H4448" t="e">
        <f>IF(Tabla1[[#This Row],[Cruce Pago]]="","Inactivo","Pago")</f>
        <v>#N/A</v>
      </c>
      <c r="I4448" t="str">
        <f>IF(Tabla1[[#This Row],[Cruce AR]]="Alto riesgo académico","inactivo","Actividad")</f>
        <v>inactivo</v>
      </c>
    </row>
    <row r="4449" spans="1:9" x14ac:dyDescent="0.25">
      <c r="A4449" t="s">
        <v>5</v>
      </c>
      <c r="B4449">
        <v>10229866</v>
      </c>
      <c r="C4449" t="s">
        <v>161</v>
      </c>
      <c r="D4449" t="s">
        <v>253</v>
      </c>
      <c r="E4449" t="s">
        <v>27</v>
      </c>
      <c r="F4449" s="5" t="s">
        <v>28</v>
      </c>
      <c r="G4449" s="5" t="e">
        <v>#N/A</v>
      </c>
      <c r="H4449" t="e">
        <f>IF(Tabla1[[#This Row],[Cruce Pago]]="","Inactivo","Pago")</f>
        <v>#N/A</v>
      </c>
      <c r="I4449" t="str">
        <f>IF(Tabla1[[#This Row],[Cruce AR]]="Alto riesgo académico","inactivo","Actividad")</f>
        <v>inactivo</v>
      </c>
    </row>
    <row r="4450" spans="1:9" x14ac:dyDescent="0.25">
      <c r="A4450" t="s">
        <v>5</v>
      </c>
      <c r="B4450">
        <v>10230156</v>
      </c>
      <c r="C4450" t="s">
        <v>161</v>
      </c>
      <c r="D4450" t="s">
        <v>254</v>
      </c>
      <c r="E4450" t="s">
        <v>40</v>
      </c>
      <c r="F4450" s="5" t="s">
        <v>28</v>
      </c>
      <c r="G4450" s="5" t="e">
        <v>#N/A</v>
      </c>
      <c r="H4450" t="e">
        <f>IF(Tabla1[[#This Row],[Cruce Pago]]="","Inactivo","Pago")</f>
        <v>#N/A</v>
      </c>
      <c r="I4450" t="str">
        <f>IF(Tabla1[[#This Row],[Cruce AR]]="Alto riesgo académico","inactivo","Actividad")</f>
        <v>inactivo</v>
      </c>
    </row>
    <row r="4451" spans="1:9" x14ac:dyDescent="0.25">
      <c r="A4451" t="s">
        <v>5</v>
      </c>
      <c r="B4451">
        <v>10231087</v>
      </c>
      <c r="C4451" t="s">
        <v>161</v>
      </c>
      <c r="D4451" t="s">
        <v>255</v>
      </c>
      <c r="E4451" t="s">
        <v>27</v>
      </c>
      <c r="F4451" s="5" t="s">
        <v>28</v>
      </c>
      <c r="G4451" s="5" t="e">
        <v>#N/A</v>
      </c>
      <c r="H4451" t="e">
        <f>IF(Tabla1[[#This Row],[Cruce Pago]]="","Inactivo","Pago")</f>
        <v>#N/A</v>
      </c>
      <c r="I4451" t="str">
        <f>IF(Tabla1[[#This Row],[Cruce AR]]="Alto riesgo académico","inactivo","Actividad")</f>
        <v>inactivo</v>
      </c>
    </row>
    <row r="4452" spans="1:9" x14ac:dyDescent="0.25">
      <c r="A4452" t="s">
        <v>5</v>
      </c>
      <c r="B4452">
        <v>10231662</v>
      </c>
      <c r="C4452" t="s">
        <v>161</v>
      </c>
      <c r="D4452" t="s">
        <v>256</v>
      </c>
      <c r="E4452" t="s">
        <v>40</v>
      </c>
      <c r="F4452" s="5" t="s">
        <v>28</v>
      </c>
      <c r="G4452" s="5" t="s">
        <v>29</v>
      </c>
      <c r="H4452" t="str">
        <f>IF(Tabla1[[#This Row],[Cruce Pago]]="","Inactivo","Pago")</f>
        <v>Pago</v>
      </c>
      <c r="I4452" t="str">
        <f>IF(Tabla1[[#This Row],[Cruce AR]]="Alto riesgo académico","inactivo","Actividad")</f>
        <v>inactivo</v>
      </c>
    </row>
    <row r="4453" spans="1:9" x14ac:dyDescent="0.25">
      <c r="A4453" t="s">
        <v>5</v>
      </c>
      <c r="B4453">
        <v>10231857</v>
      </c>
      <c r="C4453" t="s">
        <v>161</v>
      </c>
      <c r="D4453" t="s">
        <v>257</v>
      </c>
      <c r="E4453" t="s">
        <v>27</v>
      </c>
      <c r="F4453" s="5" t="s">
        <v>28</v>
      </c>
      <c r="G4453" s="5" t="e">
        <v>#N/A</v>
      </c>
      <c r="H4453" t="e">
        <f>IF(Tabla1[[#This Row],[Cruce Pago]]="","Inactivo","Pago")</f>
        <v>#N/A</v>
      </c>
      <c r="I4453" t="str">
        <f>IF(Tabla1[[#This Row],[Cruce AR]]="Alto riesgo académico","inactivo","Actividad")</f>
        <v>inactivo</v>
      </c>
    </row>
    <row r="4454" spans="1:9" x14ac:dyDescent="0.25">
      <c r="A4454" t="s">
        <v>5</v>
      </c>
      <c r="B4454">
        <v>10232347</v>
      </c>
      <c r="C4454" t="s">
        <v>161</v>
      </c>
      <c r="D4454" t="s">
        <v>258</v>
      </c>
      <c r="E4454" t="s">
        <v>40</v>
      </c>
      <c r="F4454" s="5" t="s">
        <v>28</v>
      </c>
      <c r="G4454" s="5" t="e">
        <v>#N/A</v>
      </c>
      <c r="H4454" t="e">
        <f>IF(Tabla1[[#This Row],[Cruce Pago]]="","Inactivo","Pago")</f>
        <v>#N/A</v>
      </c>
      <c r="I4454" t="str">
        <f>IF(Tabla1[[#This Row],[Cruce AR]]="Alto riesgo académico","inactivo","Actividad")</f>
        <v>inactivo</v>
      </c>
    </row>
    <row r="4455" spans="1:9" x14ac:dyDescent="0.25">
      <c r="A4455" t="s">
        <v>5</v>
      </c>
      <c r="B4455">
        <v>10233105</v>
      </c>
      <c r="C4455" t="s">
        <v>161</v>
      </c>
      <c r="D4455" t="s">
        <v>259</v>
      </c>
      <c r="E4455" t="s">
        <v>27</v>
      </c>
      <c r="F4455" s="5" t="s">
        <v>28</v>
      </c>
      <c r="G4455" s="5" t="e">
        <v>#N/A</v>
      </c>
      <c r="H4455" t="e">
        <f>IF(Tabla1[[#This Row],[Cruce Pago]]="","Inactivo","Pago")</f>
        <v>#N/A</v>
      </c>
      <c r="I4455" t="str">
        <f>IF(Tabla1[[#This Row],[Cruce AR]]="Alto riesgo académico","inactivo","Actividad")</f>
        <v>inactivo</v>
      </c>
    </row>
    <row r="4456" spans="1:9" x14ac:dyDescent="0.25">
      <c r="A4456" t="s">
        <v>5</v>
      </c>
      <c r="B4456">
        <v>10233278</v>
      </c>
      <c r="C4456" t="s">
        <v>161</v>
      </c>
      <c r="D4456" t="s">
        <v>260</v>
      </c>
      <c r="E4456" t="s">
        <v>40</v>
      </c>
      <c r="F4456" s="5" t="s">
        <v>28</v>
      </c>
      <c r="G4456" s="5" t="e">
        <v>#N/A</v>
      </c>
      <c r="H4456" t="e">
        <f>IF(Tabla1[[#This Row],[Cruce Pago]]="","Inactivo","Pago")</f>
        <v>#N/A</v>
      </c>
      <c r="I4456" t="str">
        <f>IF(Tabla1[[#This Row],[Cruce AR]]="Alto riesgo académico","inactivo","Actividad")</f>
        <v>inactivo</v>
      </c>
    </row>
    <row r="4457" spans="1:9" x14ac:dyDescent="0.25">
      <c r="A4457" t="s">
        <v>5</v>
      </c>
      <c r="B4457">
        <v>10233374</v>
      </c>
      <c r="C4457" t="s">
        <v>161</v>
      </c>
      <c r="D4457" t="s">
        <v>261</v>
      </c>
      <c r="E4457" t="s">
        <v>27</v>
      </c>
      <c r="F4457" s="5" t="s">
        <v>67</v>
      </c>
      <c r="G4457" s="5" t="s">
        <v>29</v>
      </c>
      <c r="H4457" t="str">
        <f>IF(Tabla1[[#This Row],[Cruce Pago]]="","Inactivo","Pago")</f>
        <v>Pago</v>
      </c>
      <c r="I4457" t="str">
        <f>IF(Tabla1[[#This Row],[Cruce AR]]="Alto riesgo académico","inactivo","Actividad")</f>
        <v>Actividad</v>
      </c>
    </row>
    <row r="4458" spans="1:9" x14ac:dyDescent="0.25">
      <c r="A4458" t="s">
        <v>5</v>
      </c>
      <c r="B4458">
        <v>10233492</v>
      </c>
      <c r="C4458" t="s">
        <v>161</v>
      </c>
      <c r="D4458" t="s">
        <v>262</v>
      </c>
      <c r="E4458" t="s">
        <v>40</v>
      </c>
      <c r="F4458" s="5" t="s">
        <v>28</v>
      </c>
      <c r="G4458" s="5" t="e">
        <v>#N/A</v>
      </c>
      <c r="H4458" t="e">
        <f>IF(Tabla1[[#This Row],[Cruce Pago]]="","Inactivo","Pago")</f>
        <v>#N/A</v>
      </c>
      <c r="I4458" t="str">
        <f>IF(Tabla1[[#This Row],[Cruce AR]]="Alto riesgo académico","inactivo","Actividad")</f>
        <v>inactivo</v>
      </c>
    </row>
    <row r="4459" spans="1:9" x14ac:dyDescent="0.25">
      <c r="A4459" t="s">
        <v>5</v>
      </c>
      <c r="B4459">
        <v>10234616</v>
      </c>
      <c r="C4459" t="s">
        <v>161</v>
      </c>
      <c r="D4459" t="s">
        <v>263</v>
      </c>
      <c r="E4459" t="s">
        <v>27</v>
      </c>
      <c r="F4459" s="5" t="s">
        <v>69</v>
      </c>
      <c r="G4459" s="5" t="e">
        <v>#N/A</v>
      </c>
      <c r="H4459" t="e">
        <f>IF(Tabla1[[#This Row],[Cruce Pago]]="","Inactivo","Pago")</f>
        <v>#N/A</v>
      </c>
      <c r="I4459" t="str">
        <f>IF(Tabla1[[#This Row],[Cruce AR]]="Alto riesgo académico","inactivo","Actividad")</f>
        <v>Actividad</v>
      </c>
    </row>
    <row r="4460" spans="1:9" x14ac:dyDescent="0.25">
      <c r="A4460" t="s">
        <v>5</v>
      </c>
      <c r="B4460">
        <v>10234872</v>
      </c>
      <c r="C4460" t="s">
        <v>161</v>
      </c>
      <c r="D4460" t="s">
        <v>264</v>
      </c>
      <c r="E4460" t="s">
        <v>40</v>
      </c>
      <c r="F4460" s="5" t="s">
        <v>28</v>
      </c>
      <c r="G4460" s="5" t="s">
        <v>29</v>
      </c>
      <c r="H4460" t="str">
        <f>IF(Tabla1[[#This Row],[Cruce Pago]]="","Inactivo","Pago")</f>
        <v>Pago</v>
      </c>
      <c r="I4460" t="str">
        <f>IF(Tabla1[[#This Row],[Cruce AR]]="Alto riesgo académico","inactivo","Actividad")</f>
        <v>inactivo</v>
      </c>
    </row>
    <row r="4461" spans="1:9" x14ac:dyDescent="0.25">
      <c r="A4461" t="s">
        <v>5</v>
      </c>
      <c r="B4461">
        <v>10235010</v>
      </c>
      <c r="C4461" t="s">
        <v>161</v>
      </c>
      <c r="D4461" t="s">
        <v>265</v>
      </c>
      <c r="E4461" t="s">
        <v>27</v>
      </c>
      <c r="F4461" s="5" t="s">
        <v>28</v>
      </c>
      <c r="G4461" s="5" t="e">
        <v>#N/A</v>
      </c>
      <c r="H4461" t="e">
        <f>IF(Tabla1[[#This Row],[Cruce Pago]]="","Inactivo","Pago")</f>
        <v>#N/A</v>
      </c>
      <c r="I4461" t="str">
        <f>IF(Tabla1[[#This Row],[Cruce AR]]="Alto riesgo académico","inactivo","Actividad")</f>
        <v>inactivo</v>
      </c>
    </row>
    <row r="4462" spans="1:9" x14ac:dyDescent="0.25">
      <c r="A4462" t="s">
        <v>5</v>
      </c>
      <c r="B4462">
        <v>10235325</v>
      </c>
      <c r="C4462" t="s">
        <v>161</v>
      </c>
      <c r="D4462" t="s">
        <v>265</v>
      </c>
      <c r="E4462" t="s">
        <v>40</v>
      </c>
      <c r="F4462" s="5" t="s">
        <v>28</v>
      </c>
      <c r="G4462" s="5" t="s">
        <v>306</v>
      </c>
      <c r="H4462" t="str">
        <f>IF(Tabla1[[#This Row],[Cruce Pago]]="","Inactivo","Pago")</f>
        <v>Pago</v>
      </c>
      <c r="I4462" t="str">
        <f>IF(Tabla1[[#This Row],[Cruce AR]]="Alto riesgo académico","inactivo","Actividad")</f>
        <v>inactivo</v>
      </c>
    </row>
    <row r="4463" spans="1:9" x14ac:dyDescent="0.25">
      <c r="A4463" t="s">
        <v>5</v>
      </c>
      <c r="B4463">
        <v>10235537</v>
      </c>
      <c r="C4463" t="s">
        <v>161</v>
      </c>
      <c r="D4463" t="s">
        <v>266</v>
      </c>
      <c r="E4463" t="s">
        <v>27</v>
      </c>
      <c r="F4463" s="5" t="s">
        <v>28</v>
      </c>
      <c r="G4463" s="5" t="s">
        <v>29</v>
      </c>
      <c r="H4463" t="str">
        <f>IF(Tabla1[[#This Row],[Cruce Pago]]="","Inactivo","Pago")</f>
        <v>Pago</v>
      </c>
      <c r="I4463" t="str">
        <f>IF(Tabla1[[#This Row],[Cruce AR]]="Alto riesgo académico","inactivo","Actividad")</f>
        <v>inactivo</v>
      </c>
    </row>
    <row r="4464" spans="1:9" x14ac:dyDescent="0.25">
      <c r="A4464" t="s">
        <v>5</v>
      </c>
      <c r="B4464">
        <v>10203493</v>
      </c>
      <c r="C4464" t="s">
        <v>171</v>
      </c>
      <c r="D4464" t="s">
        <v>266</v>
      </c>
      <c r="E4464" t="s">
        <v>40</v>
      </c>
      <c r="F4464" s="5" t="s">
        <v>28</v>
      </c>
      <c r="G4464" s="5" t="e">
        <v>#N/A</v>
      </c>
      <c r="H4464" t="e">
        <f>IF(Tabla1[[#This Row],[Cruce Pago]]="","Inactivo","Pago")</f>
        <v>#N/A</v>
      </c>
      <c r="I4464" t="str">
        <f>IF(Tabla1[[#This Row],[Cruce AR]]="Alto riesgo académico","inactivo","Actividad")</f>
        <v>inactivo</v>
      </c>
    </row>
    <row r="4465" spans="1:9" x14ac:dyDescent="0.25">
      <c r="A4465" t="s">
        <v>5</v>
      </c>
      <c r="B4465">
        <v>10204720</v>
      </c>
      <c r="C4465" t="s">
        <v>171</v>
      </c>
      <c r="D4465" t="s">
        <v>267</v>
      </c>
      <c r="E4465" t="s">
        <v>27</v>
      </c>
      <c r="F4465" s="5" t="s">
        <v>28</v>
      </c>
      <c r="G4465" s="5" t="e">
        <v>#N/A</v>
      </c>
      <c r="H4465" t="e">
        <f>IF(Tabla1[[#This Row],[Cruce Pago]]="","Inactivo","Pago")</f>
        <v>#N/A</v>
      </c>
      <c r="I4465" t="str">
        <f>IF(Tabla1[[#This Row],[Cruce AR]]="Alto riesgo académico","inactivo","Actividad")</f>
        <v>inactivo</v>
      </c>
    </row>
    <row r="4466" spans="1:9" x14ac:dyDescent="0.25">
      <c r="A4466" t="s">
        <v>5</v>
      </c>
      <c r="B4466">
        <v>10205401</v>
      </c>
      <c r="C4466" t="s">
        <v>171</v>
      </c>
      <c r="D4466" t="s">
        <v>267</v>
      </c>
      <c r="E4466" t="s">
        <v>40</v>
      </c>
      <c r="F4466" s="5" t="s">
        <v>28</v>
      </c>
      <c r="G4466" s="5" t="e">
        <v>#N/A</v>
      </c>
      <c r="H4466" t="e">
        <f>IF(Tabla1[[#This Row],[Cruce Pago]]="","Inactivo","Pago")</f>
        <v>#N/A</v>
      </c>
      <c r="I4466" t="str">
        <f>IF(Tabla1[[#This Row],[Cruce AR]]="Alto riesgo académico","inactivo","Actividad")</f>
        <v>inactivo</v>
      </c>
    </row>
    <row r="4467" spans="1:9" x14ac:dyDescent="0.25">
      <c r="A4467" t="s">
        <v>5</v>
      </c>
      <c r="B4467">
        <v>10205508</v>
      </c>
      <c r="C4467" t="s">
        <v>171</v>
      </c>
      <c r="D4467" t="s">
        <v>243</v>
      </c>
      <c r="E4467" t="s">
        <v>27</v>
      </c>
      <c r="F4467" s="5" t="s">
        <v>28</v>
      </c>
      <c r="G4467" s="5" t="s">
        <v>29</v>
      </c>
      <c r="H4467" t="str">
        <f>IF(Tabla1[[#This Row],[Cruce Pago]]="","Inactivo","Pago")</f>
        <v>Pago</v>
      </c>
      <c r="I4467" t="str">
        <f>IF(Tabla1[[#This Row],[Cruce AR]]="Alto riesgo académico","inactivo","Actividad")</f>
        <v>inactivo</v>
      </c>
    </row>
    <row r="4468" spans="1:9" x14ac:dyDescent="0.25">
      <c r="A4468" t="s">
        <v>5</v>
      </c>
      <c r="B4468">
        <v>10206969</v>
      </c>
      <c r="C4468" t="s">
        <v>171</v>
      </c>
      <c r="D4468" t="s">
        <v>244</v>
      </c>
      <c r="E4468" t="s">
        <v>40</v>
      </c>
      <c r="F4468" s="5" t="s">
        <v>28</v>
      </c>
      <c r="G4468" s="5" t="s">
        <v>307</v>
      </c>
      <c r="H4468" t="str">
        <f>IF(Tabla1[[#This Row],[Cruce Pago]]="","Inactivo","Pago")</f>
        <v>Pago</v>
      </c>
      <c r="I4468" t="str">
        <f>IF(Tabla1[[#This Row],[Cruce AR]]="Alto riesgo académico","inactivo","Actividad")</f>
        <v>inactivo</v>
      </c>
    </row>
    <row r="4469" spans="1:9" x14ac:dyDescent="0.25">
      <c r="A4469" t="s">
        <v>5</v>
      </c>
      <c r="B4469">
        <v>10208126</v>
      </c>
      <c r="C4469" t="s">
        <v>171</v>
      </c>
      <c r="D4469" t="s">
        <v>245</v>
      </c>
      <c r="E4469" t="s">
        <v>27</v>
      </c>
      <c r="F4469" s="5" t="s">
        <v>28</v>
      </c>
      <c r="G4469" s="5" t="s">
        <v>29</v>
      </c>
      <c r="H4469" t="str">
        <f>IF(Tabla1[[#This Row],[Cruce Pago]]="","Inactivo","Pago")</f>
        <v>Pago</v>
      </c>
      <c r="I4469" t="str">
        <f>IF(Tabla1[[#This Row],[Cruce AR]]="Alto riesgo académico","inactivo","Actividad")</f>
        <v>inactivo</v>
      </c>
    </row>
    <row r="4470" spans="1:9" x14ac:dyDescent="0.25">
      <c r="A4470" t="s">
        <v>5</v>
      </c>
      <c r="B4470">
        <v>10209957</v>
      </c>
      <c r="C4470" t="s">
        <v>171</v>
      </c>
      <c r="D4470" t="s">
        <v>246</v>
      </c>
      <c r="E4470" t="s">
        <v>40</v>
      </c>
      <c r="F4470" s="5" t="s">
        <v>28</v>
      </c>
      <c r="G4470" s="5" t="s">
        <v>29</v>
      </c>
      <c r="H4470" t="str">
        <f>IF(Tabla1[[#This Row],[Cruce Pago]]="","Inactivo","Pago")</f>
        <v>Pago</v>
      </c>
      <c r="I4470" t="str">
        <f>IF(Tabla1[[#This Row],[Cruce AR]]="Alto riesgo académico","inactivo","Actividad")</f>
        <v>inactivo</v>
      </c>
    </row>
    <row r="4471" spans="1:9" x14ac:dyDescent="0.25">
      <c r="A4471" t="s">
        <v>5</v>
      </c>
      <c r="B4471">
        <v>10211566</v>
      </c>
      <c r="C4471" t="s">
        <v>171</v>
      </c>
      <c r="D4471" t="s">
        <v>247</v>
      </c>
      <c r="E4471" t="s">
        <v>27</v>
      </c>
      <c r="F4471" s="5" t="s">
        <v>28</v>
      </c>
      <c r="G4471" s="5" t="e">
        <v>#N/A</v>
      </c>
      <c r="H4471" t="e">
        <f>IF(Tabla1[[#This Row],[Cruce Pago]]="","Inactivo","Pago")</f>
        <v>#N/A</v>
      </c>
      <c r="I4471" t="str">
        <f>IF(Tabla1[[#This Row],[Cruce AR]]="Alto riesgo académico","inactivo","Actividad")</f>
        <v>inactivo</v>
      </c>
    </row>
    <row r="4472" spans="1:9" x14ac:dyDescent="0.25">
      <c r="A4472" t="s">
        <v>5</v>
      </c>
      <c r="B4472">
        <v>10211897</v>
      </c>
      <c r="C4472" t="s">
        <v>171</v>
      </c>
      <c r="D4472" t="s">
        <v>248</v>
      </c>
      <c r="E4472" t="s">
        <v>40</v>
      </c>
      <c r="F4472" s="5" t="s">
        <v>28</v>
      </c>
      <c r="G4472" s="5" t="e">
        <v>#N/A</v>
      </c>
      <c r="H4472" t="e">
        <f>IF(Tabla1[[#This Row],[Cruce Pago]]="","Inactivo","Pago")</f>
        <v>#N/A</v>
      </c>
      <c r="I4472" t="str">
        <f>IF(Tabla1[[#This Row],[Cruce AR]]="Alto riesgo académico","inactivo","Actividad")</f>
        <v>inactivo</v>
      </c>
    </row>
    <row r="4473" spans="1:9" x14ac:dyDescent="0.25">
      <c r="A4473" t="s">
        <v>5</v>
      </c>
      <c r="B4473">
        <v>10211997</v>
      </c>
      <c r="C4473" t="s">
        <v>171</v>
      </c>
      <c r="D4473" t="s">
        <v>249</v>
      </c>
      <c r="E4473" t="s">
        <v>27</v>
      </c>
      <c r="F4473" s="5" t="s">
        <v>28</v>
      </c>
      <c r="G4473" s="5" t="s">
        <v>308</v>
      </c>
      <c r="H4473" t="str">
        <f>IF(Tabla1[[#This Row],[Cruce Pago]]="","Inactivo","Pago")</f>
        <v>Pago</v>
      </c>
      <c r="I4473" t="str">
        <f>IF(Tabla1[[#This Row],[Cruce AR]]="Alto riesgo académico","inactivo","Actividad")</f>
        <v>inactivo</v>
      </c>
    </row>
    <row r="4474" spans="1:9" x14ac:dyDescent="0.25">
      <c r="A4474" t="s">
        <v>5</v>
      </c>
      <c r="B4474">
        <v>10212212</v>
      </c>
      <c r="C4474" t="s">
        <v>171</v>
      </c>
      <c r="D4474" t="s">
        <v>250</v>
      </c>
      <c r="E4474" t="s">
        <v>40</v>
      </c>
      <c r="F4474" s="5" t="s">
        <v>28</v>
      </c>
      <c r="G4474" s="5" t="s">
        <v>29</v>
      </c>
      <c r="H4474" t="str">
        <f>IF(Tabla1[[#This Row],[Cruce Pago]]="","Inactivo","Pago")</f>
        <v>Pago</v>
      </c>
      <c r="I4474" t="str">
        <f>IF(Tabla1[[#This Row],[Cruce AR]]="Alto riesgo académico","inactivo","Actividad")</f>
        <v>inactivo</v>
      </c>
    </row>
    <row r="4475" spans="1:9" x14ac:dyDescent="0.25">
      <c r="A4475" t="s">
        <v>5</v>
      </c>
      <c r="B4475">
        <v>10212835</v>
      </c>
      <c r="C4475" t="s">
        <v>171</v>
      </c>
      <c r="D4475" t="s">
        <v>251</v>
      </c>
      <c r="E4475" t="s">
        <v>27</v>
      </c>
      <c r="F4475" s="5" t="s">
        <v>28</v>
      </c>
      <c r="G4475" s="5" t="e">
        <v>#N/A</v>
      </c>
      <c r="H4475" t="e">
        <f>IF(Tabla1[[#This Row],[Cruce Pago]]="","Inactivo","Pago")</f>
        <v>#N/A</v>
      </c>
      <c r="I4475" t="str">
        <f>IF(Tabla1[[#This Row],[Cruce AR]]="Alto riesgo académico","inactivo","Actividad")</f>
        <v>inactivo</v>
      </c>
    </row>
    <row r="4476" spans="1:9" x14ac:dyDescent="0.25">
      <c r="A4476" t="s">
        <v>5</v>
      </c>
      <c r="B4476">
        <v>10213376</v>
      </c>
      <c r="C4476" t="s">
        <v>171</v>
      </c>
      <c r="D4476" t="s">
        <v>252</v>
      </c>
      <c r="E4476" t="s">
        <v>40</v>
      </c>
      <c r="F4476" s="5" t="s">
        <v>67</v>
      </c>
      <c r="G4476" s="5" t="e">
        <v>#N/A</v>
      </c>
      <c r="H4476" t="e">
        <f>IF(Tabla1[[#This Row],[Cruce Pago]]="","Inactivo","Pago")</f>
        <v>#N/A</v>
      </c>
      <c r="I4476" t="str">
        <f>IF(Tabla1[[#This Row],[Cruce AR]]="Alto riesgo académico","inactivo","Actividad")</f>
        <v>Actividad</v>
      </c>
    </row>
    <row r="4477" spans="1:9" x14ac:dyDescent="0.25">
      <c r="A4477" t="s">
        <v>5</v>
      </c>
      <c r="B4477">
        <v>10213436</v>
      </c>
      <c r="C4477" t="s">
        <v>171</v>
      </c>
      <c r="D4477" t="s">
        <v>253</v>
      </c>
      <c r="E4477" t="s">
        <v>27</v>
      </c>
      <c r="F4477" s="5" t="s">
        <v>28</v>
      </c>
      <c r="G4477" s="5" t="e">
        <v>#N/A</v>
      </c>
      <c r="H4477" t="e">
        <f>IF(Tabla1[[#This Row],[Cruce Pago]]="","Inactivo","Pago")</f>
        <v>#N/A</v>
      </c>
      <c r="I4477" t="str">
        <f>IF(Tabla1[[#This Row],[Cruce AR]]="Alto riesgo académico","inactivo","Actividad")</f>
        <v>inactivo</v>
      </c>
    </row>
    <row r="4478" spans="1:9" x14ac:dyDescent="0.25">
      <c r="A4478" t="s">
        <v>5</v>
      </c>
      <c r="B4478">
        <v>10213490</v>
      </c>
      <c r="C4478" t="s">
        <v>171</v>
      </c>
      <c r="D4478" t="s">
        <v>254</v>
      </c>
      <c r="E4478" t="s">
        <v>40</v>
      </c>
      <c r="F4478" s="5" t="s">
        <v>28</v>
      </c>
      <c r="G4478" s="5" t="e">
        <v>#N/A</v>
      </c>
      <c r="H4478" t="e">
        <f>IF(Tabla1[[#This Row],[Cruce Pago]]="","Inactivo","Pago")</f>
        <v>#N/A</v>
      </c>
      <c r="I4478" t="str">
        <f>IF(Tabla1[[#This Row],[Cruce AR]]="Alto riesgo académico","inactivo","Actividad")</f>
        <v>inactivo</v>
      </c>
    </row>
    <row r="4479" spans="1:9" x14ac:dyDescent="0.25">
      <c r="A4479" t="s">
        <v>5</v>
      </c>
      <c r="B4479">
        <v>10215046</v>
      </c>
      <c r="C4479" t="s">
        <v>171</v>
      </c>
      <c r="D4479" t="s">
        <v>255</v>
      </c>
      <c r="E4479" t="s">
        <v>27</v>
      </c>
      <c r="F4479" s="5" t="s">
        <v>28</v>
      </c>
      <c r="G4479" s="5" t="e">
        <v>#N/A</v>
      </c>
      <c r="H4479" t="e">
        <f>IF(Tabla1[[#This Row],[Cruce Pago]]="","Inactivo","Pago")</f>
        <v>#N/A</v>
      </c>
      <c r="I4479" t="str">
        <f>IF(Tabla1[[#This Row],[Cruce AR]]="Alto riesgo académico","inactivo","Actividad")</f>
        <v>inactivo</v>
      </c>
    </row>
    <row r="4480" spans="1:9" x14ac:dyDescent="0.25">
      <c r="A4480" t="s">
        <v>5</v>
      </c>
      <c r="B4480">
        <v>10215364</v>
      </c>
      <c r="C4480" t="s">
        <v>171</v>
      </c>
      <c r="D4480" t="s">
        <v>256</v>
      </c>
      <c r="E4480" t="s">
        <v>40</v>
      </c>
      <c r="F4480" s="5" t="s">
        <v>28</v>
      </c>
      <c r="G4480" s="5" t="s">
        <v>29</v>
      </c>
      <c r="H4480" t="str">
        <f>IF(Tabla1[[#This Row],[Cruce Pago]]="","Inactivo","Pago")</f>
        <v>Pago</v>
      </c>
      <c r="I4480" t="str">
        <f>IF(Tabla1[[#This Row],[Cruce AR]]="Alto riesgo académico","inactivo","Actividad")</f>
        <v>inactivo</v>
      </c>
    </row>
    <row r="4481" spans="1:9" x14ac:dyDescent="0.25">
      <c r="A4481" t="s">
        <v>5</v>
      </c>
      <c r="B4481">
        <v>10215390</v>
      </c>
      <c r="C4481" t="s">
        <v>171</v>
      </c>
      <c r="D4481" t="s">
        <v>257</v>
      </c>
      <c r="E4481" t="s">
        <v>27</v>
      </c>
      <c r="F4481" s="5" t="s">
        <v>28</v>
      </c>
      <c r="G4481" s="5" t="e">
        <v>#N/A</v>
      </c>
      <c r="H4481" t="e">
        <f>IF(Tabla1[[#This Row],[Cruce Pago]]="","Inactivo","Pago")</f>
        <v>#N/A</v>
      </c>
      <c r="I4481" t="str">
        <f>IF(Tabla1[[#This Row],[Cruce AR]]="Alto riesgo académico","inactivo","Actividad")</f>
        <v>inactivo</v>
      </c>
    </row>
    <row r="4482" spans="1:9" x14ac:dyDescent="0.25">
      <c r="A4482" t="s">
        <v>5</v>
      </c>
      <c r="B4482">
        <v>10215507</v>
      </c>
      <c r="C4482" t="s">
        <v>171</v>
      </c>
      <c r="D4482" t="s">
        <v>258</v>
      </c>
      <c r="E4482" t="s">
        <v>40</v>
      </c>
      <c r="F4482" s="5" t="s">
        <v>28</v>
      </c>
      <c r="G4482" s="5" t="e">
        <v>#N/A</v>
      </c>
      <c r="H4482" t="e">
        <f>IF(Tabla1[[#This Row],[Cruce Pago]]="","Inactivo","Pago")</f>
        <v>#N/A</v>
      </c>
      <c r="I4482" t="str">
        <f>IF(Tabla1[[#This Row],[Cruce AR]]="Alto riesgo académico","inactivo","Actividad")</f>
        <v>inactivo</v>
      </c>
    </row>
    <row r="4483" spans="1:9" x14ac:dyDescent="0.25">
      <c r="A4483" t="s">
        <v>5</v>
      </c>
      <c r="B4483">
        <v>10215680</v>
      </c>
      <c r="C4483" t="s">
        <v>171</v>
      </c>
      <c r="D4483" t="s">
        <v>259</v>
      </c>
      <c r="E4483" t="s">
        <v>27</v>
      </c>
      <c r="F4483" s="5" t="s">
        <v>28</v>
      </c>
      <c r="G4483" s="5" t="e">
        <v>#N/A</v>
      </c>
      <c r="H4483" t="e">
        <f>IF(Tabla1[[#This Row],[Cruce Pago]]="","Inactivo","Pago")</f>
        <v>#N/A</v>
      </c>
      <c r="I4483" t="str">
        <f>IF(Tabla1[[#This Row],[Cruce AR]]="Alto riesgo académico","inactivo","Actividad")</f>
        <v>inactivo</v>
      </c>
    </row>
    <row r="4484" spans="1:9" x14ac:dyDescent="0.25">
      <c r="A4484" t="s">
        <v>5</v>
      </c>
      <c r="B4484">
        <v>10215736</v>
      </c>
      <c r="C4484" t="s">
        <v>171</v>
      </c>
      <c r="D4484" t="s">
        <v>260</v>
      </c>
      <c r="E4484" t="s">
        <v>40</v>
      </c>
      <c r="F4484" s="5" t="s">
        <v>28</v>
      </c>
      <c r="G4484" s="5" t="e">
        <v>#N/A</v>
      </c>
      <c r="H4484" t="e">
        <f>IF(Tabla1[[#This Row],[Cruce Pago]]="","Inactivo","Pago")</f>
        <v>#N/A</v>
      </c>
      <c r="I4484" t="str">
        <f>IF(Tabla1[[#This Row],[Cruce AR]]="Alto riesgo académico","inactivo","Actividad")</f>
        <v>inactivo</v>
      </c>
    </row>
    <row r="4485" spans="1:9" x14ac:dyDescent="0.25">
      <c r="A4485" t="s">
        <v>5</v>
      </c>
      <c r="B4485">
        <v>10215844</v>
      </c>
      <c r="C4485" t="s">
        <v>171</v>
      </c>
      <c r="D4485" t="s">
        <v>261</v>
      </c>
      <c r="E4485" t="s">
        <v>27</v>
      </c>
      <c r="F4485" s="5" t="s">
        <v>28</v>
      </c>
      <c r="G4485" s="5" t="s">
        <v>309</v>
      </c>
      <c r="H4485" t="str">
        <f>IF(Tabla1[[#This Row],[Cruce Pago]]="","Inactivo","Pago")</f>
        <v>Pago</v>
      </c>
      <c r="I4485" t="str">
        <f>IF(Tabla1[[#This Row],[Cruce AR]]="Alto riesgo académico","inactivo","Actividad")</f>
        <v>inactivo</v>
      </c>
    </row>
    <row r="4486" spans="1:9" x14ac:dyDescent="0.25">
      <c r="A4486" t="s">
        <v>5</v>
      </c>
      <c r="B4486">
        <v>10215960</v>
      </c>
      <c r="C4486" t="s">
        <v>171</v>
      </c>
      <c r="D4486" t="s">
        <v>262</v>
      </c>
      <c r="E4486" t="s">
        <v>40</v>
      </c>
      <c r="F4486" s="5" t="s">
        <v>28</v>
      </c>
      <c r="G4486" s="5" t="e">
        <v>#N/A</v>
      </c>
      <c r="H4486" t="e">
        <f>IF(Tabla1[[#This Row],[Cruce Pago]]="","Inactivo","Pago")</f>
        <v>#N/A</v>
      </c>
      <c r="I4486" t="str">
        <f>IF(Tabla1[[#This Row],[Cruce AR]]="Alto riesgo académico","inactivo","Actividad")</f>
        <v>inactivo</v>
      </c>
    </row>
    <row r="4487" spans="1:9" x14ac:dyDescent="0.25">
      <c r="A4487" t="s">
        <v>5</v>
      </c>
      <c r="B4487">
        <v>10216163</v>
      </c>
      <c r="C4487" t="s">
        <v>171</v>
      </c>
      <c r="D4487" t="s">
        <v>263</v>
      </c>
      <c r="E4487" t="s">
        <v>27</v>
      </c>
      <c r="F4487" s="5" t="s">
        <v>28</v>
      </c>
      <c r="G4487" s="5" t="e">
        <v>#N/A</v>
      </c>
      <c r="H4487" t="e">
        <f>IF(Tabla1[[#This Row],[Cruce Pago]]="","Inactivo","Pago")</f>
        <v>#N/A</v>
      </c>
      <c r="I4487" t="str">
        <f>IF(Tabla1[[#This Row],[Cruce AR]]="Alto riesgo académico","inactivo","Actividad")</f>
        <v>inactivo</v>
      </c>
    </row>
    <row r="4488" spans="1:9" x14ac:dyDescent="0.25">
      <c r="A4488" t="s">
        <v>5</v>
      </c>
      <c r="B4488">
        <v>10216699</v>
      </c>
      <c r="C4488" t="s">
        <v>171</v>
      </c>
      <c r="D4488" t="s">
        <v>264</v>
      </c>
      <c r="E4488" t="s">
        <v>40</v>
      </c>
      <c r="F4488" s="5" t="s">
        <v>28</v>
      </c>
      <c r="G4488" s="5" t="e">
        <v>#N/A</v>
      </c>
      <c r="H4488" t="e">
        <f>IF(Tabla1[[#This Row],[Cruce Pago]]="","Inactivo","Pago")</f>
        <v>#N/A</v>
      </c>
      <c r="I4488" t="str">
        <f>IF(Tabla1[[#This Row],[Cruce AR]]="Alto riesgo académico","inactivo","Actividad")</f>
        <v>inactivo</v>
      </c>
    </row>
    <row r="4489" spans="1:9" x14ac:dyDescent="0.25">
      <c r="A4489" t="s">
        <v>5</v>
      </c>
      <c r="B4489">
        <v>10216867</v>
      </c>
      <c r="C4489" t="s">
        <v>171</v>
      </c>
      <c r="D4489" t="s">
        <v>265</v>
      </c>
      <c r="E4489" t="s">
        <v>27</v>
      </c>
      <c r="F4489" s="5" t="s">
        <v>28</v>
      </c>
      <c r="G4489" s="5" t="e">
        <v>#N/A</v>
      </c>
      <c r="H4489" t="e">
        <f>IF(Tabla1[[#This Row],[Cruce Pago]]="","Inactivo","Pago")</f>
        <v>#N/A</v>
      </c>
      <c r="I4489" t="str">
        <f>IF(Tabla1[[#This Row],[Cruce AR]]="Alto riesgo académico","inactivo","Actividad")</f>
        <v>inactivo</v>
      </c>
    </row>
    <row r="4490" spans="1:9" x14ac:dyDescent="0.25">
      <c r="A4490" t="s">
        <v>5</v>
      </c>
      <c r="B4490">
        <v>10217061</v>
      </c>
      <c r="C4490" t="s">
        <v>171</v>
      </c>
      <c r="D4490" t="s">
        <v>265</v>
      </c>
      <c r="E4490" t="s">
        <v>40</v>
      </c>
      <c r="F4490" s="5" t="s">
        <v>28</v>
      </c>
      <c r="G4490" s="5" t="e">
        <v>#N/A</v>
      </c>
      <c r="H4490" t="e">
        <f>IF(Tabla1[[#This Row],[Cruce Pago]]="","Inactivo","Pago")</f>
        <v>#N/A</v>
      </c>
      <c r="I4490" t="str">
        <f>IF(Tabla1[[#This Row],[Cruce AR]]="Alto riesgo académico","inactivo","Actividad")</f>
        <v>inactivo</v>
      </c>
    </row>
    <row r="4491" spans="1:9" x14ac:dyDescent="0.25">
      <c r="A4491" t="s">
        <v>5</v>
      </c>
      <c r="B4491">
        <v>10217413</v>
      </c>
      <c r="C4491" t="s">
        <v>171</v>
      </c>
      <c r="D4491" t="s">
        <v>266</v>
      </c>
      <c r="E4491" t="s">
        <v>27</v>
      </c>
      <c r="F4491" s="5" t="s">
        <v>28</v>
      </c>
      <c r="G4491" s="5" t="s">
        <v>29</v>
      </c>
      <c r="H4491" t="str">
        <f>IF(Tabla1[[#This Row],[Cruce Pago]]="","Inactivo","Pago")</f>
        <v>Pago</v>
      </c>
      <c r="I4491" t="str">
        <f>IF(Tabla1[[#This Row],[Cruce AR]]="Alto riesgo académico","inactivo","Actividad")</f>
        <v>inactivo</v>
      </c>
    </row>
    <row r="4492" spans="1:9" x14ac:dyDescent="0.25">
      <c r="A4492" t="s">
        <v>5</v>
      </c>
      <c r="B4492">
        <v>10217442</v>
      </c>
      <c r="C4492" t="s">
        <v>171</v>
      </c>
      <c r="D4492" t="s">
        <v>266</v>
      </c>
      <c r="E4492" t="s">
        <v>40</v>
      </c>
      <c r="F4492" s="5" t="s">
        <v>28</v>
      </c>
      <c r="G4492" s="5" t="e">
        <v>#N/A</v>
      </c>
      <c r="H4492" t="e">
        <f>IF(Tabla1[[#This Row],[Cruce Pago]]="","Inactivo","Pago")</f>
        <v>#N/A</v>
      </c>
      <c r="I4492" t="str">
        <f>IF(Tabla1[[#This Row],[Cruce AR]]="Alto riesgo académico","inactivo","Actividad")</f>
        <v>inactivo</v>
      </c>
    </row>
    <row r="4493" spans="1:9" x14ac:dyDescent="0.25">
      <c r="A4493" t="s">
        <v>5</v>
      </c>
      <c r="B4493">
        <v>10218127</v>
      </c>
      <c r="C4493" t="s">
        <v>171</v>
      </c>
      <c r="D4493" t="s">
        <v>267</v>
      </c>
      <c r="E4493" t="s">
        <v>27</v>
      </c>
      <c r="F4493" s="5" t="s">
        <v>28</v>
      </c>
      <c r="G4493" s="5" t="e">
        <v>#N/A</v>
      </c>
      <c r="H4493" t="e">
        <f>IF(Tabla1[[#This Row],[Cruce Pago]]="","Inactivo","Pago")</f>
        <v>#N/A</v>
      </c>
      <c r="I4493" t="str">
        <f>IF(Tabla1[[#This Row],[Cruce AR]]="Alto riesgo académico","inactivo","Actividad")</f>
        <v>inactivo</v>
      </c>
    </row>
    <row r="4494" spans="1:9" x14ac:dyDescent="0.25">
      <c r="A4494" t="s">
        <v>5</v>
      </c>
      <c r="B4494">
        <v>10218307</v>
      </c>
      <c r="C4494" t="s">
        <v>171</v>
      </c>
      <c r="D4494" t="s">
        <v>267</v>
      </c>
      <c r="E4494" t="s">
        <v>40</v>
      </c>
      <c r="F4494" s="5" t="s">
        <v>28</v>
      </c>
      <c r="G4494" s="5" t="e">
        <v>#N/A</v>
      </c>
      <c r="H4494" t="e">
        <f>IF(Tabla1[[#This Row],[Cruce Pago]]="","Inactivo","Pago")</f>
        <v>#N/A</v>
      </c>
      <c r="I4494" t="str">
        <f>IF(Tabla1[[#This Row],[Cruce AR]]="Alto riesgo académico","inactivo","Actividad")</f>
        <v>inactivo</v>
      </c>
    </row>
    <row r="4495" spans="1:9" x14ac:dyDescent="0.25">
      <c r="A4495" t="s">
        <v>5</v>
      </c>
      <c r="B4495">
        <v>10218309</v>
      </c>
      <c r="C4495" t="s">
        <v>171</v>
      </c>
      <c r="D4495" t="s">
        <v>243</v>
      </c>
      <c r="E4495" t="s">
        <v>27</v>
      </c>
      <c r="F4495" s="5" t="s">
        <v>28</v>
      </c>
      <c r="G4495" s="5" t="e">
        <v>#N/A</v>
      </c>
      <c r="H4495" t="e">
        <f>IF(Tabla1[[#This Row],[Cruce Pago]]="","Inactivo","Pago")</f>
        <v>#N/A</v>
      </c>
      <c r="I4495" t="str">
        <f>IF(Tabla1[[#This Row],[Cruce AR]]="Alto riesgo académico","inactivo","Actividad")</f>
        <v>inactivo</v>
      </c>
    </row>
    <row r="4496" spans="1:9" x14ac:dyDescent="0.25">
      <c r="A4496" t="s">
        <v>5</v>
      </c>
      <c r="B4496">
        <v>10218355</v>
      </c>
      <c r="C4496" t="s">
        <v>171</v>
      </c>
      <c r="D4496" t="s">
        <v>244</v>
      </c>
      <c r="E4496" t="s">
        <v>40</v>
      </c>
      <c r="F4496" s="5" t="s">
        <v>28</v>
      </c>
      <c r="G4496" s="5" t="e">
        <v>#N/A</v>
      </c>
      <c r="H4496" t="e">
        <f>IF(Tabla1[[#This Row],[Cruce Pago]]="","Inactivo","Pago")</f>
        <v>#N/A</v>
      </c>
      <c r="I4496" t="str">
        <f>IF(Tabla1[[#This Row],[Cruce AR]]="Alto riesgo académico","inactivo","Actividad")</f>
        <v>inactivo</v>
      </c>
    </row>
    <row r="4497" spans="1:9" x14ac:dyDescent="0.25">
      <c r="A4497" t="s">
        <v>5</v>
      </c>
      <c r="B4497">
        <v>10218389</v>
      </c>
      <c r="C4497" t="s">
        <v>171</v>
      </c>
      <c r="D4497" t="s">
        <v>245</v>
      </c>
      <c r="E4497" t="s">
        <v>27</v>
      </c>
      <c r="F4497" s="5" t="s">
        <v>28</v>
      </c>
      <c r="G4497" s="5" t="e">
        <v>#N/A</v>
      </c>
      <c r="H4497" t="e">
        <f>IF(Tabla1[[#This Row],[Cruce Pago]]="","Inactivo","Pago")</f>
        <v>#N/A</v>
      </c>
      <c r="I4497" t="str">
        <f>IF(Tabla1[[#This Row],[Cruce AR]]="Alto riesgo académico","inactivo","Actividad")</f>
        <v>inactivo</v>
      </c>
    </row>
    <row r="4498" spans="1:9" x14ac:dyDescent="0.25">
      <c r="A4498" t="s">
        <v>5</v>
      </c>
      <c r="B4498">
        <v>10218642</v>
      </c>
      <c r="C4498" t="s">
        <v>171</v>
      </c>
      <c r="D4498" t="s">
        <v>246</v>
      </c>
      <c r="E4498" t="s">
        <v>40</v>
      </c>
      <c r="F4498" s="5" t="s">
        <v>28</v>
      </c>
      <c r="G4498" s="5" t="e">
        <v>#N/A</v>
      </c>
      <c r="H4498" t="e">
        <f>IF(Tabla1[[#This Row],[Cruce Pago]]="","Inactivo","Pago")</f>
        <v>#N/A</v>
      </c>
      <c r="I4498" t="str">
        <f>IF(Tabla1[[#This Row],[Cruce AR]]="Alto riesgo académico","inactivo","Actividad")</f>
        <v>inactivo</v>
      </c>
    </row>
    <row r="4499" spans="1:9" x14ac:dyDescent="0.25">
      <c r="A4499" t="s">
        <v>5</v>
      </c>
      <c r="B4499">
        <v>10218881</v>
      </c>
      <c r="C4499" t="s">
        <v>171</v>
      </c>
      <c r="D4499" t="s">
        <v>247</v>
      </c>
      <c r="E4499" t="s">
        <v>27</v>
      </c>
      <c r="F4499" s="5" t="s">
        <v>28</v>
      </c>
      <c r="G4499" s="5" t="e">
        <v>#N/A</v>
      </c>
      <c r="H4499" t="e">
        <f>IF(Tabla1[[#This Row],[Cruce Pago]]="","Inactivo","Pago")</f>
        <v>#N/A</v>
      </c>
      <c r="I4499" t="str">
        <f>IF(Tabla1[[#This Row],[Cruce AR]]="Alto riesgo académico","inactivo","Actividad")</f>
        <v>inactivo</v>
      </c>
    </row>
    <row r="4500" spans="1:9" x14ac:dyDescent="0.25">
      <c r="A4500" t="s">
        <v>5</v>
      </c>
      <c r="B4500">
        <v>10219096</v>
      </c>
      <c r="C4500" t="s">
        <v>171</v>
      </c>
      <c r="D4500" t="s">
        <v>248</v>
      </c>
      <c r="E4500" t="s">
        <v>40</v>
      </c>
      <c r="F4500" s="5" t="s">
        <v>28</v>
      </c>
      <c r="G4500" s="5" t="e">
        <v>#N/A</v>
      </c>
      <c r="H4500" t="e">
        <f>IF(Tabla1[[#This Row],[Cruce Pago]]="","Inactivo","Pago")</f>
        <v>#N/A</v>
      </c>
      <c r="I4500" t="str">
        <f>IF(Tabla1[[#This Row],[Cruce AR]]="Alto riesgo académico","inactivo","Actividad")</f>
        <v>inactivo</v>
      </c>
    </row>
    <row r="4501" spans="1:9" x14ac:dyDescent="0.25">
      <c r="A4501" t="s">
        <v>5</v>
      </c>
      <c r="B4501">
        <v>10219118</v>
      </c>
      <c r="C4501" t="s">
        <v>171</v>
      </c>
      <c r="D4501" t="s">
        <v>249</v>
      </c>
      <c r="E4501" t="s">
        <v>27</v>
      </c>
      <c r="F4501" s="5" t="s">
        <v>28</v>
      </c>
      <c r="G4501" s="5" t="e">
        <v>#N/A</v>
      </c>
      <c r="H4501" t="e">
        <f>IF(Tabla1[[#This Row],[Cruce Pago]]="","Inactivo","Pago")</f>
        <v>#N/A</v>
      </c>
      <c r="I4501" t="str">
        <f>IF(Tabla1[[#This Row],[Cruce AR]]="Alto riesgo académico","inactivo","Actividad")</f>
        <v>inactivo</v>
      </c>
    </row>
    <row r="4502" spans="1:9" x14ac:dyDescent="0.25">
      <c r="A4502" t="s">
        <v>5</v>
      </c>
      <c r="B4502">
        <v>10219208</v>
      </c>
      <c r="C4502" t="s">
        <v>171</v>
      </c>
      <c r="D4502" t="s">
        <v>250</v>
      </c>
      <c r="E4502" t="s">
        <v>40</v>
      </c>
      <c r="F4502" s="5" t="s">
        <v>28</v>
      </c>
      <c r="G4502" s="5" t="e">
        <v>#N/A</v>
      </c>
      <c r="H4502" t="e">
        <f>IF(Tabla1[[#This Row],[Cruce Pago]]="","Inactivo","Pago")</f>
        <v>#N/A</v>
      </c>
      <c r="I4502" t="str">
        <f>IF(Tabla1[[#This Row],[Cruce AR]]="Alto riesgo académico","inactivo","Actividad")</f>
        <v>inactivo</v>
      </c>
    </row>
    <row r="4503" spans="1:9" x14ac:dyDescent="0.25">
      <c r="A4503" t="s">
        <v>5</v>
      </c>
      <c r="B4503">
        <v>10219849</v>
      </c>
      <c r="C4503" t="s">
        <v>171</v>
      </c>
      <c r="D4503" t="s">
        <v>251</v>
      </c>
      <c r="E4503" t="s">
        <v>27</v>
      </c>
      <c r="F4503" s="5" t="s">
        <v>28</v>
      </c>
      <c r="G4503" s="5" t="s">
        <v>310</v>
      </c>
      <c r="H4503" t="str">
        <f>IF(Tabla1[[#This Row],[Cruce Pago]]="","Inactivo","Pago")</f>
        <v>Pago</v>
      </c>
      <c r="I4503" t="str">
        <f>IF(Tabla1[[#This Row],[Cruce AR]]="Alto riesgo académico","inactivo","Actividad")</f>
        <v>inactivo</v>
      </c>
    </row>
    <row r="4504" spans="1:9" x14ac:dyDescent="0.25">
      <c r="A4504" t="s">
        <v>5</v>
      </c>
      <c r="B4504">
        <v>10220715</v>
      </c>
      <c r="C4504" t="s">
        <v>171</v>
      </c>
      <c r="D4504" t="s">
        <v>252</v>
      </c>
      <c r="E4504" t="s">
        <v>40</v>
      </c>
      <c r="F4504" s="5" t="s">
        <v>28</v>
      </c>
      <c r="G4504" s="5" t="s">
        <v>311</v>
      </c>
      <c r="H4504" t="str">
        <f>IF(Tabla1[[#This Row],[Cruce Pago]]="","Inactivo","Pago")</f>
        <v>Pago</v>
      </c>
      <c r="I4504" t="str">
        <f>IF(Tabla1[[#This Row],[Cruce AR]]="Alto riesgo académico","inactivo","Actividad")</f>
        <v>inactivo</v>
      </c>
    </row>
    <row r="4505" spans="1:9" x14ac:dyDescent="0.25">
      <c r="A4505" t="s">
        <v>5</v>
      </c>
      <c r="B4505">
        <v>10220719</v>
      </c>
      <c r="C4505" t="s">
        <v>171</v>
      </c>
      <c r="D4505" t="s">
        <v>253</v>
      </c>
      <c r="E4505" t="s">
        <v>27</v>
      </c>
      <c r="F4505" s="5" t="s">
        <v>28</v>
      </c>
      <c r="G4505" s="5" t="e">
        <v>#N/A</v>
      </c>
      <c r="H4505" t="e">
        <f>IF(Tabla1[[#This Row],[Cruce Pago]]="","Inactivo","Pago")</f>
        <v>#N/A</v>
      </c>
      <c r="I4505" t="str">
        <f>IF(Tabla1[[#This Row],[Cruce AR]]="Alto riesgo académico","inactivo","Actividad")</f>
        <v>inactivo</v>
      </c>
    </row>
    <row r="4506" spans="1:9" x14ac:dyDescent="0.25">
      <c r="A4506" t="s">
        <v>5</v>
      </c>
      <c r="B4506">
        <v>10221458</v>
      </c>
      <c r="C4506" t="s">
        <v>171</v>
      </c>
      <c r="D4506" t="s">
        <v>254</v>
      </c>
      <c r="E4506" t="s">
        <v>40</v>
      </c>
      <c r="F4506" s="5" t="s">
        <v>28</v>
      </c>
      <c r="G4506" s="5" t="e">
        <v>#N/A</v>
      </c>
      <c r="H4506" t="e">
        <f>IF(Tabla1[[#This Row],[Cruce Pago]]="","Inactivo","Pago")</f>
        <v>#N/A</v>
      </c>
      <c r="I4506" t="str">
        <f>IF(Tabla1[[#This Row],[Cruce AR]]="Alto riesgo académico","inactivo","Actividad")</f>
        <v>inactivo</v>
      </c>
    </row>
    <row r="4507" spans="1:9" x14ac:dyDescent="0.25">
      <c r="A4507" t="s">
        <v>5</v>
      </c>
      <c r="B4507">
        <v>10221542</v>
      </c>
      <c r="C4507" t="s">
        <v>171</v>
      </c>
      <c r="D4507" t="s">
        <v>255</v>
      </c>
      <c r="E4507" t="s">
        <v>27</v>
      </c>
      <c r="F4507" s="5" t="s">
        <v>28</v>
      </c>
      <c r="G4507" s="5" t="e">
        <v>#N/A</v>
      </c>
      <c r="H4507" t="e">
        <f>IF(Tabla1[[#This Row],[Cruce Pago]]="","Inactivo","Pago")</f>
        <v>#N/A</v>
      </c>
      <c r="I4507" t="str">
        <f>IF(Tabla1[[#This Row],[Cruce AR]]="Alto riesgo académico","inactivo","Actividad")</f>
        <v>inactivo</v>
      </c>
    </row>
    <row r="4508" spans="1:9" x14ac:dyDescent="0.25">
      <c r="A4508" t="s">
        <v>5</v>
      </c>
      <c r="B4508">
        <v>10221939</v>
      </c>
      <c r="C4508" t="s">
        <v>171</v>
      </c>
      <c r="D4508" t="s">
        <v>256</v>
      </c>
      <c r="E4508" t="s">
        <v>40</v>
      </c>
      <c r="F4508" s="5" t="s">
        <v>28</v>
      </c>
      <c r="G4508" s="5" t="e">
        <v>#N/A</v>
      </c>
      <c r="H4508" t="e">
        <f>IF(Tabla1[[#This Row],[Cruce Pago]]="","Inactivo","Pago")</f>
        <v>#N/A</v>
      </c>
      <c r="I4508" t="str">
        <f>IF(Tabla1[[#This Row],[Cruce AR]]="Alto riesgo académico","inactivo","Actividad")</f>
        <v>inactivo</v>
      </c>
    </row>
    <row r="4509" spans="1:9" x14ac:dyDescent="0.25">
      <c r="A4509" t="s">
        <v>5</v>
      </c>
      <c r="B4509">
        <v>10222389</v>
      </c>
      <c r="C4509" t="s">
        <v>171</v>
      </c>
      <c r="D4509" t="s">
        <v>257</v>
      </c>
      <c r="E4509" t="s">
        <v>27</v>
      </c>
      <c r="F4509" s="5" t="s">
        <v>28</v>
      </c>
      <c r="G4509" s="5" t="e">
        <v>#N/A</v>
      </c>
      <c r="H4509" t="e">
        <f>IF(Tabla1[[#This Row],[Cruce Pago]]="","Inactivo","Pago")</f>
        <v>#N/A</v>
      </c>
      <c r="I4509" t="str">
        <f>IF(Tabla1[[#This Row],[Cruce AR]]="Alto riesgo académico","inactivo","Actividad")</f>
        <v>inactivo</v>
      </c>
    </row>
    <row r="4510" spans="1:9" x14ac:dyDescent="0.25">
      <c r="A4510" t="s">
        <v>5</v>
      </c>
      <c r="B4510">
        <v>10223070</v>
      </c>
      <c r="C4510" t="s">
        <v>171</v>
      </c>
      <c r="D4510" t="s">
        <v>258</v>
      </c>
      <c r="E4510" t="s">
        <v>40</v>
      </c>
      <c r="F4510" s="5" t="s">
        <v>28</v>
      </c>
      <c r="G4510" s="5" t="e">
        <v>#N/A</v>
      </c>
      <c r="H4510" t="e">
        <f>IF(Tabla1[[#This Row],[Cruce Pago]]="","Inactivo","Pago")</f>
        <v>#N/A</v>
      </c>
      <c r="I4510" t="str">
        <f>IF(Tabla1[[#This Row],[Cruce AR]]="Alto riesgo académico","inactivo","Actividad")</f>
        <v>inactivo</v>
      </c>
    </row>
    <row r="4511" spans="1:9" x14ac:dyDescent="0.25">
      <c r="A4511" t="s">
        <v>5</v>
      </c>
      <c r="B4511">
        <v>10119901</v>
      </c>
      <c r="C4511" t="s">
        <v>176</v>
      </c>
      <c r="D4511" t="s">
        <v>259</v>
      </c>
      <c r="E4511" t="s">
        <v>27</v>
      </c>
      <c r="F4511" s="5" t="s">
        <v>28</v>
      </c>
      <c r="G4511" s="5" t="e">
        <v>#N/A</v>
      </c>
      <c r="H4511" t="e">
        <f>IF(Tabla1[[#This Row],[Cruce Pago]]="","Inactivo","Pago")</f>
        <v>#N/A</v>
      </c>
      <c r="I4511" t="str">
        <f>IF(Tabla1[[#This Row],[Cruce AR]]="Alto riesgo académico","inactivo","Actividad")</f>
        <v>inactivo</v>
      </c>
    </row>
    <row r="4512" spans="1:9" x14ac:dyDescent="0.25">
      <c r="A4512" t="s">
        <v>5</v>
      </c>
      <c r="B4512">
        <v>10146929</v>
      </c>
      <c r="C4512" t="s">
        <v>176</v>
      </c>
      <c r="D4512" t="s">
        <v>260</v>
      </c>
      <c r="E4512" t="s">
        <v>40</v>
      </c>
      <c r="F4512" s="5" t="s">
        <v>28</v>
      </c>
      <c r="G4512" s="5" t="e">
        <v>#N/A</v>
      </c>
      <c r="H4512" t="e">
        <f>IF(Tabla1[[#This Row],[Cruce Pago]]="","Inactivo","Pago")</f>
        <v>#N/A</v>
      </c>
      <c r="I4512" t="str">
        <f>IF(Tabla1[[#This Row],[Cruce AR]]="Alto riesgo académico","inactivo","Actividad")</f>
        <v>inactivo</v>
      </c>
    </row>
    <row r="4513" spans="1:9" x14ac:dyDescent="0.25">
      <c r="A4513" t="s">
        <v>5</v>
      </c>
      <c r="B4513">
        <v>10185252</v>
      </c>
      <c r="C4513" t="s">
        <v>176</v>
      </c>
      <c r="D4513" t="s">
        <v>261</v>
      </c>
      <c r="E4513" t="s">
        <v>27</v>
      </c>
      <c r="F4513" s="5" t="s">
        <v>28</v>
      </c>
      <c r="G4513" s="5" t="e">
        <v>#N/A</v>
      </c>
      <c r="H4513" t="e">
        <f>IF(Tabla1[[#This Row],[Cruce Pago]]="","Inactivo","Pago")</f>
        <v>#N/A</v>
      </c>
      <c r="I4513" t="str">
        <f>IF(Tabla1[[#This Row],[Cruce AR]]="Alto riesgo académico","inactivo","Actividad")</f>
        <v>inactivo</v>
      </c>
    </row>
    <row r="4514" spans="1:9" x14ac:dyDescent="0.25">
      <c r="A4514" t="s">
        <v>5</v>
      </c>
      <c r="B4514">
        <v>10198596</v>
      </c>
      <c r="C4514" t="s">
        <v>176</v>
      </c>
      <c r="D4514" t="s">
        <v>262</v>
      </c>
      <c r="E4514" t="s">
        <v>40</v>
      </c>
      <c r="F4514" s="5" t="s">
        <v>28</v>
      </c>
      <c r="G4514" s="5" t="e">
        <v>#N/A</v>
      </c>
      <c r="H4514" t="e">
        <f>IF(Tabla1[[#This Row],[Cruce Pago]]="","Inactivo","Pago")</f>
        <v>#N/A</v>
      </c>
      <c r="I4514" t="str">
        <f>IF(Tabla1[[#This Row],[Cruce AR]]="Alto riesgo académico","inactivo","Actividad")</f>
        <v>inactivo</v>
      </c>
    </row>
    <row r="4515" spans="1:9" x14ac:dyDescent="0.25">
      <c r="A4515" t="s">
        <v>5</v>
      </c>
      <c r="B4515">
        <v>10199917</v>
      </c>
      <c r="C4515" t="s">
        <v>176</v>
      </c>
      <c r="D4515" t="s">
        <v>263</v>
      </c>
      <c r="E4515" t="s">
        <v>27</v>
      </c>
      <c r="F4515" s="5" t="s">
        <v>28</v>
      </c>
      <c r="G4515" s="5" t="s">
        <v>29</v>
      </c>
      <c r="H4515" t="str">
        <f>IF(Tabla1[[#This Row],[Cruce Pago]]="","Inactivo","Pago")</f>
        <v>Pago</v>
      </c>
      <c r="I4515" t="str">
        <f>IF(Tabla1[[#This Row],[Cruce AR]]="Alto riesgo académico","inactivo","Actividad")</f>
        <v>inactivo</v>
      </c>
    </row>
    <row r="4516" spans="1:9" x14ac:dyDescent="0.25">
      <c r="A4516" t="s">
        <v>5</v>
      </c>
      <c r="B4516">
        <v>10199923</v>
      </c>
      <c r="C4516" t="s">
        <v>176</v>
      </c>
      <c r="D4516" t="s">
        <v>264</v>
      </c>
      <c r="E4516" t="s">
        <v>40</v>
      </c>
      <c r="F4516" s="5" t="s">
        <v>28</v>
      </c>
      <c r="G4516" s="5" t="s">
        <v>312</v>
      </c>
      <c r="H4516" t="str">
        <f>IF(Tabla1[[#This Row],[Cruce Pago]]="","Inactivo","Pago")</f>
        <v>Pago</v>
      </c>
      <c r="I4516" t="str">
        <f>IF(Tabla1[[#This Row],[Cruce AR]]="Alto riesgo académico","inactivo","Actividad")</f>
        <v>inactivo</v>
      </c>
    </row>
    <row r="4517" spans="1:9" x14ac:dyDescent="0.25">
      <c r="A4517" t="s">
        <v>5</v>
      </c>
      <c r="B4517">
        <v>10200206</v>
      </c>
      <c r="C4517" t="s">
        <v>176</v>
      </c>
      <c r="D4517" t="s">
        <v>265</v>
      </c>
      <c r="E4517" t="s">
        <v>27</v>
      </c>
      <c r="F4517" s="5" t="s">
        <v>67</v>
      </c>
      <c r="G4517" s="5" t="s">
        <v>313</v>
      </c>
      <c r="H4517" t="str">
        <f>IF(Tabla1[[#This Row],[Cruce Pago]]="","Inactivo","Pago")</f>
        <v>Pago</v>
      </c>
      <c r="I4517" t="str">
        <f>IF(Tabla1[[#This Row],[Cruce AR]]="Alto riesgo académico","inactivo","Actividad")</f>
        <v>Actividad</v>
      </c>
    </row>
    <row r="4518" spans="1:9" x14ac:dyDescent="0.25">
      <c r="A4518" t="s">
        <v>5</v>
      </c>
      <c r="B4518">
        <v>10202141</v>
      </c>
      <c r="C4518" t="s">
        <v>176</v>
      </c>
      <c r="D4518" t="s">
        <v>265</v>
      </c>
      <c r="E4518" t="s">
        <v>40</v>
      </c>
      <c r="F4518" s="5" t="s">
        <v>28</v>
      </c>
      <c r="G4518" s="5" t="e">
        <v>#N/A</v>
      </c>
      <c r="H4518" t="e">
        <f>IF(Tabla1[[#This Row],[Cruce Pago]]="","Inactivo","Pago")</f>
        <v>#N/A</v>
      </c>
      <c r="I4518" t="str">
        <f>IF(Tabla1[[#This Row],[Cruce AR]]="Alto riesgo académico","inactivo","Actividad")</f>
        <v>inactivo</v>
      </c>
    </row>
    <row r="4519" spans="1:9" x14ac:dyDescent="0.25">
      <c r="A4519" t="s">
        <v>5</v>
      </c>
      <c r="B4519">
        <v>10202195</v>
      </c>
      <c r="C4519" t="s">
        <v>176</v>
      </c>
      <c r="D4519" t="s">
        <v>266</v>
      </c>
      <c r="E4519" t="s">
        <v>27</v>
      </c>
      <c r="F4519" s="5" t="s">
        <v>28</v>
      </c>
      <c r="G4519" s="5" t="e">
        <v>#N/A</v>
      </c>
      <c r="H4519" t="e">
        <f>IF(Tabla1[[#This Row],[Cruce Pago]]="","Inactivo","Pago")</f>
        <v>#N/A</v>
      </c>
      <c r="I4519" t="str">
        <f>IF(Tabla1[[#This Row],[Cruce AR]]="Alto riesgo académico","inactivo","Actividad")</f>
        <v>inactivo</v>
      </c>
    </row>
    <row r="4520" spans="1:9" x14ac:dyDescent="0.25">
      <c r="A4520" t="s">
        <v>5</v>
      </c>
      <c r="B4520">
        <v>10202384</v>
      </c>
      <c r="C4520" t="s">
        <v>176</v>
      </c>
      <c r="D4520" t="s">
        <v>266</v>
      </c>
      <c r="E4520" t="s">
        <v>40</v>
      </c>
      <c r="F4520" s="5" t="s">
        <v>28</v>
      </c>
      <c r="G4520" s="5" t="e">
        <v>#N/A</v>
      </c>
      <c r="H4520" t="e">
        <f>IF(Tabla1[[#This Row],[Cruce Pago]]="","Inactivo","Pago")</f>
        <v>#N/A</v>
      </c>
      <c r="I4520" t="str">
        <f>IF(Tabla1[[#This Row],[Cruce AR]]="Alto riesgo académico","inactivo","Actividad")</f>
        <v>inactivo</v>
      </c>
    </row>
    <row r="4521" spans="1:9" x14ac:dyDescent="0.25">
      <c r="A4521" t="s">
        <v>5</v>
      </c>
      <c r="B4521">
        <v>10202436</v>
      </c>
      <c r="C4521" t="s">
        <v>176</v>
      </c>
      <c r="D4521" t="s">
        <v>267</v>
      </c>
      <c r="E4521" t="s">
        <v>27</v>
      </c>
      <c r="F4521" s="5" t="s">
        <v>28</v>
      </c>
      <c r="G4521" s="5" t="e">
        <v>#N/A</v>
      </c>
      <c r="H4521" t="e">
        <f>IF(Tabla1[[#This Row],[Cruce Pago]]="","Inactivo","Pago")</f>
        <v>#N/A</v>
      </c>
      <c r="I4521" t="str">
        <f>IF(Tabla1[[#This Row],[Cruce AR]]="Alto riesgo académico","inactivo","Actividad")</f>
        <v>inactivo</v>
      </c>
    </row>
    <row r="4522" spans="1:9" x14ac:dyDescent="0.25">
      <c r="A4522" t="s">
        <v>5</v>
      </c>
      <c r="B4522">
        <v>10202500</v>
      </c>
      <c r="C4522" t="s">
        <v>176</v>
      </c>
      <c r="D4522" t="s">
        <v>267</v>
      </c>
      <c r="E4522" t="s">
        <v>40</v>
      </c>
      <c r="F4522" s="5" t="s">
        <v>28</v>
      </c>
      <c r="G4522" s="5" t="s">
        <v>29</v>
      </c>
      <c r="H4522" t="str">
        <f>IF(Tabla1[[#This Row],[Cruce Pago]]="","Inactivo","Pago")</f>
        <v>Pago</v>
      </c>
      <c r="I4522" t="str">
        <f>IF(Tabla1[[#This Row],[Cruce AR]]="Alto riesgo académico","inactivo","Actividad")</f>
        <v>inactivo</v>
      </c>
    </row>
    <row r="4523" spans="1:9" x14ac:dyDescent="0.25">
      <c r="A4523" t="s">
        <v>5</v>
      </c>
      <c r="B4523">
        <v>10203025</v>
      </c>
      <c r="C4523" t="s">
        <v>176</v>
      </c>
      <c r="D4523" t="s">
        <v>243</v>
      </c>
      <c r="E4523" t="s">
        <v>27</v>
      </c>
      <c r="F4523" s="5" t="s">
        <v>28</v>
      </c>
      <c r="G4523" s="5" t="s">
        <v>314</v>
      </c>
      <c r="H4523" t="str">
        <f>IF(Tabla1[[#This Row],[Cruce Pago]]="","Inactivo","Pago")</f>
        <v>Pago</v>
      </c>
      <c r="I4523" t="str">
        <f>IF(Tabla1[[#This Row],[Cruce AR]]="Alto riesgo académico","inactivo","Actividad")</f>
        <v>inactivo</v>
      </c>
    </row>
    <row r="4524" spans="1:9" x14ac:dyDescent="0.25">
      <c r="A4524" t="s">
        <v>5</v>
      </c>
      <c r="B4524">
        <v>10203282</v>
      </c>
      <c r="C4524" t="s">
        <v>176</v>
      </c>
      <c r="D4524" t="s">
        <v>244</v>
      </c>
      <c r="E4524" t="s">
        <v>40</v>
      </c>
      <c r="F4524" s="5" t="s">
        <v>28</v>
      </c>
      <c r="G4524" s="5" t="e">
        <v>#N/A</v>
      </c>
      <c r="H4524" t="e">
        <f>IF(Tabla1[[#This Row],[Cruce Pago]]="","Inactivo","Pago")</f>
        <v>#N/A</v>
      </c>
      <c r="I4524" t="str">
        <f>IF(Tabla1[[#This Row],[Cruce AR]]="Alto riesgo académico","inactivo","Actividad")</f>
        <v>inactivo</v>
      </c>
    </row>
    <row r="4525" spans="1:9" x14ac:dyDescent="0.25">
      <c r="A4525" t="s">
        <v>5</v>
      </c>
      <c r="B4525">
        <v>10203283</v>
      </c>
      <c r="C4525" t="s">
        <v>176</v>
      </c>
      <c r="D4525" t="s">
        <v>245</v>
      </c>
      <c r="E4525" t="s">
        <v>27</v>
      </c>
      <c r="F4525" s="5" t="s">
        <v>28</v>
      </c>
      <c r="G4525" s="5" t="s">
        <v>29</v>
      </c>
      <c r="H4525" t="str">
        <f>IF(Tabla1[[#This Row],[Cruce Pago]]="","Inactivo","Pago")</f>
        <v>Pago</v>
      </c>
      <c r="I4525" t="str">
        <f>IF(Tabla1[[#This Row],[Cruce AR]]="Alto riesgo académico","inactivo","Actividad")</f>
        <v>inactivo</v>
      </c>
    </row>
    <row r="4526" spans="1:9" x14ac:dyDescent="0.25">
      <c r="A4526" t="s">
        <v>5</v>
      </c>
      <c r="B4526">
        <v>10204010</v>
      </c>
      <c r="C4526" t="s">
        <v>176</v>
      </c>
      <c r="D4526" t="s">
        <v>246</v>
      </c>
      <c r="E4526" t="s">
        <v>40</v>
      </c>
      <c r="F4526" s="5" t="s">
        <v>28</v>
      </c>
      <c r="G4526" s="5" t="e">
        <v>#N/A</v>
      </c>
      <c r="H4526" t="e">
        <f>IF(Tabla1[[#This Row],[Cruce Pago]]="","Inactivo","Pago")</f>
        <v>#N/A</v>
      </c>
      <c r="I4526" t="str">
        <f>IF(Tabla1[[#This Row],[Cruce AR]]="Alto riesgo académico","inactivo","Actividad")</f>
        <v>inactivo</v>
      </c>
    </row>
    <row r="4527" spans="1:9" x14ac:dyDescent="0.25">
      <c r="A4527" t="s">
        <v>5</v>
      </c>
      <c r="B4527">
        <v>10204045</v>
      </c>
      <c r="C4527" t="s">
        <v>176</v>
      </c>
      <c r="D4527" t="s">
        <v>247</v>
      </c>
      <c r="E4527" t="s">
        <v>27</v>
      </c>
      <c r="F4527" s="5" t="s">
        <v>28</v>
      </c>
      <c r="G4527" s="5" t="e">
        <v>#N/A</v>
      </c>
      <c r="H4527" t="e">
        <f>IF(Tabla1[[#This Row],[Cruce Pago]]="","Inactivo","Pago")</f>
        <v>#N/A</v>
      </c>
      <c r="I4527" t="str">
        <f>IF(Tabla1[[#This Row],[Cruce AR]]="Alto riesgo académico","inactivo","Actividad")</f>
        <v>inactivo</v>
      </c>
    </row>
    <row r="4528" spans="1:9" x14ac:dyDescent="0.25">
      <c r="A4528" t="s">
        <v>5</v>
      </c>
      <c r="B4528">
        <v>10204220</v>
      </c>
      <c r="C4528" t="s">
        <v>176</v>
      </c>
      <c r="D4528" t="s">
        <v>248</v>
      </c>
      <c r="E4528" t="s">
        <v>40</v>
      </c>
      <c r="F4528" s="5" t="e">
        <v>#N/A</v>
      </c>
      <c r="G4528" s="5" t="e">
        <v>#N/A</v>
      </c>
      <c r="H4528" t="e">
        <f>IF(Tabla1[[#This Row],[Cruce Pago]]="","Inactivo","Pago")</f>
        <v>#N/A</v>
      </c>
      <c r="I4528" t="e">
        <f>IF(Tabla1[[#This Row],[Cruce AR]]="Alto riesgo académico","inactivo","Actividad")</f>
        <v>#N/A</v>
      </c>
    </row>
    <row r="4529" spans="1:9" x14ac:dyDescent="0.25">
      <c r="A4529" t="s">
        <v>5</v>
      </c>
      <c r="B4529">
        <v>10204636</v>
      </c>
      <c r="C4529" t="s">
        <v>176</v>
      </c>
      <c r="D4529" t="s">
        <v>249</v>
      </c>
      <c r="E4529" t="s">
        <v>27</v>
      </c>
      <c r="F4529" s="5" t="s">
        <v>28</v>
      </c>
      <c r="G4529" s="5" t="e">
        <v>#N/A</v>
      </c>
      <c r="H4529" t="e">
        <f>IF(Tabla1[[#This Row],[Cruce Pago]]="","Inactivo","Pago")</f>
        <v>#N/A</v>
      </c>
      <c r="I4529" t="str">
        <f>IF(Tabla1[[#This Row],[Cruce AR]]="Alto riesgo académico","inactivo","Actividad")</f>
        <v>inactivo</v>
      </c>
    </row>
    <row r="4530" spans="1:9" x14ac:dyDescent="0.25">
      <c r="A4530" t="s">
        <v>5</v>
      </c>
      <c r="B4530">
        <v>10205251</v>
      </c>
      <c r="C4530" t="s">
        <v>176</v>
      </c>
      <c r="D4530" t="s">
        <v>250</v>
      </c>
      <c r="E4530" t="s">
        <v>40</v>
      </c>
      <c r="F4530" s="5" t="s">
        <v>28</v>
      </c>
      <c r="G4530" s="5" t="s">
        <v>29</v>
      </c>
      <c r="H4530" t="str">
        <f>IF(Tabla1[[#This Row],[Cruce Pago]]="","Inactivo","Pago")</f>
        <v>Pago</v>
      </c>
      <c r="I4530" t="str">
        <f>IF(Tabla1[[#This Row],[Cruce AR]]="Alto riesgo académico","inactivo","Actividad")</f>
        <v>inactivo</v>
      </c>
    </row>
    <row r="4531" spans="1:9" x14ac:dyDescent="0.25">
      <c r="A4531" t="s">
        <v>5</v>
      </c>
      <c r="B4531">
        <v>10205269</v>
      </c>
      <c r="C4531" t="s">
        <v>176</v>
      </c>
      <c r="D4531" t="s">
        <v>251</v>
      </c>
      <c r="E4531" t="s">
        <v>27</v>
      </c>
      <c r="F4531" s="5" t="s">
        <v>28</v>
      </c>
      <c r="G4531" s="5" t="e">
        <v>#N/A</v>
      </c>
      <c r="H4531" t="e">
        <f>IF(Tabla1[[#This Row],[Cruce Pago]]="","Inactivo","Pago")</f>
        <v>#N/A</v>
      </c>
      <c r="I4531" t="str">
        <f>IF(Tabla1[[#This Row],[Cruce AR]]="Alto riesgo académico","inactivo","Actividad")</f>
        <v>inactivo</v>
      </c>
    </row>
    <row r="4532" spans="1:9" x14ac:dyDescent="0.25">
      <c r="A4532" t="s">
        <v>5</v>
      </c>
      <c r="B4532">
        <v>10205349</v>
      </c>
      <c r="C4532" t="s">
        <v>176</v>
      </c>
      <c r="D4532" t="s">
        <v>252</v>
      </c>
      <c r="E4532" t="s">
        <v>40</v>
      </c>
      <c r="F4532" s="5" t="s">
        <v>28</v>
      </c>
      <c r="G4532" s="5" t="e">
        <v>#N/A</v>
      </c>
      <c r="H4532" t="e">
        <f>IF(Tabla1[[#This Row],[Cruce Pago]]="","Inactivo","Pago")</f>
        <v>#N/A</v>
      </c>
      <c r="I4532" t="str">
        <f>IF(Tabla1[[#This Row],[Cruce AR]]="Alto riesgo académico","inactivo","Actividad")</f>
        <v>inactivo</v>
      </c>
    </row>
    <row r="4533" spans="1:9" x14ac:dyDescent="0.25">
      <c r="A4533" t="s">
        <v>5</v>
      </c>
      <c r="B4533">
        <v>10205648</v>
      </c>
      <c r="C4533" t="s">
        <v>176</v>
      </c>
      <c r="D4533" t="s">
        <v>253</v>
      </c>
      <c r="E4533" t="s">
        <v>27</v>
      </c>
      <c r="F4533" s="5" t="s">
        <v>67</v>
      </c>
      <c r="G4533" s="5" t="s">
        <v>315</v>
      </c>
      <c r="H4533" t="str">
        <f>IF(Tabla1[[#This Row],[Cruce Pago]]="","Inactivo","Pago")</f>
        <v>Pago</v>
      </c>
      <c r="I4533" t="str">
        <f>IF(Tabla1[[#This Row],[Cruce AR]]="Alto riesgo académico","inactivo","Actividad")</f>
        <v>Actividad</v>
      </c>
    </row>
    <row r="4534" spans="1:9" x14ac:dyDescent="0.25">
      <c r="A4534" t="s">
        <v>5</v>
      </c>
      <c r="B4534">
        <v>10205993</v>
      </c>
      <c r="C4534" t="s">
        <v>176</v>
      </c>
      <c r="D4534" t="s">
        <v>254</v>
      </c>
      <c r="E4534" t="s">
        <v>40</v>
      </c>
      <c r="F4534" s="5" t="s">
        <v>28</v>
      </c>
      <c r="G4534" s="5" t="s">
        <v>29</v>
      </c>
      <c r="H4534" t="str">
        <f>IF(Tabla1[[#This Row],[Cruce Pago]]="","Inactivo","Pago")</f>
        <v>Pago</v>
      </c>
      <c r="I4534" t="str">
        <f>IF(Tabla1[[#This Row],[Cruce AR]]="Alto riesgo académico","inactivo","Actividad")</f>
        <v>inactivo</v>
      </c>
    </row>
    <row r="4535" spans="1:9" x14ac:dyDescent="0.25">
      <c r="A4535" t="s">
        <v>5</v>
      </c>
      <c r="B4535">
        <v>10206069</v>
      </c>
      <c r="C4535" t="s">
        <v>176</v>
      </c>
      <c r="D4535" t="s">
        <v>255</v>
      </c>
      <c r="E4535" t="s">
        <v>27</v>
      </c>
      <c r="F4535" s="5" t="s">
        <v>28</v>
      </c>
      <c r="G4535" s="5" t="s">
        <v>29</v>
      </c>
      <c r="H4535" t="str">
        <f>IF(Tabla1[[#This Row],[Cruce Pago]]="","Inactivo","Pago")</f>
        <v>Pago</v>
      </c>
      <c r="I4535" t="str">
        <f>IF(Tabla1[[#This Row],[Cruce AR]]="Alto riesgo académico","inactivo","Actividad")</f>
        <v>inactivo</v>
      </c>
    </row>
    <row r="4536" spans="1:9" x14ac:dyDescent="0.25">
      <c r="A4536" t="s">
        <v>5</v>
      </c>
      <c r="B4536">
        <v>10206093</v>
      </c>
      <c r="C4536" t="s">
        <v>176</v>
      </c>
      <c r="D4536" t="s">
        <v>256</v>
      </c>
      <c r="E4536" t="s">
        <v>40</v>
      </c>
      <c r="F4536" s="5" t="s">
        <v>28</v>
      </c>
      <c r="G4536" s="5" t="e">
        <v>#N/A</v>
      </c>
      <c r="H4536" t="e">
        <f>IF(Tabla1[[#This Row],[Cruce Pago]]="","Inactivo","Pago")</f>
        <v>#N/A</v>
      </c>
      <c r="I4536" t="str">
        <f>IF(Tabla1[[#This Row],[Cruce AR]]="Alto riesgo académico","inactivo","Actividad")</f>
        <v>inactivo</v>
      </c>
    </row>
    <row r="4537" spans="1:9" x14ac:dyDescent="0.25">
      <c r="A4537" t="s">
        <v>5</v>
      </c>
      <c r="B4537">
        <v>10206478</v>
      </c>
      <c r="C4537" t="s">
        <v>176</v>
      </c>
      <c r="D4537" t="s">
        <v>257</v>
      </c>
      <c r="E4537" t="s">
        <v>27</v>
      </c>
      <c r="F4537" s="5" t="s">
        <v>69</v>
      </c>
      <c r="G4537" s="5" t="s">
        <v>353</v>
      </c>
      <c r="H4537" t="str">
        <f>IF(Tabla1[[#This Row],[Cruce Pago]]="","Inactivo","Pago")</f>
        <v>Pago</v>
      </c>
      <c r="I4537" t="str">
        <f>IF(Tabla1[[#This Row],[Cruce AR]]="Alto riesgo académico","inactivo","Actividad")</f>
        <v>Actividad</v>
      </c>
    </row>
    <row r="4538" spans="1:9" x14ac:dyDescent="0.25">
      <c r="A4538" t="s">
        <v>5</v>
      </c>
      <c r="B4538">
        <v>10207004</v>
      </c>
      <c r="C4538" t="s">
        <v>176</v>
      </c>
      <c r="D4538" t="s">
        <v>258</v>
      </c>
      <c r="E4538" t="s">
        <v>40</v>
      </c>
      <c r="F4538" s="5" t="s">
        <v>28</v>
      </c>
      <c r="G4538" s="5" t="e">
        <v>#N/A</v>
      </c>
      <c r="H4538" t="e">
        <f>IF(Tabla1[[#This Row],[Cruce Pago]]="","Inactivo","Pago")</f>
        <v>#N/A</v>
      </c>
      <c r="I4538" t="str">
        <f>IF(Tabla1[[#This Row],[Cruce AR]]="Alto riesgo académico","inactivo","Actividad")</f>
        <v>inactivo</v>
      </c>
    </row>
    <row r="4539" spans="1:9" x14ac:dyDescent="0.25">
      <c r="A4539" t="s">
        <v>5</v>
      </c>
      <c r="B4539">
        <v>10207084</v>
      </c>
      <c r="C4539" t="s">
        <v>176</v>
      </c>
      <c r="D4539" t="s">
        <v>259</v>
      </c>
      <c r="E4539" t="s">
        <v>27</v>
      </c>
      <c r="F4539" s="5" t="s">
        <v>28</v>
      </c>
      <c r="G4539" s="5" t="e">
        <v>#N/A</v>
      </c>
      <c r="H4539" t="e">
        <f>IF(Tabla1[[#This Row],[Cruce Pago]]="","Inactivo","Pago")</f>
        <v>#N/A</v>
      </c>
      <c r="I4539" t="str">
        <f>IF(Tabla1[[#This Row],[Cruce AR]]="Alto riesgo académico","inactivo","Actividad")</f>
        <v>inactivo</v>
      </c>
    </row>
    <row r="4540" spans="1:9" x14ac:dyDescent="0.25">
      <c r="A4540" t="s">
        <v>5</v>
      </c>
      <c r="B4540">
        <v>10207135</v>
      </c>
      <c r="C4540" t="s">
        <v>176</v>
      </c>
      <c r="D4540" t="s">
        <v>260</v>
      </c>
      <c r="E4540" t="s">
        <v>40</v>
      </c>
      <c r="F4540" s="5" t="s">
        <v>28</v>
      </c>
      <c r="G4540" s="5" t="s">
        <v>29</v>
      </c>
      <c r="H4540" t="str">
        <f>IF(Tabla1[[#This Row],[Cruce Pago]]="","Inactivo","Pago")</f>
        <v>Pago</v>
      </c>
      <c r="I4540" t="str">
        <f>IF(Tabla1[[#This Row],[Cruce AR]]="Alto riesgo académico","inactivo","Actividad")</f>
        <v>inactivo</v>
      </c>
    </row>
    <row r="4541" spans="1:9" x14ac:dyDescent="0.25">
      <c r="A4541" t="s">
        <v>5</v>
      </c>
      <c r="B4541">
        <v>10207489</v>
      </c>
      <c r="C4541" t="s">
        <v>176</v>
      </c>
      <c r="D4541" t="s">
        <v>261</v>
      </c>
      <c r="E4541" t="s">
        <v>27</v>
      </c>
      <c r="F4541" s="5" t="s">
        <v>28</v>
      </c>
      <c r="G4541" s="5" t="s">
        <v>29</v>
      </c>
      <c r="H4541" t="str">
        <f>IF(Tabla1[[#This Row],[Cruce Pago]]="","Inactivo","Pago")</f>
        <v>Pago</v>
      </c>
      <c r="I4541" t="str">
        <f>IF(Tabla1[[#This Row],[Cruce AR]]="Alto riesgo académico","inactivo","Actividad")</f>
        <v>inactivo</v>
      </c>
    </row>
    <row r="4542" spans="1:9" x14ac:dyDescent="0.25">
      <c r="A4542" t="s">
        <v>5</v>
      </c>
      <c r="B4542">
        <v>10207496</v>
      </c>
      <c r="C4542" t="s">
        <v>176</v>
      </c>
      <c r="D4542" t="s">
        <v>262</v>
      </c>
      <c r="E4542" t="s">
        <v>40</v>
      </c>
      <c r="F4542" s="5" t="s">
        <v>28</v>
      </c>
      <c r="G4542" s="5" t="s">
        <v>354</v>
      </c>
      <c r="H4542" t="str">
        <f>IF(Tabla1[[#This Row],[Cruce Pago]]="","Inactivo","Pago")</f>
        <v>Pago</v>
      </c>
      <c r="I4542" t="str">
        <f>IF(Tabla1[[#This Row],[Cruce AR]]="Alto riesgo académico","inactivo","Actividad")</f>
        <v>inactivo</v>
      </c>
    </row>
    <row r="4543" spans="1:9" x14ac:dyDescent="0.25">
      <c r="A4543" t="s">
        <v>5</v>
      </c>
      <c r="B4543">
        <v>10207965</v>
      </c>
      <c r="C4543" t="s">
        <v>176</v>
      </c>
      <c r="D4543" t="s">
        <v>263</v>
      </c>
      <c r="E4543" t="s">
        <v>27</v>
      </c>
      <c r="F4543" s="5" t="s">
        <v>28</v>
      </c>
      <c r="G4543" s="5" t="e">
        <v>#N/A</v>
      </c>
      <c r="H4543" t="e">
        <f>IF(Tabla1[[#This Row],[Cruce Pago]]="","Inactivo","Pago")</f>
        <v>#N/A</v>
      </c>
      <c r="I4543" t="str">
        <f>IF(Tabla1[[#This Row],[Cruce AR]]="Alto riesgo académico","inactivo","Actividad")</f>
        <v>inactivo</v>
      </c>
    </row>
    <row r="4544" spans="1:9" x14ac:dyDescent="0.25">
      <c r="A4544" t="s">
        <v>5</v>
      </c>
      <c r="B4544">
        <v>10207985</v>
      </c>
      <c r="C4544" t="s">
        <v>176</v>
      </c>
      <c r="D4544" t="s">
        <v>264</v>
      </c>
      <c r="E4544" t="s">
        <v>40</v>
      </c>
      <c r="F4544" s="5" t="s">
        <v>28</v>
      </c>
      <c r="G4544" s="5" t="e">
        <v>#N/A</v>
      </c>
      <c r="H4544" t="e">
        <f>IF(Tabla1[[#This Row],[Cruce Pago]]="","Inactivo","Pago")</f>
        <v>#N/A</v>
      </c>
      <c r="I4544" t="str">
        <f>IF(Tabla1[[#This Row],[Cruce AR]]="Alto riesgo académico","inactivo","Actividad")</f>
        <v>inactivo</v>
      </c>
    </row>
    <row r="4545" spans="1:9" x14ac:dyDescent="0.25">
      <c r="A4545" t="s">
        <v>5</v>
      </c>
      <c r="B4545">
        <v>10208040</v>
      </c>
      <c r="C4545" t="s">
        <v>176</v>
      </c>
      <c r="D4545" t="s">
        <v>265</v>
      </c>
      <c r="E4545" t="s">
        <v>27</v>
      </c>
      <c r="F4545" s="5" t="s">
        <v>28</v>
      </c>
      <c r="G4545" s="5" t="s">
        <v>316</v>
      </c>
      <c r="H4545" t="str">
        <f>IF(Tabla1[[#This Row],[Cruce Pago]]="","Inactivo","Pago")</f>
        <v>Pago</v>
      </c>
      <c r="I4545" t="str">
        <f>IF(Tabla1[[#This Row],[Cruce AR]]="Alto riesgo académico","inactivo","Actividad")</f>
        <v>inactivo</v>
      </c>
    </row>
    <row r="4546" spans="1:9" x14ac:dyDescent="0.25">
      <c r="A4546" t="s">
        <v>5</v>
      </c>
      <c r="B4546">
        <v>10208054</v>
      </c>
      <c r="C4546" t="s">
        <v>176</v>
      </c>
      <c r="D4546" t="s">
        <v>265</v>
      </c>
      <c r="E4546" t="s">
        <v>40</v>
      </c>
      <c r="F4546" s="5" t="s">
        <v>28</v>
      </c>
      <c r="G4546" s="5" t="s">
        <v>29</v>
      </c>
      <c r="H4546" t="str">
        <f>IF(Tabla1[[#This Row],[Cruce Pago]]="","Inactivo","Pago")</f>
        <v>Pago</v>
      </c>
      <c r="I4546" t="str">
        <f>IF(Tabla1[[#This Row],[Cruce AR]]="Alto riesgo académico","inactivo","Actividad")</f>
        <v>inactivo</v>
      </c>
    </row>
    <row r="4547" spans="1:9" x14ac:dyDescent="0.25">
      <c r="A4547" t="s">
        <v>5</v>
      </c>
      <c r="B4547">
        <v>10208364</v>
      </c>
      <c r="C4547" t="s">
        <v>176</v>
      </c>
      <c r="D4547" t="s">
        <v>266</v>
      </c>
      <c r="E4547" t="s">
        <v>27</v>
      </c>
      <c r="F4547" s="5" t="s">
        <v>28</v>
      </c>
      <c r="G4547" s="5" t="e">
        <v>#N/A</v>
      </c>
      <c r="H4547" t="e">
        <f>IF(Tabla1[[#This Row],[Cruce Pago]]="","Inactivo","Pago")</f>
        <v>#N/A</v>
      </c>
      <c r="I4547" t="str">
        <f>IF(Tabla1[[#This Row],[Cruce AR]]="Alto riesgo académico","inactivo","Actividad")</f>
        <v>inactivo</v>
      </c>
    </row>
    <row r="4548" spans="1:9" x14ac:dyDescent="0.25">
      <c r="A4548" t="s">
        <v>5</v>
      </c>
      <c r="B4548">
        <v>10208565</v>
      </c>
      <c r="C4548" t="s">
        <v>176</v>
      </c>
      <c r="D4548" t="s">
        <v>266</v>
      </c>
      <c r="E4548" t="s">
        <v>40</v>
      </c>
      <c r="F4548" s="5" t="s">
        <v>28</v>
      </c>
      <c r="G4548" s="5" t="e">
        <v>#N/A</v>
      </c>
      <c r="H4548" t="e">
        <f>IF(Tabla1[[#This Row],[Cruce Pago]]="","Inactivo","Pago")</f>
        <v>#N/A</v>
      </c>
      <c r="I4548" t="str">
        <f>IF(Tabla1[[#This Row],[Cruce AR]]="Alto riesgo académico","inactivo","Actividad")</f>
        <v>inactivo</v>
      </c>
    </row>
    <row r="4549" spans="1:9" x14ac:dyDescent="0.25">
      <c r="A4549" t="s">
        <v>5</v>
      </c>
      <c r="B4549">
        <v>10208578</v>
      </c>
      <c r="C4549" t="s">
        <v>176</v>
      </c>
      <c r="D4549" t="s">
        <v>267</v>
      </c>
      <c r="E4549" t="s">
        <v>27</v>
      </c>
      <c r="F4549" s="5" t="s">
        <v>28</v>
      </c>
      <c r="G4549" s="5" t="e">
        <v>#N/A</v>
      </c>
      <c r="H4549" t="e">
        <f>IF(Tabla1[[#This Row],[Cruce Pago]]="","Inactivo","Pago")</f>
        <v>#N/A</v>
      </c>
      <c r="I4549" t="str">
        <f>IF(Tabla1[[#This Row],[Cruce AR]]="Alto riesgo académico","inactivo","Actividad")</f>
        <v>inactivo</v>
      </c>
    </row>
    <row r="4550" spans="1:9" x14ac:dyDescent="0.25">
      <c r="A4550" t="s">
        <v>5</v>
      </c>
      <c r="B4550">
        <v>10209310</v>
      </c>
      <c r="C4550" t="s">
        <v>176</v>
      </c>
      <c r="D4550" t="s">
        <v>267</v>
      </c>
      <c r="E4550" t="s">
        <v>40</v>
      </c>
      <c r="F4550" s="5" t="s">
        <v>67</v>
      </c>
      <c r="G4550" s="5" t="e">
        <v>#N/A</v>
      </c>
      <c r="H4550" t="e">
        <f>IF(Tabla1[[#This Row],[Cruce Pago]]="","Inactivo","Pago")</f>
        <v>#N/A</v>
      </c>
      <c r="I4550" t="str">
        <f>IF(Tabla1[[#This Row],[Cruce AR]]="Alto riesgo académico","inactivo","Actividad")</f>
        <v>Actividad</v>
      </c>
    </row>
    <row r="4551" spans="1:9" x14ac:dyDescent="0.25">
      <c r="A4551" t="s">
        <v>5</v>
      </c>
      <c r="B4551">
        <v>10209312</v>
      </c>
      <c r="C4551" t="s">
        <v>176</v>
      </c>
      <c r="D4551" t="s">
        <v>243</v>
      </c>
      <c r="E4551" t="s">
        <v>27</v>
      </c>
      <c r="F4551" s="5" t="s">
        <v>67</v>
      </c>
      <c r="G4551" s="5" t="e">
        <v>#N/A</v>
      </c>
      <c r="H4551" t="e">
        <f>IF(Tabla1[[#This Row],[Cruce Pago]]="","Inactivo","Pago")</f>
        <v>#N/A</v>
      </c>
      <c r="I4551" t="str">
        <f>IF(Tabla1[[#This Row],[Cruce AR]]="Alto riesgo académico","inactivo","Actividad")</f>
        <v>Actividad</v>
      </c>
    </row>
    <row r="4552" spans="1:9" x14ac:dyDescent="0.25">
      <c r="A4552" t="s">
        <v>5</v>
      </c>
      <c r="B4552">
        <v>10209633</v>
      </c>
      <c r="C4552" t="s">
        <v>176</v>
      </c>
      <c r="D4552" t="s">
        <v>244</v>
      </c>
      <c r="E4552" t="s">
        <v>40</v>
      </c>
      <c r="F4552" s="5" t="s">
        <v>28</v>
      </c>
      <c r="G4552" s="5" t="e">
        <v>#N/A</v>
      </c>
      <c r="H4552" t="e">
        <f>IF(Tabla1[[#This Row],[Cruce Pago]]="","Inactivo","Pago")</f>
        <v>#N/A</v>
      </c>
      <c r="I4552" t="str">
        <f>IF(Tabla1[[#This Row],[Cruce AR]]="Alto riesgo académico","inactivo","Actividad")</f>
        <v>inactivo</v>
      </c>
    </row>
    <row r="4553" spans="1:9" x14ac:dyDescent="0.25">
      <c r="A4553" t="s">
        <v>5</v>
      </c>
      <c r="B4553">
        <v>10209705</v>
      </c>
      <c r="C4553" t="s">
        <v>176</v>
      </c>
      <c r="D4553" t="s">
        <v>245</v>
      </c>
      <c r="E4553" t="s">
        <v>27</v>
      </c>
      <c r="F4553" s="5" t="s">
        <v>28</v>
      </c>
      <c r="G4553" s="5" t="e">
        <v>#N/A</v>
      </c>
      <c r="H4553" t="e">
        <f>IF(Tabla1[[#This Row],[Cruce Pago]]="","Inactivo","Pago")</f>
        <v>#N/A</v>
      </c>
      <c r="I4553" t="str">
        <f>IF(Tabla1[[#This Row],[Cruce AR]]="Alto riesgo académico","inactivo","Actividad")</f>
        <v>inactivo</v>
      </c>
    </row>
    <row r="4554" spans="1:9" x14ac:dyDescent="0.25">
      <c r="A4554" t="s">
        <v>5</v>
      </c>
      <c r="B4554">
        <v>10210745</v>
      </c>
      <c r="C4554" t="s">
        <v>176</v>
      </c>
      <c r="D4554" t="s">
        <v>246</v>
      </c>
      <c r="E4554" t="s">
        <v>40</v>
      </c>
      <c r="F4554" s="5" t="s">
        <v>28</v>
      </c>
      <c r="G4554" s="5" t="s">
        <v>29</v>
      </c>
      <c r="H4554" t="str">
        <f>IF(Tabla1[[#This Row],[Cruce Pago]]="","Inactivo","Pago")</f>
        <v>Pago</v>
      </c>
      <c r="I4554" t="str">
        <f>IF(Tabla1[[#This Row],[Cruce AR]]="Alto riesgo académico","inactivo","Actividad")</f>
        <v>inactivo</v>
      </c>
    </row>
    <row r="4555" spans="1:9" x14ac:dyDescent="0.25">
      <c r="A4555" t="s">
        <v>5</v>
      </c>
      <c r="B4555">
        <v>10210925</v>
      </c>
      <c r="C4555" t="s">
        <v>176</v>
      </c>
      <c r="D4555" t="s">
        <v>247</v>
      </c>
      <c r="E4555" t="s">
        <v>27</v>
      </c>
      <c r="F4555" s="5" t="s">
        <v>28</v>
      </c>
      <c r="G4555" s="5" t="e">
        <v>#N/A</v>
      </c>
      <c r="H4555" t="e">
        <f>IF(Tabla1[[#This Row],[Cruce Pago]]="","Inactivo","Pago")</f>
        <v>#N/A</v>
      </c>
      <c r="I4555" t="str">
        <f>IF(Tabla1[[#This Row],[Cruce AR]]="Alto riesgo académico","inactivo","Actividad")</f>
        <v>inactivo</v>
      </c>
    </row>
    <row r="4556" spans="1:9" x14ac:dyDescent="0.25">
      <c r="A4556" t="s">
        <v>5</v>
      </c>
      <c r="B4556">
        <v>10211274</v>
      </c>
      <c r="C4556" t="s">
        <v>176</v>
      </c>
      <c r="D4556" t="s">
        <v>248</v>
      </c>
      <c r="E4556" t="s">
        <v>40</v>
      </c>
      <c r="F4556" s="5" t="s">
        <v>28</v>
      </c>
      <c r="G4556" s="5" t="e">
        <v>#N/A</v>
      </c>
      <c r="H4556" t="e">
        <f>IF(Tabla1[[#This Row],[Cruce Pago]]="","Inactivo","Pago")</f>
        <v>#N/A</v>
      </c>
      <c r="I4556" t="str">
        <f>IF(Tabla1[[#This Row],[Cruce AR]]="Alto riesgo académico","inactivo","Actividad")</f>
        <v>inactivo</v>
      </c>
    </row>
    <row r="4557" spans="1:9" x14ac:dyDescent="0.25">
      <c r="A4557" t="s">
        <v>5</v>
      </c>
      <c r="B4557">
        <v>10211431</v>
      </c>
      <c r="C4557" t="s">
        <v>176</v>
      </c>
      <c r="D4557" t="s">
        <v>249</v>
      </c>
      <c r="E4557" t="s">
        <v>27</v>
      </c>
      <c r="F4557" s="5" t="s">
        <v>28</v>
      </c>
      <c r="G4557" s="5" t="s">
        <v>29</v>
      </c>
      <c r="H4557" t="str">
        <f>IF(Tabla1[[#This Row],[Cruce Pago]]="","Inactivo","Pago")</f>
        <v>Pago</v>
      </c>
      <c r="I4557" t="str">
        <f>IF(Tabla1[[#This Row],[Cruce AR]]="Alto riesgo académico","inactivo","Actividad")</f>
        <v>inactivo</v>
      </c>
    </row>
    <row r="4558" spans="1:9" x14ac:dyDescent="0.25">
      <c r="A4558" t="s">
        <v>5</v>
      </c>
      <c r="B4558">
        <v>10211573</v>
      </c>
      <c r="C4558" t="s">
        <v>176</v>
      </c>
      <c r="D4558" t="s">
        <v>250</v>
      </c>
      <c r="E4558" t="s">
        <v>40</v>
      </c>
      <c r="F4558" s="5" t="s">
        <v>28</v>
      </c>
      <c r="G4558" s="5" t="e">
        <v>#N/A</v>
      </c>
      <c r="H4558" t="e">
        <f>IF(Tabla1[[#This Row],[Cruce Pago]]="","Inactivo","Pago")</f>
        <v>#N/A</v>
      </c>
      <c r="I4558" t="str">
        <f>IF(Tabla1[[#This Row],[Cruce AR]]="Alto riesgo académico","inactivo","Actividad")</f>
        <v>inactivo</v>
      </c>
    </row>
    <row r="4559" spans="1:9" x14ac:dyDescent="0.25">
      <c r="A4559" t="s">
        <v>5</v>
      </c>
      <c r="B4559">
        <v>10211739</v>
      </c>
      <c r="C4559" t="s">
        <v>176</v>
      </c>
      <c r="D4559" t="s">
        <v>251</v>
      </c>
      <c r="E4559" t="s">
        <v>27</v>
      </c>
      <c r="F4559" s="5" t="s">
        <v>28</v>
      </c>
      <c r="G4559" s="5" t="e">
        <v>#N/A</v>
      </c>
      <c r="H4559" t="e">
        <f>IF(Tabla1[[#This Row],[Cruce Pago]]="","Inactivo","Pago")</f>
        <v>#N/A</v>
      </c>
      <c r="I4559" t="str">
        <f>IF(Tabla1[[#This Row],[Cruce AR]]="Alto riesgo académico","inactivo","Actividad")</f>
        <v>inactivo</v>
      </c>
    </row>
    <row r="4560" spans="1:9" x14ac:dyDescent="0.25">
      <c r="A4560" t="s">
        <v>5</v>
      </c>
      <c r="B4560">
        <v>10211753</v>
      </c>
      <c r="C4560" t="s">
        <v>176</v>
      </c>
      <c r="D4560" t="s">
        <v>252</v>
      </c>
      <c r="E4560" t="s">
        <v>40</v>
      </c>
      <c r="F4560" s="5" t="s">
        <v>28</v>
      </c>
      <c r="G4560" s="5" t="e">
        <v>#N/A</v>
      </c>
      <c r="H4560" t="e">
        <f>IF(Tabla1[[#This Row],[Cruce Pago]]="","Inactivo","Pago")</f>
        <v>#N/A</v>
      </c>
      <c r="I4560" t="str">
        <f>IF(Tabla1[[#This Row],[Cruce AR]]="Alto riesgo académico","inactivo","Actividad")</f>
        <v>inactivo</v>
      </c>
    </row>
    <row r="4561" spans="1:9" x14ac:dyDescent="0.25">
      <c r="A4561" t="s">
        <v>5</v>
      </c>
      <c r="B4561">
        <v>10211886</v>
      </c>
      <c r="C4561" t="s">
        <v>176</v>
      </c>
      <c r="D4561" t="s">
        <v>253</v>
      </c>
      <c r="E4561" t="s">
        <v>27</v>
      </c>
      <c r="F4561" s="5" t="e">
        <v>#N/A</v>
      </c>
      <c r="G4561" s="5" t="e">
        <v>#N/A</v>
      </c>
      <c r="H4561" t="e">
        <f>IF(Tabla1[[#This Row],[Cruce Pago]]="","Inactivo","Pago")</f>
        <v>#N/A</v>
      </c>
      <c r="I4561" t="e">
        <f>IF(Tabla1[[#This Row],[Cruce AR]]="Alto riesgo académico","inactivo","Actividad")</f>
        <v>#N/A</v>
      </c>
    </row>
    <row r="4562" spans="1:9" x14ac:dyDescent="0.25">
      <c r="A4562" t="s">
        <v>5</v>
      </c>
      <c r="B4562">
        <v>10211992</v>
      </c>
      <c r="C4562" t="s">
        <v>176</v>
      </c>
      <c r="D4562" t="s">
        <v>254</v>
      </c>
      <c r="E4562" t="s">
        <v>40</v>
      </c>
      <c r="F4562" s="5" t="s">
        <v>28</v>
      </c>
      <c r="G4562" s="5" t="e">
        <v>#N/A</v>
      </c>
      <c r="H4562" t="e">
        <f>IF(Tabla1[[#This Row],[Cruce Pago]]="","Inactivo","Pago")</f>
        <v>#N/A</v>
      </c>
      <c r="I4562" t="str">
        <f>IF(Tabla1[[#This Row],[Cruce AR]]="Alto riesgo académico","inactivo","Actividad")</f>
        <v>inactivo</v>
      </c>
    </row>
    <row r="4563" spans="1:9" x14ac:dyDescent="0.25">
      <c r="A4563" t="s">
        <v>5</v>
      </c>
      <c r="B4563">
        <v>10212176</v>
      </c>
      <c r="C4563" t="s">
        <v>176</v>
      </c>
      <c r="D4563" t="s">
        <v>255</v>
      </c>
      <c r="E4563" t="s">
        <v>27</v>
      </c>
      <c r="F4563" s="5" t="s">
        <v>28</v>
      </c>
      <c r="G4563" s="5" t="e">
        <v>#N/A</v>
      </c>
      <c r="H4563" t="e">
        <f>IF(Tabla1[[#This Row],[Cruce Pago]]="","Inactivo","Pago")</f>
        <v>#N/A</v>
      </c>
      <c r="I4563" t="str">
        <f>IF(Tabla1[[#This Row],[Cruce AR]]="Alto riesgo académico","inactivo","Actividad")</f>
        <v>inactivo</v>
      </c>
    </row>
    <row r="4564" spans="1:9" x14ac:dyDescent="0.25">
      <c r="A4564" t="s">
        <v>5</v>
      </c>
      <c r="B4564">
        <v>10212178</v>
      </c>
      <c r="C4564" t="s">
        <v>176</v>
      </c>
      <c r="D4564" t="s">
        <v>256</v>
      </c>
      <c r="E4564" t="s">
        <v>40</v>
      </c>
      <c r="F4564" s="5" t="s">
        <v>28</v>
      </c>
      <c r="G4564" s="5" t="e">
        <v>#N/A</v>
      </c>
      <c r="H4564" t="e">
        <f>IF(Tabla1[[#This Row],[Cruce Pago]]="","Inactivo","Pago")</f>
        <v>#N/A</v>
      </c>
      <c r="I4564" t="str">
        <f>IF(Tabla1[[#This Row],[Cruce AR]]="Alto riesgo académico","inactivo","Actividad")</f>
        <v>inactivo</v>
      </c>
    </row>
    <row r="4565" spans="1:9" x14ac:dyDescent="0.25">
      <c r="A4565" t="s">
        <v>5</v>
      </c>
      <c r="B4565">
        <v>10212408</v>
      </c>
      <c r="C4565" t="s">
        <v>176</v>
      </c>
      <c r="D4565" t="s">
        <v>257</v>
      </c>
      <c r="E4565" t="s">
        <v>27</v>
      </c>
      <c r="F4565" s="5" t="s">
        <v>28</v>
      </c>
      <c r="G4565" s="5" t="e">
        <v>#N/A</v>
      </c>
      <c r="H4565" t="e">
        <f>IF(Tabla1[[#This Row],[Cruce Pago]]="","Inactivo","Pago")</f>
        <v>#N/A</v>
      </c>
      <c r="I4565" t="str">
        <f>IF(Tabla1[[#This Row],[Cruce AR]]="Alto riesgo académico","inactivo","Actividad")</f>
        <v>inactivo</v>
      </c>
    </row>
    <row r="4566" spans="1:9" x14ac:dyDescent="0.25">
      <c r="A4566" t="s">
        <v>5</v>
      </c>
      <c r="B4566">
        <v>10212448</v>
      </c>
      <c r="C4566" t="s">
        <v>176</v>
      </c>
      <c r="D4566" t="s">
        <v>258</v>
      </c>
      <c r="E4566" t="s">
        <v>40</v>
      </c>
      <c r="F4566" s="5" t="s">
        <v>28</v>
      </c>
      <c r="G4566" s="5" t="e">
        <v>#N/A</v>
      </c>
      <c r="H4566" t="e">
        <f>IF(Tabla1[[#This Row],[Cruce Pago]]="","Inactivo","Pago")</f>
        <v>#N/A</v>
      </c>
      <c r="I4566" t="str">
        <f>IF(Tabla1[[#This Row],[Cruce AR]]="Alto riesgo académico","inactivo","Actividad")</f>
        <v>inactivo</v>
      </c>
    </row>
    <row r="4567" spans="1:9" x14ac:dyDescent="0.25">
      <c r="A4567" t="s">
        <v>5</v>
      </c>
      <c r="B4567">
        <v>10212624</v>
      </c>
      <c r="C4567" t="s">
        <v>176</v>
      </c>
      <c r="D4567" t="s">
        <v>259</v>
      </c>
      <c r="E4567" t="s">
        <v>27</v>
      </c>
      <c r="F4567" s="5" t="s">
        <v>28</v>
      </c>
      <c r="G4567" s="5" t="e">
        <v>#N/A</v>
      </c>
      <c r="H4567" t="e">
        <f>IF(Tabla1[[#This Row],[Cruce Pago]]="","Inactivo","Pago")</f>
        <v>#N/A</v>
      </c>
      <c r="I4567" t="str">
        <f>IF(Tabla1[[#This Row],[Cruce AR]]="Alto riesgo académico","inactivo","Actividad")</f>
        <v>inactivo</v>
      </c>
    </row>
    <row r="4568" spans="1:9" x14ac:dyDescent="0.25">
      <c r="A4568" t="s">
        <v>5</v>
      </c>
      <c r="B4568">
        <v>10212748</v>
      </c>
      <c r="C4568" t="s">
        <v>176</v>
      </c>
      <c r="D4568" t="s">
        <v>260</v>
      </c>
      <c r="E4568" t="s">
        <v>40</v>
      </c>
      <c r="F4568" s="5" t="s">
        <v>28</v>
      </c>
      <c r="G4568" s="5" t="e">
        <v>#N/A</v>
      </c>
      <c r="H4568" t="e">
        <f>IF(Tabla1[[#This Row],[Cruce Pago]]="","Inactivo","Pago")</f>
        <v>#N/A</v>
      </c>
      <c r="I4568" t="str">
        <f>IF(Tabla1[[#This Row],[Cruce AR]]="Alto riesgo académico","inactivo","Actividad")</f>
        <v>inactivo</v>
      </c>
    </row>
    <row r="4569" spans="1:9" x14ac:dyDescent="0.25">
      <c r="A4569" t="s">
        <v>5</v>
      </c>
      <c r="B4569">
        <v>10212822</v>
      </c>
      <c r="C4569" t="s">
        <v>176</v>
      </c>
      <c r="D4569" t="s">
        <v>261</v>
      </c>
      <c r="E4569" t="s">
        <v>27</v>
      </c>
      <c r="F4569" s="5" t="s">
        <v>28</v>
      </c>
      <c r="G4569" s="5" t="e">
        <v>#N/A</v>
      </c>
      <c r="H4569" t="e">
        <f>IF(Tabla1[[#This Row],[Cruce Pago]]="","Inactivo","Pago")</f>
        <v>#N/A</v>
      </c>
      <c r="I4569" t="str">
        <f>IF(Tabla1[[#This Row],[Cruce AR]]="Alto riesgo académico","inactivo","Actividad")</f>
        <v>inactivo</v>
      </c>
    </row>
    <row r="4570" spans="1:9" x14ac:dyDescent="0.25">
      <c r="A4570" t="s">
        <v>5</v>
      </c>
      <c r="B4570">
        <v>10212856</v>
      </c>
      <c r="C4570" t="s">
        <v>176</v>
      </c>
      <c r="D4570" t="s">
        <v>262</v>
      </c>
      <c r="E4570" t="s">
        <v>40</v>
      </c>
      <c r="F4570" s="5" t="s">
        <v>28</v>
      </c>
      <c r="G4570" s="5" t="e">
        <v>#N/A</v>
      </c>
      <c r="H4570" t="e">
        <f>IF(Tabla1[[#This Row],[Cruce Pago]]="","Inactivo","Pago")</f>
        <v>#N/A</v>
      </c>
      <c r="I4570" t="str">
        <f>IF(Tabla1[[#This Row],[Cruce AR]]="Alto riesgo académico","inactivo","Actividad")</f>
        <v>inactivo</v>
      </c>
    </row>
    <row r="4571" spans="1:9" x14ac:dyDescent="0.25">
      <c r="A4571" t="s">
        <v>5</v>
      </c>
      <c r="B4571">
        <v>10212971</v>
      </c>
      <c r="C4571" t="s">
        <v>176</v>
      </c>
      <c r="D4571" t="s">
        <v>263</v>
      </c>
      <c r="E4571" t="s">
        <v>27</v>
      </c>
      <c r="F4571" s="5" t="s">
        <v>28</v>
      </c>
      <c r="G4571" s="5" t="e">
        <v>#N/A</v>
      </c>
      <c r="H4571" t="e">
        <f>IF(Tabla1[[#This Row],[Cruce Pago]]="","Inactivo","Pago")</f>
        <v>#N/A</v>
      </c>
      <c r="I4571" t="str">
        <f>IF(Tabla1[[#This Row],[Cruce AR]]="Alto riesgo académico","inactivo","Actividad")</f>
        <v>inactivo</v>
      </c>
    </row>
    <row r="4572" spans="1:9" x14ac:dyDescent="0.25">
      <c r="A4572" t="s">
        <v>5</v>
      </c>
      <c r="B4572">
        <v>10213227</v>
      </c>
      <c r="C4572" t="s">
        <v>176</v>
      </c>
      <c r="D4572" t="s">
        <v>264</v>
      </c>
      <c r="E4572" t="s">
        <v>40</v>
      </c>
      <c r="F4572" s="5" t="s">
        <v>28</v>
      </c>
      <c r="G4572" s="5" t="e">
        <v>#N/A</v>
      </c>
      <c r="H4572" t="e">
        <f>IF(Tabla1[[#This Row],[Cruce Pago]]="","Inactivo","Pago")</f>
        <v>#N/A</v>
      </c>
      <c r="I4572" t="str">
        <f>IF(Tabla1[[#This Row],[Cruce AR]]="Alto riesgo académico","inactivo","Actividad")</f>
        <v>inactivo</v>
      </c>
    </row>
    <row r="4573" spans="1:9" x14ac:dyDescent="0.25">
      <c r="A4573" t="s">
        <v>5</v>
      </c>
      <c r="B4573">
        <v>10213269</v>
      </c>
      <c r="C4573" t="s">
        <v>176</v>
      </c>
      <c r="D4573" t="s">
        <v>265</v>
      </c>
      <c r="E4573" t="s">
        <v>27</v>
      </c>
      <c r="F4573" s="5" t="s">
        <v>28</v>
      </c>
      <c r="G4573" s="5" t="e">
        <v>#N/A</v>
      </c>
      <c r="H4573" t="e">
        <f>IF(Tabla1[[#This Row],[Cruce Pago]]="","Inactivo","Pago")</f>
        <v>#N/A</v>
      </c>
      <c r="I4573" t="str">
        <f>IF(Tabla1[[#This Row],[Cruce AR]]="Alto riesgo académico","inactivo","Actividad")</f>
        <v>inactivo</v>
      </c>
    </row>
    <row r="4574" spans="1:9" x14ac:dyDescent="0.25">
      <c r="A4574" t="s">
        <v>5</v>
      </c>
      <c r="B4574">
        <v>10213331</v>
      </c>
      <c r="C4574" t="s">
        <v>176</v>
      </c>
      <c r="D4574" t="s">
        <v>265</v>
      </c>
      <c r="E4574" t="s">
        <v>40</v>
      </c>
      <c r="F4574" s="5" t="s">
        <v>28</v>
      </c>
      <c r="G4574" s="5" t="e">
        <v>#N/A</v>
      </c>
      <c r="H4574" t="e">
        <f>IF(Tabla1[[#This Row],[Cruce Pago]]="","Inactivo","Pago")</f>
        <v>#N/A</v>
      </c>
      <c r="I4574" t="str">
        <f>IF(Tabla1[[#This Row],[Cruce AR]]="Alto riesgo académico","inactivo","Actividad")</f>
        <v>inactivo</v>
      </c>
    </row>
    <row r="4575" spans="1:9" x14ac:dyDescent="0.25">
      <c r="A4575" t="s">
        <v>5</v>
      </c>
      <c r="B4575">
        <v>10213762</v>
      </c>
      <c r="C4575" t="s">
        <v>176</v>
      </c>
      <c r="D4575" t="s">
        <v>266</v>
      </c>
      <c r="E4575" t="s">
        <v>27</v>
      </c>
      <c r="F4575" s="5" t="s">
        <v>28</v>
      </c>
      <c r="G4575" s="5" t="e">
        <v>#N/A</v>
      </c>
      <c r="H4575" t="e">
        <f>IF(Tabla1[[#This Row],[Cruce Pago]]="","Inactivo","Pago")</f>
        <v>#N/A</v>
      </c>
      <c r="I4575" t="str">
        <f>IF(Tabla1[[#This Row],[Cruce AR]]="Alto riesgo académico","inactivo","Actividad")</f>
        <v>inactivo</v>
      </c>
    </row>
    <row r="4576" spans="1:9" x14ac:dyDescent="0.25">
      <c r="A4576" t="s">
        <v>5</v>
      </c>
      <c r="B4576">
        <v>10222786</v>
      </c>
      <c r="C4576" t="s">
        <v>176</v>
      </c>
      <c r="D4576" t="s">
        <v>266</v>
      </c>
      <c r="E4576" t="s">
        <v>40</v>
      </c>
      <c r="F4576" s="5" t="s">
        <v>28</v>
      </c>
      <c r="G4576" s="5" t="e">
        <v>#N/A</v>
      </c>
      <c r="H4576" t="e">
        <f>IF(Tabla1[[#This Row],[Cruce Pago]]="","Inactivo","Pago")</f>
        <v>#N/A</v>
      </c>
      <c r="I4576" t="str">
        <f>IF(Tabla1[[#This Row],[Cruce AR]]="Alto riesgo académico","inactivo","Actividad")</f>
        <v>inactivo</v>
      </c>
    </row>
    <row r="4577" spans="1:9" x14ac:dyDescent="0.25">
      <c r="A4577" t="s">
        <v>5</v>
      </c>
      <c r="B4577">
        <v>10224881</v>
      </c>
      <c r="C4577" t="s">
        <v>176</v>
      </c>
      <c r="D4577" t="s">
        <v>267</v>
      </c>
      <c r="E4577" t="s">
        <v>27</v>
      </c>
      <c r="F4577" s="5" t="s">
        <v>28</v>
      </c>
      <c r="G4577" s="5" t="s">
        <v>29</v>
      </c>
      <c r="H4577" t="str">
        <f>IF(Tabla1[[#This Row],[Cruce Pago]]="","Inactivo","Pago")</f>
        <v>Pago</v>
      </c>
      <c r="I4577" t="str">
        <f>IF(Tabla1[[#This Row],[Cruce AR]]="Alto riesgo académico","inactivo","Actividad")</f>
        <v>inactivo</v>
      </c>
    </row>
    <row r="4578" spans="1:9" x14ac:dyDescent="0.25">
      <c r="A4578" t="s">
        <v>5</v>
      </c>
      <c r="B4578">
        <v>10225293</v>
      </c>
      <c r="C4578" t="s">
        <v>176</v>
      </c>
      <c r="D4578" t="s">
        <v>267</v>
      </c>
      <c r="E4578" t="s">
        <v>40</v>
      </c>
      <c r="F4578" s="5" t="s">
        <v>28</v>
      </c>
      <c r="G4578" s="5" t="e">
        <v>#N/A</v>
      </c>
      <c r="H4578" t="e">
        <f>IF(Tabla1[[#This Row],[Cruce Pago]]="","Inactivo","Pago")</f>
        <v>#N/A</v>
      </c>
      <c r="I4578" t="str">
        <f>IF(Tabla1[[#This Row],[Cruce AR]]="Alto riesgo académico","inactivo","Actividad")</f>
        <v>inactivo</v>
      </c>
    </row>
    <row r="4579" spans="1:9" x14ac:dyDescent="0.25">
      <c r="A4579" t="s">
        <v>5</v>
      </c>
      <c r="B4579">
        <v>10225604</v>
      </c>
      <c r="C4579" t="s">
        <v>176</v>
      </c>
      <c r="D4579" t="s">
        <v>243</v>
      </c>
      <c r="E4579" t="s">
        <v>27</v>
      </c>
      <c r="F4579" s="5" t="s">
        <v>28</v>
      </c>
      <c r="G4579" s="5" t="s">
        <v>29</v>
      </c>
      <c r="H4579" t="str">
        <f>IF(Tabla1[[#This Row],[Cruce Pago]]="","Inactivo","Pago")</f>
        <v>Pago</v>
      </c>
      <c r="I4579" t="str">
        <f>IF(Tabla1[[#This Row],[Cruce AR]]="Alto riesgo académico","inactivo","Actividad")</f>
        <v>inactivo</v>
      </c>
    </row>
    <row r="4580" spans="1:9" x14ac:dyDescent="0.25">
      <c r="A4580" t="s">
        <v>5</v>
      </c>
      <c r="B4580">
        <v>10229757</v>
      </c>
      <c r="C4580" t="s">
        <v>176</v>
      </c>
      <c r="D4580" t="s">
        <v>244</v>
      </c>
      <c r="E4580" t="s">
        <v>40</v>
      </c>
      <c r="F4580" s="5" t="s">
        <v>28</v>
      </c>
      <c r="G4580" s="5" t="s">
        <v>29</v>
      </c>
      <c r="H4580" t="str">
        <f>IF(Tabla1[[#This Row],[Cruce Pago]]="","Inactivo","Pago")</f>
        <v>Pago</v>
      </c>
      <c r="I4580" t="str">
        <f>IF(Tabla1[[#This Row],[Cruce AR]]="Alto riesgo académico","inactivo","Actividad")</f>
        <v>inactivo</v>
      </c>
    </row>
    <row r="4581" spans="1:9" x14ac:dyDescent="0.25">
      <c r="A4581" t="s">
        <v>5</v>
      </c>
      <c r="B4581">
        <v>10587140</v>
      </c>
      <c r="C4581" t="s">
        <v>176</v>
      </c>
      <c r="D4581" t="s">
        <v>245</v>
      </c>
      <c r="E4581" t="s">
        <v>27</v>
      </c>
      <c r="F4581" s="5" t="s">
        <v>28</v>
      </c>
      <c r="G4581" s="5" t="e">
        <v>#N/A</v>
      </c>
      <c r="H4581" t="e">
        <f>IF(Tabla1[[#This Row],[Cruce Pago]]="","Inactivo","Pago")</f>
        <v>#N/A</v>
      </c>
      <c r="I4581" t="str">
        <f>IF(Tabla1[[#This Row],[Cruce AR]]="Alto riesgo académico","inactivo","Actividad")</f>
        <v>inactivo</v>
      </c>
    </row>
    <row r="4582" spans="1:9" x14ac:dyDescent="0.25">
      <c r="A4582" t="s">
        <v>5</v>
      </c>
      <c r="B4582">
        <v>10078679</v>
      </c>
      <c r="C4582" t="s">
        <v>188</v>
      </c>
      <c r="D4582" t="s">
        <v>246</v>
      </c>
      <c r="E4582" t="s">
        <v>40</v>
      </c>
      <c r="F4582" s="5" t="s">
        <v>28</v>
      </c>
      <c r="G4582" s="5" t="s">
        <v>317</v>
      </c>
      <c r="H4582" t="str">
        <f>IF(Tabla1[[#This Row],[Cruce Pago]]="","Inactivo","Pago")</f>
        <v>Pago</v>
      </c>
      <c r="I4582" t="str">
        <f>IF(Tabla1[[#This Row],[Cruce AR]]="Alto riesgo académico","inactivo","Actividad")</f>
        <v>inactivo</v>
      </c>
    </row>
    <row r="4583" spans="1:9" x14ac:dyDescent="0.25">
      <c r="A4583" t="s">
        <v>5</v>
      </c>
      <c r="B4583">
        <v>10119866</v>
      </c>
      <c r="C4583" t="s">
        <v>188</v>
      </c>
      <c r="D4583" t="s">
        <v>247</v>
      </c>
      <c r="E4583" t="s">
        <v>27</v>
      </c>
      <c r="F4583" s="5" t="s">
        <v>28</v>
      </c>
      <c r="G4583" s="5" t="e">
        <v>#N/A</v>
      </c>
      <c r="H4583" t="e">
        <f>IF(Tabla1[[#This Row],[Cruce Pago]]="","Inactivo","Pago")</f>
        <v>#N/A</v>
      </c>
      <c r="I4583" t="str">
        <f>IF(Tabla1[[#This Row],[Cruce AR]]="Alto riesgo académico","inactivo","Actividad")</f>
        <v>inactivo</v>
      </c>
    </row>
    <row r="4584" spans="1:9" x14ac:dyDescent="0.25">
      <c r="A4584" t="s">
        <v>5</v>
      </c>
      <c r="B4584">
        <v>10152942</v>
      </c>
      <c r="C4584" t="s">
        <v>188</v>
      </c>
      <c r="D4584" t="s">
        <v>248</v>
      </c>
      <c r="E4584" t="s">
        <v>40</v>
      </c>
      <c r="F4584" s="5" t="s">
        <v>28</v>
      </c>
      <c r="G4584" s="5" t="e">
        <v>#N/A</v>
      </c>
      <c r="H4584" t="e">
        <f>IF(Tabla1[[#This Row],[Cruce Pago]]="","Inactivo","Pago")</f>
        <v>#N/A</v>
      </c>
      <c r="I4584" t="str">
        <f>IF(Tabla1[[#This Row],[Cruce AR]]="Alto riesgo académico","inactivo","Actividad")</f>
        <v>inactivo</v>
      </c>
    </row>
    <row r="4585" spans="1:9" x14ac:dyDescent="0.25">
      <c r="A4585" t="s">
        <v>5</v>
      </c>
      <c r="B4585">
        <v>10187709</v>
      </c>
      <c r="C4585" t="s">
        <v>188</v>
      </c>
      <c r="D4585" t="s">
        <v>249</v>
      </c>
      <c r="E4585" t="s">
        <v>27</v>
      </c>
      <c r="F4585" s="5" t="s">
        <v>28</v>
      </c>
      <c r="G4585" s="5" t="s">
        <v>29</v>
      </c>
      <c r="H4585" t="str">
        <f>IF(Tabla1[[#This Row],[Cruce Pago]]="","Inactivo","Pago")</f>
        <v>Pago</v>
      </c>
      <c r="I4585" t="str">
        <f>IF(Tabla1[[#This Row],[Cruce AR]]="Alto riesgo académico","inactivo","Actividad")</f>
        <v>inactivo</v>
      </c>
    </row>
    <row r="4586" spans="1:9" x14ac:dyDescent="0.25">
      <c r="A4586" t="s">
        <v>5</v>
      </c>
      <c r="B4586">
        <v>10193882</v>
      </c>
      <c r="C4586" t="s">
        <v>188</v>
      </c>
      <c r="D4586" t="s">
        <v>250</v>
      </c>
      <c r="E4586" t="s">
        <v>40</v>
      </c>
      <c r="F4586" s="5" t="s">
        <v>28</v>
      </c>
      <c r="G4586" s="5" t="e">
        <v>#N/A</v>
      </c>
      <c r="H4586" t="e">
        <f>IF(Tabla1[[#This Row],[Cruce Pago]]="","Inactivo","Pago")</f>
        <v>#N/A</v>
      </c>
      <c r="I4586" t="str">
        <f>IF(Tabla1[[#This Row],[Cruce AR]]="Alto riesgo académico","inactivo","Actividad")</f>
        <v>inactivo</v>
      </c>
    </row>
    <row r="4587" spans="1:9" x14ac:dyDescent="0.25">
      <c r="A4587" t="s">
        <v>5</v>
      </c>
      <c r="B4587">
        <v>10195241</v>
      </c>
      <c r="C4587" t="s">
        <v>188</v>
      </c>
      <c r="D4587" t="s">
        <v>251</v>
      </c>
      <c r="E4587" t="s">
        <v>27</v>
      </c>
      <c r="F4587" s="5" t="s">
        <v>67</v>
      </c>
      <c r="G4587" s="5" t="s">
        <v>318</v>
      </c>
      <c r="H4587" t="str">
        <f>IF(Tabla1[[#This Row],[Cruce Pago]]="","Inactivo","Pago")</f>
        <v>Pago</v>
      </c>
      <c r="I4587" t="str">
        <f>IF(Tabla1[[#This Row],[Cruce AR]]="Alto riesgo académico","inactivo","Actividad")</f>
        <v>Actividad</v>
      </c>
    </row>
    <row r="4588" spans="1:9" x14ac:dyDescent="0.25">
      <c r="A4588" t="s">
        <v>5</v>
      </c>
      <c r="B4588">
        <v>10195616</v>
      </c>
      <c r="C4588" t="s">
        <v>188</v>
      </c>
      <c r="D4588" t="s">
        <v>252</v>
      </c>
      <c r="E4588" t="s">
        <v>40</v>
      </c>
      <c r="F4588" s="5" t="s">
        <v>28</v>
      </c>
      <c r="G4588" s="5" t="s">
        <v>368</v>
      </c>
      <c r="H4588" t="str">
        <f>IF(Tabla1[[#This Row],[Cruce Pago]]="","Inactivo","Pago")</f>
        <v>Pago</v>
      </c>
      <c r="I4588" t="str">
        <f>IF(Tabla1[[#This Row],[Cruce AR]]="Alto riesgo académico","inactivo","Actividad")</f>
        <v>inactivo</v>
      </c>
    </row>
    <row r="4589" spans="1:9" x14ac:dyDescent="0.25">
      <c r="A4589" t="s">
        <v>5</v>
      </c>
      <c r="B4589">
        <v>10195776</v>
      </c>
      <c r="C4589" t="s">
        <v>188</v>
      </c>
      <c r="D4589" t="s">
        <v>253</v>
      </c>
      <c r="E4589" t="s">
        <v>27</v>
      </c>
      <c r="F4589" s="5" t="s">
        <v>28</v>
      </c>
      <c r="G4589" s="5" t="e">
        <v>#N/A</v>
      </c>
      <c r="H4589" t="e">
        <f>IF(Tabla1[[#This Row],[Cruce Pago]]="","Inactivo","Pago")</f>
        <v>#N/A</v>
      </c>
      <c r="I4589" t="str">
        <f>IF(Tabla1[[#This Row],[Cruce AR]]="Alto riesgo académico","inactivo","Actividad")</f>
        <v>inactivo</v>
      </c>
    </row>
    <row r="4590" spans="1:9" x14ac:dyDescent="0.25">
      <c r="A4590" t="s">
        <v>5</v>
      </c>
      <c r="B4590">
        <v>10195964</v>
      </c>
      <c r="C4590" t="s">
        <v>188</v>
      </c>
      <c r="D4590" t="s">
        <v>254</v>
      </c>
      <c r="E4590" t="s">
        <v>40</v>
      </c>
      <c r="F4590" s="5" t="s">
        <v>28</v>
      </c>
      <c r="G4590" s="5" t="s">
        <v>29</v>
      </c>
      <c r="H4590" t="str">
        <f>IF(Tabla1[[#This Row],[Cruce Pago]]="","Inactivo","Pago")</f>
        <v>Pago</v>
      </c>
      <c r="I4590" t="str">
        <f>IF(Tabla1[[#This Row],[Cruce AR]]="Alto riesgo académico","inactivo","Actividad")</f>
        <v>inactivo</v>
      </c>
    </row>
    <row r="4591" spans="1:9" x14ac:dyDescent="0.25">
      <c r="A4591" t="s">
        <v>5</v>
      </c>
      <c r="B4591">
        <v>10196377</v>
      </c>
      <c r="C4591" t="s">
        <v>188</v>
      </c>
      <c r="D4591" t="s">
        <v>255</v>
      </c>
      <c r="E4591" t="s">
        <v>27</v>
      </c>
      <c r="F4591" s="5" t="s">
        <v>28</v>
      </c>
      <c r="G4591" s="5" t="e">
        <v>#N/A</v>
      </c>
      <c r="H4591" t="e">
        <f>IF(Tabla1[[#This Row],[Cruce Pago]]="","Inactivo","Pago")</f>
        <v>#N/A</v>
      </c>
      <c r="I4591" t="str">
        <f>IF(Tabla1[[#This Row],[Cruce AR]]="Alto riesgo académico","inactivo","Actividad")</f>
        <v>inactivo</v>
      </c>
    </row>
    <row r="4592" spans="1:9" x14ac:dyDescent="0.25">
      <c r="A4592" t="s">
        <v>5</v>
      </c>
      <c r="B4592">
        <v>10196379</v>
      </c>
      <c r="C4592" t="s">
        <v>188</v>
      </c>
      <c r="D4592" t="s">
        <v>256</v>
      </c>
      <c r="E4592" t="s">
        <v>40</v>
      </c>
      <c r="F4592" s="5" t="s">
        <v>28</v>
      </c>
      <c r="G4592" s="5" t="s">
        <v>29</v>
      </c>
      <c r="H4592" t="str">
        <f>IF(Tabla1[[#This Row],[Cruce Pago]]="","Inactivo","Pago")</f>
        <v>Pago</v>
      </c>
      <c r="I4592" t="str">
        <f>IF(Tabla1[[#This Row],[Cruce AR]]="Alto riesgo académico","inactivo","Actividad")</f>
        <v>inactivo</v>
      </c>
    </row>
    <row r="4593" spans="1:9" x14ac:dyDescent="0.25">
      <c r="A4593" t="s">
        <v>5</v>
      </c>
      <c r="B4593">
        <v>10196609</v>
      </c>
      <c r="C4593" t="s">
        <v>188</v>
      </c>
      <c r="D4593" t="s">
        <v>257</v>
      </c>
      <c r="E4593" t="s">
        <v>27</v>
      </c>
      <c r="F4593" s="5" t="s">
        <v>28</v>
      </c>
      <c r="G4593" s="5" t="e">
        <v>#N/A</v>
      </c>
      <c r="H4593" t="e">
        <f>IF(Tabla1[[#This Row],[Cruce Pago]]="","Inactivo","Pago")</f>
        <v>#N/A</v>
      </c>
      <c r="I4593" t="str">
        <f>IF(Tabla1[[#This Row],[Cruce AR]]="Alto riesgo académico","inactivo","Actividad")</f>
        <v>inactivo</v>
      </c>
    </row>
    <row r="4594" spans="1:9" x14ac:dyDescent="0.25">
      <c r="A4594" t="s">
        <v>5</v>
      </c>
      <c r="B4594">
        <v>10196869</v>
      </c>
      <c r="C4594" t="s">
        <v>188</v>
      </c>
      <c r="D4594" t="s">
        <v>258</v>
      </c>
      <c r="E4594" t="s">
        <v>40</v>
      </c>
      <c r="F4594" s="5" t="e">
        <v>#N/A</v>
      </c>
      <c r="G4594" s="5" t="e">
        <v>#N/A</v>
      </c>
      <c r="H4594" t="e">
        <f>IF(Tabla1[[#This Row],[Cruce Pago]]="","Inactivo","Pago")</f>
        <v>#N/A</v>
      </c>
      <c r="I4594" t="e">
        <f>IF(Tabla1[[#This Row],[Cruce AR]]="Alto riesgo académico","inactivo","Actividad")</f>
        <v>#N/A</v>
      </c>
    </row>
    <row r="4595" spans="1:9" x14ac:dyDescent="0.25">
      <c r="A4595" t="s">
        <v>5</v>
      </c>
      <c r="B4595">
        <v>10196881</v>
      </c>
      <c r="C4595" t="s">
        <v>188</v>
      </c>
      <c r="D4595" t="s">
        <v>259</v>
      </c>
      <c r="E4595" t="s">
        <v>27</v>
      </c>
      <c r="F4595" s="5" t="s">
        <v>28</v>
      </c>
      <c r="G4595" s="5" t="s">
        <v>29</v>
      </c>
      <c r="H4595" t="str">
        <f>IF(Tabla1[[#This Row],[Cruce Pago]]="","Inactivo","Pago")</f>
        <v>Pago</v>
      </c>
      <c r="I4595" t="str">
        <f>IF(Tabla1[[#This Row],[Cruce AR]]="Alto riesgo académico","inactivo","Actividad")</f>
        <v>inactivo</v>
      </c>
    </row>
    <row r="4596" spans="1:9" x14ac:dyDescent="0.25">
      <c r="A4596" t="s">
        <v>5</v>
      </c>
      <c r="B4596">
        <v>10196934</v>
      </c>
      <c r="C4596" t="s">
        <v>188</v>
      </c>
      <c r="D4596" t="s">
        <v>260</v>
      </c>
      <c r="E4596" t="s">
        <v>40</v>
      </c>
      <c r="F4596" s="5" t="s">
        <v>67</v>
      </c>
      <c r="G4596" s="5" t="e">
        <v>#N/A</v>
      </c>
      <c r="H4596" t="e">
        <f>IF(Tabla1[[#This Row],[Cruce Pago]]="","Inactivo","Pago")</f>
        <v>#N/A</v>
      </c>
      <c r="I4596" t="str">
        <f>IF(Tabla1[[#This Row],[Cruce AR]]="Alto riesgo académico","inactivo","Actividad")</f>
        <v>Actividad</v>
      </c>
    </row>
    <row r="4597" spans="1:9" x14ac:dyDescent="0.25">
      <c r="A4597" t="s">
        <v>5</v>
      </c>
      <c r="B4597">
        <v>10197429</v>
      </c>
      <c r="C4597" t="s">
        <v>188</v>
      </c>
      <c r="D4597" t="s">
        <v>261</v>
      </c>
      <c r="E4597" t="s">
        <v>27</v>
      </c>
      <c r="F4597" s="5" t="s">
        <v>28</v>
      </c>
      <c r="G4597" s="5" t="e">
        <v>#N/A</v>
      </c>
      <c r="H4597" t="e">
        <f>IF(Tabla1[[#This Row],[Cruce Pago]]="","Inactivo","Pago")</f>
        <v>#N/A</v>
      </c>
      <c r="I4597" t="str">
        <f>IF(Tabla1[[#This Row],[Cruce AR]]="Alto riesgo académico","inactivo","Actividad")</f>
        <v>inactivo</v>
      </c>
    </row>
    <row r="4598" spans="1:9" x14ac:dyDescent="0.25">
      <c r="A4598" t="s">
        <v>5</v>
      </c>
      <c r="B4598">
        <v>10197540</v>
      </c>
      <c r="C4598" t="s">
        <v>188</v>
      </c>
      <c r="D4598" t="s">
        <v>262</v>
      </c>
      <c r="E4598" t="s">
        <v>40</v>
      </c>
      <c r="F4598" s="5" t="s">
        <v>28</v>
      </c>
      <c r="G4598" s="5" t="e">
        <v>#N/A</v>
      </c>
      <c r="H4598" t="e">
        <f>IF(Tabla1[[#This Row],[Cruce Pago]]="","Inactivo","Pago")</f>
        <v>#N/A</v>
      </c>
      <c r="I4598" t="str">
        <f>IF(Tabla1[[#This Row],[Cruce AR]]="Alto riesgo académico","inactivo","Actividad")</f>
        <v>inactivo</v>
      </c>
    </row>
    <row r="4599" spans="1:9" x14ac:dyDescent="0.25">
      <c r="A4599" t="s">
        <v>5</v>
      </c>
      <c r="B4599">
        <v>10197831</v>
      </c>
      <c r="C4599" t="s">
        <v>188</v>
      </c>
      <c r="D4599" t="s">
        <v>263</v>
      </c>
      <c r="E4599" t="s">
        <v>27</v>
      </c>
      <c r="F4599" s="5" t="s">
        <v>28</v>
      </c>
      <c r="G4599" s="5" t="e">
        <v>#N/A</v>
      </c>
      <c r="H4599" t="e">
        <f>IF(Tabla1[[#This Row],[Cruce Pago]]="","Inactivo","Pago")</f>
        <v>#N/A</v>
      </c>
      <c r="I4599" t="str">
        <f>IF(Tabla1[[#This Row],[Cruce AR]]="Alto riesgo académico","inactivo","Actividad")</f>
        <v>inactivo</v>
      </c>
    </row>
    <row r="4600" spans="1:9" x14ac:dyDescent="0.25">
      <c r="A4600" t="s">
        <v>5</v>
      </c>
      <c r="B4600">
        <v>10198098</v>
      </c>
      <c r="C4600" t="s">
        <v>188</v>
      </c>
      <c r="D4600" t="s">
        <v>264</v>
      </c>
      <c r="E4600" t="s">
        <v>40</v>
      </c>
      <c r="F4600" s="5" t="s">
        <v>28</v>
      </c>
      <c r="G4600" s="5" t="e">
        <v>#N/A</v>
      </c>
      <c r="H4600" t="e">
        <f>IF(Tabla1[[#This Row],[Cruce Pago]]="","Inactivo","Pago")</f>
        <v>#N/A</v>
      </c>
      <c r="I4600" t="str">
        <f>IF(Tabla1[[#This Row],[Cruce AR]]="Alto riesgo académico","inactivo","Actividad")</f>
        <v>inactivo</v>
      </c>
    </row>
    <row r="4601" spans="1:9" x14ac:dyDescent="0.25">
      <c r="A4601" t="s">
        <v>5</v>
      </c>
      <c r="B4601">
        <v>10199156</v>
      </c>
      <c r="C4601" t="s">
        <v>188</v>
      </c>
      <c r="D4601" t="s">
        <v>265</v>
      </c>
      <c r="E4601" t="s">
        <v>27</v>
      </c>
      <c r="F4601" s="5" t="s">
        <v>28</v>
      </c>
      <c r="G4601" s="5" t="s">
        <v>29</v>
      </c>
      <c r="H4601" t="str">
        <f>IF(Tabla1[[#This Row],[Cruce Pago]]="","Inactivo","Pago")</f>
        <v>Pago</v>
      </c>
      <c r="I4601" t="str">
        <f>IF(Tabla1[[#This Row],[Cruce AR]]="Alto riesgo académico","inactivo","Actividad")</f>
        <v>inactivo</v>
      </c>
    </row>
    <row r="4602" spans="1:9" x14ac:dyDescent="0.25">
      <c r="A4602" t="s">
        <v>5</v>
      </c>
      <c r="B4602">
        <v>10199296</v>
      </c>
      <c r="C4602" t="s">
        <v>188</v>
      </c>
      <c r="D4602" t="s">
        <v>265</v>
      </c>
      <c r="E4602" t="s">
        <v>40</v>
      </c>
      <c r="F4602" s="5" t="s">
        <v>28</v>
      </c>
      <c r="G4602" s="5" t="e">
        <v>#N/A</v>
      </c>
      <c r="H4602" t="e">
        <f>IF(Tabla1[[#This Row],[Cruce Pago]]="","Inactivo","Pago")</f>
        <v>#N/A</v>
      </c>
      <c r="I4602" t="str">
        <f>IF(Tabla1[[#This Row],[Cruce AR]]="Alto riesgo académico","inactivo","Actividad")</f>
        <v>inactivo</v>
      </c>
    </row>
    <row r="4603" spans="1:9" x14ac:dyDescent="0.25">
      <c r="A4603" t="s">
        <v>5</v>
      </c>
      <c r="B4603">
        <v>10199993</v>
      </c>
      <c r="C4603" t="s">
        <v>188</v>
      </c>
      <c r="D4603" t="s">
        <v>266</v>
      </c>
      <c r="E4603" t="s">
        <v>27</v>
      </c>
      <c r="F4603" s="5" t="s">
        <v>28</v>
      </c>
      <c r="G4603" s="5" t="e">
        <v>#N/A</v>
      </c>
      <c r="H4603" t="e">
        <f>IF(Tabla1[[#This Row],[Cruce Pago]]="","Inactivo","Pago")</f>
        <v>#N/A</v>
      </c>
      <c r="I4603" t="str">
        <f>IF(Tabla1[[#This Row],[Cruce AR]]="Alto riesgo académico","inactivo","Actividad")</f>
        <v>inactivo</v>
      </c>
    </row>
    <row r="4604" spans="1:9" x14ac:dyDescent="0.25">
      <c r="A4604" t="s">
        <v>5</v>
      </c>
      <c r="B4604">
        <v>10200027</v>
      </c>
      <c r="C4604" t="s">
        <v>188</v>
      </c>
      <c r="D4604" t="s">
        <v>266</v>
      </c>
      <c r="E4604" t="s">
        <v>40</v>
      </c>
      <c r="F4604" s="5" t="s">
        <v>28</v>
      </c>
      <c r="G4604" s="5" t="e">
        <v>#N/A</v>
      </c>
      <c r="H4604" t="e">
        <f>IF(Tabla1[[#This Row],[Cruce Pago]]="","Inactivo","Pago")</f>
        <v>#N/A</v>
      </c>
      <c r="I4604" t="str">
        <f>IF(Tabla1[[#This Row],[Cruce AR]]="Alto riesgo académico","inactivo","Actividad")</f>
        <v>inactivo</v>
      </c>
    </row>
    <row r="4605" spans="1:9" x14ac:dyDescent="0.25">
      <c r="A4605" t="s">
        <v>5</v>
      </c>
      <c r="B4605">
        <v>10200031</v>
      </c>
      <c r="C4605" t="s">
        <v>188</v>
      </c>
      <c r="D4605" t="s">
        <v>267</v>
      </c>
      <c r="E4605" t="s">
        <v>27</v>
      </c>
      <c r="F4605" s="5" t="s">
        <v>28</v>
      </c>
      <c r="G4605" s="5" t="s">
        <v>319</v>
      </c>
      <c r="H4605" t="str">
        <f>IF(Tabla1[[#This Row],[Cruce Pago]]="","Inactivo","Pago")</f>
        <v>Pago</v>
      </c>
      <c r="I4605" t="str">
        <f>IF(Tabla1[[#This Row],[Cruce AR]]="Alto riesgo académico","inactivo","Actividad")</f>
        <v>inactivo</v>
      </c>
    </row>
    <row r="4606" spans="1:9" x14ac:dyDescent="0.25">
      <c r="A4606" t="s">
        <v>5</v>
      </c>
      <c r="B4606">
        <v>10200382</v>
      </c>
      <c r="C4606" t="s">
        <v>188</v>
      </c>
      <c r="D4606" t="s">
        <v>267</v>
      </c>
      <c r="E4606" t="s">
        <v>40</v>
      </c>
      <c r="F4606" s="5" t="s">
        <v>28</v>
      </c>
      <c r="G4606" s="5" t="e">
        <v>#N/A</v>
      </c>
      <c r="H4606" t="e">
        <f>IF(Tabla1[[#This Row],[Cruce Pago]]="","Inactivo","Pago")</f>
        <v>#N/A</v>
      </c>
      <c r="I4606" t="str">
        <f>IF(Tabla1[[#This Row],[Cruce AR]]="Alto riesgo académico","inactivo","Actividad")</f>
        <v>inactivo</v>
      </c>
    </row>
    <row r="4607" spans="1:9" x14ac:dyDescent="0.25">
      <c r="A4607" t="s">
        <v>5</v>
      </c>
      <c r="B4607">
        <v>10200986</v>
      </c>
      <c r="C4607" t="s">
        <v>188</v>
      </c>
      <c r="D4607" t="s">
        <v>243</v>
      </c>
      <c r="E4607" t="s">
        <v>27</v>
      </c>
      <c r="F4607" s="5" t="s">
        <v>28</v>
      </c>
      <c r="G4607" s="5" t="e">
        <v>#N/A</v>
      </c>
      <c r="H4607" t="e">
        <f>IF(Tabla1[[#This Row],[Cruce Pago]]="","Inactivo","Pago")</f>
        <v>#N/A</v>
      </c>
      <c r="I4607" t="str">
        <f>IF(Tabla1[[#This Row],[Cruce AR]]="Alto riesgo académico","inactivo","Actividad")</f>
        <v>inactivo</v>
      </c>
    </row>
    <row r="4608" spans="1:9" x14ac:dyDescent="0.25">
      <c r="A4608" t="s">
        <v>5</v>
      </c>
      <c r="B4608">
        <v>10201244</v>
      </c>
      <c r="C4608" t="s">
        <v>188</v>
      </c>
      <c r="D4608" t="s">
        <v>244</v>
      </c>
      <c r="E4608" t="s">
        <v>40</v>
      </c>
      <c r="F4608" s="5" t="s">
        <v>28</v>
      </c>
      <c r="G4608" s="5" t="e">
        <v>#N/A</v>
      </c>
      <c r="H4608" t="e">
        <f>IF(Tabla1[[#This Row],[Cruce Pago]]="","Inactivo","Pago")</f>
        <v>#N/A</v>
      </c>
      <c r="I4608" t="str">
        <f>IF(Tabla1[[#This Row],[Cruce AR]]="Alto riesgo académico","inactivo","Actividad")</f>
        <v>inactivo</v>
      </c>
    </row>
    <row r="4609" spans="1:9" x14ac:dyDescent="0.25">
      <c r="A4609" t="s">
        <v>5</v>
      </c>
      <c r="B4609">
        <v>10203164</v>
      </c>
      <c r="C4609" t="s">
        <v>188</v>
      </c>
      <c r="D4609" t="s">
        <v>245</v>
      </c>
      <c r="E4609" t="s">
        <v>27</v>
      </c>
      <c r="F4609" s="5" t="s">
        <v>28</v>
      </c>
      <c r="G4609" s="5" t="e">
        <v>#N/A</v>
      </c>
      <c r="H4609" t="e">
        <f>IF(Tabla1[[#This Row],[Cruce Pago]]="","Inactivo","Pago")</f>
        <v>#N/A</v>
      </c>
      <c r="I4609" t="str">
        <f>IF(Tabla1[[#This Row],[Cruce AR]]="Alto riesgo académico","inactivo","Actividad")</f>
        <v>inactivo</v>
      </c>
    </row>
    <row r="4610" spans="1:9" x14ac:dyDescent="0.25">
      <c r="A4610" t="s">
        <v>5</v>
      </c>
      <c r="B4610">
        <v>10203181</v>
      </c>
      <c r="C4610" t="s">
        <v>188</v>
      </c>
      <c r="D4610" t="s">
        <v>246</v>
      </c>
      <c r="E4610" t="s">
        <v>40</v>
      </c>
      <c r="F4610" s="5" t="e">
        <v>#N/A</v>
      </c>
      <c r="G4610" s="5" t="e">
        <v>#N/A</v>
      </c>
      <c r="H4610" t="e">
        <f>IF(Tabla1[[#This Row],[Cruce Pago]]="","Inactivo","Pago")</f>
        <v>#N/A</v>
      </c>
      <c r="I4610" t="e">
        <f>IF(Tabla1[[#This Row],[Cruce AR]]="Alto riesgo académico","inactivo","Actividad")</f>
        <v>#N/A</v>
      </c>
    </row>
    <row r="4611" spans="1:9" x14ac:dyDescent="0.25">
      <c r="A4611" t="s">
        <v>5</v>
      </c>
      <c r="B4611">
        <v>10203548</v>
      </c>
      <c r="C4611" t="s">
        <v>188</v>
      </c>
      <c r="D4611" t="s">
        <v>247</v>
      </c>
      <c r="E4611" t="s">
        <v>27</v>
      </c>
      <c r="F4611" s="5" t="s">
        <v>28</v>
      </c>
      <c r="G4611" s="5" t="e">
        <v>#N/A</v>
      </c>
      <c r="H4611" t="e">
        <f>IF(Tabla1[[#This Row],[Cruce Pago]]="","Inactivo","Pago")</f>
        <v>#N/A</v>
      </c>
      <c r="I4611" t="str">
        <f>IF(Tabla1[[#This Row],[Cruce AR]]="Alto riesgo académico","inactivo","Actividad")</f>
        <v>inactivo</v>
      </c>
    </row>
    <row r="4612" spans="1:9" x14ac:dyDescent="0.25">
      <c r="A4612" t="s">
        <v>5</v>
      </c>
      <c r="B4612">
        <v>10097466</v>
      </c>
      <c r="C4612" t="s">
        <v>198</v>
      </c>
      <c r="D4612" t="s">
        <v>248</v>
      </c>
      <c r="E4612" t="s">
        <v>40</v>
      </c>
      <c r="F4612" s="5" t="s">
        <v>67</v>
      </c>
      <c r="G4612" s="5" t="s">
        <v>29</v>
      </c>
      <c r="H4612" t="str">
        <f>IF(Tabla1[[#This Row],[Cruce Pago]]="","Inactivo","Pago")</f>
        <v>Pago</v>
      </c>
      <c r="I4612" t="str">
        <f>IF(Tabla1[[#This Row],[Cruce AR]]="Alto riesgo académico","inactivo","Actividad")</f>
        <v>Actividad</v>
      </c>
    </row>
    <row r="4613" spans="1:9" x14ac:dyDescent="0.25">
      <c r="A4613" t="s">
        <v>5</v>
      </c>
      <c r="B4613">
        <v>10130814</v>
      </c>
      <c r="C4613" t="s">
        <v>198</v>
      </c>
      <c r="D4613" t="s">
        <v>249</v>
      </c>
      <c r="E4613" t="s">
        <v>27</v>
      </c>
      <c r="F4613" s="5" t="s">
        <v>67</v>
      </c>
      <c r="G4613" s="5" t="s">
        <v>29</v>
      </c>
      <c r="H4613" t="str">
        <f>IF(Tabla1[[#This Row],[Cruce Pago]]="","Inactivo","Pago")</f>
        <v>Pago</v>
      </c>
      <c r="I4613" t="str">
        <f>IF(Tabla1[[#This Row],[Cruce AR]]="Alto riesgo académico","inactivo","Actividad")</f>
        <v>Actividad</v>
      </c>
    </row>
    <row r="4614" spans="1:9" x14ac:dyDescent="0.25">
      <c r="A4614" t="s">
        <v>5</v>
      </c>
      <c r="B4614">
        <v>10187394</v>
      </c>
      <c r="C4614" t="s">
        <v>198</v>
      </c>
      <c r="D4614" t="s">
        <v>250</v>
      </c>
      <c r="E4614" t="s">
        <v>40</v>
      </c>
      <c r="F4614" s="5" t="s">
        <v>67</v>
      </c>
      <c r="G4614" s="5" t="s">
        <v>29</v>
      </c>
      <c r="H4614" t="str">
        <f>IF(Tabla1[[#This Row],[Cruce Pago]]="","Inactivo","Pago")</f>
        <v>Pago</v>
      </c>
      <c r="I4614" t="str">
        <f>IF(Tabla1[[#This Row],[Cruce AR]]="Alto riesgo académico","inactivo","Actividad")</f>
        <v>Actividad</v>
      </c>
    </row>
    <row r="4615" spans="1:9" x14ac:dyDescent="0.25">
      <c r="A4615" t="s">
        <v>5</v>
      </c>
      <c r="B4615">
        <v>10188403</v>
      </c>
      <c r="C4615" t="s">
        <v>198</v>
      </c>
      <c r="D4615" t="s">
        <v>251</v>
      </c>
      <c r="E4615" t="s">
        <v>27</v>
      </c>
      <c r="F4615" s="5" t="s">
        <v>28</v>
      </c>
      <c r="G4615" s="5" t="e">
        <v>#N/A</v>
      </c>
      <c r="H4615" t="e">
        <f>IF(Tabla1[[#This Row],[Cruce Pago]]="","Inactivo","Pago")</f>
        <v>#N/A</v>
      </c>
      <c r="I4615" t="str">
        <f>IF(Tabla1[[#This Row],[Cruce AR]]="Alto riesgo académico","inactivo","Actividad")</f>
        <v>inactivo</v>
      </c>
    </row>
    <row r="4616" spans="1:9" x14ac:dyDescent="0.25">
      <c r="A4616" t="s">
        <v>5</v>
      </c>
      <c r="B4616">
        <v>10188479</v>
      </c>
      <c r="C4616" t="s">
        <v>198</v>
      </c>
      <c r="D4616" t="s">
        <v>252</v>
      </c>
      <c r="E4616" t="s">
        <v>40</v>
      </c>
      <c r="F4616" s="5" t="s">
        <v>28</v>
      </c>
      <c r="G4616" s="5" t="e">
        <v>#N/A</v>
      </c>
      <c r="H4616" t="e">
        <f>IF(Tabla1[[#This Row],[Cruce Pago]]="","Inactivo","Pago")</f>
        <v>#N/A</v>
      </c>
      <c r="I4616" t="str">
        <f>IF(Tabla1[[#This Row],[Cruce AR]]="Alto riesgo académico","inactivo","Actividad")</f>
        <v>inactivo</v>
      </c>
    </row>
    <row r="4617" spans="1:9" x14ac:dyDescent="0.25">
      <c r="A4617" t="s">
        <v>5</v>
      </c>
      <c r="B4617">
        <v>10189095</v>
      </c>
      <c r="C4617" t="s">
        <v>198</v>
      </c>
      <c r="D4617" t="s">
        <v>253</v>
      </c>
      <c r="E4617" t="s">
        <v>27</v>
      </c>
      <c r="F4617" s="5" t="s">
        <v>28</v>
      </c>
      <c r="G4617" s="5" t="e">
        <v>#N/A</v>
      </c>
      <c r="H4617" t="e">
        <f>IF(Tabla1[[#This Row],[Cruce Pago]]="","Inactivo","Pago")</f>
        <v>#N/A</v>
      </c>
      <c r="I4617" t="str">
        <f>IF(Tabla1[[#This Row],[Cruce AR]]="Alto riesgo académico","inactivo","Actividad")</f>
        <v>inactivo</v>
      </c>
    </row>
    <row r="4618" spans="1:9" x14ac:dyDescent="0.25">
      <c r="A4618" t="s">
        <v>5</v>
      </c>
      <c r="B4618">
        <v>10189496</v>
      </c>
      <c r="C4618" t="s">
        <v>198</v>
      </c>
      <c r="D4618" t="s">
        <v>254</v>
      </c>
      <c r="E4618" t="s">
        <v>40</v>
      </c>
      <c r="F4618" s="5" t="s">
        <v>28</v>
      </c>
      <c r="G4618" s="5" t="e">
        <v>#N/A</v>
      </c>
      <c r="H4618" t="e">
        <f>IF(Tabla1[[#This Row],[Cruce Pago]]="","Inactivo","Pago")</f>
        <v>#N/A</v>
      </c>
      <c r="I4618" t="str">
        <f>IF(Tabla1[[#This Row],[Cruce AR]]="Alto riesgo académico","inactivo","Actividad")</f>
        <v>inactivo</v>
      </c>
    </row>
    <row r="4619" spans="1:9" x14ac:dyDescent="0.25">
      <c r="A4619" t="s">
        <v>5</v>
      </c>
      <c r="B4619">
        <v>10189742</v>
      </c>
      <c r="C4619" t="s">
        <v>198</v>
      </c>
      <c r="D4619" t="s">
        <v>255</v>
      </c>
      <c r="E4619" t="s">
        <v>27</v>
      </c>
      <c r="F4619" s="5" t="s">
        <v>28</v>
      </c>
      <c r="G4619" s="5" t="s">
        <v>29</v>
      </c>
      <c r="H4619" t="str">
        <f>IF(Tabla1[[#This Row],[Cruce Pago]]="","Inactivo","Pago")</f>
        <v>Pago</v>
      </c>
      <c r="I4619" t="str">
        <f>IF(Tabla1[[#This Row],[Cruce AR]]="Alto riesgo académico","inactivo","Actividad")</f>
        <v>inactivo</v>
      </c>
    </row>
    <row r="4620" spans="1:9" x14ac:dyDescent="0.25">
      <c r="A4620" t="s">
        <v>5</v>
      </c>
      <c r="B4620">
        <v>10190280</v>
      </c>
      <c r="C4620" t="s">
        <v>198</v>
      </c>
      <c r="D4620" t="s">
        <v>256</v>
      </c>
      <c r="E4620" t="s">
        <v>40</v>
      </c>
      <c r="F4620" s="5" t="s">
        <v>28</v>
      </c>
      <c r="G4620" s="5" t="e">
        <v>#N/A</v>
      </c>
      <c r="H4620" t="e">
        <f>IF(Tabla1[[#This Row],[Cruce Pago]]="","Inactivo","Pago")</f>
        <v>#N/A</v>
      </c>
      <c r="I4620" t="str">
        <f>IF(Tabla1[[#This Row],[Cruce AR]]="Alto riesgo académico","inactivo","Actividad")</f>
        <v>inactivo</v>
      </c>
    </row>
    <row r="4621" spans="1:9" x14ac:dyDescent="0.25">
      <c r="A4621" t="s">
        <v>5</v>
      </c>
      <c r="B4621">
        <v>10190882</v>
      </c>
      <c r="C4621" t="s">
        <v>198</v>
      </c>
      <c r="D4621" t="s">
        <v>257</v>
      </c>
      <c r="E4621" t="s">
        <v>27</v>
      </c>
      <c r="F4621" s="5" t="s">
        <v>28</v>
      </c>
      <c r="G4621" s="5" t="s">
        <v>29</v>
      </c>
      <c r="H4621" t="str">
        <f>IF(Tabla1[[#This Row],[Cruce Pago]]="","Inactivo","Pago")</f>
        <v>Pago</v>
      </c>
      <c r="I4621" t="str">
        <f>IF(Tabla1[[#This Row],[Cruce AR]]="Alto riesgo académico","inactivo","Actividad")</f>
        <v>inactivo</v>
      </c>
    </row>
    <row r="4622" spans="1:9" x14ac:dyDescent="0.25">
      <c r="A4622" t="s">
        <v>5</v>
      </c>
      <c r="B4622">
        <v>10191246</v>
      </c>
      <c r="C4622" t="s">
        <v>198</v>
      </c>
      <c r="D4622" t="s">
        <v>258</v>
      </c>
      <c r="E4622" t="s">
        <v>40</v>
      </c>
      <c r="F4622" s="5" t="s">
        <v>28</v>
      </c>
      <c r="G4622" s="5" t="s">
        <v>29</v>
      </c>
      <c r="H4622" t="str">
        <f>IF(Tabla1[[#This Row],[Cruce Pago]]="","Inactivo","Pago")</f>
        <v>Pago</v>
      </c>
      <c r="I4622" t="str">
        <f>IF(Tabla1[[#This Row],[Cruce AR]]="Alto riesgo académico","inactivo","Actividad")</f>
        <v>inactivo</v>
      </c>
    </row>
    <row r="4623" spans="1:9" x14ac:dyDescent="0.25">
      <c r="A4623" t="s">
        <v>5</v>
      </c>
      <c r="B4623">
        <v>10191378</v>
      </c>
      <c r="C4623" t="s">
        <v>198</v>
      </c>
      <c r="D4623" t="s">
        <v>259</v>
      </c>
      <c r="E4623" t="s">
        <v>27</v>
      </c>
      <c r="F4623" s="5" t="s">
        <v>28</v>
      </c>
      <c r="G4623" s="5" t="e">
        <v>#N/A</v>
      </c>
      <c r="H4623" t="e">
        <f>IF(Tabla1[[#This Row],[Cruce Pago]]="","Inactivo","Pago")</f>
        <v>#N/A</v>
      </c>
      <c r="I4623" t="str">
        <f>IF(Tabla1[[#This Row],[Cruce AR]]="Alto riesgo académico","inactivo","Actividad")</f>
        <v>inactivo</v>
      </c>
    </row>
    <row r="4624" spans="1:9" x14ac:dyDescent="0.25">
      <c r="A4624" t="s">
        <v>5</v>
      </c>
      <c r="B4624">
        <v>10191543</v>
      </c>
      <c r="C4624" t="s">
        <v>198</v>
      </c>
      <c r="D4624" t="s">
        <v>260</v>
      </c>
      <c r="E4624" t="s">
        <v>40</v>
      </c>
      <c r="F4624" s="5" t="s">
        <v>28</v>
      </c>
      <c r="G4624" s="5" t="s">
        <v>29</v>
      </c>
      <c r="H4624" t="str">
        <f>IF(Tabla1[[#This Row],[Cruce Pago]]="","Inactivo","Pago")</f>
        <v>Pago</v>
      </c>
      <c r="I4624" t="str">
        <f>IF(Tabla1[[#This Row],[Cruce AR]]="Alto riesgo académico","inactivo","Actividad")</f>
        <v>inactivo</v>
      </c>
    </row>
    <row r="4625" spans="1:9" x14ac:dyDescent="0.25">
      <c r="A4625" t="s">
        <v>5</v>
      </c>
      <c r="B4625">
        <v>10191635</v>
      </c>
      <c r="C4625" t="s">
        <v>198</v>
      </c>
      <c r="D4625" t="s">
        <v>261</v>
      </c>
      <c r="E4625" t="s">
        <v>27</v>
      </c>
      <c r="F4625" s="5" t="s">
        <v>28</v>
      </c>
      <c r="G4625" s="5" t="e">
        <v>#N/A</v>
      </c>
      <c r="H4625" t="e">
        <f>IF(Tabla1[[#This Row],[Cruce Pago]]="","Inactivo","Pago")</f>
        <v>#N/A</v>
      </c>
      <c r="I4625" t="str">
        <f>IF(Tabla1[[#This Row],[Cruce AR]]="Alto riesgo académico","inactivo","Actividad")</f>
        <v>inactivo</v>
      </c>
    </row>
    <row r="4626" spans="1:9" x14ac:dyDescent="0.25">
      <c r="A4626" t="s">
        <v>5</v>
      </c>
      <c r="B4626">
        <v>10191817</v>
      </c>
      <c r="C4626" t="s">
        <v>198</v>
      </c>
      <c r="D4626" t="s">
        <v>262</v>
      </c>
      <c r="E4626" t="s">
        <v>40</v>
      </c>
      <c r="F4626" s="5" t="s">
        <v>28</v>
      </c>
      <c r="G4626" s="5" t="e">
        <v>#N/A</v>
      </c>
      <c r="H4626" t="e">
        <f>IF(Tabla1[[#This Row],[Cruce Pago]]="","Inactivo","Pago")</f>
        <v>#N/A</v>
      </c>
      <c r="I4626" t="str">
        <f>IF(Tabla1[[#This Row],[Cruce AR]]="Alto riesgo académico","inactivo","Actividad")</f>
        <v>inactivo</v>
      </c>
    </row>
    <row r="4627" spans="1:9" x14ac:dyDescent="0.25">
      <c r="A4627" t="s">
        <v>5</v>
      </c>
      <c r="B4627">
        <v>10192747</v>
      </c>
      <c r="C4627" t="s">
        <v>198</v>
      </c>
      <c r="D4627" t="s">
        <v>263</v>
      </c>
      <c r="E4627" t="s">
        <v>27</v>
      </c>
      <c r="F4627" s="5" t="s">
        <v>28</v>
      </c>
      <c r="G4627" s="5" t="e">
        <v>#N/A</v>
      </c>
      <c r="H4627" t="e">
        <f>IF(Tabla1[[#This Row],[Cruce Pago]]="","Inactivo","Pago")</f>
        <v>#N/A</v>
      </c>
      <c r="I4627" t="str">
        <f>IF(Tabla1[[#This Row],[Cruce AR]]="Alto riesgo académico","inactivo","Actividad")</f>
        <v>inactivo</v>
      </c>
    </row>
    <row r="4628" spans="1:9" x14ac:dyDescent="0.25">
      <c r="A4628" t="s">
        <v>5</v>
      </c>
      <c r="B4628">
        <v>10192892</v>
      </c>
      <c r="C4628" t="s">
        <v>198</v>
      </c>
      <c r="D4628" t="s">
        <v>264</v>
      </c>
      <c r="E4628" t="s">
        <v>40</v>
      </c>
      <c r="F4628" s="5" t="s">
        <v>28</v>
      </c>
      <c r="G4628" s="5" t="e">
        <v>#N/A</v>
      </c>
      <c r="H4628" t="e">
        <f>IF(Tabla1[[#This Row],[Cruce Pago]]="","Inactivo","Pago")</f>
        <v>#N/A</v>
      </c>
      <c r="I4628" t="str">
        <f>IF(Tabla1[[#This Row],[Cruce AR]]="Alto riesgo académico","inactivo","Actividad")</f>
        <v>inactivo</v>
      </c>
    </row>
    <row r="4629" spans="1:9" x14ac:dyDescent="0.25">
      <c r="A4629" t="s">
        <v>5</v>
      </c>
      <c r="B4629">
        <v>10193936</v>
      </c>
      <c r="C4629" t="s">
        <v>198</v>
      </c>
      <c r="D4629" t="s">
        <v>265</v>
      </c>
      <c r="E4629" t="s">
        <v>27</v>
      </c>
      <c r="F4629" s="5" t="s">
        <v>28</v>
      </c>
      <c r="G4629" s="5" t="e">
        <v>#N/A</v>
      </c>
      <c r="H4629" t="e">
        <f>IF(Tabla1[[#This Row],[Cruce Pago]]="","Inactivo","Pago")</f>
        <v>#N/A</v>
      </c>
      <c r="I4629" t="str">
        <f>IF(Tabla1[[#This Row],[Cruce AR]]="Alto riesgo académico","inactivo","Actividad")</f>
        <v>inactivo</v>
      </c>
    </row>
    <row r="4630" spans="1:9" x14ac:dyDescent="0.25">
      <c r="A4630" t="s">
        <v>5</v>
      </c>
      <c r="B4630">
        <v>10194118</v>
      </c>
      <c r="C4630" t="s">
        <v>198</v>
      </c>
      <c r="D4630" t="s">
        <v>265</v>
      </c>
      <c r="E4630" t="s">
        <v>40</v>
      </c>
      <c r="F4630" s="5" t="s">
        <v>28</v>
      </c>
      <c r="G4630" s="5" t="s">
        <v>29</v>
      </c>
      <c r="H4630" t="str">
        <f>IF(Tabla1[[#This Row],[Cruce Pago]]="","Inactivo","Pago")</f>
        <v>Pago</v>
      </c>
      <c r="I4630" t="str">
        <f>IF(Tabla1[[#This Row],[Cruce AR]]="Alto riesgo académico","inactivo","Actividad")</f>
        <v>inactivo</v>
      </c>
    </row>
    <row r="4631" spans="1:9" x14ac:dyDescent="0.25">
      <c r="A4631" t="s">
        <v>5</v>
      </c>
      <c r="B4631">
        <v>10194738</v>
      </c>
      <c r="C4631" t="s">
        <v>198</v>
      </c>
      <c r="D4631" t="s">
        <v>266</v>
      </c>
      <c r="E4631" t="s">
        <v>27</v>
      </c>
      <c r="F4631" s="5" t="s">
        <v>28</v>
      </c>
      <c r="G4631" s="5" t="e">
        <v>#N/A</v>
      </c>
      <c r="H4631" t="e">
        <f>IF(Tabla1[[#This Row],[Cruce Pago]]="","Inactivo","Pago")</f>
        <v>#N/A</v>
      </c>
      <c r="I4631" t="str">
        <f>IF(Tabla1[[#This Row],[Cruce AR]]="Alto riesgo académico","inactivo","Actividad")</f>
        <v>inactivo</v>
      </c>
    </row>
    <row r="4632" spans="1:9" x14ac:dyDescent="0.25">
      <c r="A4632" t="s">
        <v>5</v>
      </c>
      <c r="B4632">
        <v>10570604</v>
      </c>
      <c r="C4632" t="s">
        <v>198</v>
      </c>
      <c r="D4632" t="s">
        <v>266</v>
      </c>
      <c r="E4632" t="s">
        <v>40</v>
      </c>
      <c r="F4632" s="5" t="s">
        <v>28</v>
      </c>
      <c r="G4632" s="5" t="s">
        <v>29</v>
      </c>
      <c r="H4632" t="str">
        <f>IF(Tabla1[[#This Row],[Cruce Pago]]="","Inactivo","Pago")</f>
        <v>Pago</v>
      </c>
      <c r="I4632" t="str">
        <f>IF(Tabla1[[#This Row],[Cruce AR]]="Alto riesgo académico","inactivo","Actividad")</f>
        <v>inactivo</v>
      </c>
    </row>
    <row r="4633" spans="1:9" x14ac:dyDescent="0.25">
      <c r="A4633" t="s">
        <v>5</v>
      </c>
      <c r="B4633">
        <v>10097447</v>
      </c>
      <c r="C4633" t="s">
        <v>204</v>
      </c>
      <c r="D4633" t="s">
        <v>267</v>
      </c>
      <c r="E4633" t="s">
        <v>27</v>
      </c>
      <c r="F4633" s="5" t="s">
        <v>28</v>
      </c>
      <c r="G4633" s="5" t="e">
        <v>#N/A</v>
      </c>
      <c r="H4633" t="e">
        <f>IF(Tabla1[[#This Row],[Cruce Pago]]="","Inactivo","Pago")</f>
        <v>#N/A</v>
      </c>
      <c r="I4633" t="str">
        <f>IF(Tabla1[[#This Row],[Cruce AR]]="Alto riesgo académico","inactivo","Actividad")</f>
        <v>inactivo</v>
      </c>
    </row>
    <row r="4634" spans="1:9" x14ac:dyDescent="0.25">
      <c r="A4634" t="s">
        <v>5</v>
      </c>
      <c r="B4634">
        <v>10097556</v>
      </c>
      <c r="C4634" t="s">
        <v>204</v>
      </c>
      <c r="D4634" t="s">
        <v>267</v>
      </c>
      <c r="E4634" t="s">
        <v>40</v>
      </c>
      <c r="F4634" s="5" t="s">
        <v>28</v>
      </c>
      <c r="G4634" s="5" t="e">
        <v>#N/A</v>
      </c>
      <c r="H4634" t="e">
        <f>IF(Tabla1[[#This Row],[Cruce Pago]]="","Inactivo","Pago")</f>
        <v>#N/A</v>
      </c>
      <c r="I4634" t="str">
        <f>IF(Tabla1[[#This Row],[Cruce AR]]="Alto riesgo académico","inactivo","Actividad")</f>
        <v>inactivo</v>
      </c>
    </row>
    <row r="4635" spans="1:9" x14ac:dyDescent="0.25">
      <c r="A4635" t="s">
        <v>5</v>
      </c>
      <c r="B4635">
        <v>10141609</v>
      </c>
      <c r="C4635" t="s">
        <v>204</v>
      </c>
      <c r="D4635" t="s">
        <v>243</v>
      </c>
      <c r="E4635" t="s">
        <v>27</v>
      </c>
      <c r="F4635" s="5" t="s">
        <v>67</v>
      </c>
      <c r="G4635" s="5" t="e">
        <v>#N/A</v>
      </c>
      <c r="H4635" t="e">
        <f>IF(Tabla1[[#This Row],[Cruce Pago]]="","Inactivo","Pago")</f>
        <v>#N/A</v>
      </c>
      <c r="I4635" t="str">
        <f>IF(Tabla1[[#This Row],[Cruce AR]]="Alto riesgo académico","inactivo","Actividad")</f>
        <v>Actividad</v>
      </c>
    </row>
    <row r="4636" spans="1:9" x14ac:dyDescent="0.25">
      <c r="A4636" t="s">
        <v>5</v>
      </c>
      <c r="B4636">
        <v>10163933</v>
      </c>
      <c r="C4636" t="s">
        <v>204</v>
      </c>
      <c r="D4636" t="s">
        <v>244</v>
      </c>
      <c r="E4636" t="s">
        <v>40</v>
      </c>
      <c r="F4636" s="5" t="s">
        <v>28</v>
      </c>
      <c r="G4636" s="5" t="e">
        <v>#N/A</v>
      </c>
      <c r="H4636" t="e">
        <f>IF(Tabla1[[#This Row],[Cruce Pago]]="","Inactivo","Pago")</f>
        <v>#N/A</v>
      </c>
      <c r="I4636" t="str">
        <f>IF(Tabla1[[#This Row],[Cruce AR]]="Alto riesgo académico","inactivo","Actividad")</f>
        <v>inactivo</v>
      </c>
    </row>
    <row r="4637" spans="1:9" x14ac:dyDescent="0.25">
      <c r="A4637" t="s">
        <v>5</v>
      </c>
      <c r="B4637">
        <v>10174878</v>
      </c>
      <c r="C4637" t="s">
        <v>204</v>
      </c>
      <c r="D4637" t="s">
        <v>245</v>
      </c>
      <c r="E4637" t="s">
        <v>27</v>
      </c>
      <c r="F4637" s="5" t="s">
        <v>28</v>
      </c>
      <c r="G4637" s="5" t="s">
        <v>29</v>
      </c>
      <c r="H4637" t="str">
        <f>IF(Tabla1[[#This Row],[Cruce Pago]]="","Inactivo","Pago")</f>
        <v>Pago</v>
      </c>
      <c r="I4637" t="str">
        <f>IF(Tabla1[[#This Row],[Cruce AR]]="Alto riesgo académico","inactivo","Actividad")</f>
        <v>inactivo</v>
      </c>
    </row>
    <row r="4638" spans="1:9" x14ac:dyDescent="0.25">
      <c r="A4638" t="s">
        <v>5</v>
      </c>
      <c r="B4638">
        <v>10186584</v>
      </c>
      <c r="C4638" t="s">
        <v>204</v>
      </c>
      <c r="D4638" t="s">
        <v>246</v>
      </c>
      <c r="E4638" t="s">
        <v>40</v>
      </c>
      <c r="F4638" s="5" t="s">
        <v>28</v>
      </c>
      <c r="G4638" s="5" t="s">
        <v>320</v>
      </c>
      <c r="H4638" t="str">
        <f>IF(Tabla1[[#This Row],[Cruce Pago]]="","Inactivo","Pago")</f>
        <v>Pago</v>
      </c>
      <c r="I4638" t="str">
        <f>IF(Tabla1[[#This Row],[Cruce AR]]="Alto riesgo académico","inactivo","Actividad")</f>
        <v>inactivo</v>
      </c>
    </row>
    <row r="4639" spans="1:9" x14ac:dyDescent="0.25">
      <c r="A4639" t="s">
        <v>5</v>
      </c>
      <c r="B4639">
        <v>10187611</v>
      </c>
      <c r="C4639" t="s">
        <v>204</v>
      </c>
      <c r="D4639" t="s">
        <v>247</v>
      </c>
      <c r="E4639" t="s">
        <v>27</v>
      </c>
      <c r="F4639" s="5" t="s">
        <v>28</v>
      </c>
      <c r="G4639" s="5" t="s">
        <v>29</v>
      </c>
      <c r="H4639" t="str">
        <f>IF(Tabla1[[#This Row],[Cruce Pago]]="","Inactivo","Pago")</f>
        <v>Pago</v>
      </c>
      <c r="I4639" t="str">
        <f>IF(Tabla1[[#This Row],[Cruce AR]]="Alto riesgo académico","inactivo","Actividad")</f>
        <v>inactivo</v>
      </c>
    </row>
    <row r="4640" spans="1:9" x14ac:dyDescent="0.25">
      <c r="A4640" t="s">
        <v>5</v>
      </c>
      <c r="B4640">
        <v>10187956</v>
      </c>
      <c r="C4640" t="s">
        <v>204</v>
      </c>
      <c r="D4640" t="s">
        <v>248</v>
      </c>
      <c r="E4640" t="s">
        <v>40</v>
      </c>
      <c r="F4640" s="5" t="s">
        <v>28</v>
      </c>
      <c r="G4640" s="5" t="e">
        <v>#N/A</v>
      </c>
      <c r="H4640" t="e">
        <f>IF(Tabla1[[#This Row],[Cruce Pago]]="","Inactivo","Pago")</f>
        <v>#N/A</v>
      </c>
      <c r="I4640" t="str">
        <f>IF(Tabla1[[#This Row],[Cruce AR]]="Alto riesgo académico","inactivo","Actividad")</f>
        <v>inactivo</v>
      </c>
    </row>
    <row r="4641" spans="1:9" x14ac:dyDescent="0.25">
      <c r="A4641" t="s">
        <v>5</v>
      </c>
      <c r="B4641">
        <v>10188964</v>
      </c>
      <c r="C4641" t="s">
        <v>204</v>
      </c>
      <c r="D4641" t="s">
        <v>249</v>
      </c>
      <c r="E4641" t="s">
        <v>27</v>
      </c>
      <c r="F4641" s="5" t="s">
        <v>28</v>
      </c>
      <c r="G4641" s="5" t="e">
        <v>#N/A</v>
      </c>
      <c r="H4641" t="e">
        <f>IF(Tabla1[[#This Row],[Cruce Pago]]="","Inactivo","Pago")</f>
        <v>#N/A</v>
      </c>
      <c r="I4641" t="str">
        <f>IF(Tabla1[[#This Row],[Cruce AR]]="Alto riesgo académico","inactivo","Actividad")</f>
        <v>inactivo</v>
      </c>
    </row>
    <row r="4642" spans="1:9" x14ac:dyDescent="0.25">
      <c r="A4642" t="s">
        <v>5</v>
      </c>
      <c r="B4642">
        <v>10193311</v>
      </c>
      <c r="C4642" t="s">
        <v>204</v>
      </c>
      <c r="D4642" t="s">
        <v>250</v>
      </c>
      <c r="E4642" t="s">
        <v>40</v>
      </c>
      <c r="F4642" s="5" t="s">
        <v>28</v>
      </c>
      <c r="G4642" s="5" t="e">
        <v>#N/A</v>
      </c>
      <c r="H4642" t="e">
        <f>IF(Tabla1[[#This Row],[Cruce Pago]]="","Inactivo","Pago")</f>
        <v>#N/A</v>
      </c>
      <c r="I4642" t="str">
        <f>IF(Tabla1[[#This Row],[Cruce AR]]="Alto riesgo académico","inactivo","Actividad")</f>
        <v>inactivo</v>
      </c>
    </row>
    <row r="4643" spans="1:9" x14ac:dyDescent="0.25">
      <c r="A4643" t="s">
        <v>5</v>
      </c>
      <c r="B4643">
        <v>10589866</v>
      </c>
      <c r="C4643" t="s">
        <v>204</v>
      </c>
      <c r="D4643" t="s">
        <v>251</v>
      </c>
      <c r="E4643" t="s">
        <v>27</v>
      </c>
      <c r="F4643" s="5" t="s">
        <v>28</v>
      </c>
      <c r="G4643" s="5" t="e">
        <v>#N/A</v>
      </c>
      <c r="H4643" t="e">
        <f>IF(Tabla1[[#This Row],[Cruce Pago]]="","Inactivo","Pago")</f>
        <v>#N/A</v>
      </c>
      <c r="I4643" t="str">
        <f>IF(Tabla1[[#This Row],[Cruce AR]]="Alto riesgo académico","inactivo","Actividad")</f>
        <v>inactivo</v>
      </c>
    </row>
    <row r="4644" spans="1:9" x14ac:dyDescent="0.25">
      <c r="A4644" t="s">
        <v>5</v>
      </c>
      <c r="B4644">
        <v>10590024</v>
      </c>
      <c r="C4644" t="s">
        <v>204</v>
      </c>
      <c r="D4644" t="s">
        <v>252</v>
      </c>
      <c r="E4644" t="s">
        <v>40</v>
      </c>
      <c r="F4644" s="5" t="s">
        <v>28</v>
      </c>
      <c r="G4644" s="5" t="s">
        <v>321</v>
      </c>
      <c r="H4644" t="str">
        <f>IF(Tabla1[[#This Row],[Cruce Pago]]="","Inactivo","Pago")</f>
        <v>Pago</v>
      </c>
      <c r="I4644" t="str">
        <f>IF(Tabla1[[#This Row],[Cruce AR]]="Alto riesgo académico","inactivo","Actividad")</f>
        <v>inactivo</v>
      </c>
    </row>
    <row r="4645" spans="1:9" x14ac:dyDescent="0.25">
      <c r="A4645" t="s">
        <v>5</v>
      </c>
      <c r="B4645">
        <v>10590078</v>
      </c>
      <c r="C4645" t="s">
        <v>204</v>
      </c>
      <c r="D4645" t="s">
        <v>253</v>
      </c>
      <c r="E4645" t="s">
        <v>27</v>
      </c>
      <c r="F4645" s="5" t="s">
        <v>28</v>
      </c>
      <c r="G4645" s="5" t="e">
        <v>#N/A</v>
      </c>
      <c r="H4645" t="e">
        <f>IF(Tabla1[[#This Row],[Cruce Pago]]="","Inactivo","Pago")</f>
        <v>#N/A</v>
      </c>
      <c r="I4645" t="str">
        <f>IF(Tabla1[[#This Row],[Cruce AR]]="Alto riesgo académico","inactivo","Actividad")</f>
        <v>inactivo</v>
      </c>
    </row>
    <row r="4646" spans="1:9" x14ac:dyDescent="0.25">
      <c r="A4646" t="s">
        <v>5</v>
      </c>
      <c r="B4646">
        <v>10590239</v>
      </c>
      <c r="C4646" t="s">
        <v>204</v>
      </c>
      <c r="D4646" t="s">
        <v>254</v>
      </c>
      <c r="E4646" t="s">
        <v>40</v>
      </c>
      <c r="F4646" s="5" t="s">
        <v>28</v>
      </c>
      <c r="G4646" s="5" t="e">
        <v>#N/A</v>
      </c>
      <c r="H4646" t="e">
        <f>IF(Tabla1[[#This Row],[Cruce Pago]]="","Inactivo","Pago")</f>
        <v>#N/A</v>
      </c>
      <c r="I4646" t="str">
        <f>IF(Tabla1[[#This Row],[Cruce AR]]="Alto riesgo académico","inactivo","Actividad")</f>
        <v>inactivo</v>
      </c>
    </row>
    <row r="4647" spans="1:9" x14ac:dyDescent="0.25">
      <c r="A4647" t="s">
        <v>5</v>
      </c>
      <c r="B4647">
        <v>10590251</v>
      </c>
      <c r="C4647" t="s">
        <v>204</v>
      </c>
      <c r="D4647" t="s">
        <v>255</v>
      </c>
      <c r="E4647" t="s">
        <v>27</v>
      </c>
      <c r="F4647" s="5" t="s">
        <v>28</v>
      </c>
      <c r="G4647" s="5" t="e">
        <v>#N/A</v>
      </c>
      <c r="H4647" t="e">
        <f>IF(Tabla1[[#This Row],[Cruce Pago]]="","Inactivo","Pago")</f>
        <v>#N/A</v>
      </c>
      <c r="I4647" t="str">
        <f>IF(Tabla1[[#This Row],[Cruce AR]]="Alto riesgo académico","inactivo","Actividad")</f>
        <v>inactivo</v>
      </c>
    </row>
    <row r="4648" spans="1:9" x14ac:dyDescent="0.25">
      <c r="A4648" t="s">
        <v>5</v>
      </c>
      <c r="B4648">
        <v>10590293</v>
      </c>
      <c r="C4648" t="s">
        <v>204</v>
      </c>
      <c r="D4648" t="s">
        <v>256</v>
      </c>
      <c r="E4648" t="s">
        <v>40</v>
      </c>
      <c r="F4648" s="5" t="s">
        <v>67</v>
      </c>
      <c r="G4648" s="5" t="e">
        <v>#N/A</v>
      </c>
      <c r="H4648" t="e">
        <f>IF(Tabla1[[#This Row],[Cruce Pago]]="","Inactivo","Pago")</f>
        <v>#N/A</v>
      </c>
      <c r="I4648" t="str">
        <f>IF(Tabla1[[#This Row],[Cruce AR]]="Alto riesgo académico","inactivo","Actividad")</f>
        <v>Actividad</v>
      </c>
    </row>
    <row r="4649" spans="1:9" x14ac:dyDescent="0.25">
      <c r="A4649" t="s">
        <v>5</v>
      </c>
      <c r="B4649">
        <v>10590714</v>
      </c>
      <c r="C4649" t="s">
        <v>204</v>
      </c>
      <c r="D4649" t="s">
        <v>257</v>
      </c>
      <c r="E4649" t="s">
        <v>27</v>
      </c>
      <c r="F4649" s="5" t="s">
        <v>28</v>
      </c>
      <c r="G4649" s="5" t="s">
        <v>29</v>
      </c>
      <c r="H4649" t="str">
        <f>IF(Tabla1[[#This Row],[Cruce Pago]]="","Inactivo","Pago")</f>
        <v>Pago</v>
      </c>
      <c r="I4649" t="str">
        <f>IF(Tabla1[[#This Row],[Cruce AR]]="Alto riesgo académico","inactivo","Actividad")</f>
        <v>inactivo</v>
      </c>
    </row>
    <row r="4650" spans="1:9" x14ac:dyDescent="0.25">
      <c r="A4650" t="s">
        <v>5</v>
      </c>
      <c r="B4650">
        <v>10590798</v>
      </c>
      <c r="C4650" t="s">
        <v>204</v>
      </c>
      <c r="D4650" t="s">
        <v>258</v>
      </c>
      <c r="E4650" t="s">
        <v>40</v>
      </c>
      <c r="F4650" s="5" t="s">
        <v>28</v>
      </c>
      <c r="G4650" s="5" t="s">
        <v>29</v>
      </c>
      <c r="H4650" t="str">
        <f>IF(Tabla1[[#This Row],[Cruce Pago]]="","Inactivo","Pago")</f>
        <v>Pago</v>
      </c>
      <c r="I4650" t="str">
        <f>IF(Tabla1[[#This Row],[Cruce AR]]="Alto riesgo académico","inactivo","Actividad")</f>
        <v>inactivo</v>
      </c>
    </row>
    <row r="4651" spans="1:9" x14ac:dyDescent="0.25">
      <c r="A4651" t="s">
        <v>5</v>
      </c>
      <c r="B4651">
        <v>10582468</v>
      </c>
      <c r="C4651" t="s">
        <v>208</v>
      </c>
      <c r="D4651" t="s">
        <v>259</v>
      </c>
      <c r="E4651" t="s">
        <v>27</v>
      </c>
      <c r="F4651" s="5" t="s">
        <v>28</v>
      </c>
      <c r="G4651" s="5" t="e">
        <v>#N/A</v>
      </c>
      <c r="H4651" t="e">
        <f>IF(Tabla1[[#This Row],[Cruce Pago]]="","Inactivo","Pago")</f>
        <v>#N/A</v>
      </c>
      <c r="I4651" t="str">
        <f>IF(Tabla1[[#This Row],[Cruce AR]]="Alto riesgo académico","inactivo","Actividad")</f>
        <v>inactivo</v>
      </c>
    </row>
    <row r="4652" spans="1:9" x14ac:dyDescent="0.25">
      <c r="A4652" t="s">
        <v>5</v>
      </c>
      <c r="B4652">
        <v>10584123</v>
      </c>
      <c r="C4652" t="s">
        <v>208</v>
      </c>
      <c r="D4652" t="s">
        <v>260</v>
      </c>
      <c r="E4652" t="s">
        <v>40</v>
      </c>
      <c r="F4652" s="5" t="s">
        <v>28</v>
      </c>
      <c r="G4652" s="5" t="e">
        <v>#N/A</v>
      </c>
      <c r="H4652" t="e">
        <f>IF(Tabla1[[#This Row],[Cruce Pago]]="","Inactivo","Pago")</f>
        <v>#N/A</v>
      </c>
      <c r="I4652" t="str">
        <f>IF(Tabla1[[#This Row],[Cruce AR]]="Alto riesgo académico","inactivo","Actividad")</f>
        <v>inactivo</v>
      </c>
    </row>
    <row r="4653" spans="1:9" x14ac:dyDescent="0.25">
      <c r="A4653" t="s">
        <v>5</v>
      </c>
      <c r="B4653">
        <v>10586136</v>
      </c>
      <c r="C4653" t="s">
        <v>208</v>
      </c>
      <c r="D4653" t="s">
        <v>261</v>
      </c>
      <c r="E4653" t="s">
        <v>27</v>
      </c>
      <c r="F4653" s="5" t="s">
        <v>28</v>
      </c>
      <c r="G4653" s="5" t="e">
        <v>#N/A</v>
      </c>
      <c r="H4653" t="e">
        <f>IF(Tabla1[[#This Row],[Cruce Pago]]="","Inactivo","Pago")</f>
        <v>#N/A</v>
      </c>
      <c r="I4653" t="str">
        <f>IF(Tabla1[[#This Row],[Cruce AR]]="Alto riesgo académico","inactivo","Actividad")</f>
        <v>inactivo</v>
      </c>
    </row>
    <row r="4654" spans="1:9" x14ac:dyDescent="0.25">
      <c r="A4654" t="s">
        <v>5</v>
      </c>
      <c r="B4654">
        <v>10587209</v>
      </c>
      <c r="C4654" t="s">
        <v>208</v>
      </c>
      <c r="D4654" t="s">
        <v>262</v>
      </c>
      <c r="E4654" t="s">
        <v>40</v>
      </c>
      <c r="F4654" s="5" t="s">
        <v>28</v>
      </c>
      <c r="G4654" s="5" t="e">
        <v>#N/A</v>
      </c>
      <c r="H4654" t="e">
        <f>IF(Tabla1[[#This Row],[Cruce Pago]]="","Inactivo","Pago")</f>
        <v>#N/A</v>
      </c>
      <c r="I4654" t="str">
        <f>IF(Tabla1[[#This Row],[Cruce AR]]="Alto riesgo académico","inactivo","Actividad")</f>
        <v>inactivo</v>
      </c>
    </row>
    <row r="4655" spans="1:9" x14ac:dyDescent="0.25">
      <c r="A4655" t="s">
        <v>5</v>
      </c>
      <c r="B4655">
        <v>10587564</v>
      </c>
      <c r="C4655" t="s">
        <v>208</v>
      </c>
      <c r="D4655" t="s">
        <v>263</v>
      </c>
      <c r="E4655" t="s">
        <v>27</v>
      </c>
      <c r="F4655" s="5" t="s">
        <v>67</v>
      </c>
      <c r="G4655" s="5" t="s">
        <v>29</v>
      </c>
      <c r="H4655" t="str">
        <f>IF(Tabla1[[#This Row],[Cruce Pago]]="","Inactivo","Pago")</f>
        <v>Pago</v>
      </c>
      <c r="I4655" t="str">
        <f>IF(Tabla1[[#This Row],[Cruce AR]]="Alto riesgo académico","inactivo","Actividad")</f>
        <v>Actividad</v>
      </c>
    </row>
    <row r="4656" spans="1:9" x14ac:dyDescent="0.25">
      <c r="A4656" t="s">
        <v>5</v>
      </c>
      <c r="B4656">
        <v>10587582</v>
      </c>
      <c r="C4656" t="s">
        <v>208</v>
      </c>
      <c r="D4656" t="s">
        <v>264</v>
      </c>
      <c r="E4656" t="s">
        <v>40</v>
      </c>
      <c r="F4656" s="5" t="s">
        <v>69</v>
      </c>
      <c r="G4656" s="5" t="e">
        <v>#N/A</v>
      </c>
      <c r="H4656" t="e">
        <f>IF(Tabla1[[#This Row],[Cruce Pago]]="","Inactivo","Pago")</f>
        <v>#N/A</v>
      </c>
      <c r="I4656" t="str">
        <f>IF(Tabla1[[#This Row],[Cruce AR]]="Alto riesgo académico","inactivo","Actividad")</f>
        <v>Actividad</v>
      </c>
    </row>
    <row r="4657" spans="1:9" x14ac:dyDescent="0.25">
      <c r="A4657" t="s">
        <v>5</v>
      </c>
      <c r="B4657">
        <v>10588253</v>
      </c>
      <c r="C4657" t="s">
        <v>208</v>
      </c>
      <c r="D4657" t="s">
        <v>265</v>
      </c>
      <c r="E4657" t="s">
        <v>27</v>
      </c>
      <c r="F4657" s="5" t="s">
        <v>28</v>
      </c>
      <c r="G4657" s="5" t="s">
        <v>322</v>
      </c>
      <c r="H4657" t="str">
        <f>IF(Tabla1[[#This Row],[Cruce Pago]]="","Inactivo","Pago")</f>
        <v>Pago</v>
      </c>
      <c r="I4657" t="str">
        <f>IF(Tabla1[[#This Row],[Cruce AR]]="Alto riesgo académico","inactivo","Actividad")</f>
        <v>inactivo</v>
      </c>
    </row>
    <row r="4658" spans="1:9" x14ac:dyDescent="0.25">
      <c r="A4658" t="s">
        <v>5</v>
      </c>
      <c r="B4658">
        <v>10588297</v>
      </c>
      <c r="C4658" t="s">
        <v>208</v>
      </c>
      <c r="D4658" t="s">
        <v>265</v>
      </c>
      <c r="E4658" t="s">
        <v>40</v>
      </c>
      <c r="F4658" s="5" t="s">
        <v>28</v>
      </c>
      <c r="G4658" s="5" t="e">
        <v>#N/A</v>
      </c>
      <c r="H4658" t="e">
        <f>IF(Tabla1[[#This Row],[Cruce Pago]]="","Inactivo","Pago")</f>
        <v>#N/A</v>
      </c>
      <c r="I4658" t="str">
        <f>IF(Tabla1[[#This Row],[Cruce AR]]="Alto riesgo académico","inactivo","Actividad")</f>
        <v>inactivo</v>
      </c>
    </row>
    <row r="4659" spans="1:9" x14ac:dyDescent="0.25">
      <c r="A4659" t="s">
        <v>5</v>
      </c>
      <c r="B4659">
        <v>10588421</v>
      </c>
      <c r="C4659" t="s">
        <v>208</v>
      </c>
      <c r="D4659" t="s">
        <v>266</v>
      </c>
      <c r="E4659" t="s">
        <v>27</v>
      </c>
      <c r="F4659" s="5" t="s">
        <v>28</v>
      </c>
      <c r="G4659" s="5" t="e">
        <v>#N/A</v>
      </c>
      <c r="H4659" t="e">
        <f>IF(Tabla1[[#This Row],[Cruce Pago]]="","Inactivo","Pago")</f>
        <v>#N/A</v>
      </c>
      <c r="I4659" t="str">
        <f>IF(Tabla1[[#This Row],[Cruce AR]]="Alto riesgo académico","inactivo","Actividad")</f>
        <v>inactivo</v>
      </c>
    </row>
    <row r="4660" spans="1:9" x14ac:dyDescent="0.25">
      <c r="A4660" t="s">
        <v>5</v>
      </c>
      <c r="B4660">
        <v>10588424</v>
      </c>
      <c r="C4660" t="s">
        <v>208</v>
      </c>
      <c r="D4660" t="s">
        <v>266</v>
      </c>
      <c r="E4660" t="s">
        <v>40</v>
      </c>
      <c r="F4660" s="5" t="s">
        <v>28</v>
      </c>
      <c r="G4660" s="5" t="e">
        <v>#N/A</v>
      </c>
      <c r="H4660" t="e">
        <f>IF(Tabla1[[#This Row],[Cruce Pago]]="","Inactivo","Pago")</f>
        <v>#N/A</v>
      </c>
      <c r="I4660" t="str">
        <f>IF(Tabla1[[#This Row],[Cruce AR]]="Alto riesgo académico","inactivo","Actividad")</f>
        <v>inactivo</v>
      </c>
    </row>
    <row r="4661" spans="1:9" x14ac:dyDescent="0.25">
      <c r="A4661" t="s">
        <v>5</v>
      </c>
      <c r="B4661">
        <v>10588494</v>
      </c>
      <c r="C4661" t="s">
        <v>208</v>
      </c>
      <c r="D4661" t="s">
        <v>267</v>
      </c>
      <c r="E4661" t="s">
        <v>27</v>
      </c>
      <c r="F4661" s="5" t="s">
        <v>67</v>
      </c>
      <c r="G4661" s="5" t="s">
        <v>323</v>
      </c>
      <c r="H4661" t="str">
        <f>IF(Tabla1[[#This Row],[Cruce Pago]]="","Inactivo","Pago")</f>
        <v>Pago</v>
      </c>
      <c r="I4661" t="str">
        <f>IF(Tabla1[[#This Row],[Cruce AR]]="Alto riesgo académico","inactivo","Actividad")</f>
        <v>Actividad</v>
      </c>
    </row>
    <row r="4662" spans="1:9" x14ac:dyDescent="0.25">
      <c r="A4662" t="s">
        <v>5</v>
      </c>
      <c r="B4662">
        <v>10588561</v>
      </c>
      <c r="C4662" t="s">
        <v>208</v>
      </c>
      <c r="D4662" t="s">
        <v>267</v>
      </c>
      <c r="E4662" t="s">
        <v>40</v>
      </c>
      <c r="F4662" s="5" t="s">
        <v>28</v>
      </c>
      <c r="G4662" s="5" t="s">
        <v>29</v>
      </c>
      <c r="H4662" t="str">
        <f>IF(Tabla1[[#This Row],[Cruce Pago]]="","Inactivo","Pago")</f>
        <v>Pago</v>
      </c>
      <c r="I4662" t="str">
        <f>IF(Tabla1[[#This Row],[Cruce AR]]="Alto riesgo académico","inactivo","Actividad")</f>
        <v>inactivo</v>
      </c>
    </row>
    <row r="4663" spans="1:9" x14ac:dyDescent="0.25">
      <c r="A4663" t="s">
        <v>5</v>
      </c>
      <c r="B4663">
        <v>10588753</v>
      </c>
      <c r="C4663" t="s">
        <v>208</v>
      </c>
      <c r="D4663" t="s">
        <v>243</v>
      </c>
      <c r="E4663" t="s">
        <v>27</v>
      </c>
      <c r="F4663" s="5" t="s">
        <v>28</v>
      </c>
      <c r="G4663" s="5" t="s">
        <v>29</v>
      </c>
      <c r="H4663" t="str">
        <f>IF(Tabla1[[#This Row],[Cruce Pago]]="","Inactivo","Pago")</f>
        <v>Pago</v>
      </c>
      <c r="I4663" t="str">
        <f>IF(Tabla1[[#This Row],[Cruce AR]]="Alto riesgo académico","inactivo","Actividad")</f>
        <v>inactivo</v>
      </c>
    </row>
    <row r="4664" spans="1:9" x14ac:dyDescent="0.25">
      <c r="A4664" t="s">
        <v>5</v>
      </c>
      <c r="B4664">
        <v>10588874</v>
      </c>
      <c r="C4664" t="s">
        <v>208</v>
      </c>
      <c r="D4664" t="s">
        <v>244</v>
      </c>
      <c r="E4664" t="s">
        <v>40</v>
      </c>
      <c r="F4664" s="5" t="s">
        <v>28</v>
      </c>
      <c r="G4664" s="5" t="e">
        <v>#N/A</v>
      </c>
      <c r="H4664" t="e">
        <f>IF(Tabla1[[#This Row],[Cruce Pago]]="","Inactivo","Pago")</f>
        <v>#N/A</v>
      </c>
      <c r="I4664" t="str">
        <f>IF(Tabla1[[#This Row],[Cruce AR]]="Alto riesgo académico","inactivo","Actividad")</f>
        <v>inactivo</v>
      </c>
    </row>
    <row r="4665" spans="1:9" x14ac:dyDescent="0.25">
      <c r="A4665" t="s">
        <v>5</v>
      </c>
      <c r="B4665">
        <v>10589240</v>
      </c>
      <c r="C4665" t="s">
        <v>208</v>
      </c>
      <c r="D4665" t="s">
        <v>245</v>
      </c>
      <c r="E4665" t="s">
        <v>27</v>
      </c>
      <c r="F4665" s="5" t="s">
        <v>28</v>
      </c>
      <c r="G4665" s="5" t="s">
        <v>29</v>
      </c>
      <c r="H4665" t="str">
        <f>IF(Tabla1[[#This Row],[Cruce Pago]]="","Inactivo","Pago")</f>
        <v>Pago</v>
      </c>
      <c r="I4665" t="str">
        <f>IF(Tabla1[[#This Row],[Cruce AR]]="Alto riesgo académico","inactivo","Actividad")</f>
        <v>inactivo</v>
      </c>
    </row>
    <row r="4666" spans="1:9" x14ac:dyDescent="0.25">
      <c r="A4666" t="s">
        <v>5</v>
      </c>
      <c r="B4666">
        <v>10589243</v>
      </c>
      <c r="C4666" t="s">
        <v>208</v>
      </c>
      <c r="D4666" t="s">
        <v>246</v>
      </c>
      <c r="E4666" t="s">
        <v>40</v>
      </c>
      <c r="F4666" s="5" t="s">
        <v>67</v>
      </c>
      <c r="G4666" s="5" t="s">
        <v>29</v>
      </c>
      <c r="H4666" t="str">
        <f>IF(Tabla1[[#This Row],[Cruce Pago]]="","Inactivo","Pago")</f>
        <v>Pago</v>
      </c>
      <c r="I4666" t="str">
        <f>IF(Tabla1[[#This Row],[Cruce AR]]="Alto riesgo académico","inactivo","Actividad")</f>
        <v>Actividad</v>
      </c>
    </row>
    <row r="4667" spans="1:9" x14ac:dyDescent="0.25">
      <c r="A4667" t="s">
        <v>5</v>
      </c>
      <c r="B4667">
        <v>10589517</v>
      </c>
      <c r="C4667" t="s">
        <v>208</v>
      </c>
      <c r="D4667" t="s">
        <v>247</v>
      </c>
      <c r="E4667" t="s">
        <v>27</v>
      </c>
      <c r="F4667" s="5" t="s">
        <v>28</v>
      </c>
      <c r="G4667" s="5" t="e">
        <v>#N/A</v>
      </c>
      <c r="H4667" t="e">
        <f>IF(Tabla1[[#This Row],[Cruce Pago]]="","Inactivo","Pago")</f>
        <v>#N/A</v>
      </c>
      <c r="I4667" t="str">
        <f>IF(Tabla1[[#This Row],[Cruce AR]]="Alto riesgo académico","inactivo","Actividad")</f>
        <v>inactivo</v>
      </c>
    </row>
    <row r="4668" spans="1:9" x14ac:dyDescent="0.25">
      <c r="A4668" t="s">
        <v>5</v>
      </c>
      <c r="B4668">
        <v>10589545</v>
      </c>
      <c r="C4668" t="s">
        <v>208</v>
      </c>
      <c r="D4668" t="s">
        <v>248</v>
      </c>
      <c r="E4668" t="s">
        <v>40</v>
      </c>
      <c r="F4668" s="5" t="s">
        <v>28</v>
      </c>
      <c r="G4668" s="5" t="e">
        <v>#N/A</v>
      </c>
      <c r="H4668" t="e">
        <f>IF(Tabla1[[#This Row],[Cruce Pago]]="","Inactivo","Pago")</f>
        <v>#N/A</v>
      </c>
      <c r="I4668" t="str">
        <f>IF(Tabla1[[#This Row],[Cruce AR]]="Alto riesgo académico","inactivo","Actividad")</f>
        <v>inactivo</v>
      </c>
    </row>
    <row r="4669" spans="1:9" x14ac:dyDescent="0.25">
      <c r="A4669" t="s">
        <v>5</v>
      </c>
      <c r="B4669">
        <v>10579023</v>
      </c>
      <c r="C4669" t="s">
        <v>212</v>
      </c>
      <c r="D4669" t="s">
        <v>249</v>
      </c>
      <c r="E4669" t="s">
        <v>27</v>
      </c>
      <c r="F4669" s="5" t="s">
        <v>28</v>
      </c>
      <c r="G4669" s="5" t="e">
        <v>#N/A</v>
      </c>
      <c r="H4669" t="e">
        <f>IF(Tabla1[[#This Row],[Cruce Pago]]="","Inactivo","Pago")</f>
        <v>#N/A</v>
      </c>
      <c r="I4669" t="str">
        <f>IF(Tabla1[[#This Row],[Cruce AR]]="Alto riesgo académico","inactivo","Actividad")</f>
        <v>inactivo</v>
      </c>
    </row>
    <row r="4670" spans="1:9" x14ac:dyDescent="0.25">
      <c r="A4670" t="s">
        <v>5</v>
      </c>
      <c r="B4670">
        <v>10580299</v>
      </c>
      <c r="C4670" t="s">
        <v>212</v>
      </c>
      <c r="D4670" t="s">
        <v>250</v>
      </c>
      <c r="E4670" t="s">
        <v>40</v>
      </c>
      <c r="F4670" s="5" t="s">
        <v>28</v>
      </c>
      <c r="G4670" s="5" t="e">
        <v>#N/A</v>
      </c>
      <c r="H4670" t="e">
        <f>IF(Tabla1[[#This Row],[Cruce Pago]]="","Inactivo","Pago")</f>
        <v>#N/A</v>
      </c>
      <c r="I4670" t="str">
        <f>IF(Tabla1[[#This Row],[Cruce AR]]="Alto riesgo académico","inactivo","Actividad")</f>
        <v>inactivo</v>
      </c>
    </row>
    <row r="4671" spans="1:9" x14ac:dyDescent="0.25">
      <c r="A4671" t="s">
        <v>5</v>
      </c>
      <c r="B4671">
        <v>10580377</v>
      </c>
      <c r="C4671" t="s">
        <v>212</v>
      </c>
      <c r="D4671" t="s">
        <v>251</v>
      </c>
      <c r="E4671" t="s">
        <v>27</v>
      </c>
      <c r="F4671" s="5" t="s">
        <v>28</v>
      </c>
      <c r="G4671" s="5" t="e">
        <v>#N/A</v>
      </c>
      <c r="H4671" t="e">
        <f>IF(Tabla1[[#This Row],[Cruce Pago]]="","Inactivo","Pago")</f>
        <v>#N/A</v>
      </c>
      <c r="I4671" t="str">
        <f>IF(Tabla1[[#This Row],[Cruce AR]]="Alto riesgo académico","inactivo","Actividad")</f>
        <v>inactivo</v>
      </c>
    </row>
    <row r="4672" spans="1:9" x14ac:dyDescent="0.25">
      <c r="A4672" t="s">
        <v>5</v>
      </c>
      <c r="B4672">
        <v>10580512</v>
      </c>
      <c r="C4672" t="s">
        <v>212</v>
      </c>
      <c r="D4672" t="s">
        <v>252</v>
      </c>
      <c r="E4672" t="s">
        <v>40</v>
      </c>
      <c r="F4672" s="5" t="s">
        <v>28</v>
      </c>
      <c r="G4672" s="5" t="e">
        <v>#N/A</v>
      </c>
      <c r="H4672" t="e">
        <f>IF(Tabla1[[#This Row],[Cruce Pago]]="","Inactivo","Pago")</f>
        <v>#N/A</v>
      </c>
      <c r="I4672" t="str">
        <f>IF(Tabla1[[#This Row],[Cruce AR]]="Alto riesgo académico","inactivo","Actividad")</f>
        <v>inactivo</v>
      </c>
    </row>
    <row r="4673" spans="1:9" x14ac:dyDescent="0.25">
      <c r="A4673" t="s">
        <v>5</v>
      </c>
      <c r="B4673">
        <v>10581155</v>
      </c>
      <c r="C4673" t="s">
        <v>212</v>
      </c>
      <c r="D4673" t="s">
        <v>253</v>
      </c>
      <c r="E4673" t="s">
        <v>27</v>
      </c>
      <c r="F4673" s="5" t="s">
        <v>28</v>
      </c>
      <c r="G4673" s="5" t="e">
        <v>#N/A</v>
      </c>
      <c r="H4673" t="e">
        <f>IF(Tabla1[[#This Row],[Cruce Pago]]="","Inactivo","Pago")</f>
        <v>#N/A</v>
      </c>
      <c r="I4673" t="str">
        <f>IF(Tabla1[[#This Row],[Cruce AR]]="Alto riesgo académico","inactivo","Actividad")</f>
        <v>inactivo</v>
      </c>
    </row>
    <row r="4674" spans="1:9" x14ac:dyDescent="0.25">
      <c r="A4674" t="s">
        <v>5</v>
      </c>
      <c r="B4674">
        <v>10581222</v>
      </c>
      <c r="C4674" t="s">
        <v>212</v>
      </c>
      <c r="D4674" t="s">
        <v>254</v>
      </c>
      <c r="E4674" t="s">
        <v>40</v>
      </c>
      <c r="F4674" s="5" t="s">
        <v>28</v>
      </c>
      <c r="G4674" s="5" t="e">
        <v>#N/A</v>
      </c>
      <c r="H4674" t="e">
        <f>IF(Tabla1[[#This Row],[Cruce Pago]]="","Inactivo","Pago")</f>
        <v>#N/A</v>
      </c>
      <c r="I4674" t="str">
        <f>IF(Tabla1[[#This Row],[Cruce AR]]="Alto riesgo académico","inactivo","Actividad")</f>
        <v>inactivo</v>
      </c>
    </row>
    <row r="4675" spans="1:9" x14ac:dyDescent="0.25">
      <c r="A4675" t="s">
        <v>5</v>
      </c>
      <c r="B4675">
        <v>10581250</v>
      </c>
      <c r="C4675" t="s">
        <v>212</v>
      </c>
      <c r="D4675" t="s">
        <v>255</v>
      </c>
      <c r="E4675" t="s">
        <v>27</v>
      </c>
      <c r="F4675" s="5" t="s">
        <v>28</v>
      </c>
      <c r="G4675" s="5" t="e">
        <v>#N/A</v>
      </c>
      <c r="H4675" t="e">
        <f>IF(Tabla1[[#This Row],[Cruce Pago]]="","Inactivo","Pago")</f>
        <v>#N/A</v>
      </c>
      <c r="I4675" t="str">
        <f>IF(Tabla1[[#This Row],[Cruce AR]]="Alto riesgo académico","inactivo","Actividad")</f>
        <v>inactivo</v>
      </c>
    </row>
    <row r="4676" spans="1:9" x14ac:dyDescent="0.25">
      <c r="A4676" t="s">
        <v>5</v>
      </c>
      <c r="B4676">
        <v>10581507</v>
      </c>
      <c r="C4676" t="s">
        <v>212</v>
      </c>
      <c r="D4676" t="s">
        <v>256</v>
      </c>
      <c r="E4676" t="s">
        <v>40</v>
      </c>
      <c r="F4676" s="5" t="s">
        <v>28</v>
      </c>
      <c r="G4676" s="5" t="e">
        <v>#N/A</v>
      </c>
      <c r="H4676" t="e">
        <f>IF(Tabla1[[#This Row],[Cruce Pago]]="","Inactivo","Pago")</f>
        <v>#N/A</v>
      </c>
      <c r="I4676" t="str">
        <f>IF(Tabla1[[#This Row],[Cruce AR]]="Alto riesgo académico","inactivo","Actividad")</f>
        <v>inactivo</v>
      </c>
    </row>
    <row r="4677" spans="1:9" x14ac:dyDescent="0.25">
      <c r="A4677" t="s">
        <v>5</v>
      </c>
      <c r="B4677">
        <v>10581591</v>
      </c>
      <c r="C4677" t="s">
        <v>212</v>
      </c>
      <c r="D4677" t="s">
        <v>257</v>
      </c>
      <c r="E4677" t="s">
        <v>27</v>
      </c>
      <c r="F4677" s="5" t="s">
        <v>28</v>
      </c>
      <c r="G4677" s="5" t="e">
        <v>#N/A</v>
      </c>
      <c r="H4677" t="e">
        <f>IF(Tabla1[[#This Row],[Cruce Pago]]="","Inactivo","Pago")</f>
        <v>#N/A</v>
      </c>
      <c r="I4677" t="str">
        <f>IF(Tabla1[[#This Row],[Cruce AR]]="Alto riesgo académico","inactivo","Actividad")</f>
        <v>inactivo</v>
      </c>
    </row>
    <row r="4678" spans="1:9" x14ac:dyDescent="0.25">
      <c r="A4678" t="s">
        <v>5</v>
      </c>
      <c r="B4678">
        <v>10581604</v>
      </c>
      <c r="C4678" t="s">
        <v>212</v>
      </c>
      <c r="D4678" t="s">
        <v>258</v>
      </c>
      <c r="E4678" t="s">
        <v>40</v>
      </c>
      <c r="F4678" s="5" t="s">
        <v>67</v>
      </c>
      <c r="G4678" s="5" t="s">
        <v>29</v>
      </c>
      <c r="H4678" t="str">
        <f>IF(Tabla1[[#This Row],[Cruce Pago]]="","Inactivo","Pago")</f>
        <v>Pago</v>
      </c>
      <c r="I4678" t="str">
        <f>IF(Tabla1[[#This Row],[Cruce AR]]="Alto riesgo académico","inactivo","Actividad")</f>
        <v>Actividad</v>
      </c>
    </row>
    <row r="4679" spans="1:9" x14ac:dyDescent="0.25">
      <c r="A4679" t="s">
        <v>5</v>
      </c>
      <c r="B4679">
        <v>10582290</v>
      </c>
      <c r="C4679" t="s">
        <v>212</v>
      </c>
      <c r="D4679" t="s">
        <v>259</v>
      </c>
      <c r="E4679" t="s">
        <v>27</v>
      </c>
      <c r="F4679" s="5" t="s">
        <v>28</v>
      </c>
      <c r="G4679" s="5" t="s">
        <v>29</v>
      </c>
      <c r="H4679" t="str">
        <f>IF(Tabla1[[#This Row],[Cruce Pago]]="","Inactivo","Pago")</f>
        <v>Pago</v>
      </c>
      <c r="I4679" t="str">
        <f>IF(Tabla1[[#This Row],[Cruce AR]]="Alto riesgo académico","inactivo","Actividad")</f>
        <v>inactivo</v>
      </c>
    </row>
    <row r="4680" spans="1:9" x14ac:dyDescent="0.25">
      <c r="A4680" t="s">
        <v>5</v>
      </c>
      <c r="B4680">
        <v>10582720</v>
      </c>
      <c r="C4680" t="s">
        <v>212</v>
      </c>
      <c r="D4680" t="s">
        <v>260</v>
      </c>
      <c r="E4680" t="s">
        <v>40</v>
      </c>
      <c r="F4680" s="5" t="s">
        <v>67</v>
      </c>
      <c r="G4680" s="5" t="s">
        <v>29</v>
      </c>
      <c r="H4680" t="str">
        <f>IF(Tabla1[[#This Row],[Cruce Pago]]="","Inactivo","Pago")</f>
        <v>Pago</v>
      </c>
      <c r="I4680" t="str">
        <f>IF(Tabla1[[#This Row],[Cruce AR]]="Alto riesgo académico","inactivo","Actividad")</f>
        <v>Actividad</v>
      </c>
    </row>
    <row r="4681" spans="1:9" x14ac:dyDescent="0.25">
      <c r="A4681" t="s">
        <v>5</v>
      </c>
      <c r="B4681">
        <v>10582789</v>
      </c>
      <c r="C4681" t="s">
        <v>212</v>
      </c>
      <c r="D4681" t="s">
        <v>261</v>
      </c>
      <c r="E4681" t="s">
        <v>27</v>
      </c>
      <c r="F4681" s="5" t="s">
        <v>28</v>
      </c>
      <c r="G4681" s="5" t="e">
        <v>#N/A</v>
      </c>
      <c r="H4681" t="e">
        <f>IF(Tabla1[[#This Row],[Cruce Pago]]="","Inactivo","Pago")</f>
        <v>#N/A</v>
      </c>
      <c r="I4681" t="str">
        <f>IF(Tabla1[[#This Row],[Cruce AR]]="Alto riesgo académico","inactivo","Actividad")</f>
        <v>inactivo</v>
      </c>
    </row>
    <row r="4682" spans="1:9" x14ac:dyDescent="0.25">
      <c r="A4682" t="s">
        <v>5</v>
      </c>
      <c r="B4682">
        <v>10582824</v>
      </c>
      <c r="C4682" t="s">
        <v>212</v>
      </c>
      <c r="D4682" t="s">
        <v>262</v>
      </c>
      <c r="E4682" t="s">
        <v>40</v>
      </c>
      <c r="F4682" s="5" t="s">
        <v>28</v>
      </c>
      <c r="G4682" s="5" t="e">
        <v>#N/A</v>
      </c>
      <c r="H4682" t="e">
        <f>IF(Tabla1[[#This Row],[Cruce Pago]]="","Inactivo","Pago")</f>
        <v>#N/A</v>
      </c>
      <c r="I4682" t="str">
        <f>IF(Tabla1[[#This Row],[Cruce AR]]="Alto riesgo académico","inactivo","Actividad")</f>
        <v>inactivo</v>
      </c>
    </row>
    <row r="4683" spans="1:9" x14ac:dyDescent="0.25">
      <c r="A4683" t="s">
        <v>5</v>
      </c>
      <c r="B4683">
        <v>10583411</v>
      </c>
      <c r="C4683" t="s">
        <v>212</v>
      </c>
      <c r="D4683" t="s">
        <v>263</v>
      </c>
      <c r="E4683" t="s">
        <v>27</v>
      </c>
      <c r="F4683" s="5" t="s">
        <v>28</v>
      </c>
      <c r="G4683" s="5" t="e">
        <v>#N/A</v>
      </c>
      <c r="H4683" t="e">
        <f>IF(Tabla1[[#This Row],[Cruce Pago]]="","Inactivo","Pago")</f>
        <v>#N/A</v>
      </c>
      <c r="I4683" t="str">
        <f>IF(Tabla1[[#This Row],[Cruce AR]]="Alto riesgo académico","inactivo","Actividad")</f>
        <v>inactivo</v>
      </c>
    </row>
    <row r="4684" spans="1:9" x14ac:dyDescent="0.25">
      <c r="A4684" t="s">
        <v>5</v>
      </c>
      <c r="B4684">
        <v>10583558</v>
      </c>
      <c r="C4684" t="s">
        <v>212</v>
      </c>
      <c r="D4684" t="s">
        <v>264</v>
      </c>
      <c r="E4684" t="s">
        <v>40</v>
      </c>
      <c r="F4684" s="5" t="s">
        <v>28</v>
      </c>
      <c r="G4684" s="5" t="e">
        <v>#N/A</v>
      </c>
      <c r="H4684" t="e">
        <f>IF(Tabla1[[#This Row],[Cruce Pago]]="","Inactivo","Pago")</f>
        <v>#N/A</v>
      </c>
      <c r="I4684" t="str">
        <f>IF(Tabla1[[#This Row],[Cruce AR]]="Alto riesgo académico","inactivo","Actividad")</f>
        <v>inactivo</v>
      </c>
    </row>
    <row r="4685" spans="1:9" x14ac:dyDescent="0.25">
      <c r="A4685" t="s">
        <v>5</v>
      </c>
      <c r="B4685">
        <v>10583714</v>
      </c>
      <c r="C4685" t="s">
        <v>212</v>
      </c>
      <c r="D4685" t="s">
        <v>265</v>
      </c>
      <c r="E4685" t="s">
        <v>27</v>
      </c>
      <c r="F4685" s="5" t="s">
        <v>28</v>
      </c>
      <c r="G4685" s="5" t="e">
        <v>#N/A</v>
      </c>
      <c r="H4685" t="e">
        <f>IF(Tabla1[[#This Row],[Cruce Pago]]="","Inactivo","Pago")</f>
        <v>#N/A</v>
      </c>
      <c r="I4685" t="str">
        <f>IF(Tabla1[[#This Row],[Cruce AR]]="Alto riesgo académico","inactivo","Actividad")</f>
        <v>inactivo</v>
      </c>
    </row>
    <row r="4686" spans="1:9" x14ac:dyDescent="0.25">
      <c r="A4686" t="s">
        <v>5</v>
      </c>
      <c r="B4686">
        <v>10584156</v>
      </c>
      <c r="C4686" t="s">
        <v>212</v>
      </c>
      <c r="D4686" t="s">
        <v>265</v>
      </c>
      <c r="E4686" t="s">
        <v>40</v>
      </c>
      <c r="F4686" s="5" t="s">
        <v>28</v>
      </c>
      <c r="G4686" s="5" t="s">
        <v>29</v>
      </c>
      <c r="H4686" t="str">
        <f>IF(Tabla1[[#This Row],[Cruce Pago]]="","Inactivo","Pago")</f>
        <v>Pago</v>
      </c>
      <c r="I4686" t="str">
        <f>IF(Tabla1[[#This Row],[Cruce AR]]="Alto riesgo académico","inactivo","Actividad")</f>
        <v>inactivo</v>
      </c>
    </row>
    <row r="4687" spans="1:9" x14ac:dyDescent="0.25">
      <c r="A4687" t="s">
        <v>5</v>
      </c>
      <c r="B4687">
        <v>10584308</v>
      </c>
      <c r="C4687" t="s">
        <v>212</v>
      </c>
      <c r="D4687" t="s">
        <v>266</v>
      </c>
      <c r="E4687" t="s">
        <v>27</v>
      </c>
      <c r="F4687" s="5" t="s">
        <v>28</v>
      </c>
      <c r="G4687" s="5" t="s">
        <v>29</v>
      </c>
      <c r="H4687" t="str">
        <f>IF(Tabla1[[#This Row],[Cruce Pago]]="","Inactivo","Pago")</f>
        <v>Pago</v>
      </c>
      <c r="I4687" t="str">
        <f>IF(Tabla1[[#This Row],[Cruce AR]]="Alto riesgo académico","inactivo","Actividad")</f>
        <v>inactivo</v>
      </c>
    </row>
    <row r="4688" spans="1:9" x14ac:dyDescent="0.25">
      <c r="A4688" t="s">
        <v>5</v>
      </c>
      <c r="B4688">
        <v>10584309</v>
      </c>
      <c r="C4688" t="s">
        <v>212</v>
      </c>
      <c r="D4688" t="s">
        <v>266</v>
      </c>
      <c r="E4688" t="s">
        <v>40</v>
      </c>
      <c r="F4688" s="5" t="s">
        <v>28</v>
      </c>
      <c r="G4688" s="5" t="s">
        <v>29</v>
      </c>
      <c r="H4688" t="str">
        <f>IF(Tabla1[[#This Row],[Cruce Pago]]="","Inactivo","Pago")</f>
        <v>Pago</v>
      </c>
      <c r="I4688" t="str">
        <f>IF(Tabla1[[#This Row],[Cruce AR]]="Alto riesgo académico","inactivo","Actividad")</f>
        <v>inactivo</v>
      </c>
    </row>
    <row r="4689" spans="1:9" x14ac:dyDescent="0.25">
      <c r="A4689" t="s">
        <v>5</v>
      </c>
      <c r="B4689">
        <v>10584472</v>
      </c>
      <c r="C4689" t="s">
        <v>212</v>
      </c>
      <c r="D4689" t="s">
        <v>267</v>
      </c>
      <c r="E4689" t="s">
        <v>27</v>
      </c>
      <c r="F4689" s="5" t="s">
        <v>28</v>
      </c>
      <c r="G4689" s="5" t="e">
        <v>#N/A</v>
      </c>
      <c r="H4689" t="e">
        <f>IF(Tabla1[[#This Row],[Cruce Pago]]="","Inactivo","Pago")</f>
        <v>#N/A</v>
      </c>
      <c r="I4689" t="str">
        <f>IF(Tabla1[[#This Row],[Cruce AR]]="Alto riesgo académico","inactivo","Actividad")</f>
        <v>inactivo</v>
      </c>
    </row>
    <row r="4690" spans="1:9" x14ac:dyDescent="0.25">
      <c r="A4690" t="s">
        <v>5</v>
      </c>
      <c r="B4690">
        <v>10584585</v>
      </c>
      <c r="C4690" t="s">
        <v>212</v>
      </c>
      <c r="D4690" t="s">
        <v>267</v>
      </c>
      <c r="E4690" t="s">
        <v>40</v>
      </c>
      <c r="F4690" s="5" t="s">
        <v>28</v>
      </c>
      <c r="G4690" s="5" t="e">
        <v>#N/A</v>
      </c>
      <c r="H4690" t="e">
        <f>IF(Tabla1[[#This Row],[Cruce Pago]]="","Inactivo","Pago")</f>
        <v>#N/A</v>
      </c>
      <c r="I4690" t="str">
        <f>IF(Tabla1[[#This Row],[Cruce AR]]="Alto riesgo académico","inactivo","Actividad")</f>
        <v>inactivo</v>
      </c>
    </row>
    <row r="4691" spans="1:9" x14ac:dyDescent="0.25">
      <c r="A4691" t="s">
        <v>5</v>
      </c>
      <c r="B4691">
        <v>10584852</v>
      </c>
      <c r="C4691" t="s">
        <v>212</v>
      </c>
      <c r="D4691" t="s">
        <v>243</v>
      </c>
      <c r="E4691" t="s">
        <v>27</v>
      </c>
      <c r="F4691" s="5" t="s">
        <v>28</v>
      </c>
      <c r="G4691" s="5" t="e">
        <v>#N/A</v>
      </c>
      <c r="H4691" t="e">
        <f>IF(Tabla1[[#This Row],[Cruce Pago]]="","Inactivo","Pago")</f>
        <v>#N/A</v>
      </c>
      <c r="I4691" t="str">
        <f>IF(Tabla1[[#This Row],[Cruce AR]]="Alto riesgo académico","inactivo","Actividad")</f>
        <v>inactivo</v>
      </c>
    </row>
    <row r="4692" spans="1:9" x14ac:dyDescent="0.25">
      <c r="A4692" t="s">
        <v>5</v>
      </c>
      <c r="B4692">
        <v>10586121</v>
      </c>
      <c r="C4692" t="s">
        <v>212</v>
      </c>
      <c r="D4692" t="s">
        <v>244</v>
      </c>
      <c r="E4692" t="s">
        <v>40</v>
      </c>
      <c r="F4692" s="5" t="s">
        <v>28</v>
      </c>
      <c r="G4692" s="5" t="s">
        <v>29</v>
      </c>
      <c r="H4692" t="str">
        <f>IF(Tabla1[[#This Row],[Cruce Pago]]="","Inactivo","Pago")</f>
        <v>Pago</v>
      </c>
      <c r="I4692" t="str">
        <f>IF(Tabla1[[#This Row],[Cruce AR]]="Alto riesgo académico","inactivo","Actividad")</f>
        <v>inactivo</v>
      </c>
    </row>
    <row r="4693" spans="1:9" x14ac:dyDescent="0.25">
      <c r="A4693" t="s">
        <v>5</v>
      </c>
      <c r="B4693">
        <v>10577504</v>
      </c>
      <c r="C4693" t="s">
        <v>217</v>
      </c>
      <c r="D4693" t="s">
        <v>245</v>
      </c>
      <c r="E4693" t="s">
        <v>27</v>
      </c>
      <c r="F4693" s="5" t="s">
        <v>28</v>
      </c>
      <c r="G4693" s="5" t="e">
        <v>#N/A</v>
      </c>
      <c r="H4693" t="e">
        <f>IF(Tabla1[[#This Row],[Cruce Pago]]="","Inactivo","Pago")</f>
        <v>#N/A</v>
      </c>
      <c r="I4693" t="str">
        <f>IF(Tabla1[[#This Row],[Cruce AR]]="Alto riesgo académico","inactivo","Actividad")</f>
        <v>inactivo</v>
      </c>
    </row>
    <row r="4694" spans="1:9" x14ac:dyDescent="0.25">
      <c r="A4694" t="s">
        <v>5</v>
      </c>
      <c r="B4694">
        <v>10579138</v>
      </c>
      <c r="C4694" t="s">
        <v>217</v>
      </c>
      <c r="D4694" t="s">
        <v>246</v>
      </c>
      <c r="E4694" t="s">
        <v>40</v>
      </c>
      <c r="F4694" s="5" t="s">
        <v>28</v>
      </c>
      <c r="G4694" s="5" t="e">
        <v>#N/A</v>
      </c>
      <c r="H4694" t="e">
        <f>IF(Tabla1[[#This Row],[Cruce Pago]]="","Inactivo","Pago")</f>
        <v>#N/A</v>
      </c>
      <c r="I4694" t="str">
        <f>IF(Tabla1[[#This Row],[Cruce AR]]="Alto riesgo académico","inactivo","Actividad")</f>
        <v>inactivo</v>
      </c>
    </row>
    <row r="4695" spans="1:9" x14ac:dyDescent="0.25">
      <c r="A4695" t="s">
        <v>5</v>
      </c>
      <c r="B4695">
        <v>10579611</v>
      </c>
      <c r="C4695" t="s">
        <v>217</v>
      </c>
      <c r="D4695" t="s">
        <v>247</v>
      </c>
      <c r="E4695" t="s">
        <v>27</v>
      </c>
      <c r="F4695" s="5" t="s">
        <v>28</v>
      </c>
      <c r="G4695" s="5" t="e">
        <v>#N/A</v>
      </c>
      <c r="H4695" t="e">
        <f>IF(Tabla1[[#This Row],[Cruce Pago]]="","Inactivo","Pago")</f>
        <v>#N/A</v>
      </c>
      <c r="I4695" t="str">
        <f>IF(Tabla1[[#This Row],[Cruce AR]]="Alto riesgo académico","inactivo","Actividad")</f>
        <v>inactivo</v>
      </c>
    </row>
    <row r="4696" spans="1:9" x14ac:dyDescent="0.25">
      <c r="A4696" t="s">
        <v>5</v>
      </c>
      <c r="B4696">
        <v>10580034</v>
      </c>
      <c r="C4696" t="s">
        <v>217</v>
      </c>
      <c r="D4696" t="s">
        <v>248</v>
      </c>
      <c r="E4696" t="s">
        <v>40</v>
      </c>
      <c r="F4696" s="5" t="s">
        <v>28</v>
      </c>
      <c r="G4696" s="5" t="e">
        <v>#N/A</v>
      </c>
      <c r="H4696" t="e">
        <f>IF(Tabla1[[#This Row],[Cruce Pago]]="","Inactivo","Pago")</f>
        <v>#N/A</v>
      </c>
      <c r="I4696" t="str">
        <f>IF(Tabla1[[#This Row],[Cruce AR]]="Alto riesgo académico","inactivo","Actividad")</f>
        <v>inactivo</v>
      </c>
    </row>
    <row r="4697" spans="1:9" x14ac:dyDescent="0.25">
      <c r="A4697" t="s">
        <v>5</v>
      </c>
      <c r="B4697">
        <v>10580251</v>
      </c>
      <c r="C4697" t="s">
        <v>217</v>
      </c>
      <c r="D4697" t="s">
        <v>249</v>
      </c>
      <c r="E4697" t="s">
        <v>27</v>
      </c>
      <c r="F4697" s="5" t="s">
        <v>28</v>
      </c>
      <c r="G4697" s="5" t="e">
        <v>#N/A</v>
      </c>
      <c r="H4697" t="e">
        <f>IF(Tabla1[[#This Row],[Cruce Pago]]="","Inactivo","Pago")</f>
        <v>#N/A</v>
      </c>
      <c r="I4697" t="str">
        <f>IF(Tabla1[[#This Row],[Cruce AR]]="Alto riesgo académico","inactivo","Actividad")</f>
        <v>inactivo</v>
      </c>
    </row>
    <row r="4698" spans="1:9" x14ac:dyDescent="0.25">
      <c r="A4698" t="s">
        <v>5</v>
      </c>
      <c r="B4698">
        <v>10580504</v>
      </c>
      <c r="C4698" t="s">
        <v>217</v>
      </c>
      <c r="D4698" t="s">
        <v>250</v>
      </c>
      <c r="E4698" t="s">
        <v>40</v>
      </c>
      <c r="F4698" s="5" t="s">
        <v>28</v>
      </c>
      <c r="G4698" s="5" t="e">
        <v>#N/A</v>
      </c>
      <c r="H4698" t="e">
        <f>IF(Tabla1[[#This Row],[Cruce Pago]]="","Inactivo","Pago")</f>
        <v>#N/A</v>
      </c>
      <c r="I4698" t="str">
        <f>IF(Tabla1[[#This Row],[Cruce AR]]="Alto riesgo académico","inactivo","Actividad")</f>
        <v>inactivo</v>
      </c>
    </row>
    <row r="4699" spans="1:9" x14ac:dyDescent="0.25">
      <c r="A4699" t="s">
        <v>5</v>
      </c>
      <c r="B4699">
        <v>10580595</v>
      </c>
      <c r="C4699" t="s">
        <v>217</v>
      </c>
      <c r="D4699" t="s">
        <v>251</v>
      </c>
      <c r="E4699" t="s">
        <v>27</v>
      </c>
      <c r="F4699" s="5" t="s">
        <v>28</v>
      </c>
      <c r="G4699" s="5" t="e">
        <v>#N/A</v>
      </c>
      <c r="H4699" t="e">
        <f>IF(Tabla1[[#This Row],[Cruce Pago]]="","Inactivo","Pago")</f>
        <v>#N/A</v>
      </c>
      <c r="I4699" t="str">
        <f>IF(Tabla1[[#This Row],[Cruce AR]]="Alto riesgo académico","inactivo","Actividad")</f>
        <v>inactivo</v>
      </c>
    </row>
    <row r="4700" spans="1:9" x14ac:dyDescent="0.25">
      <c r="A4700" t="s">
        <v>5</v>
      </c>
      <c r="B4700">
        <v>10580603</v>
      </c>
      <c r="C4700" t="s">
        <v>217</v>
      </c>
      <c r="D4700" t="s">
        <v>252</v>
      </c>
      <c r="E4700" t="s">
        <v>40</v>
      </c>
      <c r="F4700" s="5" t="s">
        <v>28</v>
      </c>
      <c r="G4700" s="5" t="e">
        <v>#N/A</v>
      </c>
      <c r="H4700" t="e">
        <f>IF(Tabla1[[#This Row],[Cruce Pago]]="","Inactivo","Pago")</f>
        <v>#N/A</v>
      </c>
      <c r="I4700" t="str">
        <f>IF(Tabla1[[#This Row],[Cruce AR]]="Alto riesgo académico","inactivo","Actividad")</f>
        <v>inactivo</v>
      </c>
    </row>
    <row r="4701" spans="1:9" x14ac:dyDescent="0.25">
      <c r="A4701" t="s">
        <v>5</v>
      </c>
      <c r="B4701">
        <v>10573950</v>
      </c>
      <c r="C4701" t="s">
        <v>221</v>
      </c>
      <c r="D4701" t="s">
        <v>253</v>
      </c>
      <c r="E4701" t="s">
        <v>27</v>
      </c>
      <c r="F4701" s="5" t="s">
        <v>28</v>
      </c>
      <c r="G4701" s="5" t="s">
        <v>324</v>
      </c>
      <c r="H4701" t="str">
        <f>IF(Tabla1[[#This Row],[Cruce Pago]]="","Inactivo","Pago")</f>
        <v>Pago</v>
      </c>
      <c r="I4701" t="str">
        <f>IF(Tabla1[[#This Row],[Cruce AR]]="Alto riesgo académico","inactivo","Actividad")</f>
        <v>inactivo</v>
      </c>
    </row>
    <row r="4702" spans="1:9" x14ac:dyDescent="0.25">
      <c r="A4702" t="s">
        <v>5</v>
      </c>
      <c r="B4702">
        <v>10575047</v>
      </c>
      <c r="C4702" t="s">
        <v>221</v>
      </c>
      <c r="D4702" t="s">
        <v>254</v>
      </c>
      <c r="E4702" t="s">
        <v>40</v>
      </c>
      <c r="F4702" s="5" t="s">
        <v>28</v>
      </c>
      <c r="G4702" s="5" t="e">
        <v>#N/A</v>
      </c>
      <c r="H4702" t="e">
        <f>IF(Tabla1[[#This Row],[Cruce Pago]]="","Inactivo","Pago")</f>
        <v>#N/A</v>
      </c>
      <c r="I4702" t="str">
        <f>IF(Tabla1[[#This Row],[Cruce AR]]="Alto riesgo académico","inactivo","Actividad")</f>
        <v>inactivo</v>
      </c>
    </row>
    <row r="4703" spans="1:9" x14ac:dyDescent="0.25">
      <c r="A4703" t="s">
        <v>5</v>
      </c>
      <c r="B4703">
        <v>10575765</v>
      </c>
      <c r="C4703" t="s">
        <v>221</v>
      </c>
      <c r="D4703" t="s">
        <v>255</v>
      </c>
      <c r="E4703" t="s">
        <v>27</v>
      </c>
      <c r="F4703" s="5" t="s">
        <v>28</v>
      </c>
      <c r="G4703" s="5" t="e">
        <v>#N/A</v>
      </c>
      <c r="H4703" t="e">
        <f>IF(Tabla1[[#This Row],[Cruce Pago]]="","Inactivo","Pago")</f>
        <v>#N/A</v>
      </c>
      <c r="I4703" t="str">
        <f>IF(Tabla1[[#This Row],[Cruce AR]]="Alto riesgo académico","inactivo","Actividad")</f>
        <v>inactivo</v>
      </c>
    </row>
    <row r="4704" spans="1:9" x14ac:dyDescent="0.25">
      <c r="A4704" t="s">
        <v>5</v>
      </c>
      <c r="B4704">
        <v>10575843</v>
      </c>
      <c r="C4704" t="s">
        <v>221</v>
      </c>
      <c r="D4704" t="s">
        <v>256</v>
      </c>
      <c r="E4704" t="s">
        <v>40</v>
      </c>
      <c r="F4704" s="5" t="s">
        <v>28</v>
      </c>
      <c r="G4704" s="5" t="e">
        <v>#N/A</v>
      </c>
      <c r="H4704" t="e">
        <f>IF(Tabla1[[#This Row],[Cruce Pago]]="","Inactivo","Pago")</f>
        <v>#N/A</v>
      </c>
      <c r="I4704" t="str">
        <f>IF(Tabla1[[#This Row],[Cruce AR]]="Alto riesgo académico","inactivo","Actividad")</f>
        <v>inactivo</v>
      </c>
    </row>
    <row r="4705" spans="1:9" x14ac:dyDescent="0.25">
      <c r="A4705" t="s">
        <v>5</v>
      </c>
      <c r="B4705">
        <v>10576008</v>
      </c>
      <c r="C4705" t="s">
        <v>221</v>
      </c>
      <c r="D4705" t="s">
        <v>257</v>
      </c>
      <c r="E4705" t="s">
        <v>27</v>
      </c>
      <c r="F4705" s="5" t="s">
        <v>28</v>
      </c>
      <c r="G4705" s="5" t="e">
        <v>#N/A</v>
      </c>
      <c r="H4705" t="e">
        <f>IF(Tabla1[[#This Row],[Cruce Pago]]="","Inactivo","Pago")</f>
        <v>#N/A</v>
      </c>
      <c r="I4705" t="str">
        <f>IF(Tabla1[[#This Row],[Cruce AR]]="Alto riesgo académico","inactivo","Actividad")</f>
        <v>inactivo</v>
      </c>
    </row>
    <row r="4706" spans="1:9" x14ac:dyDescent="0.25">
      <c r="A4706" t="s">
        <v>5</v>
      </c>
      <c r="B4706">
        <v>10576109</v>
      </c>
      <c r="C4706" t="s">
        <v>221</v>
      </c>
      <c r="D4706" t="s">
        <v>258</v>
      </c>
      <c r="E4706" t="s">
        <v>40</v>
      </c>
      <c r="F4706" s="5" t="e">
        <v>#N/A</v>
      </c>
      <c r="G4706" s="5" t="e">
        <v>#N/A</v>
      </c>
      <c r="H4706" t="e">
        <f>IF(Tabla1[[#This Row],[Cruce Pago]]="","Inactivo","Pago")</f>
        <v>#N/A</v>
      </c>
      <c r="I4706" t="e">
        <f>IF(Tabla1[[#This Row],[Cruce AR]]="Alto riesgo académico","inactivo","Actividad")</f>
        <v>#N/A</v>
      </c>
    </row>
    <row r="4707" spans="1:9" x14ac:dyDescent="0.25">
      <c r="A4707" t="s">
        <v>5</v>
      </c>
      <c r="B4707">
        <v>10576167</v>
      </c>
      <c r="C4707" t="s">
        <v>221</v>
      </c>
      <c r="D4707" t="s">
        <v>259</v>
      </c>
      <c r="E4707" t="s">
        <v>27</v>
      </c>
      <c r="F4707" s="5" t="s">
        <v>28</v>
      </c>
      <c r="G4707" s="5" t="e">
        <v>#N/A</v>
      </c>
      <c r="H4707" t="e">
        <f>IF(Tabla1[[#This Row],[Cruce Pago]]="","Inactivo","Pago")</f>
        <v>#N/A</v>
      </c>
      <c r="I4707" t="str">
        <f>IF(Tabla1[[#This Row],[Cruce AR]]="Alto riesgo académico","inactivo","Actividad")</f>
        <v>inactivo</v>
      </c>
    </row>
    <row r="4708" spans="1:9" x14ac:dyDescent="0.25">
      <c r="A4708" t="s">
        <v>5</v>
      </c>
      <c r="B4708">
        <v>10576294</v>
      </c>
      <c r="C4708" t="s">
        <v>221</v>
      </c>
      <c r="D4708" t="s">
        <v>260</v>
      </c>
      <c r="E4708" t="s">
        <v>40</v>
      </c>
      <c r="F4708" s="5" t="s">
        <v>28</v>
      </c>
      <c r="G4708" s="5" t="e">
        <v>#N/A</v>
      </c>
      <c r="H4708" t="e">
        <f>IF(Tabla1[[#This Row],[Cruce Pago]]="","Inactivo","Pago")</f>
        <v>#N/A</v>
      </c>
      <c r="I4708" t="str">
        <f>IF(Tabla1[[#This Row],[Cruce AR]]="Alto riesgo académico","inactivo","Actividad")</f>
        <v>inactivo</v>
      </c>
    </row>
    <row r="4709" spans="1:9" x14ac:dyDescent="0.25">
      <c r="A4709" t="s">
        <v>5</v>
      </c>
      <c r="B4709">
        <v>10576777</v>
      </c>
      <c r="C4709" t="s">
        <v>221</v>
      </c>
      <c r="D4709" t="s">
        <v>261</v>
      </c>
      <c r="E4709" t="s">
        <v>27</v>
      </c>
      <c r="F4709" s="5" t="s">
        <v>28</v>
      </c>
      <c r="G4709" s="5" t="e">
        <v>#N/A</v>
      </c>
      <c r="H4709" t="e">
        <f>IF(Tabla1[[#This Row],[Cruce Pago]]="","Inactivo","Pago")</f>
        <v>#N/A</v>
      </c>
      <c r="I4709" t="str">
        <f>IF(Tabla1[[#This Row],[Cruce AR]]="Alto riesgo académico","inactivo","Actividad")</f>
        <v>inactivo</v>
      </c>
    </row>
    <row r="4710" spans="1:9" x14ac:dyDescent="0.25">
      <c r="A4710" t="s">
        <v>5</v>
      </c>
      <c r="B4710">
        <v>10576889</v>
      </c>
      <c r="C4710" t="s">
        <v>221</v>
      </c>
      <c r="D4710" t="s">
        <v>262</v>
      </c>
      <c r="E4710" t="s">
        <v>40</v>
      </c>
      <c r="F4710" s="5" t="s">
        <v>28</v>
      </c>
      <c r="G4710" s="5" t="e">
        <v>#N/A</v>
      </c>
      <c r="H4710" t="e">
        <f>IF(Tabla1[[#This Row],[Cruce Pago]]="","Inactivo","Pago")</f>
        <v>#N/A</v>
      </c>
      <c r="I4710" t="str">
        <f>IF(Tabla1[[#This Row],[Cruce AR]]="Alto riesgo académico","inactivo","Actividad")</f>
        <v>inactivo</v>
      </c>
    </row>
    <row r="4711" spans="1:9" x14ac:dyDescent="0.25">
      <c r="A4711" t="s">
        <v>5</v>
      </c>
      <c r="B4711">
        <v>10577175</v>
      </c>
      <c r="C4711" t="s">
        <v>221</v>
      </c>
      <c r="D4711" t="s">
        <v>263</v>
      </c>
      <c r="E4711" t="s">
        <v>27</v>
      </c>
      <c r="F4711" s="5" t="s">
        <v>28</v>
      </c>
      <c r="G4711" s="5" t="s">
        <v>365</v>
      </c>
      <c r="H4711" t="str">
        <f>IF(Tabla1[[#This Row],[Cruce Pago]]="","Inactivo","Pago")</f>
        <v>Pago</v>
      </c>
      <c r="I4711" t="str">
        <f>IF(Tabla1[[#This Row],[Cruce AR]]="Alto riesgo académico","inactivo","Actividad")</f>
        <v>inactivo</v>
      </c>
    </row>
    <row r="4712" spans="1:9" x14ac:dyDescent="0.25">
      <c r="A4712" t="s">
        <v>5</v>
      </c>
      <c r="B4712">
        <v>10577413</v>
      </c>
      <c r="C4712" t="s">
        <v>221</v>
      </c>
      <c r="D4712" t="s">
        <v>264</v>
      </c>
      <c r="E4712" t="s">
        <v>40</v>
      </c>
      <c r="F4712" s="5" t="s">
        <v>28</v>
      </c>
      <c r="G4712" s="5" t="e">
        <v>#N/A</v>
      </c>
      <c r="H4712" t="e">
        <f>IF(Tabla1[[#This Row],[Cruce Pago]]="","Inactivo","Pago")</f>
        <v>#N/A</v>
      </c>
      <c r="I4712" t="str">
        <f>IF(Tabla1[[#This Row],[Cruce AR]]="Alto riesgo académico","inactivo","Actividad")</f>
        <v>inactivo</v>
      </c>
    </row>
    <row r="4713" spans="1:9" x14ac:dyDescent="0.25">
      <c r="A4713" t="s">
        <v>5</v>
      </c>
      <c r="B4713">
        <v>10577591</v>
      </c>
      <c r="C4713" t="s">
        <v>221</v>
      </c>
      <c r="D4713" t="s">
        <v>265</v>
      </c>
      <c r="E4713" t="s">
        <v>27</v>
      </c>
      <c r="F4713" s="5" t="s">
        <v>28</v>
      </c>
      <c r="G4713" s="5" t="s">
        <v>29</v>
      </c>
      <c r="H4713" t="str">
        <f>IF(Tabla1[[#This Row],[Cruce Pago]]="","Inactivo","Pago")</f>
        <v>Pago</v>
      </c>
      <c r="I4713" t="str">
        <f>IF(Tabla1[[#This Row],[Cruce AR]]="Alto riesgo académico","inactivo","Actividad")</f>
        <v>inactivo</v>
      </c>
    </row>
    <row r="4714" spans="1:9" x14ac:dyDescent="0.25">
      <c r="A4714" t="s">
        <v>5</v>
      </c>
      <c r="B4714">
        <v>10577763</v>
      </c>
      <c r="C4714" t="s">
        <v>221</v>
      </c>
      <c r="D4714" t="s">
        <v>265</v>
      </c>
      <c r="E4714" t="s">
        <v>40</v>
      </c>
      <c r="F4714" s="5" t="s">
        <v>28</v>
      </c>
      <c r="G4714" s="5" t="e">
        <v>#N/A</v>
      </c>
      <c r="H4714" t="e">
        <f>IF(Tabla1[[#This Row],[Cruce Pago]]="","Inactivo","Pago")</f>
        <v>#N/A</v>
      </c>
      <c r="I4714" t="str">
        <f>IF(Tabla1[[#This Row],[Cruce AR]]="Alto riesgo académico","inactivo","Actividad")</f>
        <v>inactivo</v>
      </c>
    </row>
    <row r="4715" spans="1:9" x14ac:dyDescent="0.25">
      <c r="A4715" t="s">
        <v>5</v>
      </c>
      <c r="B4715">
        <v>10578130</v>
      </c>
      <c r="C4715" t="s">
        <v>221</v>
      </c>
      <c r="D4715" t="s">
        <v>266</v>
      </c>
      <c r="E4715" t="s">
        <v>27</v>
      </c>
      <c r="F4715" s="5" t="s">
        <v>28</v>
      </c>
      <c r="G4715" s="5" t="e">
        <v>#N/A</v>
      </c>
      <c r="H4715" t="e">
        <f>IF(Tabla1[[#This Row],[Cruce Pago]]="","Inactivo","Pago")</f>
        <v>#N/A</v>
      </c>
      <c r="I4715" t="str">
        <f>IF(Tabla1[[#This Row],[Cruce AR]]="Alto riesgo académico","inactivo","Actividad")</f>
        <v>inactivo</v>
      </c>
    </row>
    <row r="4716" spans="1:9" x14ac:dyDescent="0.25">
      <c r="A4716" t="s">
        <v>5</v>
      </c>
      <c r="B4716">
        <v>10578166</v>
      </c>
      <c r="C4716" t="s">
        <v>221</v>
      </c>
      <c r="D4716" t="s">
        <v>266</v>
      </c>
      <c r="E4716" t="s">
        <v>40</v>
      </c>
      <c r="F4716" s="5" t="s">
        <v>28</v>
      </c>
      <c r="G4716" s="5" t="e">
        <v>#N/A</v>
      </c>
      <c r="H4716" t="e">
        <f>IF(Tabla1[[#This Row],[Cruce Pago]]="","Inactivo","Pago")</f>
        <v>#N/A</v>
      </c>
      <c r="I4716" t="str">
        <f>IF(Tabla1[[#This Row],[Cruce AR]]="Alto riesgo académico","inactivo","Actividad")</f>
        <v>inactivo</v>
      </c>
    </row>
    <row r="4717" spans="1:9" x14ac:dyDescent="0.25">
      <c r="A4717" t="s">
        <v>5</v>
      </c>
      <c r="B4717">
        <v>10578239</v>
      </c>
      <c r="C4717" t="s">
        <v>221</v>
      </c>
      <c r="D4717" t="s">
        <v>267</v>
      </c>
      <c r="E4717" t="s">
        <v>27</v>
      </c>
      <c r="F4717" s="5" t="s">
        <v>28</v>
      </c>
      <c r="G4717" s="5" t="e">
        <v>#N/A</v>
      </c>
      <c r="H4717" t="e">
        <f>IF(Tabla1[[#This Row],[Cruce Pago]]="","Inactivo","Pago")</f>
        <v>#N/A</v>
      </c>
      <c r="I4717" t="str">
        <f>IF(Tabla1[[#This Row],[Cruce AR]]="Alto riesgo académico","inactivo","Actividad")</f>
        <v>inactivo</v>
      </c>
    </row>
    <row r="4718" spans="1:9" x14ac:dyDescent="0.25">
      <c r="A4718" t="s">
        <v>5</v>
      </c>
      <c r="B4718">
        <v>10578377</v>
      </c>
      <c r="C4718" t="s">
        <v>221</v>
      </c>
      <c r="D4718" t="s">
        <v>267</v>
      </c>
      <c r="E4718" t="s">
        <v>40</v>
      </c>
      <c r="F4718" s="5" t="s">
        <v>28</v>
      </c>
      <c r="G4718" s="5" t="s">
        <v>29</v>
      </c>
      <c r="H4718" t="str">
        <f>IF(Tabla1[[#This Row],[Cruce Pago]]="","Inactivo","Pago")</f>
        <v>Pago</v>
      </c>
      <c r="I4718" t="str">
        <f>IF(Tabla1[[#This Row],[Cruce AR]]="Alto riesgo académico","inactivo","Actividad")</f>
        <v>inactivo</v>
      </c>
    </row>
    <row r="4719" spans="1:9" x14ac:dyDescent="0.25">
      <c r="A4719" t="s">
        <v>5</v>
      </c>
      <c r="B4719">
        <v>10578793</v>
      </c>
      <c r="C4719" t="s">
        <v>221</v>
      </c>
      <c r="D4719" t="s">
        <v>243</v>
      </c>
      <c r="E4719" t="s">
        <v>27</v>
      </c>
      <c r="F4719" s="5" t="s">
        <v>28</v>
      </c>
      <c r="G4719" s="5" t="s">
        <v>29</v>
      </c>
      <c r="H4719" t="str">
        <f>IF(Tabla1[[#This Row],[Cruce Pago]]="","Inactivo","Pago")</f>
        <v>Pago</v>
      </c>
      <c r="I4719" t="str">
        <f>IF(Tabla1[[#This Row],[Cruce AR]]="Alto riesgo académico","inactivo","Actividad")</f>
        <v>inactivo</v>
      </c>
    </row>
    <row r="4720" spans="1:9" x14ac:dyDescent="0.25">
      <c r="A4720" t="s">
        <v>5</v>
      </c>
      <c r="B4720">
        <v>10004851</v>
      </c>
      <c r="C4720" t="s">
        <v>222</v>
      </c>
      <c r="D4720" t="s">
        <v>244</v>
      </c>
      <c r="E4720" t="s">
        <v>40</v>
      </c>
      <c r="F4720" s="5" t="s">
        <v>28</v>
      </c>
      <c r="G4720" s="5" t="e">
        <v>#N/A</v>
      </c>
      <c r="H4720" t="e">
        <f>IF(Tabla1[[#This Row],[Cruce Pago]]="","Inactivo","Pago")</f>
        <v>#N/A</v>
      </c>
      <c r="I4720" t="str">
        <f>IF(Tabla1[[#This Row],[Cruce AR]]="Alto riesgo académico","inactivo","Actividad")</f>
        <v>inactivo</v>
      </c>
    </row>
    <row r="4721" spans="1:9" x14ac:dyDescent="0.25">
      <c r="A4721" t="s">
        <v>5</v>
      </c>
      <c r="B4721">
        <v>10007167</v>
      </c>
      <c r="C4721" t="s">
        <v>222</v>
      </c>
      <c r="D4721" t="s">
        <v>245</v>
      </c>
      <c r="E4721" t="s">
        <v>27</v>
      </c>
      <c r="F4721" s="5" t="s">
        <v>28</v>
      </c>
      <c r="G4721" s="5" t="e">
        <v>#N/A</v>
      </c>
      <c r="H4721" t="e">
        <f>IF(Tabla1[[#This Row],[Cruce Pago]]="","Inactivo","Pago")</f>
        <v>#N/A</v>
      </c>
      <c r="I4721" t="str">
        <f>IF(Tabla1[[#This Row],[Cruce AR]]="Alto riesgo académico","inactivo","Actividad")</f>
        <v>inactivo</v>
      </c>
    </row>
    <row r="4722" spans="1:9" x14ac:dyDescent="0.25">
      <c r="A4722" t="s">
        <v>5</v>
      </c>
      <c r="B4722">
        <v>10010211</v>
      </c>
      <c r="C4722" t="s">
        <v>222</v>
      </c>
      <c r="D4722" t="s">
        <v>246</v>
      </c>
      <c r="E4722" t="s">
        <v>40</v>
      </c>
      <c r="F4722" s="5" t="s">
        <v>28</v>
      </c>
      <c r="G4722" s="5" t="e">
        <v>#N/A</v>
      </c>
      <c r="H4722" t="e">
        <f>IF(Tabla1[[#This Row],[Cruce Pago]]="","Inactivo","Pago")</f>
        <v>#N/A</v>
      </c>
      <c r="I4722" t="str">
        <f>IF(Tabla1[[#This Row],[Cruce AR]]="Alto riesgo académico","inactivo","Actividad")</f>
        <v>inactivo</v>
      </c>
    </row>
    <row r="4723" spans="1:9" x14ac:dyDescent="0.25">
      <c r="A4723" t="s">
        <v>5</v>
      </c>
      <c r="B4723">
        <v>10012790</v>
      </c>
      <c r="C4723" t="s">
        <v>222</v>
      </c>
      <c r="D4723" t="s">
        <v>247</v>
      </c>
      <c r="E4723" t="s">
        <v>27</v>
      </c>
      <c r="F4723" s="5" t="s">
        <v>28</v>
      </c>
      <c r="G4723" s="5" t="e">
        <v>#N/A</v>
      </c>
      <c r="H4723" t="e">
        <f>IF(Tabla1[[#This Row],[Cruce Pago]]="","Inactivo","Pago")</f>
        <v>#N/A</v>
      </c>
      <c r="I4723" t="str">
        <f>IF(Tabla1[[#This Row],[Cruce AR]]="Alto riesgo académico","inactivo","Actividad")</f>
        <v>inactivo</v>
      </c>
    </row>
    <row r="4724" spans="1:9" x14ac:dyDescent="0.25">
      <c r="A4724" t="s">
        <v>5</v>
      </c>
      <c r="B4724">
        <v>10020008</v>
      </c>
      <c r="C4724" t="s">
        <v>222</v>
      </c>
      <c r="D4724" t="s">
        <v>248</v>
      </c>
      <c r="E4724" t="s">
        <v>40</v>
      </c>
      <c r="F4724" s="5" t="s">
        <v>28</v>
      </c>
      <c r="G4724" s="5" t="e">
        <v>#N/A</v>
      </c>
      <c r="H4724" t="e">
        <f>IF(Tabla1[[#This Row],[Cruce Pago]]="","Inactivo","Pago")</f>
        <v>#N/A</v>
      </c>
      <c r="I4724" t="str">
        <f>IF(Tabla1[[#This Row],[Cruce AR]]="Alto riesgo académico","inactivo","Actividad")</f>
        <v>inactivo</v>
      </c>
    </row>
    <row r="4725" spans="1:9" x14ac:dyDescent="0.25">
      <c r="A4725" t="s">
        <v>5</v>
      </c>
      <c r="B4725">
        <v>10023548</v>
      </c>
      <c r="C4725" t="s">
        <v>222</v>
      </c>
      <c r="D4725" t="s">
        <v>249</v>
      </c>
      <c r="E4725" t="s">
        <v>27</v>
      </c>
      <c r="F4725" s="5" t="s">
        <v>28</v>
      </c>
      <c r="G4725" s="5" t="s">
        <v>325</v>
      </c>
      <c r="H4725" t="str">
        <f>IF(Tabla1[[#This Row],[Cruce Pago]]="","Inactivo","Pago")</f>
        <v>Pago</v>
      </c>
      <c r="I4725" t="str">
        <f>IF(Tabla1[[#This Row],[Cruce AR]]="Alto riesgo académico","inactivo","Actividad")</f>
        <v>inactivo</v>
      </c>
    </row>
    <row r="4726" spans="1:9" x14ac:dyDescent="0.25">
      <c r="A4726" t="s">
        <v>5</v>
      </c>
      <c r="B4726">
        <v>10025655</v>
      </c>
      <c r="C4726" t="s">
        <v>222</v>
      </c>
      <c r="D4726" t="s">
        <v>250</v>
      </c>
      <c r="E4726" t="s">
        <v>40</v>
      </c>
      <c r="F4726" s="5" t="s">
        <v>28</v>
      </c>
      <c r="G4726" s="5" t="e">
        <v>#N/A</v>
      </c>
      <c r="H4726" t="e">
        <f>IF(Tabla1[[#This Row],[Cruce Pago]]="","Inactivo","Pago")</f>
        <v>#N/A</v>
      </c>
      <c r="I4726" t="str">
        <f>IF(Tabla1[[#This Row],[Cruce AR]]="Alto riesgo académico","inactivo","Actividad")</f>
        <v>inactivo</v>
      </c>
    </row>
    <row r="4727" spans="1:9" x14ac:dyDescent="0.25">
      <c r="A4727" t="s">
        <v>5</v>
      </c>
      <c r="B4727">
        <v>10026090</v>
      </c>
      <c r="C4727" t="s">
        <v>222</v>
      </c>
      <c r="D4727" t="s">
        <v>251</v>
      </c>
      <c r="E4727" t="s">
        <v>27</v>
      </c>
      <c r="F4727" s="5" t="s">
        <v>28</v>
      </c>
      <c r="G4727" s="5" t="e">
        <v>#N/A</v>
      </c>
      <c r="H4727" t="e">
        <f>IF(Tabla1[[#This Row],[Cruce Pago]]="","Inactivo","Pago")</f>
        <v>#N/A</v>
      </c>
      <c r="I4727" t="str">
        <f>IF(Tabla1[[#This Row],[Cruce AR]]="Alto riesgo académico","inactivo","Actividad")</f>
        <v>inactivo</v>
      </c>
    </row>
    <row r="4728" spans="1:9" x14ac:dyDescent="0.25">
      <c r="A4728" t="s">
        <v>5</v>
      </c>
      <c r="B4728">
        <v>10026968</v>
      </c>
      <c r="C4728" t="s">
        <v>222</v>
      </c>
      <c r="D4728" t="s">
        <v>252</v>
      </c>
      <c r="E4728" t="s">
        <v>40</v>
      </c>
      <c r="F4728" s="5" t="s">
        <v>28</v>
      </c>
      <c r="G4728" s="5" t="s">
        <v>29</v>
      </c>
      <c r="H4728" t="str">
        <f>IF(Tabla1[[#This Row],[Cruce Pago]]="","Inactivo","Pago")</f>
        <v>Pago</v>
      </c>
      <c r="I4728" t="str">
        <f>IF(Tabla1[[#This Row],[Cruce AR]]="Alto riesgo académico","inactivo","Actividad")</f>
        <v>inactivo</v>
      </c>
    </row>
    <row r="4729" spans="1:9" x14ac:dyDescent="0.25">
      <c r="A4729" t="s">
        <v>5</v>
      </c>
      <c r="B4729">
        <v>10027244</v>
      </c>
      <c r="C4729" t="s">
        <v>222</v>
      </c>
      <c r="D4729" t="s">
        <v>253</v>
      </c>
      <c r="E4729" t="s">
        <v>27</v>
      </c>
      <c r="F4729" s="5" t="s">
        <v>28</v>
      </c>
      <c r="G4729" s="5" t="e">
        <v>#N/A</v>
      </c>
      <c r="H4729" t="e">
        <f>IF(Tabla1[[#This Row],[Cruce Pago]]="","Inactivo","Pago")</f>
        <v>#N/A</v>
      </c>
      <c r="I4729" t="str">
        <f>IF(Tabla1[[#This Row],[Cruce AR]]="Alto riesgo académico","inactivo","Actividad")</f>
        <v>inactivo</v>
      </c>
    </row>
    <row r="4730" spans="1:9" x14ac:dyDescent="0.25">
      <c r="A4730" t="s">
        <v>5</v>
      </c>
      <c r="B4730">
        <v>10028072</v>
      </c>
      <c r="C4730" t="s">
        <v>222</v>
      </c>
      <c r="D4730" t="s">
        <v>254</v>
      </c>
      <c r="E4730" t="s">
        <v>40</v>
      </c>
      <c r="F4730" s="5" t="s">
        <v>28</v>
      </c>
      <c r="G4730" s="5" t="e">
        <v>#N/A</v>
      </c>
      <c r="H4730" t="e">
        <f>IF(Tabla1[[#This Row],[Cruce Pago]]="","Inactivo","Pago")</f>
        <v>#N/A</v>
      </c>
      <c r="I4730" t="str">
        <f>IF(Tabla1[[#This Row],[Cruce AR]]="Alto riesgo académico","inactivo","Actividad")</f>
        <v>inactivo</v>
      </c>
    </row>
    <row r="4731" spans="1:9" x14ac:dyDescent="0.25">
      <c r="A4731" t="s">
        <v>5</v>
      </c>
      <c r="B4731">
        <v>10029135</v>
      </c>
      <c r="C4731" t="s">
        <v>222</v>
      </c>
      <c r="D4731" t="s">
        <v>255</v>
      </c>
      <c r="E4731" t="s">
        <v>27</v>
      </c>
      <c r="F4731" s="5" t="s">
        <v>28</v>
      </c>
      <c r="G4731" s="5" t="e">
        <v>#N/A</v>
      </c>
      <c r="H4731" t="e">
        <f>IF(Tabla1[[#This Row],[Cruce Pago]]="","Inactivo","Pago")</f>
        <v>#N/A</v>
      </c>
      <c r="I4731" t="str">
        <f>IF(Tabla1[[#This Row],[Cruce AR]]="Alto riesgo académico","inactivo","Actividad")</f>
        <v>inactivo</v>
      </c>
    </row>
    <row r="4732" spans="1:9" x14ac:dyDescent="0.25">
      <c r="A4732" t="s">
        <v>5</v>
      </c>
      <c r="B4732">
        <v>10029283</v>
      </c>
      <c r="C4732" t="s">
        <v>222</v>
      </c>
      <c r="D4732" t="s">
        <v>256</v>
      </c>
      <c r="E4732" t="s">
        <v>40</v>
      </c>
      <c r="F4732" s="5" t="s">
        <v>28</v>
      </c>
      <c r="G4732" s="5" t="e">
        <v>#N/A</v>
      </c>
      <c r="H4732" t="e">
        <f>IF(Tabla1[[#This Row],[Cruce Pago]]="","Inactivo","Pago")</f>
        <v>#N/A</v>
      </c>
      <c r="I4732" t="str">
        <f>IF(Tabla1[[#This Row],[Cruce AR]]="Alto riesgo académico","inactivo","Actividad")</f>
        <v>inactivo</v>
      </c>
    </row>
    <row r="4733" spans="1:9" x14ac:dyDescent="0.25">
      <c r="A4733" t="s">
        <v>5</v>
      </c>
      <c r="B4733">
        <v>10029967</v>
      </c>
      <c r="C4733" t="s">
        <v>222</v>
      </c>
      <c r="D4733" t="s">
        <v>257</v>
      </c>
      <c r="E4733" t="s">
        <v>27</v>
      </c>
      <c r="F4733" s="5" t="s">
        <v>28</v>
      </c>
      <c r="G4733" s="5" t="e">
        <v>#N/A</v>
      </c>
      <c r="H4733" t="e">
        <f>IF(Tabla1[[#This Row],[Cruce Pago]]="","Inactivo","Pago")</f>
        <v>#N/A</v>
      </c>
      <c r="I4733" t="str">
        <f>IF(Tabla1[[#This Row],[Cruce AR]]="Alto riesgo académico","inactivo","Actividad")</f>
        <v>inactivo</v>
      </c>
    </row>
    <row r="4734" spans="1:9" x14ac:dyDescent="0.25">
      <c r="A4734" t="s">
        <v>5</v>
      </c>
      <c r="B4734">
        <v>10031154</v>
      </c>
      <c r="C4734" t="s">
        <v>222</v>
      </c>
      <c r="D4734" t="s">
        <v>258</v>
      </c>
      <c r="E4734" t="s">
        <v>40</v>
      </c>
      <c r="F4734" s="5" t="s">
        <v>28</v>
      </c>
      <c r="G4734" s="5" t="e">
        <v>#N/A</v>
      </c>
      <c r="H4734" t="e">
        <f>IF(Tabla1[[#This Row],[Cruce Pago]]="","Inactivo","Pago")</f>
        <v>#N/A</v>
      </c>
      <c r="I4734" t="str">
        <f>IF(Tabla1[[#This Row],[Cruce AR]]="Alto riesgo académico","inactivo","Actividad")</f>
        <v>inactivo</v>
      </c>
    </row>
    <row r="4735" spans="1:9" x14ac:dyDescent="0.25">
      <c r="A4735" t="s">
        <v>5</v>
      </c>
      <c r="B4735">
        <v>10031402</v>
      </c>
      <c r="C4735" t="s">
        <v>222</v>
      </c>
      <c r="D4735" t="s">
        <v>259</v>
      </c>
      <c r="E4735" t="s">
        <v>27</v>
      </c>
      <c r="F4735" s="5" t="s">
        <v>67</v>
      </c>
      <c r="G4735" s="5" t="e">
        <v>#N/A</v>
      </c>
      <c r="H4735" t="e">
        <f>IF(Tabla1[[#This Row],[Cruce Pago]]="","Inactivo","Pago")</f>
        <v>#N/A</v>
      </c>
      <c r="I4735" t="str">
        <f>IF(Tabla1[[#This Row],[Cruce AR]]="Alto riesgo académico","inactivo","Actividad")</f>
        <v>Actividad</v>
      </c>
    </row>
    <row r="4736" spans="1:9" x14ac:dyDescent="0.25">
      <c r="A4736" t="s">
        <v>5</v>
      </c>
      <c r="B4736">
        <v>10033168</v>
      </c>
      <c r="C4736" t="s">
        <v>222</v>
      </c>
      <c r="D4736" t="s">
        <v>260</v>
      </c>
      <c r="E4736" t="s">
        <v>40</v>
      </c>
      <c r="F4736" s="5" t="s">
        <v>28</v>
      </c>
      <c r="G4736" s="5" t="e">
        <v>#N/A</v>
      </c>
      <c r="H4736" t="e">
        <f>IF(Tabla1[[#This Row],[Cruce Pago]]="","Inactivo","Pago")</f>
        <v>#N/A</v>
      </c>
      <c r="I4736" t="str">
        <f>IF(Tabla1[[#This Row],[Cruce AR]]="Alto riesgo académico","inactivo","Actividad")</f>
        <v>inactivo</v>
      </c>
    </row>
    <row r="4737" spans="1:9" x14ac:dyDescent="0.25">
      <c r="A4737" t="s">
        <v>5</v>
      </c>
      <c r="B4737">
        <v>10036657</v>
      </c>
      <c r="C4737" t="s">
        <v>222</v>
      </c>
      <c r="D4737" t="s">
        <v>261</v>
      </c>
      <c r="E4737" t="s">
        <v>27</v>
      </c>
      <c r="F4737" s="5" t="s">
        <v>28</v>
      </c>
      <c r="G4737" s="5" t="e">
        <v>#N/A</v>
      </c>
      <c r="H4737" t="e">
        <f>IF(Tabla1[[#This Row],[Cruce Pago]]="","Inactivo","Pago")</f>
        <v>#N/A</v>
      </c>
      <c r="I4737" t="str">
        <f>IF(Tabla1[[#This Row],[Cruce AR]]="Alto riesgo académico","inactivo","Actividad")</f>
        <v>inactivo</v>
      </c>
    </row>
    <row r="4738" spans="1:9" x14ac:dyDescent="0.25">
      <c r="A4738" t="s">
        <v>5</v>
      </c>
      <c r="B4738">
        <v>10037712</v>
      </c>
      <c r="C4738" t="s">
        <v>222</v>
      </c>
      <c r="D4738" t="s">
        <v>262</v>
      </c>
      <c r="E4738" t="s">
        <v>40</v>
      </c>
      <c r="F4738" s="5" t="s">
        <v>28</v>
      </c>
      <c r="G4738" s="5" t="s">
        <v>29</v>
      </c>
      <c r="H4738" t="str">
        <f>IF(Tabla1[[#This Row],[Cruce Pago]]="","Inactivo","Pago")</f>
        <v>Pago</v>
      </c>
      <c r="I4738" t="str">
        <f>IF(Tabla1[[#This Row],[Cruce AR]]="Alto riesgo académico","inactivo","Actividad")</f>
        <v>inactivo</v>
      </c>
    </row>
    <row r="4739" spans="1:9" x14ac:dyDescent="0.25">
      <c r="A4739" t="s">
        <v>5</v>
      </c>
      <c r="B4739">
        <v>10038407</v>
      </c>
      <c r="C4739" t="s">
        <v>222</v>
      </c>
      <c r="D4739" t="s">
        <v>263</v>
      </c>
      <c r="E4739" t="s">
        <v>27</v>
      </c>
      <c r="F4739" s="5" t="s">
        <v>28</v>
      </c>
      <c r="G4739" s="5" t="e">
        <v>#N/A</v>
      </c>
      <c r="H4739" t="e">
        <f>IF(Tabla1[[#This Row],[Cruce Pago]]="","Inactivo","Pago")</f>
        <v>#N/A</v>
      </c>
      <c r="I4739" t="str">
        <f>IF(Tabla1[[#This Row],[Cruce AR]]="Alto riesgo académico","inactivo","Actividad")</f>
        <v>inactivo</v>
      </c>
    </row>
    <row r="4740" spans="1:9" x14ac:dyDescent="0.25">
      <c r="A4740" t="s">
        <v>5</v>
      </c>
      <c r="B4740">
        <v>10039592</v>
      </c>
      <c r="C4740" t="s">
        <v>222</v>
      </c>
      <c r="D4740" t="s">
        <v>264</v>
      </c>
      <c r="E4740" t="s">
        <v>40</v>
      </c>
      <c r="F4740" s="5" t="s">
        <v>28</v>
      </c>
      <c r="G4740" s="5" t="e">
        <v>#N/A</v>
      </c>
      <c r="H4740" t="e">
        <f>IF(Tabla1[[#This Row],[Cruce Pago]]="","Inactivo","Pago")</f>
        <v>#N/A</v>
      </c>
      <c r="I4740" t="str">
        <f>IF(Tabla1[[#This Row],[Cruce AR]]="Alto riesgo académico","inactivo","Actividad")</f>
        <v>inactivo</v>
      </c>
    </row>
    <row r="4741" spans="1:9" x14ac:dyDescent="0.25">
      <c r="A4741" t="s">
        <v>5</v>
      </c>
      <c r="B4741">
        <v>10041310</v>
      </c>
      <c r="C4741" t="s">
        <v>222</v>
      </c>
      <c r="D4741" t="s">
        <v>265</v>
      </c>
      <c r="E4741" t="s">
        <v>27</v>
      </c>
      <c r="F4741" s="5" t="s">
        <v>28</v>
      </c>
      <c r="G4741" s="5" t="e">
        <v>#N/A</v>
      </c>
      <c r="H4741" t="e">
        <f>IF(Tabla1[[#This Row],[Cruce Pago]]="","Inactivo","Pago")</f>
        <v>#N/A</v>
      </c>
      <c r="I4741" t="str">
        <f>IF(Tabla1[[#This Row],[Cruce AR]]="Alto riesgo académico","inactivo","Actividad")</f>
        <v>inactivo</v>
      </c>
    </row>
    <row r="4742" spans="1:9" x14ac:dyDescent="0.25">
      <c r="A4742" t="s">
        <v>5</v>
      </c>
      <c r="B4742">
        <v>10041407</v>
      </c>
      <c r="C4742" t="s">
        <v>222</v>
      </c>
      <c r="D4742" t="s">
        <v>265</v>
      </c>
      <c r="E4742" t="s">
        <v>40</v>
      </c>
      <c r="F4742" s="5" t="s">
        <v>28</v>
      </c>
      <c r="G4742" s="5" t="e">
        <v>#N/A</v>
      </c>
      <c r="H4742" t="e">
        <f>IF(Tabla1[[#This Row],[Cruce Pago]]="","Inactivo","Pago")</f>
        <v>#N/A</v>
      </c>
      <c r="I4742" t="str">
        <f>IF(Tabla1[[#This Row],[Cruce AR]]="Alto riesgo académico","inactivo","Actividad")</f>
        <v>inactivo</v>
      </c>
    </row>
    <row r="4743" spans="1:9" x14ac:dyDescent="0.25">
      <c r="A4743" t="s">
        <v>5</v>
      </c>
      <c r="B4743">
        <v>10041732</v>
      </c>
      <c r="C4743" t="s">
        <v>222</v>
      </c>
      <c r="D4743" t="s">
        <v>266</v>
      </c>
      <c r="E4743" t="s">
        <v>27</v>
      </c>
      <c r="F4743" s="5" t="s">
        <v>28</v>
      </c>
      <c r="G4743" s="5" t="s">
        <v>29</v>
      </c>
      <c r="H4743" t="str">
        <f>IF(Tabla1[[#This Row],[Cruce Pago]]="","Inactivo","Pago")</f>
        <v>Pago</v>
      </c>
      <c r="I4743" t="str">
        <f>IF(Tabla1[[#This Row],[Cruce AR]]="Alto riesgo académico","inactivo","Actividad")</f>
        <v>inactivo</v>
      </c>
    </row>
    <row r="4744" spans="1:9" x14ac:dyDescent="0.25">
      <c r="A4744" t="s">
        <v>5</v>
      </c>
      <c r="B4744">
        <v>10042283</v>
      </c>
      <c r="C4744" t="s">
        <v>222</v>
      </c>
      <c r="D4744" t="s">
        <v>266</v>
      </c>
      <c r="E4744" t="s">
        <v>40</v>
      </c>
      <c r="F4744" s="5" t="s">
        <v>28</v>
      </c>
      <c r="G4744" s="5" t="s">
        <v>29</v>
      </c>
      <c r="H4744" t="str">
        <f>IF(Tabla1[[#This Row],[Cruce Pago]]="","Inactivo","Pago")</f>
        <v>Pago</v>
      </c>
      <c r="I4744" t="str">
        <f>IF(Tabla1[[#This Row],[Cruce AR]]="Alto riesgo académico","inactivo","Actividad")</f>
        <v>inactivo</v>
      </c>
    </row>
    <row r="4745" spans="1:9" x14ac:dyDescent="0.25">
      <c r="A4745" t="s">
        <v>5</v>
      </c>
      <c r="B4745">
        <v>10042661</v>
      </c>
      <c r="C4745" t="s">
        <v>222</v>
      </c>
      <c r="D4745" t="s">
        <v>267</v>
      </c>
      <c r="E4745" t="s">
        <v>27</v>
      </c>
      <c r="F4745" s="5" t="s">
        <v>28</v>
      </c>
      <c r="G4745" s="5" t="e">
        <v>#N/A</v>
      </c>
      <c r="H4745" t="e">
        <f>IF(Tabla1[[#This Row],[Cruce Pago]]="","Inactivo","Pago")</f>
        <v>#N/A</v>
      </c>
      <c r="I4745" t="str">
        <f>IF(Tabla1[[#This Row],[Cruce AR]]="Alto riesgo académico","inactivo","Actividad")</f>
        <v>inactivo</v>
      </c>
    </row>
    <row r="4746" spans="1:9" x14ac:dyDescent="0.25">
      <c r="A4746" t="s">
        <v>5</v>
      </c>
      <c r="B4746">
        <v>10043211</v>
      </c>
      <c r="C4746" t="s">
        <v>222</v>
      </c>
      <c r="D4746" t="s">
        <v>267</v>
      </c>
      <c r="E4746" t="s">
        <v>40</v>
      </c>
      <c r="F4746" s="5" t="s">
        <v>28</v>
      </c>
      <c r="G4746" s="5" t="e">
        <v>#N/A</v>
      </c>
      <c r="H4746" t="e">
        <f>IF(Tabla1[[#This Row],[Cruce Pago]]="","Inactivo","Pago")</f>
        <v>#N/A</v>
      </c>
      <c r="I4746" t="str">
        <f>IF(Tabla1[[#This Row],[Cruce AR]]="Alto riesgo académico","inactivo","Actividad")</f>
        <v>inactivo</v>
      </c>
    </row>
    <row r="4747" spans="1:9" x14ac:dyDescent="0.25">
      <c r="A4747" t="s">
        <v>5</v>
      </c>
      <c r="B4747">
        <v>10044154</v>
      </c>
      <c r="C4747" t="s">
        <v>222</v>
      </c>
      <c r="D4747" t="s">
        <v>243</v>
      </c>
      <c r="E4747" t="s">
        <v>27</v>
      </c>
      <c r="F4747" s="5" t="s">
        <v>67</v>
      </c>
      <c r="G4747" s="5" t="e">
        <v>#N/A</v>
      </c>
      <c r="H4747" t="e">
        <f>IF(Tabla1[[#This Row],[Cruce Pago]]="","Inactivo","Pago")</f>
        <v>#N/A</v>
      </c>
      <c r="I4747" t="str">
        <f>IF(Tabla1[[#This Row],[Cruce AR]]="Alto riesgo académico","inactivo","Actividad")</f>
        <v>Actividad</v>
      </c>
    </row>
    <row r="4748" spans="1:9" x14ac:dyDescent="0.25">
      <c r="A4748" t="s">
        <v>5</v>
      </c>
      <c r="B4748">
        <v>10044913</v>
      </c>
      <c r="C4748" t="s">
        <v>222</v>
      </c>
      <c r="D4748" t="s">
        <v>244</v>
      </c>
      <c r="E4748" t="s">
        <v>40</v>
      </c>
      <c r="F4748" s="5" t="s">
        <v>28</v>
      </c>
      <c r="G4748" s="5" t="e">
        <v>#N/A</v>
      </c>
      <c r="H4748" t="e">
        <f>IF(Tabla1[[#This Row],[Cruce Pago]]="","Inactivo","Pago")</f>
        <v>#N/A</v>
      </c>
      <c r="I4748" t="str">
        <f>IF(Tabla1[[#This Row],[Cruce AR]]="Alto riesgo académico","inactivo","Actividad")</f>
        <v>inactivo</v>
      </c>
    </row>
    <row r="4749" spans="1:9" x14ac:dyDescent="0.25">
      <c r="A4749" t="s">
        <v>5</v>
      </c>
      <c r="B4749">
        <v>10045380</v>
      </c>
      <c r="C4749" t="s">
        <v>222</v>
      </c>
      <c r="D4749" t="s">
        <v>245</v>
      </c>
      <c r="E4749" t="s">
        <v>27</v>
      </c>
      <c r="F4749" s="5" t="s">
        <v>28</v>
      </c>
      <c r="G4749" s="5" t="s">
        <v>29</v>
      </c>
      <c r="H4749" t="str">
        <f>IF(Tabla1[[#This Row],[Cruce Pago]]="","Inactivo","Pago")</f>
        <v>Pago</v>
      </c>
      <c r="I4749" t="str">
        <f>IF(Tabla1[[#This Row],[Cruce AR]]="Alto riesgo académico","inactivo","Actividad")</f>
        <v>inactivo</v>
      </c>
    </row>
    <row r="4750" spans="1:9" x14ac:dyDescent="0.25">
      <c r="A4750" t="s">
        <v>5</v>
      </c>
      <c r="B4750">
        <v>10045546</v>
      </c>
      <c r="C4750" t="s">
        <v>222</v>
      </c>
      <c r="D4750" t="s">
        <v>246</v>
      </c>
      <c r="E4750" t="s">
        <v>40</v>
      </c>
      <c r="F4750" s="5" t="s">
        <v>28</v>
      </c>
      <c r="G4750" s="5" t="e">
        <v>#N/A</v>
      </c>
      <c r="H4750" t="e">
        <f>IF(Tabla1[[#This Row],[Cruce Pago]]="","Inactivo","Pago")</f>
        <v>#N/A</v>
      </c>
      <c r="I4750" t="str">
        <f>IF(Tabla1[[#This Row],[Cruce AR]]="Alto riesgo académico","inactivo","Actividad")</f>
        <v>inactivo</v>
      </c>
    </row>
    <row r="4751" spans="1:9" x14ac:dyDescent="0.25">
      <c r="A4751" t="s">
        <v>5</v>
      </c>
      <c r="B4751">
        <v>10046117</v>
      </c>
      <c r="C4751" t="s">
        <v>222</v>
      </c>
      <c r="D4751" t="s">
        <v>247</v>
      </c>
      <c r="E4751" t="s">
        <v>27</v>
      </c>
      <c r="F4751" s="5" t="s">
        <v>28</v>
      </c>
      <c r="G4751" s="5" t="s">
        <v>326</v>
      </c>
      <c r="H4751" t="str">
        <f>IF(Tabla1[[#This Row],[Cruce Pago]]="","Inactivo","Pago")</f>
        <v>Pago</v>
      </c>
      <c r="I4751" t="str">
        <f>IF(Tabla1[[#This Row],[Cruce AR]]="Alto riesgo académico","inactivo","Actividad")</f>
        <v>inactivo</v>
      </c>
    </row>
    <row r="4752" spans="1:9" x14ac:dyDescent="0.25">
      <c r="A4752" t="s">
        <v>5</v>
      </c>
      <c r="B4752">
        <v>10049607</v>
      </c>
      <c r="C4752" t="s">
        <v>222</v>
      </c>
      <c r="D4752" t="s">
        <v>248</v>
      </c>
      <c r="E4752" t="s">
        <v>40</v>
      </c>
      <c r="F4752" s="5" t="s">
        <v>28</v>
      </c>
      <c r="G4752" s="5" t="e">
        <v>#N/A</v>
      </c>
      <c r="H4752" t="e">
        <f>IF(Tabla1[[#This Row],[Cruce Pago]]="","Inactivo","Pago")</f>
        <v>#N/A</v>
      </c>
      <c r="I4752" t="str">
        <f>IF(Tabla1[[#This Row],[Cruce AR]]="Alto riesgo académico","inactivo","Actividad")</f>
        <v>inactivo</v>
      </c>
    </row>
    <row r="4753" spans="1:9" x14ac:dyDescent="0.25">
      <c r="A4753" t="s">
        <v>5</v>
      </c>
      <c r="B4753">
        <v>10049735</v>
      </c>
      <c r="C4753" t="s">
        <v>222</v>
      </c>
      <c r="D4753" t="s">
        <v>249</v>
      </c>
      <c r="E4753" t="s">
        <v>27</v>
      </c>
      <c r="F4753" s="5" t="s">
        <v>28</v>
      </c>
      <c r="G4753" s="5" t="s">
        <v>29</v>
      </c>
      <c r="H4753" t="str">
        <f>IF(Tabla1[[#This Row],[Cruce Pago]]="","Inactivo","Pago")</f>
        <v>Pago</v>
      </c>
      <c r="I4753" t="str">
        <f>IF(Tabla1[[#This Row],[Cruce AR]]="Alto riesgo académico","inactivo","Actividad")</f>
        <v>inactivo</v>
      </c>
    </row>
    <row r="4754" spans="1:9" x14ac:dyDescent="0.25">
      <c r="A4754" t="s">
        <v>5</v>
      </c>
      <c r="B4754">
        <v>10050602</v>
      </c>
      <c r="C4754" t="s">
        <v>222</v>
      </c>
      <c r="D4754" t="s">
        <v>250</v>
      </c>
      <c r="E4754" t="s">
        <v>40</v>
      </c>
      <c r="F4754" s="5" t="s">
        <v>28</v>
      </c>
      <c r="G4754" s="5" t="e">
        <v>#N/A</v>
      </c>
      <c r="H4754" t="e">
        <f>IF(Tabla1[[#This Row],[Cruce Pago]]="","Inactivo","Pago")</f>
        <v>#N/A</v>
      </c>
      <c r="I4754" t="str">
        <f>IF(Tabla1[[#This Row],[Cruce AR]]="Alto riesgo académico","inactivo","Actividad")</f>
        <v>inactivo</v>
      </c>
    </row>
    <row r="4755" spans="1:9" x14ac:dyDescent="0.25">
      <c r="A4755" t="s">
        <v>5</v>
      </c>
      <c r="B4755">
        <v>10051995</v>
      </c>
      <c r="C4755" t="s">
        <v>222</v>
      </c>
      <c r="D4755" t="s">
        <v>251</v>
      </c>
      <c r="E4755" t="s">
        <v>27</v>
      </c>
      <c r="F4755" s="5" t="s">
        <v>28</v>
      </c>
      <c r="G4755" s="5" t="e">
        <v>#N/A</v>
      </c>
      <c r="H4755" t="e">
        <f>IF(Tabla1[[#This Row],[Cruce Pago]]="","Inactivo","Pago")</f>
        <v>#N/A</v>
      </c>
      <c r="I4755" t="str">
        <f>IF(Tabla1[[#This Row],[Cruce AR]]="Alto riesgo académico","inactivo","Actividad")</f>
        <v>inactivo</v>
      </c>
    </row>
    <row r="4756" spans="1:9" x14ac:dyDescent="0.25">
      <c r="A4756" t="s">
        <v>5</v>
      </c>
      <c r="B4756">
        <v>10564233</v>
      </c>
      <c r="C4756" t="s">
        <v>222</v>
      </c>
      <c r="D4756" t="s">
        <v>252</v>
      </c>
      <c r="E4756" t="s">
        <v>40</v>
      </c>
      <c r="F4756" s="5" t="s">
        <v>28</v>
      </c>
      <c r="G4756" s="5" t="e">
        <v>#N/A</v>
      </c>
      <c r="H4756" t="e">
        <f>IF(Tabla1[[#This Row],[Cruce Pago]]="","Inactivo","Pago")</f>
        <v>#N/A</v>
      </c>
      <c r="I4756" t="str">
        <f>IF(Tabla1[[#This Row],[Cruce AR]]="Alto riesgo académico","inactivo","Actividad")</f>
        <v>inactivo</v>
      </c>
    </row>
    <row r="4757" spans="1:9" x14ac:dyDescent="0.25">
      <c r="A4757" t="s">
        <v>5</v>
      </c>
      <c r="B4757">
        <v>10564685</v>
      </c>
      <c r="C4757" t="s">
        <v>222</v>
      </c>
      <c r="D4757" t="s">
        <v>253</v>
      </c>
      <c r="E4757" t="s">
        <v>27</v>
      </c>
      <c r="F4757" s="5" t="s">
        <v>28</v>
      </c>
      <c r="G4757" s="5" t="e">
        <v>#N/A</v>
      </c>
      <c r="H4757" t="e">
        <f>IF(Tabla1[[#This Row],[Cruce Pago]]="","Inactivo","Pago")</f>
        <v>#N/A</v>
      </c>
      <c r="I4757" t="str">
        <f>IF(Tabla1[[#This Row],[Cruce AR]]="Alto riesgo académico","inactivo","Actividad")</f>
        <v>inactivo</v>
      </c>
    </row>
    <row r="4758" spans="1:9" x14ac:dyDescent="0.25">
      <c r="A4758" t="s">
        <v>5</v>
      </c>
      <c r="B4758">
        <v>10565880</v>
      </c>
      <c r="C4758" t="s">
        <v>222</v>
      </c>
      <c r="D4758" t="s">
        <v>254</v>
      </c>
      <c r="E4758" t="s">
        <v>40</v>
      </c>
      <c r="F4758" s="5" t="s">
        <v>28</v>
      </c>
      <c r="G4758" s="5" t="e">
        <v>#N/A</v>
      </c>
      <c r="H4758" t="e">
        <f>IF(Tabla1[[#This Row],[Cruce Pago]]="","Inactivo","Pago")</f>
        <v>#N/A</v>
      </c>
      <c r="I4758" t="str">
        <f>IF(Tabla1[[#This Row],[Cruce AR]]="Alto riesgo académico","inactivo","Actividad")</f>
        <v>inactivo</v>
      </c>
    </row>
    <row r="4759" spans="1:9" x14ac:dyDescent="0.25">
      <c r="A4759" t="s">
        <v>5</v>
      </c>
      <c r="B4759">
        <v>10565929</v>
      </c>
      <c r="C4759" t="s">
        <v>222</v>
      </c>
      <c r="D4759" t="s">
        <v>255</v>
      </c>
      <c r="E4759" t="s">
        <v>27</v>
      </c>
      <c r="F4759" s="5" t="s">
        <v>28</v>
      </c>
      <c r="G4759" s="5" t="s">
        <v>29</v>
      </c>
      <c r="H4759" t="str">
        <f>IF(Tabla1[[#This Row],[Cruce Pago]]="","Inactivo","Pago")</f>
        <v>Pago</v>
      </c>
      <c r="I4759" t="str">
        <f>IF(Tabla1[[#This Row],[Cruce AR]]="Alto riesgo académico","inactivo","Actividad")</f>
        <v>inactivo</v>
      </c>
    </row>
    <row r="4760" spans="1:9" x14ac:dyDescent="0.25">
      <c r="A4760" t="s">
        <v>5</v>
      </c>
      <c r="B4760">
        <v>10566788</v>
      </c>
      <c r="C4760" t="s">
        <v>222</v>
      </c>
      <c r="D4760" t="s">
        <v>256</v>
      </c>
      <c r="E4760" t="s">
        <v>40</v>
      </c>
      <c r="F4760" s="5" t="s">
        <v>28</v>
      </c>
      <c r="G4760" s="5" t="s">
        <v>327</v>
      </c>
      <c r="H4760" t="str">
        <f>IF(Tabla1[[#This Row],[Cruce Pago]]="","Inactivo","Pago")</f>
        <v>Pago</v>
      </c>
      <c r="I4760" t="str">
        <f>IF(Tabla1[[#This Row],[Cruce AR]]="Alto riesgo académico","inactivo","Actividad")</f>
        <v>inactivo</v>
      </c>
    </row>
    <row r="4761" spans="1:9" x14ac:dyDescent="0.25">
      <c r="A4761" t="s">
        <v>5</v>
      </c>
      <c r="B4761">
        <v>10566911</v>
      </c>
      <c r="C4761" t="s">
        <v>222</v>
      </c>
      <c r="D4761" t="s">
        <v>257</v>
      </c>
      <c r="E4761" t="s">
        <v>27</v>
      </c>
      <c r="F4761" s="5" t="s">
        <v>28</v>
      </c>
      <c r="G4761" s="5" t="s">
        <v>29</v>
      </c>
      <c r="H4761" t="str">
        <f>IF(Tabla1[[#This Row],[Cruce Pago]]="","Inactivo","Pago")</f>
        <v>Pago</v>
      </c>
      <c r="I4761" t="str">
        <f>IF(Tabla1[[#This Row],[Cruce AR]]="Alto riesgo académico","inactivo","Actividad")</f>
        <v>inactivo</v>
      </c>
    </row>
    <row r="4762" spans="1:9" x14ac:dyDescent="0.25">
      <c r="A4762" t="s">
        <v>5</v>
      </c>
      <c r="B4762">
        <v>10567369</v>
      </c>
      <c r="C4762" t="s">
        <v>222</v>
      </c>
      <c r="D4762" t="s">
        <v>258</v>
      </c>
      <c r="E4762" t="s">
        <v>40</v>
      </c>
      <c r="F4762" s="5" t="s">
        <v>28</v>
      </c>
      <c r="G4762" s="5" t="e">
        <v>#N/A</v>
      </c>
      <c r="H4762" t="e">
        <f>IF(Tabla1[[#This Row],[Cruce Pago]]="","Inactivo","Pago")</f>
        <v>#N/A</v>
      </c>
      <c r="I4762" t="str">
        <f>IF(Tabla1[[#This Row],[Cruce AR]]="Alto riesgo académico","inactivo","Actividad")</f>
        <v>inactivo</v>
      </c>
    </row>
    <row r="4763" spans="1:9" x14ac:dyDescent="0.25">
      <c r="A4763" t="s">
        <v>5</v>
      </c>
      <c r="B4763">
        <v>10567812</v>
      </c>
      <c r="C4763" t="s">
        <v>222</v>
      </c>
      <c r="D4763" t="s">
        <v>259</v>
      </c>
      <c r="E4763" t="s">
        <v>27</v>
      </c>
      <c r="F4763" s="5" t="s">
        <v>28</v>
      </c>
      <c r="G4763" s="5" t="e">
        <v>#N/A</v>
      </c>
      <c r="H4763" t="e">
        <f>IF(Tabla1[[#This Row],[Cruce Pago]]="","Inactivo","Pago")</f>
        <v>#N/A</v>
      </c>
      <c r="I4763" t="str">
        <f>IF(Tabla1[[#This Row],[Cruce AR]]="Alto riesgo académico","inactivo","Actividad")</f>
        <v>inactivo</v>
      </c>
    </row>
    <row r="4764" spans="1:9" x14ac:dyDescent="0.25">
      <c r="A4764" t="s">
        <v>5</v>
      </c>
      <c r="B4764">
        <v>10568278</v>
      </c>
      <c r="C4764" t="s">
        <v>222</v>
      </c>
      <c r="D4764" t="s">
        <v>260</v>
      </c>
      <c r="E4764" t="s">
        <v>40</v>
      </c>
      <c r="F4764" s="5" t="s">
        <v>28</v>
      </c>
      <c r="G4764" s="5" t="s">
        <v>29</v>
      </c>
      <c r="H4764" t="str">
        <f>IF(Tabla1[[#This Row],[Cruce Pago]]="","Inactivo","Pago")</f>
        <v>Pago</v>
      </c>
      <c r="I4764" t="str">
        <f>IF(Tabla1[[#This Row],[Cruce AR]]="Alto riesgo académico","inactivo","Actividad")</f>
        <v>inactivo</v>
      </c>
    </row>
    <row r="4765" spans="1:9" x14ac:dyDescent="0.25">
      <c r="A4765" t="s">
        <v>5</v>
      </c>
      <c r="B4765">
        <v>10568831</v>
      </c>
      <c r="C4765" t="s">
        <v>222</v>
      </c>
      <c r="D4765" t="s">
        <v>261</v>
      </c>
      <c r="E4765" t="s">
        <v>27</v>
      </c>
      <c r="F4765" s="5" t="s">
        <v>28</v>
      </c>
      <c r="G4765" s="5" t="e">
        <v>#N/A</v>
      </c>
      <c r="H4765" t="e">
        <f>IF(Tabla1[[#This Row],[Cruce Pago]]="","Inactivo","Pago")</f>
        <v>#N/A</v>
      </c>
      <c r="I4765" t="str">
        <f>IF(Tabla1[[#This Row],[Cruce AR]]="Alto riesgo académico","inactivo","Actividad")</f>
        <v>inactivo</v>
      </c>
    </row>
    <row r="4766" spans="1:9" x14ac:dyDescent="0.25">
      <c r="A4766" t="s">
        <v>5</v>
      </c>
      <c r="B4766">
        <v>10568833</v>
      </c>
      <c r="C4766" t="s">
        <v>222</v>
      </c>
      <c r="D4766" t="s">
        <v>262</v>
      </c>
      <c r="E4766" t="s">
        <v>40</v>
      </c>
      <c r="F4766" s="5" t="s">
        <v>28</v>
      </c>
      <c r="G4766" s="5" t="e">
        <v>#N/A</v>
      </c>
      <c r="H4766" t="e">
        <f>IF(Tabla1[[#This Row],[Cruce Pago]]="","Inactivo","Pago")</f>
        <v>#N/A</v>
      </c>
      <c r="I4766" t="str">
        <f>IF(Tabla1[[#This Row],[Cruce AR]]="Alto riesgo académico","inactivo","Actividad")</f>
        <v>inactivo</v>
      </c>
    </row>
    <row r="4767" spans="1:9" x14ac:dyDescent="0.25">
      <c r="A4767" t="s">
        <v>5</v>
      </c>
      <c r="B4767">
        <v>10569014</v>
      </c>
      <c r="C4767" t="s">
        <v>222</v>
      </c>
      <c r="D4767" t="s">
        <v>263</v>
      </c>
      <c r="E4767" t="s">
        <v>27</v>
      </c>
      <c r="F4767" s="5" t="s">
        <v>28</v>
      </c>
      <c r="G4767" s="5" t="e">
        <v>#N/A</v>
      </c>
      <c r="H4767" t="e">
        <f>IF(Tabla1[[#This Row],[Cruce Pago]]="","Inactivo","Pago")</f>
        <v>#N/A</v>
      </c>
      <c r="I4767" t="str">
        <f>IF(Tabla1[[#This Row],[Cruce AR]]="Alto riesgo académico","inactivo","Actividad")</f>
        <v>inactivo</v>
      </c>
    </row>
    <row r="4768" spans="1:9" x14ac:dyDescent="0.25">
      <c r="A4768" t="s">
        <v>5</v>
      </c>
      <c r="B4768">
        <v>10569317</v>
      </c>
      <c r="C4768" t="s">
        <v>222</v>
      </c>
      <c r="D4768" t="s">
        <v>264</v>
      </c>
      <c r="E4768" t="s">
        <v>40</v>
      </c>
      <c r="F4768" s="5" t="s">
        <v>67</v>
      </c>
      <c r="G4768" s="5" t="s">
        <v>328</v>
      </c>
      <c r="H4768" t="str">
        <f>IF(Tabla1[[#This Row],[Cruce Pago]]="","Inactivo","Pago")</f>
        <v>Pago</v>
      </c>
      <c r="I4768" t="str">
        <f>IF(Tabla1[[#This Row],[Cruce AR]]="Alto riesgo académico","inactivo","Actividad")</f>
        <v>Actividad</v>
      </c>
    </row>
    <row r="4769" spans="1:9" x14ac:dyDescent="0.25">
      <c r="A4769" t="s">
        <v>5</v>
      </c>
      <c r="B4769">
        <v>10570310</v>
      </c>
      <c r="C4769" t="s">
        <v>222</v>
      </c>
      <c r="D4769" t="s">
        <v>265</v>
      </c>
      <c r="E4769" t="s">
        <v>27</v>
      </c>
      <c r="F4769" s="5" t="s">
        <v>28</v>
      </c>
      <c r="G4769" s="5" t="e">
        <v>#N/A</v>
      </c>
      <c r="H4769" t="e">
        <f>IF(Tabla1[[#This Row],[Cruce Pago]]="","Inactivo","Pago")</f>
        <v>#N/A</v>
      </c>
      <c r="I4769" t="str">
        <f>IF(Tabla1[[#This Row],[Cruce AR]]="Alto riesgo académico","inactivo","Actividad")</f>
        <v>inactivo</v>
      </c>
    </row>
    <row r="4770" spans="1:9" x14ac:dyDescent="0.25">
      <c r="A4770" t="s">
        <v>5</v>
      </c>
      <c r="B4770">
        <v>10571083</v>
      </c>
      <c r="C4770" t="s">
        <v>222</v>
      </c>
      <c r="D4770" t="s">
        <v>265</v>
      </c>
      <c r="E4770" t="s">
        <v>40</v>
      </c>
      <c r="F4770" s="5" t="s">
        <v>28</v>
      </c>
      <c r="G4770" s="5" t="e">
        <v>#N/A</v>
      </c>
      <c r="H4770" t="e">
        <f>IF(Tabla1[[#This Row],[Cruce Pago]]="","Inactivo","Pago")</f>
        <v>#N/A</v>
      </c>
      <c r="I4770" t="str">
        <f>IF(Tabla1[[#This Row],[Cruce AR]]="Alto riesgo académico","inactivo","Actividad")</f>
        <v>inactivo</v>
      </c>
    </row>
    <row r="4771" spans="1:9" x14ac:dyDescent="0.25">
      <c r="A4771" t="s">
        <v>5</v>
      </c>
      <c r="B4771">
        <v>10571263</v>
      </c>
      <c r="C4771" t="s">
        <v>222</v>
      </c>
      <c r="D4771" t="s">
        <v>266</v>
      </c>
      <c r="E4771" t="s">
        <v>27</v>
      </c>
      <c r="F4771" s="5" t="s">
        <v>28</v>
      </c>
      <c r="G4771" s="5" t="e">
        <v>#N/A</v>
      </c>
      <c r="H4771" t="e">
        <f>IF(Tabla1[[#This Row],[Cruce Pago]]="","Inactivo","Pago")</f>
        <v>#N/A</v>
      </c>
      <c r="I4771" t="str">
        <f>IF(Tabla1[[#This Row],[Cruce AR]]="Alto riesgo académico","inactivo","Actividad")</f>
        <v>inactivo</v>
      </c>
    </row>
    <row r="4772" spans="1:9" x14ac:dyDescent="0.25">
      <c r="A4772" t="s">
        <v>5</v>
      </c>
      <c r="B4772">
        <v>10571424</v>
      </c>
      <c r="C4772" t="s">
        <v>222</v>
      </c>
      <c r="D4772" t="s">
        <v>266</v>
      </c>
      <c r="E4772" t="s">
        <v>40</v>
      </c>
      <c r="F4772" s="5" t="s">
        <v>28</v>
      </c>
      <c r="G4772" s="5" t="e">
        <v>#N/A</v>
      </c>
      <c r="H4772" t="e">
        <f>IF(Tabla1[[#This Row],[Cruce Pago]]="","Inactivo","Pago")</f>
        <v>#N/A</v>
      </c>
      <c r="I4772" t="str">
        <f>IF(Tabla1[[#This Row],[Cruce AR]]="Alto riesgo académico","inactivo","Actividad")</f>
        <v>inactivo</v>
      </c>
    </row>
    <row r="4773" spans="1:9" x14ac:dyDescent="0.25">
      <c r="A4773" t="s">
        <v>5</v>
      </c>
      <c r="B4773">
        <v>10571519</v>
      </c>
      <c r="C4773" t="s">
        <v>222</v>
      </c>
      <c r="D4773" t="s">
        <v>267</v>
      </c>
      <c r="E4773" t="s">
        <v>27</v>
      </c>
      <c r="F4773" s="5" t="s">
        <v>67</v>
      </c>
      <c r="G4773" s="5" t="s">
        <v>329</v>
      </c>
      <c r="H4773" t="str">
        <f>IF(Tabla1[[#This Row],[Cruce Pago]]="","Inactivo","Pago")</f>
        <v>Pago</v>
      </c>
      <c r="I4773" t="str">
        <f>IF(Tabla1[[#This Row],[Cruce AR]]="Alto riesgo académico","inactivo","Actividad")</f>
        <v>Actividad</v>
      </c>
    </row>
    <row r="4774" spans="1:9" x14ac:dyDescent="0.25">
      <c r="A4774" t="s">
        <v>5</v>
      </c>
      <c r="B4774">
        <v>10572385</v>
      </c>
      <c r="C4774" t="s">
        <v>222</v>
      </c>
      <c r="D4774" t="s">
        <v>267</v>
      </c>
      <c r="E4774" t="s">
        <v>40</v>
      </c>
      <c r="F4774" s="5" t="s">
        <v>28</v>
      </c>
      <c r="G4774" s="5" t="e">
        <v>#N/A</v>
      </c>
      <c r="H4774" t="e">
        <f>IF(Tabla1[[#This Row],[Cruce Pago]]="","Inactivo","Pago")</f>
        <v>#N/A</v>
      </c>
      <c r="I4774" t="str">
        <f>IF(Tabla1[[#This Row],[Cruce AR]]="Alto riesgo académico","inactivo","Actividad")</f>
        <v>inactivo</v>
      </c>
    </row>
    <row r="4775" spans="1:9" x14ac:dyDescent="0.25">
      <c r="A4775" t="s">
        <v>5</v>
      </c>
      <c r="B4775">
        <v>10572732</v>
      </c>
      <c r="C4775" t="s">
        <v>222</v>
      </c>
      <c r="D4775" t="s">
        <v>243</v>
      </c>
      <c r="E4775" t="s">
        <v>27</v>
      </c>
      <c r="F4775" s="5" t="s">
        <v>28</v>
      </c>
      <c r="G4775" s="5" t="s">
        <v>330</v>
      </c>
      <c r="H4775" t="str">
        <f>IF(Tabla1[[#This Row],[Cruce Pago]]="","Inactivo","Pago")</f>
        <v>Pago</v>
      </c>
      <c r="I4775" t="str">
        <f>IF(Tabla1[[#This Row],[Cruce AR]]="Alto riesgo académico","inactivo","Actividad")</f>
        <v>inactivo</v>
      </c>
    </row>
    <row r="4776" spans="1:9" x14ac:dyDescent="0.25">
      <c r="A4776" t="s">
        <v>5</v>
      </c>
      <c r="B4776">
        <v>10572948</v>
      </c>
      <c r="C4776" t="s">
        <v>222</v>
      </c>
      <c r="D4776" t="s">
        <v>244</v>
      </c>
      <c r="E4776" t="s">
        <v>40</v>
      </c>
      <c r="F4776" s="5" t="s">
        <v>28</v>
      </c>
      <c r="G4776" s="5" t="s">
        <v>331</v>
      </c>
      <c r="H4776" t="str">
        <f>IF(Tabla1[[#This Row],[Cruce Pago]]="","Inactivo","Pago")</f>
        <v>Pago</v>
      </c>
      <c r="I4776" t="str">
        <f>IF(Tabla1[[#This Row],[Cruce AR]]="Alto riesgo académico","inactivo","Actividad")</f>
        <v>inactivo</v>
      </c>
    </row>
    <row r="4777" spans="1:9" x14ac:dyDescent="0.25">
      <c r="A4777" t="s">
        <v>5</v>
      </c>
      <c r="B4777">
        <v>10573261</v>
      </c>
      <c r="C4777" t="s">
        <v>222</v>
      </c>
      <c r="D4777" t="s">
        <v>245</v>
      </c>
      <c r="E4777" t="s">
        <v>27</v>
      </c>
      <c r="F4777" s="5" t="s">
        <v>28</v>
      </c>
      <c r="G4777" s="5" t="e">
        <v>#N/A</v>
      </c>
      <c r="H4777" t="e">
        <f>IF(Tabla1[[#This Row],[Cruce Pago]]="","Inactivo","Pago")</f>
        <v>#N/A</v>
      </c>
      <c r="I4777" t="str">
        <f>IF(Tabla1[[#This Row],[Cruce AR]]="Alto riesgo académico","inactivo","Actividad")</f>
        <v>inactivo</v>
      </c>
    </row>
    <row r="4778" spans="1:9" x14ac:dyDescent="0.25">
      <c r="A4778" t="s">
        <v>5</v>
      </c>
      <c r="B4778">
        <v>10574224</v>
      </c>
      <c r="C4778" t="s">
        <v>222</v>
      </c>
      <c r="D4778" t="s">
        <v>246</v>
      </c>
      <c r="E4778" t="s">
        <v>40</v>
      </c>
      <c r="F4778" s="5" t="s">
        <v>28</v>
      </c>
      <c r="G4778" s="5" t="s">
        <v>29</v>
      </c>
      <c r="H4778" t="str">
        <f>IF(Tabla1[[#This Row],[Cruce Pago]]="","Inactivo","Pago")</f>
        <v>Pago</v>
      </c>
      <c r="I4778" t="str">
        <f>IF(Tabla1[[#This Row],[Cruce AR]]="Alto riesgo académico","inactivo","Actividad")</f>
        <v>inactivo</v>
      </c>
    </row>
    <row r="4779" spans="1:9" x14ac:dyDescent="0.25">
      <c r="A4779" t="s">
        <v>5</v>
      </c>
      <c r="B4779">
        <v>10574225</v>
      </c>
      <c r="C4779" t="s">
        <v>222</v>
      </c>
      <c r="D4779" t="s">
        <v>247</v>
      </c>
      <c r="E4779" t="s">
        <v>27</v>
      </c>
      <c r="F4779" s="5" t="s">
        <v>28</v>
      </c>
      <c r="G4779" s="5" t="e">
        <v>#N/A</v>
      </c>
      <c r="H4779" t="e">
        <f>IF(Tabla1[[#This Row],[Cruce Pago]]="","Inactivo","Pago")</f>
        <v>#N/A</v>
      </c>
      <c r="I4779" t="str">
        <f>IF(Tabla1[[#This Row],[Cruce AR]]="Alto riesgo académico","inactivo","Actividad")</f>
        <v>inactivo</v>
      </c>
    </row>
    <row r="4780" spans="1:9" x14ac:dyDescent="0.25">
      <c r="A4780" t="s">
        <v>5</v>
      </c>
      <c r="B4780">
        <v>10574620</v>
      </c>
      <c r="C4780" t="s">
        <v>222</v>
      </c>
      <c r="D4780" t="s">
        <v>248</v>
      </c>
      <c r="E4780" t="s">
        <v>40</v>
      </c>
      <c r="F4780" s="5" t="s">
        <v>28</v>
      </c>
      <c r="G4780" s="5" t="e">
        <v>#N/A</v>
      </c>
      <c r="H4780" t="e">
        <f>IF(Tabla1[[#This Row],[Cruce Pago]]="","Inactivo","Pago")</f>
        <v>#N/A</v>
      </c>
      <c r="I4780" t="str">
        <f>IF(Tabla1[[#This Row],[Cruce AR]]="Alto riesgo académico","inactivo","Actividad")</f>
        <v>inactivo</v>
      </c>
    </row>
    <row r="4781" spans="1:9" x14ac:dyDescent="0.25">
      <c r="A4781" t="s">
        <v>5</v>
      </c>
      <c r="B4781">
        <v>10574752</v>
      </c>
      <c r="C4781" t="s">
        <v>222</v>
      </c>
      <c r="D4781" t="s">
        <v>249</v>
      </c>
      <c r="E4781" t="s">
        <v>27</v>
      </c>
      <c r="F4781" s="5" t="s">
        <v>28</v>
      </c>
      <c r="G4781" s="5" t="s">
        <v>29</v>
      </c>
      <c r="H4781" t="str">
        <f>IF(Tabla1[[#This Row],[Cruce Pago]]="","Inactivo","Pago")</f>
        <v>Pago</v>
      </c>
      <c r="I4781" t="str">
        <f>IF(Tabla1[[#This Row],[Cruce AR]]="Alto riesgo académico","inactivo","Actividad")</f>
        <v>inactivo</v>
      </c>
    </row>
    <row r="4782" spans="1:9" x14ac:dyDescent="0.25">
      <c r="A4782" t="s">
        <v>5</v>
      </c>
      <c r="B4782">
        <v>10575097</v>
      </c>
      <c r="C4782" t="s">
        <v>222</v>
      </c>
      <c r="D4782" t="s">
        <v>250</v>
      </c>
      <c r="E4782" t="s">
        <v>40</v>
      </c>
      <c r="F4782" s="5" t="s">
        <v>28</v>
      </c>
      <c r="G4782" s="5" t="s">
        <v>29</v>
      </c>
      <c r="H4782" t="str">
        <f>IF(Tabla1[[#This Row],[Cruce Pago]]="","Inactivo","Pago")</f>
        <v>Pago</v>
      </c>
      <c r="I4782" t="str">
        <f>IF(Tabla1[[#This Row],[Cruce AR]]="Alto riesgo académico","inactivo","Actividad")</f>
        <v>inactivo</v>
      </c>
    </row>
  </sheetData>
  <mergeCells count="14">
    <mergeCell ref="Z1:AC1"/>
    <mergeCell ref="P20:Q20"/>
    <mergeCell ref="P21:Q21"/>
    <mergeCell ref="P40:Q40"/>
    <mergeCell ref="P46:Q46"/>
    <mergeCell ref="T1:X1"/>
    <mergeCell ref="P2:Q2"/>
    <mergeCell ref="P8:Q8"/>
    <mergeCell ref="P1:Q1"/>
    <mergeCell ref="K1:N1"/>
    <mergeCell ref="K20:N20"/>
    <mergeCell ref="K39:N39"/>
    <mergeCell ref="P27:Q27"/>
    <mergeCell ref="P39:Q39"/>
  </mergeCells>
  <pageMargins left="0.7" right="0.7" top="0.75" bottom="0.75" header="0.3" footer="0.3"/>
  <pageSetup orientation="portrait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Eduardo López Zamora</cp:lastModifiedBy>
  <cp:revision/>
  <dcterms:created xsi:type="dcterms:W3CDTF">2022-07-05T17:51:25Z</dcterms:created>
  <dcterms:modified xsi:type="dcterms:W3CDTF">2022-07-22T13:07:48Z</dcterms:modified>
  <cp:category/>
  <cp:contentStatus/>
</cp:coreProperties>
</file>