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E_STUFF\UNI\3a\1s\TI\TI_GROUP_WORK\tests\"/>
    </mc:Choice>
  </mc:AlternateContent>
  <xr:revisionPtr revIDLastSave="0" documentId="13_ncr:1_{D2B36856-5800-4250-9ABE-6FD04F16D05B}" xr6:coauthVersionLast="41" xr6:coauthVersionMax="45" xr10:uidLastSave="{00000000-0000-0000-0000-000000000000}"/>
  <bookViews>
    <workbookView xWindow="6120" yWindow="1395" windowWidth="21600" windowHeight="11385" activeTab="11" xr2:uid="{2AACDE5C-D3A9-4C50-8E15-7E551BEA9752}"/>
  </bookViews>
  <sheets>
    <sheet name="all" sheetId="1" r:id="rId1"/>
    <sheet name="vazio" sheetId="2" r:id="rId2"/>
    <sheet name="o" sheetId="3" r:id="rId3"/>
    <sheet name="f" sheetId="4" r:id="rId4"/>
    <sheet name="n" sheetId="5" r:id="rId5"/>
    <sheet name="u" sheetId="6" r:id="rId6"/>
    <sheet name="k" sheetId="7" r:id="rId7"/>
    <sheet name="w" sheetId="8" r:id="rId8"/>
    <sheet name="b" sheetId="9" r:id="rId9"/>
    <sheet name="r" sheetId="10" r:id="rId10"/>
    <sheet name="e" sheetId="11" r:id="rId11"/>
    <sheet name="-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2" l="1"/>
  <c r="D6" i="12"/>
  <c r="B6" i="12"/>
  <c r="C5" i="12"/>
  <c r="D5" i="12"/>
  <c r="B5" i="12"/>
  <c r="C4" i="12"/>
  <c r="D4" i="12"/>
  <c r="E4" i="12"/>
  <c r="E5" i="12" s="1"/>
  <c r="B4" i="12"/>
  <c r="E6" i="12" l="1"/>
  <c r="F2" i="12"/>
  <c r="F3" i="12"/>
  <c r="K5" i="1"/>
  <c r="E4" i="11"/>
  <c r="E3" i="11"/>
  <c r="D3" i="11"/>
  <c r="D4" i="11" s="1"/>
  <c r="C3" i="11"/>
  <c r="C4" i="11" s="1"/>
  <c r="B3" i="11"/>
  <c r="F3" i="11" s="1"/>
  <c r="F2" i="11"/>
  <c r="J3" i="1"/>
  <c r="E4" i="10"/>
  <c r="D4" i="10"/>
  <c r="C4" i="10"/>
  <c r="B4" i="10"/>
  <c r="F4" i="10" s="1"/>
  <c r="F3" i="10"/>
  <c r="E3" i="10"/>
  <c r="D3" i="10"/>
  <c r="C3" i="10"/>
  <c r="B3" i="10"/>
  <c r="F2" i="10"/>
  <c r="I10" i="1"/>
  <c r="E3" i="9"/>
  <c r="E4" i="9" s="1"/>
  <c r="D3" i="9"/>
  <c r="D4" i="9" s="1"/>
  <c r="C3" i="9"/>
  <c r="C4" i="9" s="1"/>
  <c r="B3" i="9"/>
  <c r="F2" i="9"/>
  <c r="H5" i="1"/>
  <c r="E3" i="8"/>
  <c r="D3" i="8"/>
  <c r="C3" i="8"/>
  <c r="B3" i="8"/>
  <c r="F2" i="8"/>
  <c r="G11" i="1"/>
  <c r="G5" i="1"/>
  <c r="F5" i="7"/>
  <c r="F6" i="7"/>
  <c r="C6" i="7"/>
  <c r="D6" i="7"/>
  <c r="E6" i="7"/>
  <c r="B6" i="7"/>
  <c r="C5" i="7"/>
  <c r="D5" i="7"/>
  <c r="E5" i="7"/>
  <c r="B5" i="7"/>
  <c r="F3" i="7"/>
  <c r="F4" i="7"/>
  <c r="F2" i="7"/>
  <c r="C4" i="7"/>
  <c r="D4" i="7"/>
  <c r="E4" i="7"/>
  <c r="B4" i="7"/>
  <c r="F4" i="12" l="1"/>
  <c r="B4" i="11"/>
  <c r="F4" i="11" s="1"/>
  <c r="F3" i="9"/>
  <c r="B4" i="9"/>
  <c r="F4" i="9" s="1"/>
  <c r="F3" i="8"/>
  <c r="C4" i="8"/>
  <c r="B4" i="8"/>
  <c r="E4" i="8"/>
  <c r="D4" i="8"/>
  <c r="F5" i="1"/>
  <c r="F13" i="1" s="1"/>
  <c r="F4" i="6"/>
  <c r="F3" i="6"/>
  <c r="F2" i="6"/>
  <c r="E12" i="1"/>
  <c r="E7" i="1"/>
  <c r="E3" i="1"/>
  <c r="E2" i="1"/>
  <c r="E10" i="5"/>
  <c r="D10" i="5"/>
  <c r="C10" i="5"/>
  <c r="B10" i="5"/>
  <c r="E9" i="5"/>
  <c r="D9" i="5"/>
  <c r="C9" i="5"/>
  <c r="B9" i="5"/>
  <c r="E8" i="5"/>
  <c r="D8" i="5"/>
  <c r="C8" i="5"/>
  <c r="B8" i="5"/>
  <c r="E7" i="5"/>
  <c r="F7" i="5" s="1"/>
  <c r="D7" i="5"/>
  <c r="C7" i="5"/>
  <c r="B7" i="5"/>
  <c r="F6" i="5"/>
  <c r="F5" i="5"/>
  <c r="F4" i="5"/>
  <c r="F3" i="5"/>
  <c r="F2" i="5"/>
  <c r="E6" i="5"/>
  <c r="D6" i="5"/>
  <c r="C6" i="5"/>
  <c r="B6" i="5"/>
  <c r="D12" i="1"/>
  <c r="D4" i="1"/>
  <c r="F6" i="4"/>
  <c r="F5" i="4"/>
  <c r="E6" i="4"/>
  <c r="D6" i="4"/>
  <c r="C6" i="4"/>
  <c r="E5" i="4"/>
  <c r="D5" i="4"/>
  <c r="C5" i="4"/>
  <c r="B6" i="4"/>
  <c r="B5" i="4"/>
  <c r="F4" i="4"/>
  <c r="F3" i="4"/>
  <c r="F2" i="4"/>
  <c r="E4" i="4"/>
  <c r="D4" i="4"/>
  <c r="C4" i="4"/>
  <c r="B4" i="4"/>
  <c r="C8" i="1"/>
  <c r="C7" i="1"/>
  <c r="C5" i="1"/>
  <c r="C4" i="1"/>
  <c r="F2" i="3"/>
  <c r="F3" i="3"/>
  <c r="F4" i="3"/>
  <c r="F5" i="3"/>
  <c r="F10" i="3"/>
  <c r="F9" i="3"/>
  <c r="F8" i="3"/>
  <c r="F7" i="3"/>
  <c r="F6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L13" i="1"/>
  <c r="K13" i="1"/>
  <c r="J13" i="1"/>
  <c r="I13" i="1"/>
  <c r="H13" i="1"/>
  <c r="G13" i="1"/>
  <c r="B13" i="1"/>
  <c r="B9" i="1"/>
  <c r="B6" i="1"/>
  <c r="B3" i="1"/>
  <c r="F8" i="2"/>
  <c r="E10" i="2"/>
  <c r="D10" i="2"/>
  <c r="C10" i="2"/>
  <c r="B10" i="2"/>
  <c r="E9" i="2"/>
  <c r="D9" i="2"/>
  <c r="C9" i="2"/>
  <c r="B9" i="2"/>
  <c r="E8" i="2"/>
  <c r="D8" i="2"/>
  <c r="C8" i="2"/>
  <c r="B8" i="2"/>
  <c r="F7" i="2"/>
  <c r="F6" i="2"/>
  <c r="F5" i="2"/>
  <c r="F4" i="2"/>
  <c r="F3" i="2"/>
  <c r="F2" i="2"/>
  <c r="E4" i="2"/>
  <c r="E7" i="2" s="1"/>
  <c r="D4" i="2"/>
  <c r="D7" i="2" s="1"/>
  <c r="C4" i="2"/>
  <c r="C7" i="2" s="1"/>
  <c r="B7" i="2"/>
  <c r="B4" i="2"/>
  <c r="F5" i="12" l="1"/>
  <c r="F6" i="12"/>
  <c r="F4" i="8"/>
  <c r="E13" i="1"/>
  <c r="F10" i="5"/>
  <c r="F9" i="5"/>
  <c r="F8" i="5"/>
  <c r="D13" i="1"/>
  <c r="C13" i="1"/>
  <c r="F10" i="2"/>
  <c r="F9" i="2"/>
</calcChain>
</file>

<file path=xl/sharedStrings.xml><?xml version="1.0" encoding="utf-8"?>
<sst xmlns="http://schemas.openxmlformats.org/spreadsheetml/2006/main" count="126" uniqueCount="46">
  <si>
    <t>vazio</t>
  </si>
  <si>
    <t>o</t>
  </si>
  <si>
    <t>f</t>
  </si>
  <si>
    <t>n</t>
  </si>
  <si>
    <t>u</t>
  </si>
  <si>
    <t>k</t>
  </si>
  <si>
    <t>w</t>
  </si>
  <si>
    <t>b</t>
  </si>
  <si>
    <t>r</t>
  </si>
  <si>
    <t>e</t>
  </si>
  <si>
    <t>-</t>
  </si>
  <si>
    <t>vazio|\n</t>
  </si>
  <si>
    <t>on</t>
  </si>
  <si>
    <t>off</t>
  </si>
  <si>
    <t>broken</t>
  </si>
  <si>
    <t>unknown</t>
  </si>
  <si>
    <t>total</t>
  </si>
  <si>
    <t>Total</t>
  </si>
  <si>
    <t>p(o|v)</t>
  </si>
  <si>
    <t>p(b|v)</t>
  </si>
  <si>
    <t>p(u|v)</t>
  </si>
  <si>
    <t>p(f|o)</t>
  </si>
  <si>
    <t>p(n|o)</t>
  </si>
  <si>
    <t>p(w|o)</t>
  </si>
  <si>
    <t>p(k|o)</t>
  </si>
  <si>
    <t>p(f|f)</t>
  </si>
  <si>
    <t>p(-|f)</t>
  </si>
  <si>
    <t>p(v|n)</t>
  </si>
  <si>
    <t>p(o|n)</t>
  </si>
  <si>
    <t>p(k|n)</t>
  </si>
  <si>
    <t>p(-|n)</t>
  </si>
  <si>
    <t>p(n|u)</t>
  </si>
  <si>
    <t>p(n|k)</t>
  </si>
  <si>
    <t>p(e|k)</t>
  </si>
  <si>
    <t>Column1</t>
  </si>
  <si>
    <t>1</t>
  </si>
  <si>
    <t>2</t>
  </si>
  <si>
    <t>3</t>
  </si>
  <si>
    <t>4</t>
  </si>
  <si>
    <t>p(r|b)</t>
  </si>
  <si>
    <t>p(n|w)</t>
  </si>
  <si>
    <t>p(o|r)</t>
  </si>
  <si>
    <t>p(n|e)</t>
  </si>
  <si>
    <t>Vazio | \n</t>
  </si>
  <si>
    <t>p(vazio|-)</t>
  </si>
  <si>
    <t>p(-|-)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</si>
</sst>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7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3" borderId="0" xfId="0" quotePrefix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7" borderId="0" xfId="1" applyAlignment="1">
      <alignment horizontal="center" vertical="center"/>
    </xf>
    <xf numFmtId="0" fontId="1" fillId="7" borderId="0" xfId="1"/>
  </cellXfs>
  <cellStyles count="2">
    <cellStyle name="Good" xfId="1" builtinId="26"/>
    <cellStyle name="Normal" xfId="0" builtinId="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9ACEBE-EBC7-452D-BC75-2CA113662F1A}" name="Table3" displayName="Table3" ref="A1:F4" totalsRowShown="0">
  <autoFilter ref="A1:F4" xr:uid="{915AEF1A-48B6-4C31-A520-D566E86BC300}"/>
  <tableColumns count="6">
    <tableColumn id="1" xr3:uid="{0C69DBB7-23E0-4745-9BD1-CD27E231727A}" name="Column1"/>
    <tableColumn id="2" xr3:uid="{CD2B6028-3A5E-4A66-9CA5-0BD7121BB145}" name="1"/>
    <tableColumn id="3" xr3:uid="{5AB34924-68F6-4142-A533-43E799E3EB87}" name="2"/>
    <tableColumn id="4" xr3:uid="{48507FA5-373B-4D37-9F93-47EDCD9BCBE5}" name="3"/>
    <tableColumn id="5" xr3:uid="{60F8808C-93E2-46B7-88E2-63312D56F59D}" name="4"/>
    <tableColumn id="6" xr3:uid="{07A4CC9D-22CA-4527-88A5-B1EEAA1A09BE}" name="Total">
      <calculatedColumnFormula>SUM(B2:E2)/4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7ECBC-F3BB-4FC2-8C87-2B486545B693}" name="Table2" displayName="Table2" ref="A1:F6" totalsRowShown="0" headerRowDxfId="47" dataDxfId="46">
  <autoFilter ref="A1:F6" xr:uid="{5497B681-3AD8-44F9-8D9D-6D02DE7839E0}"/>
  <tableColumns count="6">
    <tableColumn id="1" xr3:uid="{AF9129D3-2D60-47F8-B33D-0CD5D3446CB1}" name="Column1" dataDxfId="45"/>
    <tableColumn id="2" xr3:uid="{90716298-F419-4D0B-9CF0-1B878C1656F8}" name="1" dataDxfId="44"/>
    <tableColumn id="3" xr3:uid="{1FDB1C13-BECB-47AD-8F9C-8081E9D0A1CE}" name="2" dataDxfId="43"/>
    <tableColumn id="4" xr3:uid="{ADC627C2-3263-4B57-A6CE-D82B94C826E3}" name="3" dataDxfId="42"/>
    <tableColumn id="5" xr3:uid="{9F2C0C13-D64B-4FF2-8F48-62FFAECF1CA7}" name="4" dataDxfId="41"/>
    <tableColumn id="6" xr3:uid="{5236973C-975C-46A4-AB14-5E815C2E5A96}" name="Total" dataDxfId="40">
      <calculatedColumnFormula>SUM(B2:E2)/4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F6600-77A1-477C-9578-38E5455F0D9C}" name="Table1" displayName="Table1" ref="A1:F4" totalsRowShown="0" headerRowDxfId="39" dataDxfId="38">
  <autoFilter ref="A1:F4" xr:uid="{E09147CD-8B2D-4AD9-A5C8-68F0841B7A9B}"/>
  <tableColumns count="6">
    <tableColumn id="1" xr3:uid="{B3E47F96-6B4F-4D9E-B833-645C8721F0CC}" name="Column1" dataDxfId="37"/>
    <tableColumn id="2" xr3:uid="{A85180D1-72E5-4F0E-8B1A-963DB3EBFBC8}" name="1" dataDxfId="36"/>
    <tableColumn id="3" xr3:uid="{02643A54-F158-4DE4-AD33-EA62B28D3836}" name="2" dataDxfId="35"/>
    <tableColumn id="4" xr3:uid="{EF79131F-7236-476C-AB77-521818DA2D59}" name="3" dataDxfId="34"/>
    <tableColumn id="5" xr3:uid="{5ACC58FA-39F5-4E4B-A356-A27439658C48}" name="4" dataDxfId="33"/>
    <tableColumn id="6" xr3:uid="{B681919E-F5AE-47C6-ADD9-A141148FBC55}" name="Total" dataDxfId="32">
      <calculatedColumnFormula>SUM(B2:E2)/4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012F97-F7CA-473C-95F4-76E7A4009A16}" name="Table15" displayName="Table15" ref="A1:F4" totalsRowShown="0" headerRowDxfId="31" dataDxfId="30">
  <autoFilter ref="A1:F4" xr:uid="{A4F65BED-C35C-4A41-834E-F3399C2F6A59}"/>
  <tableColumns count="6">
    <tableColumn id="1" xr3:uid="{6F6EF65D-0E3E-4A14-894F-F9C5F64F22EA}" name="Column1" dataDxfId="29"/>
    <tableColumn id="2" xr3:uid="{16891879-B1D5-414C-915E-ED78BAE6A71B}" name="1" dataDxfId="28"/>
    <tableColumn id="3" xr3:uid="{E27869C6-9FFB-4EE7-8771-9C0F4E8155FD}" name="2" dataDxfId="27"/>
    <tableColumn id="4" xr3:uid="{B75AAC92-3AE1-4051-A75F-559EA6D9590A}" name="3" dataDxfId="26"/>
    <tableColumn id="5" xr3:uid="{4BA6651C-3E30-443F-B214-18C2BC358703}" name="4" dataDxfId="25"/>
    <tableColumn id="6" xr3:uid="{0F7EF792-2939-4553-8863-C58FDF6D230A}" name="Total" dataDxfId="24">
      <calculatedColumnFormula>SUM(B2:E2)/4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7AB90A-C004-4CA9-8567-A3FD317BD398}" name="Table156" displayName="Table156" ref="A1:F4" totalsRowShown="0" headerRowDxfId="23" dataDxfId="22">
  <autoFilter ref="A1:F4" xr:uid="{F57A4945-24FC-4B36-B417-9B29AA4AF8ED}"/>
  <tableColumns count="6">
    <tableColumn id="1" xr3:uid="{0DD04FE6-2BCA-4607-B639-6BB6E2095B7A}" name="Column1" dataDxfId="21"/>
    <tableColumn id="2" xr3:uid="{AE7C8731-5BD8-4D4F-935D-572E0E5C1CF4}" name="1" dataDxfId="20"/>
    <tableColumn id="3" xr3:uid="{3FE0A631-6B08-47C1-B4C4-05C19D7B4B5D}" name="2" dataDxfId="19"/>
    <tableColumn id="4" xr3:uid="{468387BD-B6B1-4BD6-A88D-9F6811BC8987}" name="3" dataDxfId="18"/>
    <tableColumn id="5" xr3:uid="{3094380A-E9D1-4BA6-A258-11CB8C072431}" name="4" dataDxfId="17"/>
    <tableColumn id="6" xr3:uid="{94BA57A4-5FCA-4E38-B973-72D62FAB2362}" name="Total" dataDxfId="16">
      <calculatedColumnFormula>SUM(B2:E2)/4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406D0C-6E30-41C2-8287-399C7F0DE65B}" name="Table1567" displayName="Table1567" ref="A1:F4" totalsRowShown="0" headerRowDxfId="15" dataDxfId="14">
  <autoFilter ref="A1:F4" xr:uid="{FBF17D4F-45E8-4A7D-B050-C113F7506148}"/>
  <tableColumns count="6">
    <tableColumn id="1" xr3:uid="{CE0B178D-06EA-4B7B-AB66-0E8DC83023E8}" name="Column1" dataDxfId="13"/>
    <tableColumn id="2" xr3:uid="{04FF8ACA-0C7C-45E6-8D71-3BC15F7ACCFE}" name="1" dataDxfId="12"/>
    <tableColumn id="3" xr3:uid="{A7961451-7A22-4949-BBC6-801DBCB72DC0}" name="2" dataDxfId="11"/>
    <tableColumn id="4" xr3:uid="{5831C39B-BE25-40B8-BB48-1DC932F4F99C}" name="3" dataDxfId="10"/>
    <tableColumn id="5" xr3:uid="{C169332A-A9B6-4911-A751-0F6030F14791}" name="4" dataDxfId="9"/>
    <tableColumn id="6" xr3:uid="{F1FFDCBC-8E84-4F0E-955E-F75639416FE3}" name="Total" dataDxfId="8">
      <calculatedColumnFormula>SUM(B2:E2)/4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53455D-9CA8-4C4D-8678-89745B11A5DD}" name="Table15678" displayName="Table15678" ref="A1:F6" totalsRowShown="0" headerRowDxfId="7" dataDxfId="6">
  <autoFilter ref="A1:F6" xr:uid="{B5B63E34-5D0C-46D9-A1BC-2438CE6F57AA}"/>
  <tableColumns count="6">
    <tableColumn id="1" xr3:uid="{61E1BA16-4459-4A1E-B1D2-EF05D5D5A2DC}" name="Column1" dataDxfId="5"/>
    <tableColumn id="2" xr3:uid="{373765C0-913F-4059-AFDC-EDE751E3166B}" name="1" dataDxfId="4"/>
    <tableColumn id="3" xr3:uid="{A08F9E2A-F4EB-4178-B1FA-F27001F36DD5}" name="2" dataDxfId="3"/>
    <tableColumn id="4" xr3:uid="{3FC0191E-62BF-4A22-8AFF-0B89292EABD5}" name="3" dataDxfId="2"/>
    <tableColumn id="5" xr3:uid="{54BAFD1F-FCF2-473E-A93F-C272D13D4C43}" name="4" dataDxfId="1"/>
    <tableColumn id="6" xr3:uid="{3E4926DE-7251-479A-B844-4263B9F03711}" name="Total" dataDxfId="0">
      <calculatedColumnFormula>SUM(B2:E2)/4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816F-CD6F-46D1-BDDC-D33DDCE112A3}">
  <dimension ref="A1:M13"/>
  <sheetViews>
    <sheetView zoomScale="145" zoomScaleNormal="145" workbookViewId="0">
      <selection activeCell="L2" sqref="L2"/>
    </sheetView>
  </sheetViews>
  <sheetFormatPr defaultRowHeight="15" x14ac:dyDescent="0.25"/>
  <sheetData>
    <row r="1" spans="1:13" x14ac:dyDescent="0.25">
      <c r="A1" s="1"/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/>
    </row>
    <row r="2" spans="1:13" x14ac:dyDescent="0.25">
      <c r="A2" s="3" t="s">
        <v>11</v>
      </c>
      <c r="B2" s="3">
        <v>0</v>
      </c>
      <c r="C2" s="3">
        <v>0</v>
      </c>
      <c r="D2" s="3">
        <v>0</v>
      </c>
      <c r="E2" s="12">
        <f>n!F7</f>
        <v>9.5347424203843331E-2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12"/>
      <c r="M2" s="1"/>
    </row>
    <row r="3" spans="1:13" x14ac:dyDescent="0.25">
      <c r="A3" s="1" t="s">
        <v>1</v>
      </c>
      <c r="B3" s="11">
        <f>vazio!F8</f>
        <v>0.68452500000000005</v>
      </c>
      <c r="C3" s="1">
        <v>0</v>
      </c>
      <c r="D3" s="1">
        <v>0</v>
      </c>
      <c r="E3" s="12">
        <f>n!F8</f>
        <v>9.5347424203843331E-2</v>
      </c>
      <c r="F3" s="1">
        <v>0</v>
      </c>
      <c r="G3" s="1">
        <v>0</v>
      </c>
      <c r="H3" s="1">
        <v>0</v>
      </c>
      <c r="I3" s="1">
        <v>0</v>
      </c>
      <c r="J3" s="12">
        <f>'r'!F4</f>
        <v>1</v>
      </c>
      <c r="K3" s="1">
        <v>0</v>
      </c>
      <c r="L3" s="1">
        <v>0</v>
      </c>
      <c r="M3" s="1"/>
    </row>
    <row r="4" spans="1:13" x14ac:dyDescent="0.25">
      <c r="A4" s="3" t="s">
        <v>2</v>
      </c>
      <c r="B4" s="3">
        <v>0</v>
      </c>
      <c r="C4" s="12">
        <f>o!B7</f>
        <v>0.13800000000000001</v>
      </c>
      <c r="D4" s="12">
        <f>f!F5</f>
        <v>0.5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"/>
    </row>
    <row r="5" spans="1:13" x14ac:dyDescent="0.25">
      <c r="A5" s="1" t="s">
        <v>3</v>
      </c>
      <c r="B5" s="1">
        <v>0</v>
      </c>
      <c r="C5" s="12">
        <f>o!B8</f>
        <v>0.54490000000000005</v>
      </c>
      <c r="D5" s="1">
        <v>0</v>
      </c>
      <c r="E5" s="1">
        <v>0</v>
      </c>
      <c r="F5" s="12">
        <f>u!F4</f>
        <v>1</v>
      </c>
      <c r="G5" s="12">
        <f>k!F5</f>
        <v>0.32056804057722749</v>
      </c>
      <c r="H5" s="12">
        <f>w!F4</f>
        <v>1</v>
      </c>
      <c r="I5" s="1">
        <v>0</v>
      </c>
      <c r="J5" s="1">
        <v>0</v>
      </c>
      <c r="K5" s="12">
        <f>e!F4</f>
        <v>1</v>
      </c>
      <c r="L5" s="1">
        <v>0</v>
      </c>
      <c r="M5" s="1"/>
    </row>
    <row r="6" spans="1:13" x14ac:dyDescent="0.25">
      <c r="A6" s="3" t="s">
        <v>4</v>
      </c>
      <c r="B6" s="12">
        <f>vazio!F10</f>
        <v>0.1011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"/>
    </row>
    <row r="7" spans="1:13" x14ac:dyDescent="0.25">
      <c r="A7" s="1" t="s">
        <v>5</v>
      </c>
      <c r="B7" s="1">
        <v>0</v>
      </c>
      <c r="C7" s="12">
        <f>o!B9</f>
        <v>0.21640000000000001</v>
      </c>
      <c r="D7" s="1">
        <v>0</v>
      </c>
      <c r="E7" s="12">
        <f>n!F9</f>
        <v>9.5347424203843331E-2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</row>
    <row r="8" spans="1:13" x14ac:dyDescent="0.25">
      <c r="A8" s="3" t="s">
        <v>6</v>
      </c>
      <c r="B8" s="3">
        <v>0</v>
      </c>
      <c r="C8" s="12">
        <f>o!B10</f>
        <v>0.1007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"/>
    </row>
    <row r="9" spans="1:13" x14ac:dyDescent="0.25">
      <c r="A9" s="1" t="s">
        <v>7</v>
      </c>
      <c r="B9" s="12">
        <f>vazio!F9</f>
        <v>0.21437500000000001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/>
    </row>
    <row r="10" spans="1:13" x14ac:dyDescent="0.25">
      <c r="A10" s="3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2">
        <f>b!F4</f>
        <v>1</v>
      </c>
      <c r="J10" s="3">
        <v>0</v>
      </c>
      <c r="K10" s="3">
        <v>0</v>
      </c>
      <c r="L10" s="3">
        <v>0</v>
      </c>
      <c r="M10" s="1"/>
    </row>
    <row r="11" spans="1:13" x14ac:dyDescent="0.25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2">
        <f>k!F6</f>
        <v>0.67943195942277257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</row>
    <row r="12" spans="1:13" x14ac:dyDescent="0.25">
      <c r="A12" s="4" t="s">
        <v>10</v>
      </c>
      <c r="B12" s="3">
        <v>0</v>
      </c>
      <c r="C12" s="3">
        <v>0</v>
      </c>
      <c r="D12" s="12">
        <f>f!F6</f>
        <v>0.5</v>
      </c>
      <c r="E12" s="12">
        <f>n!F10</f>
        <v>0.71395772738846996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2"/>
      <c r="M12" s="1"/>
    </row>
    <row r="13" spans="1:13" x14ac:dyDescent="0.25">
      <c r="A13" s="1" t="s">
        <v>17</v>
      </c>
      <c r="B13" s="1">
        <f t="shared" ref="B13:L13" si="0">SUM(B2:B12)</f>
        <v>1</v>
      </c>
      <c r="C13" s="1">
        <f t="shared" si="0"/>
        <v>1</v>
      </c>
      <c r="D13" s="1">
        <f t="shared" si="0"/>
        <v>1</v>
      </c>
      <c r="E13" s="1">
        <f t="shared" si="0"/>
        <v>1</v>
      </c>
      <c r="F13" s="1">
        <f t="shared" si="0"/>
        <v>1</v>
      </c>
      <c r="G13" s="1">
        <f t="shared" si="0"/>
        <v>1</v>
      </c>
      <c r="H13" s="1">
        <f t="shared" si="0"/>
        <v>1</v>
      </c>
      <c r="I13" s="1">
        <f t="shared" si="0"/>
        <v>1</v>
      </c>
      <c r="J13" s="1">
        <f t="shared" si="0"/>
        <v>1</v>
      </c>
      <c r="K13" s="1">
        <f t="shared" si="0"/>
        <v>1</v>
      </c>
      <c r="L13" s="1">
        <f t="shared" si="0"/>
        <v>0</v>
      </c>
      <c r="M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5859-14A2-4B79-AFDE-35878850CC16}">
  <dimension ref="A1:F4"/>
  <sheetViews>
    <sheetView zoomScale="250" zoomScaleNormal="250" workbookViewId="0">
      <selection sqref="A1:F4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1</v>
      </c>
      <c r="B2" s="1">
        <v>2164</v>
      </c>
      <c r="C2" s="1">
        <v>2248</v>
      </c>
      <c r="D2" s="1">
        <v>2100</v>
      </c>
      <c r="E2" s="1">
        <v>2063</v>
      </c>
      <c r="F2" s="1">
        <f>SUM(B2:E2)/4</f>
        <v>2143.75</v>
      </c>
    </row>
    <row r="3" spans="1:6" x14ac:dyDescent="0.25">
      <c r="A3" s="1" t="s">
        <v>17</v>
      </c>
      <c r="B3" s="1">
        <f>SUM(B2:B2)</f>
        <v>2164</v>
      </c>
      <c r="C3" s="1">
        <f>SUM(C2:C2)</f>
        <v>2248</v>
      </c>
      <c r="D3" s="1">
        <f>SUM(D2:D2)</f>
        <v>2100</v>
      </c>
      <c r="E3" s="1">
        <f>SUM(E2:E2)</f>
        <v>2063</v>
      </c>
      <c r="F3" s="1">
        <f t="shared" ref="F3:F4" si="0">SUM(B3:E3)/4</f>
        <v>2143.75</v>
      </c>
    </row>
    <row r="4" spans="1:6" x14ac:dyDescent="0.25">
      <c r="A4" s="1" t="s">
        <v>41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0FD1-BF12-4904-9AC5-6CC54554056B}">
  <dimension ref="A1:F4"/>
  <sheetViews>
    <sheetView zoomScale="250" zoomScaleNormal="250" workbookViewId="0">
      <selection activeCell="C10" sqref="C10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3</v>
      </c>
      <c r="B2" s="1">
        <v>2164</v>
      </c>
      <c r="C2" s="1">
        <v>2248</v>
      </c>
      <c r="D2" s="1">
        <v>2100</v>
      </c>
      <c r="E2" s="1">
        <v>2063</v>
      </c>
      <c r="F2" s="1">
        <f>SUM(B2:E2)/4</f>
        <v>2143.75</v>
      </c>
    </row>
    <row r="3" spans="1:6" x14ac:dyDescent="0.25">
      <c r="A3" s="1" t="s">
        <v>17</v>
      </c>
      <c r="B3" s="1">
        <f>SUM(B2:B2)</f>
        <v>2164</v>
      </c>
      <c r="C3" s="1">
        <f>SUM(C2:C2)</f>
        <v>2248</v>
      </c>
      <c r="D3" s="1">
        <f>SUM(D2:D2)</f>
        <v>2100</v>
      </c>
      <c r="E3" s="1">
        <f>SUM(E2:E2)</f>
        <v>2063</v>
      </c>
      <c r="F3" s="1">
        <f t="shared" ref="F3:F4" si="0">SUM(B3:E3)/4</f>
        <v>2143.75</v>
      </c>
    </row>
    <row r="4" spans="1:6" x14ac:dyDescent="0.25">
      <c r="A4" s="1" t="s">
        <v>42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FA79-9423-4F2E-9A23-DB8C6AA60AC6}">
  <dimension ref="A1:F6"/>
  <sheetViews>
    <sheetView tabSelected="1" zoomScale="250" zoomScaleNormal="250" workbookViewId="0">
      <selection activeCell="E4" sqref="E4"/>
    </sheetView>
  </sheetViews>
  <sheetFormatPr defaultRowHeight="15" x14ac:dyDescent="0.25"/>
  <cols>
    <col min="2" max="2" width="12.7109375" bestFit="1" customWidth="1"/>
  </cols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43</v>
      </c>
      <c r="B2" s="1">
        <v>8993</v>
      </c>
      <c r="C2" s="1">
        <v>8968</v>
      </c>
      <c r="D2" s="1">
        <v>8978</v>
      </c>
      <c r="E2" s="1">
        <v>9017</v>
      </c>
      <c r="F2" s="1">
        <f>SUM(B2:E2)/4</f>
        <v>8989</v>
      </c>
    </row>
    <row r="3" spans="1:6" x14ac:dyDescent="0.25">
      <c r="A3" s="2" t="s">
        <v>10</v>
      </c>
      <c r="B3" s="1">
        <v>25936</v>
      </c>
      <c r="C3" s="1">
        <v>25455</v>
      </c>
      <c r="D3" s="1">
        <v>26091</v>
      </c>
      <c r="E3" s="1">
        <v>26365</v>
      </c>
      <c r="F3" s="1">
        <f>SUM(B3:E3)/4</f>
        <v>25961.75</v>
      </c>
    </row>
    <row r="4" spans="1:6" x14ac:dyDescent="0.25">
      <c r="A4" s="1" t="s">
        <v>17</v>
      </c>
      <c r="B4" s="1">
        <f>SUM(B2:B3)</f>
        <v>34929</v>
      </c>
      <c r="C4" s="1">
        <f t="shared" ref="C4:E4" si="0">SUM(C2:C3)</f>
        <v>34423</v>
      </c>
      <c r="D4" s="1">
        <f t="shared" si="0"/>
        <v>35069</v>
      </c>
      <c r="E4" s="1">
        <f t="shared" si="0"/>
        <v>35382</v>
      </c>
      <c r="F4" s="1">
        <f t="shared" ref="F4:F5" si="1">SUM(B4:E4)/4</f>
        <v>34950.75</v>
      </c>
    </row>
    <row r="5" spans="1:6" x14ac:dyDescent="0.25">
      <c r="A5" s="1" t="s">
        <v>44</v>
      </c>
      <c r="B5" s="1">
        <f>B2/B4</f>
        <v>0.25746514357697042</v>
      </c>
      <c r="C5" s="1">
        <f t="shared" ref="C5:E5" si="2">C2/C4</f>
        <v>0.26052348720332336</v>
      </c>
      <c r="D5" s="1">
        <f t="shared" si="2"/>
        <v>0.256009581111523</v>
      </c>
      <c r="E5" s="1">
        <f t="shared" si="2"/>
        <v>0.25484709739415523</v>
      </c>
      <c r="F5" s="13">
        <f t="shared" si="1"/>
        <v>0.25721132732149299</v>
      </c>
    </row>
    <row r="6" spans="1:6" x14ac:dyDescent="0.25">
      <c r="A6" s="1" t="s">
        <v>45</v>
      </c>
      <c r="B6" s="1">
        <f>B3/B4</f>
        <v>0.74253485642302952</v>
      </c>
      <c r="C6" s="1">
        <f t="shared" ref="C6:E6" si="3">C3/C4</f>
        <v>0.73947651279667659</v>
      </c>
      <c r="D6" s="1">
        <f t="shared" si="3"/>
        <v>0.74399041888847706</v>
      </c>
      <c r="E6" s="1">
        <f t="shared" si="3"/>
        <v>0.74515290260584477</v>
      </c>
      <c r="F6" s="13">
        <f t="shared" ref="F6" si="4">SUM(B6:E6)/4</f>
        <v>0.74278867267850701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F453-1577-482F-B4AD-F0E20AA65E2E}">
  <dimension ref="A1:F10"/>
  <sheetViews>
    <sheetView zoomScale="265" zoomScaleNormal="265" workbookViewId="0">
      <selection activeCell="H10" sqref="H10"/>
    </sheetView>
  </sheetViews>
  <sheetFormatPr defaultRowHeight="15" x14ac:dyDescent="0.25"/>
  <sheetData>
    <row r="1" spans="1:6" x14ac:dyDescent="0.25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</row>
    <row r="2" spans="1:6" x14ac:dyDescent="0.25">
      <c r="A2" s="5" t="s">
        <v>12</v>
      </c>
      <c r="B2" s="3">
        <v>5449</v>
      </c>
      <c r="C2" s="3">
        <v>5295</v>
      </c>
      <c r="D2" s="3">
        <v>5457</v>
      </c>
      <c r="E2" s="3">
        <v>5503</v>
      </c>
      <c r="F2" s="6">
        <f t="shared" ref="F2:F7" si="0">SUM(B2:E2)/4</f>
        <v>5426</v>
      </c>
    </row>
    <row r="3" spans="1:6" x14ac:dyDescent="0.25">
      <c r="A3" s="5" t="s">
        <v>13</v>
      </c>
      <c r="B3" s="3">
        <v>1380</v>
      </c>
      <c r="C3" s="3">
        <v>1425</v>
      </c>
      <c r="D3" s="3">
        <v>1421</v>
      </c>
      <c r="E3" s="3">
        <v>1451</v>
      </c>
      <c r="F3" s="6">
        <f t="shared" si="0"/>
        <v>1419.25</v>
      </c>
    </row>
    <row r="4" spans="1:6" x14ac:dyDescent="0.25">
      <c r="A4" s="5" t="s">
        <v>1</v>
      </c>
      <c r="B4" s="1">
        <f>SUM(B2,B3)</f>
        <v>6829</v>
      </c>
      <c r="C4" s="1">
        <f>SUM(C2,C3)</f>
        <v>6720</v>
      </c>
      <c r="D4" s="1">
        <f>SUM(D2,D3)</f>
        <v>6878</v>
      </c>
      <c r="E4" s="1">
        <f>SUM(E2,E3)</f>
        <v>6954</v>
      </c>
      <c r="F4" s="6">
        <f t="shared" si="0"/>
        <v>6845.25</v>
      </c>
    </row>
    <row r="5" spans="1:6" x14ac:dyDescent="0.25">
      <c r="A5" s="5" t="s">
        <v>14</v>
      </c>
      <c r="B5" s="5">
        <v>2164</v>
      </c>
      <c r="C5" s="5">
        <v>2248</v>
      </c>
      <c r="D5" s="5">
        <v>2100</v>
      </c>
      <c r="E5" s="5">
        <v>2063</v>
      </c>
      <c r="F5" s="6">
        <f t="shared" si="0"/>
        <v>2143.75</v>
      </c>
    </row>
    <row r="6" spans="1:6" x14ac:dyDescent="0.25">
      <c r="A6" s="5" t="s">
        <v>15</v>
      </c>
      <c r="B6" s="1">
        <v>1007</v>
      </c>
      <c r="C6" s="1">
        <v>1032</v>
      </c>
      <c r="D6" s="1">
        <v>1022</v>
      </c>
      <c r="E6" s="1">
        <v>983</v>
      </c>
      <c r="F6" s="6">
        <f t="shared" si="0"/>
        <v>1011</v>
      </c>
    </row>
    <row r="7" spans="1:6" x14ac:dyDescent="0.25">
      <c r="A7" s="5" t="s">
        <v>16</v>
      </c>
      <c r="B7" s="3">
        <f>SUM(B4:B6)</f>
        <v>10000</v>
      </c>
      <c r="C7" s="3">
        <f>SUM(C4:C6)</f>
        <v>10000</v>
      </c>
      <c r="D7" s="3">
        <f>SUM(D4:D6)</f>
        <v>10000</v>
      </c>
      <c r="E7" s="3">
        <f>SUM(E4:E6)</f>
        <v>10000</v>
      </c>
      <c r="F7" s="6">
        <f t="shared" si="0"/>
        <v>10000</v>
      </c>
    </row>
    <row r="8" spans="1:6" x14ac:dyDescent="0.25">
      <c r="A8" s="5" t="s">
        <v>18</v>
      </c>
      <c r="B8" s="1">
        <f>B4/B7</f>
        <v>0.68289999999999995</v>
      </c>
      <c r="C8" s="1">
        <f>C4/C7</f>
        <v>0.67200000000000004</v>
      </c>
      <c r="D8" s="1">
        <f>D4/D7</f>
        <v>0.68779999999999997</v>
      </c>
      <c r="E8" s="1">
        <f>E4/E7</f>
        <v>0.69540000000000002</v>
      </c>
      <c r="F8" s="13">
        <f>SUM(B8:E8)/4</f>
        <v>0.68452500000000005</v>
      </c>
    </row>
    <row r="9" spans="1:6" x14ac:dyDescent="0.25">
      <c r="A9" s="5" t="s">
        <v>19</v>
      </c>
      <c r="B9" s="1">
        <f>B5/B7</f>
        <v>0.21640000000000001</v>
      </c>
      <c r="C9" s="1">
        <f>C5/C7</f>
        <v>0.2248</v>
      </c>
      <c r="D9" s="1">
        <f>D5/D7</f>
        <v>0.21</v>
      </c>
      <c r="E9" s="1">
        <f>E5/E7</f>
        <v>0.20630000000000001</v>
      </c>
      <c r="F9" s="13">
        <f>SUM(B9:E9)/4</f>
        <v>0.21437500000000001</v>
      </c>
    </row>
    <row r="10" spans="1:6" x14ac:dyDescent="0.25">
      <c r="A10" s="5" t="s">
        <v>20</v>
      </c>
      <c r="B10" s="1">
        <f>B6/B7</f>
        <v>0.1007</v>
      </c>
      <c r="C10" s="1">
        <f>C6/C7</f>
        <v>0.1032</v>
      </c>
      <c r="D10" s="1">
        <f>D6/D7</f>
        <v>0.1022</v>
      </c>
      <c r="E10" s="1">
        <f>E6/E7</f>
        <v>9.8299999999999998E-2</v>
      </c>
      <c r="F10" s="13">
        <f>SUM(B10:E10)/4</f>
        <v>0.1011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0243-74B1-46F8-AE5B-6E8588B163F2}">
  <dimension ref="A1:F10"/>
  <sheetViews>
    <sheetView topLeftCell="A4" zoomScale="220" zoomScaleNormal="220" workbookViewId="0">
      <selection activeCell="A7" sqref="A7"/>
    </sheetView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3</v>
      </c>
      <c r="E1" s="1">
        <v>4</v>
      </c>
      <c r="F1" t="s">
        <v>16</v>
      </c>
    </row>
    <row r="2" spans="1:6" x14ac:dyDescent="0.25">
      <c r="A2" s="7" t="s">
        <v>2</v>
      </c>
      <c r="B2" s="7">
        <v>1380</v>
      </c>
      <c r="C2" s="7">
        <v>1425</v>
      </c>
      <c r="D2" s="7">
        <v>1421</v>
      </c>
      <c r="E2" s="7">
        <v>1451</v>
      </c>
      <c r="F2" s="7">
        <f t="shared" ref="F2:F10" si="0">SUM(B2:E2)/4</f>
        <v>1419.25</v>
      </c>
    </row>
    <row r="3" spans="1:6" x14ac:dyDescent="0.25">
      <c r="A3" s="1" t="s">
        <v>3</v>
      </c>
      <c r="B3" s="1">
        <v>5449</v>
      </c>
      <c r="C3" s="5">
        <v>5295</v>
      </c>
      <c r="D3" s="5">
        <v>5457</v>
      </c>
      <c r="E3" s="5">
        <v>5503</v>
      </c>
      <c r="F3" s="7">
        <f t="shared" si="0"/>
        <v>5426</v>
      </c>
    </row>
    <row r="4" spans="1:6" x14ac:dyDescent="0.25">
      <c r="A4" s="7" t="s">
        <v>5</v>
      </c>
      <c r="B4" s="7">
        <v>2164</v>
      </c>
      <c r="C4" s="7">
        <v>2248</v>
      </c>
      <c r="D4" s="7">
        <v>2100</v>
      </c>
      <c r="E4" s="7">
        <v>2063</v>
      </c>
      <c r="F4" s="7">
        <f t="shared" si="0"/>
        <v>2143.75</v>
      </c>
    </row>
    <row r="5" spans="1:6" x14ac:dyDescent="0.25">
      <c r="A5" s="5" t="s">
        <v>6</v>
      </c>
      <c r="B5" s="1">
        <v>1007</v>
      </c>
      <c r="C5" s="1">
        <v>1032</v>
      </c>
      <c r="D5" s="1">
        <v>1022</v>
      </c>
      <c r="E5" s="1">
        <v>983</v>
      </c>
      <c r="F5" s="7">
        <f t="shared" si="0"/>
        <v>1011</v>
      </c>
    </row>
    <row r="6" spans="1:6" x14ac:dyDescent="0.25">
      <c r="A6" s="7" t="s">
        <v>16</v>
      </c>
      <c r="B6" s="7">
        <f>SUM(B2:B5)</f>
        <v>10000</v>
      </c>
      <c r="C6" s="7">
        <f>SUM(C2:C5)</f>
        <v>10000</v>
      </c>
      <c r="D6" s="7">
        <f>SUM(D2:D5)</f>
        <v>10000</v>
      </c>
      <c r="E6" s="7">
        <f>SUM(E2:E5)</f>
        <v>10000</v>
      </c>
      <c r="F6" s="7">
        <f t="shared" si="0"/>
        <v>10000</v>
      </c>
    </row>
    <row r="7" spans="1:6" x14ac:dyDescent="0.25">
      <c r="A7" t="s">
        <v>21</v>
      </c>
      <c r="B7">
        <f>B2/B6</f>
        <v>0.13800000000000001</v>
      </c>
      <c r="C7">
        <f>C2/C6</f>
        <v>0.14249999999999999</v>
      </c>
      <c r="D7">
        <f>D2/D6</f>
        <v>0.1421</v>
      </c>
      <c r="E7">
        <f>E2/E6</f>
        <v>0.14510000000000001</v>
      </c>
      <c r="F7" s="13">
        <f t="shared" si="0"/>
        <v>0.141925</v>
      </c>
    </row>
    <row r="8" spans="1:6" x14ac:dyDescent="0.25">
      <c r="A8" s="8" t="s">
        <v>22</v>
      </c>
      <c r="B8" s="8">
        <f>B3/B6</f>
        <v>0.54490000000000005</v>
      </c>
      <c r="C8" s="8">
        <f>C3/C6</f>
        <v>0.52949999999999997</v>
      </c>
      <c r="D8" s="8">
        <f>D3/D6</f>
        <v>0.54569999999999996</v>
      </c>
      <c r="E8" s="8">
        <f>E3/E6</f>
        <v>0.55030000000000001</v>
      </c>
      <c r="F8" s="13">
        <f t="shared" si="0"/>
        <v>0.54259999999999997</v>
      </c>
    </row>
    <row r="9" spans="1:6" x14ac:dyDescent="0.25">
      <c r="A9" t="s">
        <v>24</v>
      </c>
      <c r="B9">
        <f>B4/B6</f>
        <v>0.21640000000000001</v>
      </c>
      <c r="C9">
        <f>C4/C6</f>
        <v>0.2248</v>
      </c>
      <c r="D9">
        <f>D4/D6</f>
        <v>0.21</v>
      </c>
      <c r="E9">
        <f>E4/E6</f>
        <v>0.20630000000000001</v>
      </c>
      <c r="F9" s="13">
        <f t="shared" si="0"/>
        <v>0.21437500000000001</v>
      </c>
    </row>
    <row r="10" spans="1:6" x14ac:dyDescent="0.25">
      <c r="A10" s="8" t="s">
        <v>23</v>
      </c>
      <c r="B10" s="8">
        <f>B5/B6</f>
        <v>0.1007</v>
      </c>
      <c r="C10" s="8">
        <f>C5/C6</f>
        <v>0.1032</v>
      </c>
      <c r="D10" s="8">
        <f>D5/D6</f>
        <v>0.1022</v>
      </c>
      <c r="E10" s="8">
        <f>E5/E6</f>
        <v>9.8299999999999998E-2</v>
      </c>
      <c r="F10" s="13">
        <f t="shared" si="0"/>
        <v>0.1011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7037-FFA9-4B8D-A795-A0C7DF537289}">
  <dimension ref="A1:F10"/>
  <sheetViews>
    <sheetView zoomScale="280" zoomScaleNormal="280" workbookViewId="0">
      <selection activeCell="F5" sqref="F5:F6"/>
    </sheetView>
  </sheetViews>
  <sheetFormatPr defaultRowHeight="15" x14ac:dyDescent="0.25"/>
  <sheetData>
    <row r="1" spans="1:6" x14ac:dyDescent="0.25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</row>
    <row r="2" spans="1:6" x14ac:dyDescent="0.25">
      <c r="A2" s="7" t="s">
        <v>2</v>
      </c>
      <c r="B2" s="7">
        <v>1380</v>
      </c>
      <c r="C2" s="7">
        <v>1425</v>
      </c>
      <c r="D2" s="7">
        <v>1421</v>
      </c>
      <c r="E2" s="7">
        <v>1451</v>
      </c>
      <c r="F2" s="7">
        <f>SUM(B2:E2)/4</f>
        <v>1419.25</v>
      </c>
    </row>
    <row r="3" spans="1:6" x14ac:dyDescent="0.25">
      <c r="A3" s="9" t="s">
        <v>10</v>
      </c>
      <c r="B3" s="5">
        <v>1380</v>
      </c>
      <c r="C3" s="5">
        <v>1425</v>
      </c>
      <c r="D3" s="5">
        <v>1421</v>
      </c>
      <c r="E3" s="5">
        <v>1451</v>
      </c>
      <c r="F3" s="5">
        <f>SUM(B3:E3)/4</f>
        <v>1419.25</v>
      </c>
    </row>
    <row r="4" spans="1:6" x14ac:dyDescent="0.25">
      <c r="A4" s="7" t="s">
        <v>16</v>
      </c>
      <c r="B4" s="7">
        <f>SUM(B2:B3)</f>
        <v>2760</v>
      </c>
      <c r="C4" s="7">
        <f>SUM(C2:C3)</f>
        <v>2850</v>
      </c>
      <c r="D4" s="7">
        <f>SUM(D2:D3)</f>
        <v>2842</v>
      </c>
      <c r="E4" s="7">
        <f>SUM(E2:E3)</f>
        <v>2902</v>
      </c>
      <c r="F4" s="7">
        <f>SUM(B4:E4)/4</f>
        <v>2838.5</v>
      </c>
    </row>
    <row r="5" spans="1:6" x14ac:dyDescent="0.25">
      <c r="A5" s="1" t="s">
        <v>25</v>
      </c>
      <c r="B5" s="1">
        <f>B2/B4</f>
        <v>0.5</v>
      </c>
      <c r="C5" s="1">
        <f t="shared" ref="C5:E5" si="0">C2/C4</f>
        <v>0.5</v>
      </c>
      <c r="D5" s="1">
        <f t="shared" si="0"/>
        <v>0.5</v>
      </c>
      <c r="E5" s="1">
        <f t="shared" si="0"/>
        <v>0.5</v>
      </c>
      <c r="F5" s="13">
        <f>SUM(B5:E5)/4</f>
        <v>0.5</v>
      </c>
    </row>
    <row r="6" spans="1:6" x14ac:dyDescent="0.25">
      <c r="A6" s="7" t="s">
        <v>26</v>
      </c>
      <c r="B6" s="7">
        <f>B3/B4</f>
        <v>0.5</v>
      </c>
      <c r="C6" s="7">
        <f t="shared" ref="C6:E6" si="1">C3/C4</f>
        <v>0.5</v>
      </c>
      <c r="D6" s="7">
        <f t="shared" si="1"/>
        <v>0.5</v>
      </c>
      <c r="E6" s="7">
        <f t="shared" si="1"/>
        <v>0.5</v>
      </c>
      <c r="F6" s="13">
        <f>SUM(B6:E6)/4</f>
        <v>0.5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8EFB-283B-4BDF-BB77-AD38B2BA8333}">
  <dimension ref="A1:G82"/>
  <sheetViews>
    <sheetView topLeftCell="A4" zoomScale="220" zoomScaleNormal="220" workbookViewId="0">
      <selection activeCell="B10" sqref="B10"/>
    </sheetView>
  </sheetViews>
  <sheetFormatPr defaultRowHeight="15" x14ac:dyDescent="0.25"/>
  <sheetData>
    <row r="1" spans="1:7" x14ac:dyDescent="0.25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  <c r="G1" s="1"/>
    </row>
    <row r="2" spans="1:7" x14ac:dyDescent="0.25">
      <c r="A2" s="7" t="s">
        <v>0</v>
      </c>
      <c r="B2" s="7">
        <v>1007</v>
      </c>
      <c r="C2" s="7">
        <v>1032</v>
      </c>
      <c r="D2" s="7">
        <v>1022</v>
      </c>
      <c r="E2" s="7">
        <v>983</v>
      </c>
      <c r="F2" s="7">
        <f t="shared" ref="F2:F10" si="0">SUM(B2:E2)/4</f>
        <v>1011</v>
      </c>
      <c r="G2" s="1"/>
    </row>
    <row r="3" spans="1:7" x14ac:dyDescent="0.25">
      <c r="A3" s="1" t="s">
        <v>1</v>
      </c>
      <c r="B3" s="1">
        <v>1007</v>
      </c>
      <c r="C3" s="1">
        <v>1032</v>
      </c>
      <c r="D3" s="1">
        <v>1022</v>
      </c>
      <c r="E3" s="1">
        <v>983</v>
      </c>
      <c r="F3" s="1">
        <f t="shared" si="0"/>
        <v>1011</v>
      </c>
      <c r="G3" s="1"/>
    </row>
    <row r="4" spans="1:7" x14ac:dyDescent="0.25">
      <c r="A4" s="7" t="s">
        <v>5</v>
      </c>
      <c r="B4" s="7">
        <v>1007</v>
      </c>
      <c r="C4" s="7">
        <v>1032</v>
      </c>
      <c r="D4" s="7">
        <v>1022</v>
      </c>
      <c r="E4" s="7">
        <v>983</v>
      </c>
      <c r="F4" s="7">
        <f t="shared" si="0"/>
        <v>1011</v>
      </c>
      <c r="G4" s="1"/>
    </row>
    <row r="5" spans="1:7" x14ac:dyDescent="0.25">
      <c r="A5" s="2" t="s">
        <v>10</v>
      </c>
      <c r="B5" s="1">
        <v>7613</v>
      </c>
      <c r="C5" s="1">
        <v>7543</v>
      </c>
      <c r="D5" s="1">
        <v>7557</v>
      </c>
      <c r="E5" s="1">
        <v>7566</v>
      </c>
      <c r="F5" s="1">
        <f t="shared" si="0"/>
        <v>7569.75</v>
      </c>
      <c r="G5" s="1"/>
    </row>
    <row r="6" spans="1:7" x14ac:dyDescent="0.25">
      <c r="A6" s="10" t="s">
        <v>16</v>
      </c>
      <c r="B6" s="7">
        <f>SUM(B2:B5)</f>
        <v>10634</v>
      </c>
      <c r="C6" s="7">
        <f>SUM(C2:C5)</f>
        <v>10639</v>
      </c>
      <c r="D6" s="7">
        <f>SUM(D2:D5)</f>
        <v>10623</v>
      </c>
      <c r="E6" s="7">
        <f>SUM(E2:E5)</f>
        <v>10515</v>
      </c>
      <c r="F6" s="7">
        <f t="shared" si="0"/>
        <v>10602.75</v>
      </c>
      <c r="G6" s="1"/>
    </row>
    <row r="7" spans="1:7" x14ac:dyDescent="0.25">
      <c r="A7" s="1" t="s">
        <v>27</v>
      </c>
      <c r="B7" s="1">
        <f>B2/B6</f>
        <v>9.4696257287944327E-2</v>
      </c>
      <c r="C7" s="1">
        <f>C2/C6</f>
        <v>9.7001597894538966E-2</v>
      </c>
      <c r="D7" s="1">
        <f>D2/D6</f>
        <v>9.62063447237127E-2</v>
      </c>
      <c r="E7" s="1">
        <f>E2/E6</f>
        <v>9.348549690917736E-2</v>
      </c>
      <c r="F7" s="13">
        <f t="shared" si="0"/>
        <v>9.5347424203843331E-2</v>
      </c>
      <c r="G7" s="1"/>
    </row>
    <row r="8" spans="1:7" x14ac:dyDescent="0.25">
      <c r="A8" s="7" t="s">
        <v>28</v>
      </c>
      <c r="B8" s="7">
        <f>B3/B6</f>
        <v>9.4696257287944327E-2</v>
      </c>
      <c r="C8" s="7">
        <f>C3/C6</f>
        <v>9.7001597894538966E-2</v>
      </c>
      <c r="D8" s="7">
        <f>D3/D6</f>
        <v>9.62063447237127E-2</v>
      </c>
      <c r="E8" s="7">
        <f>E3/E6</f>
        <v>9.348549690917736E-2</v>
      </c>
      <c r="F8" s="13">
        <f t="shared" si="0"/>
        <v>9.5347424203843331E-2</v>
      </c>
      <c r="G8" s="1"/>
    </row>
    <row r="9" spans="1:7" x14ac:dyDescent="0.25">
      <c r="A9" s="1" t="s">
        <v>29</v>
      </c>
      <c r="B9" s="1">
        <f>B4/B6</f>
        <v>9.4696257287944327E-2</v>
      </c>
      <c r="C9" s="1">
        <f>C4/C6</f>
        <v>9.7001597894538966E-2</v>
      </c>
      <c r="D9" s="1">
        <f>D4/D6</f>
        <v>9.62063447237127E-2</v>
      </c>
      <c r="E9" s="1">
        <f>E4/E6</f>
        <v>9.348549690917736E-2</v>
      </c>
      <c r="F9" s="13">
        <f t="shared" si="0"/>
        <v>9.5347424203843331E-2</v>
      </c>
      <c r="G9" s="1"/>
    </row>
    <row r="10" spans="1:7" x14ac:dyDescent="0.25">
      <c r="A10" s="7" t="s">
        <v>30</v>
      </c>
      <c r="B10" s="7">
        <f>B5/B6</f>
        <v>0.71591122813616703</v>
      </c>
      <c r="C10" s="7">
        <f>C5/C6</f>
        <v>0.70899520631638313</v>
      </c>
      <c r="D10" s="7">
        <f>D5/D6</f>
        <v>0.7113809658288619</v>
      </c>
      <c r="E10" s="7">
        <f>E5/E6</f>
        <v>0.71954350927246791</v>
      </c>
      <c r="F10" s="13">
        <f t="shared" si="0"/>
        <v>0.71395772738846996</v>
      </c>
    </row>
    <row r="11" spans="1:7" x14ac:dyDescent="0.25">
      <c r="F11" s="1"/>
    </row>
    <row r="12" spans="1:7" x14ac:dyDescent="0.25">
      <c r="F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3266-99FC-499F-A780-6568E1127D5E}">
  <dimension ref="A1:F4"/>
  <sheetViews>
    <sheetView zoomScale="242" zoomScaleNormal="242" workbookViewId="0">
      <selection activeCell="F12" sqref="F12"/>
    </sheetView>
  </sheetViews>
  <sheetFormatPr defaultRowHeight="15" x14ac:dyDescent="0.25"/>
  <sheetData>
    <row r="1" spans="1:6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17</v>
      </c>
    </row>
    <row r="2" spans="1:6" x14ac:dyDescent="0.25">
      <c r="A2" t="s">
        <v>3</v>
      </c>
      <c r="B2">
        <v>1007</v>
      </c>
      <c r="C2">
        <v>1032</v>
      </c>
      <c r="D2">
        <v>1022</v>
      </c>
      <c r="E2">
        <v>983</v>
      </c>
      <c r="F2">
        <f>SUM(B2:E2)/4</f>
        <v>1011</v>
      </c>
    </row>
    <row r="3" spans="1:6" x14ac:dyDescent="0.25">
      <c r="A3" t="s">
        <v>17</v>
      </c>
      <c r="B3">
        <v>1007</v>
      </c>
      <c r="C3">
        <v>1032</v>
      </c>
      <c r="D3">
        <v>1022</v>
      </c>
      <c r="E3">
        <v>983</v>
      </c>
      <c r="F3">
        <f>SUM(B3:E3)/4</f>
        <v>1011</v>
      </c>
    </row>
    <row r="4" spans="1:6" x14ac:dyDescent="0.25">
      <c r="A4" t="s">
        <v>31</v>
      </c>
      <c r="B4">
        <v>1</v>
      </c>
      <c r="C4">
        <v>1</v>
      </c>
      <c r="D4">
        <v>1</v>
      </c>
      <c r="E4">
        <v>1</v>
      </c>
      <c r="F4" s="14">
        <f>SUM(B4:E4)/4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0022-4120-415F-BE5A-62387F0E13B3}">
  <dimension ref="A1:F9"/>
  <sheetViews>
    <sheetView zoomScale="205" zoomScaleNormal="205" workbookViewId="0">
      <selection activeCell="G6" sqref="G6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3</v>
      </c>
      <c r="B2" s="1">
        <v>1007</v>
      </c>
      <c r="C2" s="1">
        <v>1032</v>
      </c>
      <c r="D2" s="1">
        <v>1022</v>
      </c>
      <c r="E2" s="1">
        <v>983</v>
      </c>
      <c r="F2" s="1">
        <f>SUM(B2:E2)/4</f>
        <v>1011</v>
      </c>
    </row>
    <row r="3" spans="1:6" x14ac:dyDescent="0.25">
      <c r="A3" s="1" t="s">
        <v>9</v>
      </c>
      <c r="B3" s="1">
        <v>2164</v>
      </c>
      <c r="C3" s="1">
        <v>2248</v>
      </c>
      <c r="D3" s="1">
        <v>2100</v>
      </c>
      <c r="E3" s="1">
        <v>2063</v>
      </c>
      <c r="F3" s="1">
        <f t="shared" ref="F3:F6" si="0">SUM(B3:E3)/4</f>
        <v>2143.75</v>
      </c>
    </row>
    <row r="4" spans="1:6" x14ac:dyDescent="0.25">
      <c r="A4" s="1" t="s">
        <v>17</v>
      </c>
      <c r="B4" s="1">
        <f>SUM(B2:B3)</f>
        <v>3171</v>
      </c>
      <c r="C4" s="1">
        <f t="shared" ref="C4:E4" si="1">SUM(C2:C3)</f>
        <v>3280</v>
      </c>
      <c r="D4" s="1">
        <f t="shared" si="1"/>
        <v>3122</v>
      </c>
      <c r="E4" s="1">
        <f t="shared" si="1"/>
        <v>3046</v>
      </c>
      <c r="F4" s="1">
        <f t="shared" si="0"/>
        <v>3154.75</v>
      </c>
    </row>
    <row r="5" spans="1:6" x14ac:dyDescent="0.25">
      <c r="A5" s="1" t="s">
        <v>32</v>
      </c>
      <c r="B5" s="1">
        <f>B2/B4</f>
        <v>0.31756543677073479</v>
      </c>
      <c r="C5" s="1">
        <f t="shared" ref="C5:E5" si="2">C2/C4</f>
        <v>0.31463414634146342</v>
      </c>
      <c r="D5" s="1">
        <f t="shared" si="2"/>
        <v>0.3273542600896861</v>
      </c>
      <c r="E5" s="1">
        <f t="shared" si="2"/>
        <v>0.32271831910702559</v>
      </c>
      <c r="F5" s="13">
        <f t="shared" si="0"/>
        <v>0.32056804057722749</v>
      </c>
    </row>
    <row r="6" spans="1:6" x14ac:dyDescent="0.25">
      <c r="A6" s="1" t="s">
        <v>33</v>
      </c>
      <c r="B6" s="1">
        <f>B3/B4</f>
        <v>0.68243456322926521</v>
      </c>
      <c r="C6" s="1">
        <f t="shared" ref="C6:E6" si="3">C3/C4</f>
        <v>0.68536585365853664</v>
      </c>
      <c r="D6" s="1">
        <f t="shared" si="3"/>
        <v>0.67264573991031396</v>
      </c>
      <c r="E6" s="1">
        <f t="shared" si="3"/>
        <v>0.67728168089297436</v>
      </c>
      <c r="F6" s="13">
        <f t="shared" si="0"/>
        <v>0.67943195942277257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A388-5B2C-47EC-A623-06E5A99FE54B}">
  <dimension ref="A1:F5"/>
  <sheetViews>
    <sheetView zoomScale="220" zoomScaleNormal="220" workbookViewId="0">
      <selection activeCell="B6" sqref="B6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3</v>
      </c>
      <c r="B2" s="1">
        <v>1007</v>
      </c>
      <c r="C2" s="1">
        <v>1032</v>
      </c>
      <c r="D2" s="1">
        <v>1022</v>
      </c>
      <c r="E2" s="1">
        <v>983</v>
      </c>
      <c r="F2" s="1">
        <f>SUM(B2:E2)/4</f>
        <v>1011</v>
      </c>
    </row>
    <row r="3" spans="1:6" x14ac:dyDescent="0.25">
      <c r="A3" s="1" t="s">
        <v>17</v>
      </c>
      <c r="B3" s="1">
        <f>SUM(B2:B2)</f>
        <v>1007</v>
      </c>
      <c r="C3" s="1">
        <f>SUM(C2:C2)</f>
        <v>1032</v>
      </c>
      <c r="D3" s="1">
        <f>SUM(D2:D2)</f>
        <v>1022</v>
      </c>
      <c r="E3" s="1">
        <f>SUM(E2:E2)</f>
        <v>983</v>
      </c>
      <c r="F3" s="1">
        <f t="shared" ref="F3:F4" si="0">SUM(B3:E3)/4</f>
        <v>1011</v>
      </c>
    </row>
    <row r="4" spans="1:6" x14ac:dyDescent="0.25">
      <c r="A4" s="1" t="s">
        <v>40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15CE-88C5-42D7-AC01-DBF3EE1BA5E7}">
  <dimension ref="A1:F4"/>
  <sheetViews>
    <sheetView zoomScale="190" zoomScaleNormal="190" workbookViewId="0">
      <selection activeCell="F17" sqref="F17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8</v>
      </c>
      <c r="B2" s="1">
        <v>2164</v>
      </c>
      <c r="C2" s="1">
        <v>2248</v>
      </c>
      <c r="D2" s="1">
        <v>2100</v>
      </c>
      <c r="E2" s="1">
        <v>2063</v>
      </c>
      <c r="F2" s="1">
        <f>SUM(B2:E2)/4</f>
        <v>2143.75</v>
      </c>
    </row>
    <row r="3" spans="1:6" x14ac:dyDescent="0.25">
      <c r="A3" s="1" t="s">
        <v>17</v>
      </c>
      <c r="B3" s="1">
        <f>SUM(B2:B2)</f>
        <v>2164</v>
      </c>
      <c r="C3" s="1">
        <f>SUM(C2:C2)</f>
        <v>2248</v>
      </c>
      <c r="D3" s="1">
        <f>SUM(D2:D2)</f>
        <v>2100</v>
      </c>
      <c r="E3" s="1">
        <f>SUM(E2:E2)</f>
        <v>2063</v>
      </c>
      <c r="F3" s="1">
        <f t="shared" ref="F3:F4" si="0">SUM(B3:E3)/4</f>
        <v>2143.75</v>
      </c>
    </row>
    <row r="4" spans="1:6" x14ac:dyDescent="0.25">
      <c r="A4" s="1" t="s">
        <v>39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vazio</vt:lpstr>
      <vt:lpstr>o</vt:lpstr>
      <vt:lpstr>f</vt:lpstr>
      <vt:lpstr>n</vt:lpstr>
      <vt:lpstr>u</vt:lpstr>
      <vt:lpstr>k</vt:lpstr>
      <vt:lpstr>w</vt:lpstr>
      <vt:lpstr>b</vt:lpstr>
      <vt:lpstr>r</vt:lpstr>
      <vt:lpstr>e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Kolodiy</dc:creator>
  <cp:lastModifiedBy>Eduardo Farófia Medeiros</cp:lastModifiedBy>
  <dcterms:created xsi:type="dcterms:W3CDTF">2020-01-13T11:14:28Z</dcterms:created>
  <dcterms:modified xsi:type="dcterms:W3CDTF">2020-01-14T20:21:09Z</dcterms:modified>
</cp:coreProperties>
</file>