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86182\Desktop\work\组原\课设\2022春硬件综合训练课设资料发布包\cpu24-mips\"/>
    </mc:Choice>
  </mc:AlternateContent>
  <xr:revisionPtr revIDLastSave="0" documentId="13_ncr:1_{AAA8886C-6378-4B68-A011-F823EDAB42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产生条件" sheetId="5" r:id="rId2"/>
    <sheet name="运算器规格" sheetId="3" r:id="rId3"/>
    <sheet name="控制信号表达式生成" sheetId="2" r:id="rId4"/>
  </sheets>
  <definedNames>
    <definedName name="_xlnm._FilterDatabase" localSheetId="3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63" i="2" l="1"/>
  <c r="AW63" i="2"/>
  <c r="AV63" i="2"/>
  <c r="AU63" i="2"/>
  <c r="AT63" i="2"/>
  <c r="AS63" i="2"/>
  <c r="AR63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C61" i="2"/>
  <c r="B61" i="2"/>
  <c r="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C60" i="2"/>
  <c r="B60" i="2"/>
  <c r="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C59" i="2"/>
  <c r="B59" i="2"/>
  <c r="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C58" i="2"/>
  <c r="B58" i="2"/>
  <c r="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C57" i="2"/>
  <c r="B57" i="2"/>
  <c r="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C56" i="2"/>
  <c r="B56" i="2"/>
  <c r="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C55" i="2"/>
  <c r="B55" i="2"/>
  <c r="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N54" i="2"/>
  <c r="C54" i="2"/>
  <c r="B54" i="2"/>
  <c r="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C53" i="2"/>
  <c r="B53" i="2"/>
  <c r="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C52" i="2"/>
  <c r="B52" i="2"/>
  <c r="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C51" i="2"/>
  <c r="B51" i="2"/>
  <c r="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C50" i="2"/>
  <c r="B50" i="2"/>
  <c r="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C49" i="2"/>
  <c r="B49" i="2"/>
  <c r="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C48" i="2"/>
  <c r="B48" i="2"/>
  <c r="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C47" i="2"/>
  <c r="B47" i="2"/>
  <c r="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F46" i="2"/>
  <c r="C46" i="2"/>
  <c r="B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C45" i="2"/>
  <c r="B45" i="2"/>
  <c r="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C44" i="2"/>
  <c r="B44" i="2"/>
  <c r="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C43" i="2"/>
  <c r="B43" i="2"/>
  <c r="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C42" i="2"/>
  <c r="B42" i="2"/>
  <c r="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C41" i="2"/>
  <c r="B41" i="2"/>
  <c r="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C40" i="2"/>
  <c r="B40" i="2"/>
  <c r="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C39" i="2"/>
  <c r="B39" i="2"/>
  <c r="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N38" i="2"/>
  <c r="C38" i="2"/>
  <c r="B38" i="2"/>
  <c r="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C37" i="2"/>
  <c r="B37" i="2"/>
  <c r="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C36" i="2"/>
  <c r="B36" i="2"/>
  <c r="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C35" i="2"/>
  <c r="B35" i="2"/>
  <c r="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C34" i="2"/>
  <c r="B34" i="2"/>
  <c r="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C33" i="2"/>
  <c r="B33" i="2"/>
  <c r="A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C32" i="2"/>
  <c r="B32" i="2"/>
  <c r="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C31" i="2"/>
  <c r="B31" i="2"/>
  <c r="A31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C30" i="2"/>
  <c r="B30" i="2"/>
  <c r="A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C29" i="2"/>
  <c r="B29" i="2"/>
  <c r="A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Y28" i="2"/>
  <c r="X28" i="2"/>
  <c r="C28" i="2"/>
  <c r="B28" i="2"/>
  <c r="A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C27" i="2"/>
  <c r="B27" i="2"/>
  <c r="A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C26" i="2"/>
  <c r="B26" i="2"/>
  <c r="A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C25" i="2"/>
  <c r="B25" i="2"/>
  <c r="A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G24" i="2"/>
  <c r="C24" i="2"/>
  <c r="B24" i="2"/>
  <c r="A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E22" i="2"/>
  <c r="C22" i="2"/>
  <c r="B22" i="2"/>
  <c r="A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K20" i="2"/>
  <c r="C20" i="2"/>
  <c r="B20" i="2"/>
  <c r="A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Q18" i="2"/>
  <c r="C18" i="2"/>
  <c r="B18" i="2"/>
  <c r="A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C16" i="2"/>
  <c r="B16" i="2"/>
  <c r="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K10" i="2"/>
  <c r="C10" i="2"/>
  <c r="B10" i="2"/>
  <c r="A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K8" i="2"/>
  <c r="C8" i="2"/>
  <c r="B8" i="2"/>
  <c r="A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S6" i="2"/>
  <c r="K6" i="2"/>
  <c r="C6" i="2"/>
  <c r="B6" i="2"/>
  <c r="A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L3" i="2"/>
  <c r="D3" i="2"/>
  <c r="C3" i="2"/>
  <c r="B3" i="2"/>
  <c r="A3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O2" i="2"/>
  <c r="G2" i="2"/>
  <c r="C2" i="2"/>
  <c r="B2" i="2"/>
  <c r="A2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61" i="1"/>
  <c r="T61" i="2" s="1"/>
  <c r="S61" i="1"/>
  <c r="S61" i="2" s="1"/>
  <c r="R61" i="1"/>
  <c r="R61" i="2" s="1"/>
  <c r="Q61" i="1"/>
  <c r="Q61" i="2" s="1"/>
  <c r="P61" i="1"/>
  <c r="O61" i="2" s="1"/>
  <c r="O61" i="1"/>
  <c r="N61" i="2" s="1"/>
  <c r="N61" i="1"/>
  <c r="M61" i="2" s="1"/>
  <c r="M61" i="1"/>
  <c r="L61" i="2" s="1"/>
  <c r="L61" i="1"/>
  <c r="K61" i="2" s="1"/>
  <c r="K61" i="1"/>
  <c r="J61" i="2" s="1"/>
  <c r="J61" i="1"/>
  <c r="I61" i="2" s="1"/>
  <c r="I61" i="1"/>
  <c r="H61" i="2" s="1"/>
  <c r="H61" i="1"/>
  <c r="G61" i="2" s="1"/>
  <c r="G61" i="1"/>
  <c r="F61" i="2" s="1"/>
  <c r="F61" i="1"/>
  <c r="E61" i="2" s="1"/>
  <c r="E61" i="1"/>
  <c r="D61" i="2" s="1"/>
  <c r="T60" i="1"/>
  <c r="T60" i="2" s="1"/>
  <c r="S60" i="1"/>
  <c r="S60" i="2" s="1"/>
  <c r="R60" i="1"/>
  <c r="R60" i="2" s="1"/>
  <c r="Q60" i="1"/>
  <c r="Q60" i="2" s="1"/>
  <c r="P60" i="1"/>
  <c r="O60" i="2" s="1"/>
  <c r="O60" i="1"/>
  <c r="N60" i="2" s="1"/>
  <c r="N60" i="1"/>
  <c r="M60" i="2" s="1"/>
  <c r="M60" i="1"/>
  <c r="L60" i="2" s="1"/>
  <c r="L60" i="1"/>
  <c r="K60" i="2" s="1"/>
  <c r="K60" i="1"/>
  <c r="J60" i="2" s="1"/>
  <c r="J60" i="1"/>
  <c r="I60" i="2" s="1"/>
  <c r="I60" i="1"/>
  <c r="H60" i="2" s="1"/>
  <c r="H60" i="1"/>
  <c r="G60" i="2" s="1"/>
  <c r="G60" i="1"/>
  <c r="F60" i="2" s="1"/>
  <c r="F60" i="1"/>
  <c r="E60" i="2" s="1"/>
  <c r="E60" i="1"/>
  <c r="D60" i="2" s="1"/>
  <c r="T59" i="1"/>
  <c r="T59" i="2" s="1"/>
  <c r="S59" i="1"/>
  <c r="S59" i="2" s="1"/>
  <c r="R59" i="1"/>
  <c r="R59" i="2" s="1"/>
  <c r="Q59" i="1"/>
  <c r="Q59" i="2" s="1"/>
  <c r="P59" i="1"/>
  <c r="O59" i="2" s="1"/>
  <c r="O59" i="1"/>
  <c r="N59" i="2" s="1"/>
  <c r="N59" i="1"/>
  <c r="M59" i="2" s="1"/>
  <c r="M59" i="1"/>
  <c r="L59" i="2" s="1"/>
  <c r="L59" i="1"/>
  <c r="K59" i="2" s="1"/>
  <c r="K59" i="1"/>
  <c r="J59" i="2" s="1"/>
  <c r="J59" i="1"/>
  <c r="I59" i="2" s="1"/>
  <c r="I59" i="1"/>
  <c r="H59" i="2" s="1"/>
  <c r="H59" i="1"/>
  <c r="G59" i="2" s="1"/>
  <c r="G59" i="1"/>
  <c r="F59" i="2" s="1"/>
  <c r="F59" i="1"/>
  <c r="E59" i="2" s="1"/>
  <c r="E59" i="1"/>
  <c r="D59" i="2" s="1"/>
  <c r="T58" i="1"/>
  <c r="T58" i="2" s="1"/>
  <c r="S58" i="1"/>
  <c r="S58" i="2" s="1"/>
  <c r="R58" i="1"/>
  <c r="R58" i="2" s="1"/>
  <c r="Q58" i="1"/>
  <c r="Q58" i="2" s="1"/>
  <c r="P58" i="1"/>
  <c r="O58" i="2" s="1"/>
  <c r="O58" i="1"/>
  <c r="N58" i="2" s="1"/>
  <c r="N58" i="1"/>
  <c r="M58" i="2" s="1"/>
  <c r="M58" i="1"/>
  <c r="L58" i="2" s="1"/>
  <c r="L58" i="1"/>
  <c r="K58" i="2" s="1"/>
  <c r="K58" i="1"/>
  <c r="J58" i="2" s="1"/>
  <c r="J58" i="1"/>
  <c r="I58" i="2" s="1"/>
  <c r="I58" i="1"/>
  <c r="H58" i="2" s="1"/>
  <c r="H58" i="1"/>
  <c r="G58" i="2" s="1"/>
  <c r="G58" i="1"/>
  <c r="F58" i="2" s="1"/>
  <c r="F58" i="1"/>
  <c r="E58" i="2" s="1"/>
  <c r="E58" i="1"/>
  <c r="D58" i="2" s="1"/>
  <c r="T57" i="1"/>
  <c r="T57" i="2" s="1"/>
  <c r="S57" i="1"/>
  <c r="S57" i="2" s="1"/>
  <c r="R57" i="1"/>
  <c r="R57" i="2" s="1"/>
  <c r="Q57" i="1"/>
  <c r="Q57" i="2" s="1"/>
  <c r="P57" i="1"/>
  <c r="O57" i="2" s="1"/>
  <c r="O57" i="1"/>
  <c r="N57" i="2" s="1"/>
  <c r="N57" i="1"/>
  <c r="M57" i="2" s="1"/>
  <c r="M57" i="1"/>
  <c r="L57" i="2" s="1"/>
  <c r="L57" i="1"/>
  <c r="K57" i="2" s="1"/>
  <c r="K57" i="1"/>
  <c r="J57" i="2" s="1"/>
  <c r="J57" i="1"/>
  <c r="I57" i="2" s="1"/>
  <c r="I57" i="1"/>
  <c r="H57" i="2" s="1"/>
  <c r="H57" i="1"/>
  <c r="G57" i="2" s="1"/>
  <c r="G57" i="1"/>
  <c r="F57" i="2" s="1"/>
  <c r="F57" i="1"/>
  <c r="E57" i="2" s="1"/>
  <c r="E57" i="1"/>
  <c r="D57" i="2" s="1"/>
  <c r="T56" i="1"/>
  <c r="T56" i="2" s="1"/>
  <c r="S56" i="1"/>
  <c r="S56" i="2" s="1"/>
  <c r="R56" i="1"/>
  <c r="R56" i="2" s="1"/>
  <c r="Q56" i="1"/>
  <c r="Q56" i="2" s="1"/>
  <c r="P56" i="1"/>
  <c r="O56" i="2" s="1"/>
  <c r="O56" i="1"/>
  <c r="N56" i="2" s="1"/>
  <c r="N56" i="1"/>
  <c r="M56" i="2" s="1"/>
  <c r="M56" i="1"/>
  <c r="L56" i="2" s="1"/>
  <c r="L56" i="1"/>
  <c r="K56" i="2" s="1"/>
  <c r="K56" i="1"/>
  <c r="J56" i="2" s="1"/>
  <c r="J56" i="1"/>
  <c r="I56" i="2" s="1"/>
  <c r="I56" i="1"/>
  <c r="H56" i="2" s="1"/>
  <c r="H56" i="1"/>
  <c r="G56" i="2" s="1"/>
  <c r="G56" i="1"/>
  <c r="F56" i="2" s="1"/>
  <c r="F56" i="1"/>
  <c r="E56" i="2" s="1"/>
  <c r="E56" i="1"/>
  <c r="D56" i="2" s="1"/>
  <c r="T55" i="1"/>
  <c r="T55" i="2" s="1"/>
  <c r="S55" i="1"/>
  <c r="S55" i="2" s="1"/>
  <c r="R55" i="1"/>
  <c r="R55" i="2" s="1"/>
  <c r="Q55" i="1"/>
  <c r="Q55" i="2" s="1"/>
  <c r="P55" i="1"/>
  <c r="O55" i="2" s="1"/>
  <c r="O55" i="1"/>
  <c r="N55" i="2" s="1"/>
  <c r="N55" i="1"/>
  <c r="M55" i="2" s="1"/>
  <c r="M55" i="1"/>
  <c r="L55" i="2" s="1"/>
  <c r="L55" i="1"/>
  <c r="K55" i="2" s="1"/>
  <c r="K55" i="1"/>
  <c r="J55" i="2" s="1"/>
  <c r="J55" i="1"/>
  <c r="I55" i="2" s="1"/>
  <c r="I55" i="1"/>
  <c r="H55" i="2" s="1"/>
  <c r="H55" i="1"/>
  <c r="G55" i="2" s="1"/>
  <c r="G55" i="1"/>
  <c r="F55" i="2" s="1"/>
  <c r="F55" i="1"/>
  <c r="E55" i="2" s="1"/>
  <c r="E55" i="1"/>
  <c r="D55" i="2" s="1"/>
  <c r="T54" i="1"/>
  <c r="T54" i="2" s="1"/>
  <c r="S54" i="1"/>
  <c r="S54" i="2" s="1"/>
  <c r="R54" i="1"/>
  <c r="R54" i="2" s="1"/>
  <c r="Q54" i="1"/>
  <c r="Q54" i="2" s="1"/>
  <c r="P54" i="1"/>
  <c r="O54" i="2" s="1"/>
  <c r="O54" i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E54" i="1"/>
  <c r="D54" i="2" s="1"/>
  <c r="T53" i="1"/>
  <c r="T53" i="2" s="1"/>
  <c r="S53" i="1"/>
  <c r="S53" i="2" s="1"/>
  <c r="R53" i="1"/>
  <c r="R53" i="2" s="1"/>
  <c r="Q53" i="1"/>
  <c r="Q53" i="2" s="1"/>
  <c r="P53" i="1"/>
  <c r="O53" i="2" s="1"/>
  <c r="O53" i="1"/>
  <c r="N53" i="2" s="1"/>
  <c r="N53" i="1"/>
  <c r="M53" i="2" s="1"/>
  <c r="M53" i="1"/>
  <c r="L53" i="2" s="1"/>
  <c r="L53" i="1"/>
  <c r="K53" i="2" s="1"/>
  <c r="K53" i="1"/>
  <c r="J53" i="2" s="1"/>
  <c r="J53" i="1"/>
  <c r="I53" i="2" s="1"/>
  <c r="I53" i="1"/>
  <c r="H53" i="2" s="1"/>
  <c r="H53" i="1"/>
  <c r="G53" i="2" s="1"/>
  <c r="G53" i="1"/>
  <c r="F53" i="2" s="1"/>
  <c r="F53" i="1"/>
  <c r="E53" i="2" s="1"/>
  <c r="E53" i="1"/>
  <c r="D53" i="2" s="1"/>
  <c r="T52" i="1"/>
  <c r="T52" i="2" s="1"/>
  <c r="S52" i="1"/>
  <c r="S52" i="2" s="1"/>
  <c r="R52" i="1"/>
  <c r="R52" i="2" s="1"/>
  <c r="Q52" i="1"/>
  <c r="Q52" i="2" s="1"/>
  <c r="P52" i="1"/>
  <c r="O52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2" s="1"/>
  <c r="F52" i="1"/>
  <c r="E52" i="2" s="1"/>
  <c r="E52" i="1"/>
  <c r="D52" i="2" s="1"/>
  <c r="T51" i="1"/>
  <c r="T51" i="2" s="1"/>
  <c r="S51" i="1"/>
  <c r="S51" i="2" s="1"/>
  <c r="R51" i="1"/>
  <c r="R51" i="2" s="1"/>
  <c r="Q51" i="1"/>
  <c r="Q51" i="2" s="1"/>
  <c r="P51" i="1"/>
  <c r="O51" i="2" s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E51" i="1"/>
  <c r="D51" i="2" s="1"/>
  <c r="T50" i="1"/>
  <c r="T50" i="2" s="1"/>
  <c r="S50" i="1"/>
  <c r="S50" i="2" s="1"/>
  <c r="R50" i="1"/>
  <c r="R50" i="2" s="1"/>
  <c r="Q50" i="1"/>
  <c r="Q50" i="2" s="1"/>
  <c r="P50" i="1"/>
  <c r="O50" i="2" s="1"/>
  <c r="O50" i="1"/>
  <c r="N50" i="2" s="1"/>
  <c r="N50" i="1"/>
  <c r="M50" i="2" s="1"/>
  <c r="M50" i="1"/>
  <c r="L50" i="2" s="1"/>
  <c r="L50" i="1"/>
  <c r="K50" i="2" s="1"/>
  <c r="K50" i="1"/>
  <c r="J50" i="2" s="1"/>
  <c r="J50" i="1"/>
  <c r="I50" i="2" s="1"/>
  <c r="I50" i="1"/>
  <c r="H50" i="2" s="1"/>
  <c r="H50" i="1"/>
  <c r="G50" i="2" s="1"/>
  <c r="G50" i="1"/>
  <c r="F50" i="2" s="1"/>
  <c r="F50" i="1"/>
  <c r="E50" i="2" s="1"/>
  <c r="E50" i="1"/>
  <c r="D50" i="2" s="1"/>
  <c r="T49" i="1"/>
  <c r="T49" i="2" s="1"/>
  <c r="S49" i="1"/>
  <c r="S49" i="2" s="1"/>
  <c r="R49" i="1"/>
  <c r="R49" i="2" s="1"/>
  <c r="Q49" i="1"/>
  <c r="Q49" i="2" s="1"/>
  <c r="P49" i="1"/>
  <c r="O49" i="2" s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2" s="1"/>
  <c r="I49" i="1"/>
  <c r="H49" i="2" s="1"/>
  <c r="H49" i="1"/>
  <c r="G49" i="2" s="1"/>
  <c r="G49" i="1"/>
  <c r="F49" i="2" s="1"/>
  <c r="F49" i="1"/>
  <c r="E49" i="2" s="1"/>
  <c r="E49" i="1"/>
  <c r="D49" i="2" s="1"/>
  <c r="T48" i="1"/>
  <c r="T48" i="2" s="1"/>
  <c r="S48" i="1"/>
  <c r="S48" i="2" s="1"/>
  <c r="R48" i="1"/>
  <c r="R48" i="2" s="1"/>
  <c r="Q48" i="1"/>
  <c r="Q48" i="2" s="1"/>
  <c r="P48" i="1"/>
  <c r="O48" i="2" s="1"/>
  <c r="O48" i="1"/>
  <c r="N48" i="2" s="1"/>
  <c r="N48" i="1"/>
  <c r="M48" i="2" s="1"/>
  <c r="M48" i="1"/>
  <c r="L48" i="2" s="1"/>
  <c r="L48" i="1"/>
  <c r="K48" i="2" s="1"/>
  <c r="K48" i="1"/>
  <c r="J48" i="2" s="1"/>
  <c r="J48" i="1"/>
  <c r="I48" i="2" s="1"/>
  <c r="I48" i="1"/>
  <c r="H48" i="2" s="1"/>
  <c r="H48" i="1"/>
  <c r="G48" i="2" s="1"/>
  <c r="G48" i="1"/>
  <c r="F48" i="2" s="1"/>
  <c r="F48" i="1"/>
  <c r="E48" i="2" s="1"/>
  <c r="E48" i="1"/>
  <c r="D48" i="2" s="1"/>
  <c r="T47" i="1"/>
  <c r="T47" i="2" s="1"/>
  <c r="S47" i="1"/>
  <c r="S47" i="2" s="1"/>
  <c r="R47" i="1"/>
  <c r="R47" i="2" s="1"/>
  <c r="Q47" i="1"/>
  <c r="Q47" i="2" s="1"/>
  <c r="P47" i="1"/>
  <c r="O47" i="2" s="1"/>
  <c r="O47" i="1"/>
  <c r="N47" i="2" s="1"/>
  <c r="N47" i="1"/>
  <c r="M47" i="2" s="1"/>
  <c r="M47" i="1"/>
  <c r="L47" i="2" s="1"/>
  <c r="L47" i="1"/>
  <c r="K47" i="2" s="1"/>
  <c r="K47" i="1"/>
  <c r="J47" i="2" s="1"/>
  <c r="J47" i="1"/>
  <c r="I47" i="2" s="1"/>
  <c r="I47" i="1"/>
  <c r="H47" i="2" s="1"/>
  <c r="H47" i="1"/>
  <c r="G47" i="2" s="1"/>
  <c r="G47" i="1"/>
  <c r="F47" i="2" s="1"/>
  <c r="F47" i="1"/>
  <c r="E47" i="2" s="1"/>
  <c r="E47" i="1"/>
  <c r="D47" i="2" s="1"/>
  <c r="T46" i="1"/>
  <c r="T46" i="2" s="1"/>
  <c r="S46" i="1"/>
  <c r="S46" i="2" s="1"/>
  <c r="R46" i="1"/>
  <c r="R46" i="2" s="1"/>
  <c r="Q46" i="1"/>
  <c r="Q46" i="2" s="1"/>
  <c r="P46" i="1"/>
  <c r="O46" i="2" s="1"/>
  <c r="O46" i="1"/>
  <c r="N46" i="2" s="1"/>
  <c r="N46" i="1"/>
  <c r="M46" i="2" s="1"/>
  <c r="M46" i="1"/>
  <c r="L46" i="2" s="1"/>
  <c r="L46" i="1"/>
  <c r="K46" i="2" s="1"/>
  <c r="K46" i="1"/>
  <c r="J46" i="2" s="1"/>
  <c r="J46" i="1"/>
  <c r="I46" i="2" s="1"/>
  <c r="I46" i="1"/>
  <c r="H46" i="2" s="1"/>
  <c r="H46" i="1"/>
  <c r="G46" i="2" s="1"/>
  <c r="G46" i="1"/>
  <c r="F46" i="1"/>
  <c r="E46" i="2" s="1"/>
  <c r="E46" i="1"/>
  <c r="D46" i="2" s="1"/>
  <c r="T45" i="1"/>
  <c r="T45" i="2" s="1"/>
  <c r="S45" i="1"/>
  <c r="S45" i="2" s="1"/>
  <c r="R45" i="1"/>
  <c r="R45" i="2" s="1"/>
  <c r="Q45" i="1"/>
  <c r="Q45" i="2" s="1"/>
  <c r="P45" i="1"/>
  <c r="O45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2" s="1"/>
  <c r="H45" i="1"/>
  <c r="G45" i="2" s="1"/>
  <c r="G45" i="1"/>
  <c r="F45" i="2" s="1"/>
  <c r="F45" i="1"/>
  <c r="E45" i="2" s="1"/>
  <c r="E45" i="1"/>
  <c r="D45" i="2" s="1"/>
  <c r="T44" i="1"/>
  <c r="T44" i="2" s="1"/>
  <c r="S44" i="1"/>
  <c r="S44" i="2" s="1"/>
  <c r="R44" i="1"/>
  <c r="R44" i="2" s="1"/>
  <c r="Q44" i="1"/>
  <c r="Q44" i="2" s="1"/>
  <c r="P44" i="1"/>
  <c r="O44" i="2" s="1"/>
  <c r="O44" i="1"/>
  <c r="N44" i="2" s="1"/>
  <c r="N44" i="1"/>
  <c r="M44" i="2" s="1"/>
  <c r="M44" i="1"/>
  <c r="L44" i="2" s="1"/>
  <c r="L44" i="1"/>
  <c r="K44" i="2" s="1"/>
  <c r="K44" i="1"/>
  <c r="J44" i="2" s="1"/>
  <c r="J44" i="1"/>
  <c r="I44" i="2" s="1"/>
  <c r="I44" i="1"/>
  <c r="H44" i="2" s="1"/>
  <c r="H44" i="1"/>
  <c r="G44" i="2" s="1"/>
  <c r="G44" i="1"/>
  <c r="F44" i="2" s="1"/>
  <c r="F44" i="1"/>
  <c r="E44" i="2" s="1"/>
  <c r="E44" i="1"/>
  <c r="D44" i="2" s="1"/>
  <c r="T43" i="1"/>
  <c r="T43" i="2" s="1"/>
  <c r="S43" i="1"/>
  <c r="S43" i="2" s="1"/>
  <c r="R43" i="1"/>
  <c r="R43" i="2" s="1"/>
  <c r="Q43" i="1"/>
  <c r="Q43" i="2" s="1"/>
  <c r="P43" i="1"/>
  <c r="O43" i="2" s="1"/>
  <c r="O43" i="1"/>
  <c r="N43" i="2" s="1"/>
  <c r="N43" i="1"/>
  <c r="M43" i="2" s="1"/>
  <c r="M43" i="1"/>
  <c r="L43" i="2" s="1"/>
  <c r="L43" i="1"/>
  <c r="K43" i="2" s="1"/>
  <c r="K43" i="1"/>
  <c r="J43" i="2" s="1"/>
  <c r="J43" i="1"/>
  <c r="I43" i="2" s="1"/>
  <c r="I43" i="1"/>
  <c r="H43" i="2" s="1"/>
  <c r="H43" i="1"/>
  <c r="G43" i="2" s="1"/>
  <c r="G43" i="1"/>
  <c r="F43" i="2" s="1"/>
  <c r="F43" i="1"/>
  <c r="E43" i="2" s="1"/>
  <c r="E43" i="1"/>
  <c r="D43" i="2" s="1"/>
  <c r="T42" i="1"/>
  <c r="T42" i="2" s="1"/>
  <c r="S42" i="1"/>
  <c r="S42" i="2" s="1"/>
  <c r="R42" i="1"/>
  <c r="R42" i="2" s="1"/>
  <c r="Q42" i="1"/>
  <c r="Q42" i="2" s="1"/>
  <c r="P42" i="1"/>
  <c r="O42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2" s="1"/>
  <c r="F42" i="1"/>
  <c r="E42" i="2" s="1"/>
  <c r="E42" i="1"/>
  <c r="D42" i="2" s="1"/>
  <c r="T41" i="1"/>
  <c r="T41" i="2" s="1"/>
  <c r="S41" i="1"/>
  <c r="S41" i="2" s="1"/>
  <c r="R41" i="1"/>
  <c r="R41" i="2" s="1"/>
  <c r="Q41" i="1"/>
  <c r="Q41" i="2" s="1"/>
  <c r="P41" i="1"/>
  <c r="O41" i="2" s="1"/>
  <c r="O41" i="1"/>
  <c r="N41" i="2" s="1"/>
  <c r="N41" i="1"/>
  <c r="M41" i="2" s="1"/>
  <c r="M41" i="1"/>
  <c r="L41" i="2" s="1"/>
  <c r="L41" i="1"/>
  <c r="K41" i="2" s="1"/>
  <c r="K41" i="1"/>
  <c r="J41" i="2" s="1"/>
  <c r="J41" i="1"/>
  <c r="I41" i="2" s="1"/>
  <c r="I41" i="1"/>
  <c r="H41" i="2" s="1"/>
  <c r="H41" i="1"/>
  <c r="G41" i="2" s="1"/>
  <c r="G41" i="1"/>
  <c r="F41" i="2" s="1"/>
  <c r="F41" i="1"/>
  <c r="E41" i="2" s="1"/>
  <c r="E41" i="1"/>
  <c r="D41" i="2" s="1"/>
  <c r="T40" i="1"/>
  <c r="T40" i="2" s="1"/>
  <c r="S40" i="1"/>
  <c r="S40" i="2" s="1"/>
  <c r="R40" i="1"/>
  <c r="R40" i="2" s="1"/>
  <c r="Q40" i="1"/>
  <c r="Q40" i="2" s="1"/>
  <c r="P40" i="1"/>
  <c r="O40" i="2" s="1"/>
  <c r="O40" i="1"/>
  <c r="N40" i="2" s="1"/>
  <c r="N40" i="1"/>
  <c r="M40" i="2" s="1"/>
  <c r="M40" i="1"/>
  <c r="L40" i="2" s="1"/>
  <c r="L40" i="1"/>
  <c r="K40" i="2" s="1"/>
  <c r="K40" i="1"/>
  <c r="J40" i="2" s="1"/>
  <c r="J40" i="1"/>
  <c r="I40" i="2" s="1"/>
  <c r="I40" i="1"/>
  <c r="H40" i="2" s="1"/>
  <c r="H40" i="1"/>
  <c r="G40" i="2" s="1"/>
  <c r="G40" i="1"/>
  <c r="F40" i="2" s="1"/>
  <c r="F40" i="1"/>
  <c r="E40" i="2" s="1"/>
  <c r="E40" i="1"/>
  <c r="D40" i="2" s="1"/>
  <c r="T39" i="1"/>
  <c r="T39" i="2" s="1"/>
  <c r="S39" i="1"/>
  <c r="S39" i="2" s="1"/>
  <c r="R39" i="1"/>
  <c r="R39" i="2" s="1"/>
  <c r="Q39" i="1"/>
  <c r="Q39" i="2" s="1"/>
  <c r="P39" i="1"/>
  <c r="O39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E39" i="1"/>
  <c r="D39" i="2" s="1"/>
  <c r="T38" i="1"/>
  <c r="T38" i="2" s="1"/>
  <c r="S38" i="1"/>
  <c r="S38" i="2" s="1"/>
  <c r="R38" i="1"/>
  <c r="R38" i="2" s="1"/>
  <c r="Q38" i="1"/>
  <c r="Q38" i="2" s="1"/>
  <c r="P38" i="1"/>
  <c r="O38" i="2" s="1"/>
  <c r="O38" i="1"/>
  <c r="N38" i="1"/>
  <c r="M38" i="2" s="1"/>
  <c r="M38" i="1"/>
  <c r="L38" i="2" s="1"/>
  <c r="L38" i="1"/>
  <c r="K38" i="2" s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E38" i="1"/>
  <c r="D38" i="2" s="1"/>
  <c r="T37" i="1"/>
  <c r="T37" i="2" s="1"/>
  <c r="S37" i="1"/>
  <c r="S37" i="2" s="1"/>
  <c r="R37" i="1"/>
  <c r="R37" i="2" s="1"/>
  <c r="Q37" i="1"/>
  <c r="Q37" i="2" s="1"/>
  <c r="P37" i="1"/>
  <c r="O37" i="2" s="1"/>
  <c r="O37" i="1"/>
  <c r="N37" i="2" s="1"/>
  <c r="N37" i="1"/>
  <c r="M37" i="2" s="1"/>
  <c r="M37" i="1"/>
  <c r="L37" i="2" s="1"/>
  <c r="L37" i="1"/>
  <c r="K37" i="2" s="1"/>
  <c r="K37" i="1"/>
  <c r="J37" i="2" s="1"/>
  <c r="J37" i="1"/>
  <c r="I37" i="2" s="1"/>
  <c r="I37" i="1"/>
  <c r="H37" i="2" s="1"/>
  <c r="H37" i="1"/>
  <c r="G37" i="2" s="1"/>
  <c r="G37" i="1"/>
  <c r="F37" i="2" s="1"/>
  <c r="F37" i="1"/>
  <c r="E37" i="2" s="1"/>
  <c r="E37" i="1"/>
  <c r="D37" i="2" s="1"/>
  <c r="T36" i="1"/>
  <c r="T36" i="2" s="1"/>
  <c r="S36" i="1"/>
  <c r="S36" i="2" s="1"/>
  <c r="R36" i="1"/>
  <c r="R36" i="2" s="1"/>
  <c r="Q36" i="1"/>
  <c r="Q36" i="2" s="1"/>
  <c r="P36" i="1"/>
  <c r="O36" i="2" s="1"/>
  <c r="O36" i="1"/>
  <c r="N36" i="2" s="1"/>
  <c r="N36" i="1"/>
  <c r="M36" i="2" s="1"/>
  <c r="M36" i="1"/>
  <c r="L36" i="2" s="1"/>
  <c r="L36" i="1"/>
  <c r="K36" i="2" s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E36" i="1"/>
  <c r="D36" i="2" s="1"/>
  <c r="T35" i="1"/>
  <c r="T35" i="2" s="1"/>
  <c r="S35" i="1"/>
  <c r="S35" i="2" s="1"/>
  <c r="R35" i="1"/>
  <c r="R35" i="2" s="1"/>
  <c r="Q35" i="1"/>
  <c r="Q35" i="2" s="1"/>
  <c r="P35" i="1"/>
  <c r="O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2" s="1"/>
  <c r="H35" i="1"/>
  <c r="G35" i="2" s="1"/>
  <c r="G35" i="1"/>
  <c r="F35" i="2" s="1"/>
  <c r="F35" i="1"/>
  <c r="E35" i="2" s="1"/>
  <c r="E35" i="1"/>
  <c r="D35" i="2" s="1"/>
  <c r="T34" i="1"/>
  <c r="T34" i="2" s="1"/>
  <c r="S34" i="1"/>
  <c r="S34" i="2" s="1"/>
  <c r="R34" i="1"/>
  <c r="R34" i="2" s="1"/>
  <c r="Q34" i="1"/>
  <c r="Q34" i="2" s="1"/>
  <c r="P34" i="1"/>
  <c r="O34" i="2" s="1"/>
  <c r="O34" i="1"/>
  <c r="N34" i="2" s="1"/>
  <c r="N34" i="1"/>
  <c r="M34" i="2" s="1"/>
  <c r="M34" i="1"/>
  <c r="L34" i="2" s="1"/>
  <c r="L34" i="1"/>
  <c r="K34" i="2" s="1"/>
  <c r="K34" i="1"/>
  <c r="J34" i="2" s="1"/>
  <c r="J34" i="1"/>
  <c r="I34" i="2" s="1"/>
  <c r="I34" i="1"/>
  <c r="H34" i="2" s="1"/>
  <c r="H34" i="1"/>
  <c r="G34" i="2" s="1"/>
  <c r="G34" i="1"/>
  <c r="F34" i="2" s="1"/>
  <c r="F34" i="1"/>
  <c r="E34" i="2" s="1"/>
  <c r="E34" i="1"/>
  <c r="D34" i="2" s="1"/>
  <c r="T33" i="1"/>
  <c r="T33" i="2" s="1"/>
  <c r="S33" i="1"/>
  <c r="S33" i="2" s="1"/>
  <c r="R33" i="1"/>
  <c r="R33" i="2" s="1"/>
  <c r="Q33" i="1"/>
  <c r="Q33" i="2" s="1"/>
  <c r="P33" i="1"/>
  <c r="O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E33" i="1"/>
  <c r="D33" i="2" s="1"/>
  <c r="T32" i="1"/>
  <c r="T32" i="2" s="1"/>
  <c r="S32" i="1"/>
  <c r="S32" i="2" s="1"/>
  <c r="R32" i="1"/>
  <c r="R32" i="2" s="1"/>
  <c r="Q32" i="1"/>
  <c r="Q32" i="2" s="1"/>
  <c r="P32" i="1"/>
  <c r="O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2" s="1"/>
  <c r="I32" i="1"/>
  <c r="H32" i="2" s="1"/>
  <c r="H32" i="1"/>
  <c r="G32" i="2" s="1"/>
  <c r="G32" i="1"/>
  <c r="F32" i="2" s="1"/>
  <c r="F32" i="1"/>
  <c r="E32" i="2" s="1"/>
  <c r="E32" i="1"/>
  <c r="D32" i="2" s="1"/>
  <c r="T31" i="1"/>
  <c r="T31" i="2" s="1"/>
  <c r="S31" i="1"/>
  <c r="S31" i="2" s="1"/>
  <c r="R31" i="1"/>
  <c r="R31" i="2" s="1"/>
  <c r="Q31" i="1"/>
  <c r="Q31" i="2" s="1"/>
  <c r="P31" i="1"/>
  <c r="O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2" s="1"/>
  <c r="F31" i="1"/>
  <c r="E31" i="2" s="1"/>
  <c r="E31" i="1"/>
  <c r="D31" i="2" s="1"/>
  <c r="T30" i="1"/>
  <c r="T30" i="2" s="1"/>
  <c r="S30" i="1"/>
  <c r="S30" i="2" s="1"/>
  <c r="R30" i="1"/>
  <c r="R30" i="2" s="1"/>
  <c r="Q30" i="1"/>
  <c r="Q30" i="2" s="1"/>
  <c r="P30" i="1"/>
  <c r="O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2" s="1"/>
  <c r="I30" i="1"/>
  <c r="H30" i="2" s="1"/>
  <c r="H30" i="1"/>
  <c r="G30" i="2" s="1"/>
  <c r="G30" i="1"/>
  <c r="F30" i="2" s="1"/>
  <c r="F30" i="1"/>
  <c r="E30" i="2" s="1"/>
  <c r="E30" i="1"/>
  <c r="D30" i="2" s="1"/>
  <c r="T29" i="1"/>
  <c r="T29" i="2" s="1"/>
  <c r="S29" i="1"/>
  <c r="S29" i="2" s="1"/>
  <c r="R29" i="1"/>
  <c r="R29" i="2" s="1"/>
  <c r="Q29" i="1"/>
  <c r="Q29" i="2" s="1"/>
  <c r="P29" i="1"/>
  <c r="O29" i="2" s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E29" i="1"/>
  <c r="D29" i="2" s="1"/>
  <c r="T28" i="1"/>
  <c r="T28" i="2" s="1"/>
  <c r="S28" i="1"/>
  <c r="S28" i="2" s="1"/>
  <c r="R28" i="1"/>
  <c r="R28" i="2" s="1"/>
  <c r="Q28" i="1"/>
  <c r="Q28" i="2" s="1"/>
  <c r="P28" i="1"/>
  <c r="O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E28" i="1"/>
  <c r="D28" i="2" s="1"/>
  <c r="T27" i="1"/>
  <c r="T27" i="2" s="1"/>
  <c r="S27" i="1"/>
  <c r="S27" i="2" s="1"/>
  <c r="R27" i="1"/>
  <c r="R27" i="2" s="1"/>
  <c r="Q27" i="1"/>
  <c r="Q27" i="2" s="1"/>
  <c r="P27" i="1"/>
  <c r="O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E27" i="1"/>
  <c r="D27" i="2" s="1"/>
  <c r="T26" i="1"/>
  <c r="T26" i="2" s="1"/>
  <c r="S26" i="1"/>
  <c r="S26" i="2" s="1"/>
  <c r="R26" i="1"/>
  <c r="R26" i="2" s="1"/>
  <c r="Q26" i="1"/>
  <c r="Q26" i="2" s="1"/>
  <c r="P26" i="1"/>
  <c r="O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E26" i="1"/>
  <c r="D26" i="2" s="1"/>
  <c r="T25" i="1"/>
  <c r="T25" i="2" s="1"/>
  <c r="S25" i="1"/>
  <c r="S25" i="2" s="1"/>
  <c r="R25" i="1"/>
  <c r="R25" i="2" s="1"/>
  <c r="Q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5" i="2" s="1"/>
  <c r="T24" i="1"/>
  <c r="T24" i="2" s="1"/>
  <c r="S24" i="1"/>
  <c r="S24" i="2" s="1"/>
  <c r="R24" i="1"/>
  <c r="R24" i="2" s="1"/>
  <c r="Q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1"/>
  <c r="F24" i="2" s="1"/>
  <c r="F24" i="1"/>
  <c r="E24" i="2" s="1"/>
  <c r="E24" i="1"/>
  <c r="D24" i="2" s="1"/>
  <c r="T23" i="1"/>
  <c r="T23" i="2" s="1"/>
  <c r="S23" i="1"/>
  <c r="S23" i="2" s="1"/>
  <c r="R23" i="1"/>
  <c r="R23" i="2" s="1"/>
  <c r="Q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T22" i="1"/>
  <c r="T22" i="2" s="1"/>
  <c r="S22" i="1"/>
  <c r="S22" i="2" s="1"/>
  <c r="R22" i="1"/>
  <c r="R22" i="2" s="1"/>
  <c r="Q22" i="1"/>
  <c r="Q22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1"/>
  <c r="D22" i="2" s="1"/>
  <c r="T21" i="1"/>
  <c r="T21" i="2" s="1"/>
  <c r="S21" i="1"/>
  <c r="S21" i="2" s="1"/>
  <c r="R21" i="1"/>
  <c r="R21" i="2" s="1"/>
  <c r="Q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1" i="2" s="1"/>
  <c r="T20" i="1"/>
  <c r="T20" i="2" s="1"/>
  <c r="S20" i="1"/>
  <c r="S20" i="2" s="1"/>
  <c r="R20" i="1"/>
  <c r="R20" i="2" s="1"/>
  <c r="Q20" i="1"/>
  <c r="Q20" i="2" s="1"/>
  <c r="P20" i="1"/>
  <c r="O20" i="2" s="1"/>
  <c r="O20" i="1"/>
  <c r="N20" i="2" s="1"/>
  <c r="N20" i="1"/>
  <c r="M20" i="2" s="1"/>
  <c r="M20" i="1"/>
  <c r="L20" i="2" s="1"/>
  <c r="L20" i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T19" i="1"/>
  <c r="T19" i="2" s="1"/>
  <c r="S19" i="1"/>
  <c r="S19" i="2" s="1"/>
  <c r="R19" i="1"/>
  <c r="R19" i="2" s="1"/>
  <c r="Q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T18" i="1"/>
  <c r="T18" i="2" s="1"/>
  <c r="S18" i="1"/>
  <c r="S18" i="2" s="1"/>
  <c r="R18" i="1"/>
  <c r="R18" i="2" s="1"/>
  <c r="Q18" i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T17" i="1"/>
  <c r="T17" i="2" s="1"/>
  <c r="S17" i="1"/>
  <c r="S17" i="2" s="1"/>
  <c r="R17" i="1"/>
  <c r="R17" i="2" s="1"/>
  <c r="Q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7" i="2" s="1"/>
  <c r="T16" i="1"/>
  <c r="T16" i="2" s="1"/>
  <c r="S16" i="1"/>
  <c r="S16" i="2" s="1"/>
  <c r="R16" i="1"/>
  <c r="R16" i="2" s="1"/>
  <c r="Q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T15" i="1"/>
  <c r="T15" i="2" s="1"/>
  <c r="S15" i="1"/>
  <c r="S15" i="2" s="1"/>
  <c r="R15" i="1"/>
  <c r="R15" i="2" s="1"/>
  <c r="Q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5" i="2" s="1"/>
  <c r="T14" i="1"/>
  <c r="T14" i="2" s="1"/>
  <c r="S14" i="1"/>
  <c r="S14" i="2" s="1"/>
  <c r="R14" i="1"/>
  <c r="R14" i="2" s="1"/>
  <c r="Q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T13" i="1"/>
  <c r="T13" i="2" s="1"/>
  <c r="S13" i="1"/>
  <c r="S13" i="2" s="1"/>
  <c r="R13" i="1"/>
  <c r="R13" i="2" s="1"/>
  <c r="Q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P13" i="2" s="1"/>
  <c r="F13" i="1"/>
  <c r="E13" i="2" s="1"/>
  <c r="E13" i="1"/>
  <c r="D13" i="2" s="1"/>
  <c r="T12" i="1"/>
  <c r="T12" i="2" s="1"/>
  <c r="S12" i="1"/>
  <c r="S12" i="2" s="1"/>
  <c r="R12" i="1"/>
  <c r="R12" i="2" s="1"/>
  <c r="Q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T11" i="1"/>
  <c r="T11" i="2" s="1"/>
  <c r="S11" i="1"/>
  <c r="S11" i="2" s="1"/>
  <c r="R11" i="1"/>
  <c r="R11" i="2" s="1"/>
  <c r="Q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1" i="2" s="1"/>
  <c r="T10" i="1"/>
  <c r="T10" i="2" s="1"/>
  <c r="S10" i="1"/>
  <c r="S10" i="2" s="1"/>
  <c r="R10" i="1"/>
  <c r="R10" i="2" s="1"/>
  <c r="Q10" i="1"/>
  <c r="Q10" i="2" s="1"/>
  <c r="P10" i="1"/>
  <c r="O10" i="2" s="1"/>
  <c r="O10" i="1"/>
  <c r="N10" i="2" s="1"/>
  <c r="N10" i="1"/>
  <c r="M10" i="2" s="1"/>
  <c r="M10" i="1"/>
  <c r="L10" i="2" s="1"/>
  <c r="L10" i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T9" i="1"/>
  <c r="T9" i="2" s="1"/>
  <c r="S9" i="1"/>
  <c r="S9" i="2" s="1"/>
  <c r="R9" i="1"/>
  <c r="R9" i="2" s="1"/>
  <c r="Q9" i="1"/>
  <c r="Q9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9" i="2" s="1"/>
  <c r="T8" i="1"/>
  <c r="T8" i="2" s="1"/>
  <c r="S8" i="1"/>
  <c r="S8" i="2" s="1"/>
  <c r="R8" i="1"/>
  <c r="R8" i="2" s="1"/>
  <c r="Q8" i="1"/>
  <c r="Q8" i="2" s="1"/>
  <c r="P8" i="1"/>
  <c r="O8" i="2" s="1"/>
  <c r="O8" i="1"/>
  <c r="N8" i="2" s="1"/>
  <c r="N8" i="1"/>
  <c r="M8" i="2" s="1"/>
  <c r="M8" i="1"/>
  <c r="L8" i="2" s="1"/>
  <c r="L8" i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T7" i="1"/>
  <c r="T7" i="2" s="1"/>
  <c r="S7" i="1"/>
  <c r="S7" i="2" s="1"/>
  <c r="R7" i="1"/>
  <c r="R7" i="2" s="1"/>
  <c r="Q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T6" i="1"/>
  <c r="T6" i="2" s="1"/>
  <c r="S6" i="1"/>
  <c r="R6" i="1"/>
  <c r="R6" i="2" s="1"/>
  <c r="Q6" i="1"/>
  <c r="Q6" i="2" s="1"/>
  <c r="P6" i="1"/>
  <c r="O6" i="2" s="1"/>
  <c r="O6" i="1"/>
  <c r="N6" i="2" s="1"/>
  <c r="N6" i="1"/>
  <c r="M6" i="2" s="1"/>
  <c r="M6" i="1"/>
  <c r="L6" i="2" s="1"/>
  <c r="L6" i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T5" i="1"/>
  <c r="T5" i="2" s="1"/>
  <c r="S5" i="1"/>
  <c r="S5" i="2" s="1"/>
  <c r="R5" i="1"/>
  <c r="R5" i="2" s="1"/>
  <c r="Q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T4" i="1"/>
  <c r="T4" i="2" s="1"/>
  <c r="S4" i="1"/>
  <c r="S4" i="2" s="1"/>
  <c r="R4" i="1"/>
  <c r="R4" i="2" s="1"/>
  <c r="Q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T3" i="1"/>
  <c r="S3" i="1"/>
  <c r="S3" i="2" s="1"/>
  <c r="R3" i="1"/>
  <c r="R3" i="2" s="1"/>
  <c r="Q3" i="1"/>
  <c r="Q3" i="2" s="1"/>
  <c r="P3" i="1"/>
  <c r="O3" i="2" s="1"/>
  <c r="O3" i="1"/>
  <c r="N3" i="2" s="1"/>
  <c r="N3" i="1"/>
  <c r="M3" i="2" s="1"/>
  <c r="M3" i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T2" i="1"/>
  <c r="T2" i="2" s="1"/>
  <c r="S2" i="1"/>
  <c r="S2" i="2" s="1"/>
  <c r="R2" i="1"/>
  <c r="R2" i="2" s="1"/>
  <c r="Q2" i="1"/>
  <c r="Q2" i="2" s="1"/>
  <c r="P2" i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1"/>
  <c r="F2" i="2" s="1"/>
  <c r="F2" i="1"/>
  <c r="E2" i="2" s="1"/>
  <c r="E2" i="1"/>
  <c r="D2" i="2" s="1"/>
  <c r="AF63" i="2" l="1"/>
  <c r="AF62" i="2" s="1"/>
  <c r="X63" i="2"/>
  <c r="X62" i="2" s="1"/>
  <c r="AE63" i="2"/>
  <c r="AE62" i="2" s="1"/>
  <c r="AM63" i="2"/>
  <c r="AM62" i="2" s="1"/>
  <c r="AN63" i="2"/>
  <c r="AN62" i="2" s="1"/>
  <c r="AB63" i="2"/>
  <c r="AB62" i="2" s="1"/>
  <c r="R63" i="2"/>
  <c r="R62" i="2" s="1"/>
  <c r="Q63" i="2"/>
  <c r="Q62" i="2" s="1"/>
  <c r="S63" i="2"/>
  <c r="S62" i="2" s="1"/>
  <c r="P2" i="2"/>
  <c r="P4" i="2"/>
  <c r="P5" i="2"/>
  <c r="P6" i="2"/>
  <c r="P7" i="2"/>
  <c r="P3" i="2"/>
  <c r="T3" i="2" s="1"/>
  <c r="T63" i="2"/>
  <c r="T62" i="2" s="1"/>
  <c r="AD63" i="2"/>
  <c r="AD62" i="2" s="1"/>
  <c r="AL63" i="2"/>
  <c r="AL62" i="2" s="1"/>
  <c r="Y63" i="2"/>
  <c r="Y62" i="2" s="1"/>
  <c r="AG63" i="2"/>
  <c r="AG62" i="2" s="1"/>
  <c r="AO63" i="2"/>
  <c r="AO62" i="2" s="1"/>
  <c r="P10" i="2"/>
  <c r="P12" i="2"/>
  <c r="P14" i="2"/>
  <c r="P16" i="2"/>
  <c r="P18" i="2"/>
  <c r="P19" i="2"/>
  <c r="P20" i="2"/>
  <c r="P22" i="2"/>
  <c r="P23" i="2"/>
  <c r="P24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AH63" i="2"/>
  <c r="AH62" i="2" s="1"/>
  <c r="AP63" i="2"/>
  <c r="AP62" i="2" s="1"/>
  <c r="P8" i="2"/>
  <c r="AA63" i="2"/>
  <c r="AA62" i="2" s="1"/>
  <c r="AI63" i="2"/>
  <c r="AI62" i="2" s="1"/>
  <c r="AQ63" i="2"/>
  <c r="AQ62" i="2" s="1"/>
  <c r="AJ63" i="2"/>
  <c r="AJ62" i="2" s="1"/>
  <c r="AC63" i="2"/>
  <c r="AC62" i="2" s="1"/>
  <c r="AK63" i="2"/>
  <c r="AK62" i="2" s="1"/>
  <c r="W28" i="2" l="1"/>
  <c r="W63" i="2" s="1"/>
  <c r="W62" i="2" s="1"/>
  <c r="V28" i="2"/>
  <c r="V63" i="2" s="1"/>
  <c r="V62" i="2" s="1"/>
  <c r="U28" i="2"/>
  <c r="U63" i="2" s="1"/>
  <c r="U62" i="2" s="1"/>
  <c r="Z28" i="2"/>
  <c r="Z63" i="2" s="1"/>
  <c r="Z62" i="2" s="1"/>
</calcChain>
</file>

<file path=xl/sharedStrings.xml><?xml version="1.0" encoding="utf-8"?>
<sst xmlns="http://schemas.openxmlformats.org/spreadsheetml/2006/main" count="158" uniqueCount="122">
  <si>
    <t>#</t>
  </si>
  <si>
    <t>指令</t>
  </si>
  <si>
    <r>
      <rPr>
        <b/>
        <sz val="8"/>
        <color theme="1"/>
        <rFont val="Segoe UI Black"/>
        <family val="2"/>
      </rP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</si>
  <si>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</si>
  <si>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</si>
  <si>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</si>
  <si>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</si>
  <si>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</si>
  <si>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</si>
  <si>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</si>
  <si>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</si>
  <si>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</si>
  <si>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</si>
  <si>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</si>
  <si>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</si>
  <si>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</si>
  <si>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</si>
  <si>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</si>
  <si>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</si>
  <si>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</si>
  <si>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</si>
  <si>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MemWrite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</si>
  <si>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</si>
  <si>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</si>
  <si>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</si>
  <si>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</si>
  <si>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</si>
  <si>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</si>
  <si>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</si>
  <si>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</si>
  <si>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</si>
  <si>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</si>
  <si>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</si>
  <si>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</si>
  <si>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</si>
  <si>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</si>
  <si>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</si>
  <si>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</si>
  <si>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</si>
  <si>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</si>
  <si>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</si>
  <si>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</si>
  <si>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</si>
  <si>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</si>
  <si>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</si>
  <si>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</si>
  <si>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</si>
  <si>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</si>
  <si>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</si>
  <si>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</si>
  <si>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</si>
  <si>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</si>
  <si>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</si>
  <si>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</si>
  <si>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</si>
  <si>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</si>
  <si>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</si>
  <si>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</si>
  <si>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</si>
  <si>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</si>
  <si>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</si>
  <si>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</si>
  <si>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</si>
  <si>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</si>
  <si>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</si>
  <si>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</si>
  <si>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</si>
  <si>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</si>
  <si>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</si>
  <si>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</si>
  <si>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</si>
  <si>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</si>
  <si>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</si>
  <si>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</si>
  <si>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</si>
  <si>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</si>
  <si>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</si>
  <si>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</si>
  <si>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</si>
  <si>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</si>
  <si>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</si>
  <si>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</si>
  <si>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</si>
  <si>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</si>
  <si>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</si>
  <si>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</si>
  <si>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</si>
  <si>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</si>
  <si>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</si>
  <si>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</si>
  <si>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</si>
  <si>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</si>
  <si>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</si>
  <si>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</si>
  <si>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</si>
  <si>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</si>
  <si>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</si>
  <si>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</si>
  <si>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</si>
  <si>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</si>
  <si>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</si>
  <si>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</si>
  <si>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</si>
  <si>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</si>
  <si>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</si>
  <si>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</si>
  <si>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</si>
  <si>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</si>
  <si>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</si>
  <si>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</si>
  <si>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</si>
  <si>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</si>
  <si>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</si>
  <si>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</si>
  <si>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SH</t>
    <phoneticPr fontId="32" type="noConversion"/>
  </si>
  <si>
    <t>SLLV</t>
    <phoneticPr fontId="32" type="noConversion"/>
  </si>
  <si>
    <t>SRAV</t>
    <phoneticPr fontId="32" type="noConversion"/>
  </si>
  <si>
    <t>BGTZ</t>
    <phoneticPr fontId="32" type="noConversion"/>
  </si>
  <si>
    <t>X</t>
    <phoneticPr fontId="32" type="noConversion"/>
  </si>
  <si>
    <t>V</t>
    <phoneticPr fontId="32" type="noConversion"/>
  </si>
  <si>
    <t>RsUsed</t>
    <phoneticPr fontId="32" type="noConversion"/>
  </si>
  <si>
    <t>RtUsed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</si>
</sst>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1"/>
      <color rgb="FFFF0000"/>
      <name val="等线"/>
      <family val="3"/>
      <charset val="134"/>
      <scheme val="minor"/>
    </font>
    <font>
      <sz val="10"/>
      <color rgb="FF0000FF"/>
      <name val="Segoe UI Black"/>
      <family val="2"/>
    </font>
    <font>
      <b/>
      <sz val="14"/>
      <color rgb="FFC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7" borderId="11" xfId="0" applyFont="1" applyFill="1" applyBorder="1" applyAlignment="1" applyProtection="1">
      <alignment horizontal="center" shrinkToFit="1"/>
    </xf>
    <xf numFmtId="0" fontId="11" fillId="6" borderId="12" xfId="0" applyFont="1" applyFill="1" applyBorder="1" applyAlignment="1" applyProtection="1">
      <alignment horizontal="center" shrinkToFit="1"/>
    </xf>
    <xf numFmtId="0" fontId="15" fillId="0" borderId="11" xfId="0" applyFont="1" applyBorder="1" applyAlignment="1">
      <alignment horizontal="right" indent="1"/>
    </xf>
    <xf numFmtId="0" fontId="2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077075"/>
          <a:ext cx="105600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R61"/>
  <sheetViews>
    <sheetView tabSelected="1" workbookViewId="0">
      <selection activeCell="W14" sqref="W14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43" customWidth="1"/>
    <col min="4" max="4" width="10.6640625" style="43" customWidth="1"/>
    <col min="5" max="9" width="4.6640625" style="43" hidden="1" customWidth="1"/>
    <col min="10" max="10" width="4.21875" style="43" hidden="1" customWidth="1"/>
    <col min="11" max="16" width="4.6640625" style="43" hidden="1" customWidth="1"/>
    <col min="17" max="19" width="3.6640625" style="43" hidden="1" customWidth="1"/>
    <col min="20" max="20" width="3.77734375" style="43" hidden="1" customWidth="1"/>
    <col min="21" max="31" width="6.6640625" style="44" customWidth="1"/>
    <col min="32" max="33" width="6.6640625" style="45" customWidth="1"/>
    <col min="34" max="44" width="6.6640625" style="46" customWidth="1"/>
  </cols>
  <sheetData>
    <row r="1" spans="1:44" s="17" customFormat="1" ht="26.4" x14ac:dyDescent="0.25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  <c r="V1" s="36" t="s">
        <v>120</v>
      </c>
      <c r="W1" s="36" t="s">
        <v>121</v>
      </c>
      <c r="X1" s="36"/>
      <c r="Y1" s="36" t="s">
        <v>22</v>
      </c>
      <c r="Z1" s="36" t="s">
        <v>23</v>
      </c>
      <c r="AA1" s="36" t="s">
        <v>24</v>
      </c>
      <c r="AB1" s="36" t="s">
        <v>25</v>
      </c>
      <c r="AC1" s="36" t="s">
        <v>26</v>
      </c>
      <c r="AD1" s="36" t="s">
        <v>27</v>
      </c>
      <c r="AE1" s="36" t="s">
        <v>28</v>
      </c>
      <c r="AF1" s="36" t="s">
        <v>29</v>
      </c>
      <c r="AG1" s="36" t="s">
        <v>30</v>
      </c>
      <c r="AH1" s="41" t="s">
        <v>117</v>
      </c>
      <c r="AI1" s="41" t="s">
        <v>119</v>
      </c>
      <c r="AJ1" s="41" t="s">
        <v>31</v>
      </c>
      <c r="AK1" s="41" t="s">
        <v>31</v>
      </c>
      <c r="AL1" s="41" t="s">
        <v>31</v>
      </c>
      <c r="AM1" s="41" t="s">
        <v>31</v>
      </c>
      <c r="AN1" s="41" t="s">
        <v>31</v>
      </c>
      <c r="AO1" s="41" t="s">
        <v>31</v>
      </c>
      <c r="AP1" s="41" t="s">
        <v>31</v>
      </c>
      <c r="AQ1" s="41" t="s">
        <v>31</v>
      </c>
      <c r="AR1" s="41" t="s">
        <v>31</v>
      </c>
    </row>
    <row r="2" spans="1:44" x14ac:dyDescent="0.4">
      <c r="A2" s="51">
        <v>1</v>
      </c>
      <c r="B2" s="52" t="s">
        <v>32</v>
      </c>
      <c r="C2" s="53">
        <v>0</v>
      </c>
      <c r="D2" s="54">
        <v>0</v>
      </c>
      <c r="E2" s="53">
        <f>IF(ISNUMBER($C2),IF(MOD($C2,64)/32&gt;=1,1,0),"")</f>
        <v>0</v>
      </c>
      <c r="F2" s="53">
        <f>IF(ISNUMBER($C2),IF(MOD($C2,32)/16&gt;=1,1,0),"")</f>
        <v>0</v>
      </c>
      <c r="G2" s="53">
        <f>IF(ISNUMBER($C2),IF(MOD($C2,16)/8&gt;=1,1,0),"")</f>
        <v>0</v>
      </c>
      <c r="H2" s="53">
        <f>IF(ISNUMBER($C2),IF(MOD($C2,8)/4&gt;=1,1,0),"")</f>
        <v>0</v>
      </c>
      <c r="I2" s="53">
        <f>IF(ISNUMBER($C2),IF(MOD($C2,4)/2&gt;=1,1,0),"")</f>
        <v>0</v>
      </c>
      <c r="J2" s="53">
        <f>IF(ISNUMBER($C2),IF(MOD($C2,2)&gt;=1,1,0),"")</f>
        <v>0</v>
      </c>
      <c r="K2" s="54">
        <f>IF(ISNUMBER($D2),IF(MOD($D2,64)/32&gt;=1,1,0),"")</f>
        <v>0</v>
      </c>
      <c r="L2" s="54">
        <f>IF(ISNUMBER($D2),IF(MOD($D2,32)/16&gt;=1,1,0),"")</f>
        <v>0</v>
      </c>
      <c r="M2" s="54">
        <f>IF(ISNUMBER($D2),IF(MOD($D2,16)/8&gt;=1,1,0),"")</f>
        <v>0</v>
      </c>
      <c r="N2" s="54">
        <f>IF(ISNUMBER($D2),IF(MOD($D2,8)/4&gt;=1,1,0),"")</f>
        <v>0</v>
      </c>
      <c r="O2" s="54">
        <f>IF(ISNUMBER($D2),IF(MOD($D2,4)/2&gt;=1,1,0),"")</f>
        <v>0</v>
      </c>
      <c r="P2" s="25">
        <f>IF(ISNUMBER($D2),IF(MOD($D2,2)&gt;=1,1,0),"")</f>
        <v>0</v>
      </c>
      <c r="Q2" s="60">
        <f>IF(ISNUMBER($U2),IF(MOD($U2,16)/8&gt;=1,1,0),"")</f>
        <v>0</v>
      </c>
      <c r="R2" s="60">
        <f>IF(ISNUMBER($U2),IF(MOD($U2,8)/4&gt;=1,1,0),"")</f>
        <v>0</v>
      </c>
      <c r="S2" s="60">
        <f>IF(ISNUMBER($U2),IF(MOD($U2,4)/2&gt;=1,1,0),"")</f>
        <v>0</v>
      </c>
      <c r="T2" s="60">
        <f>IF(ISNUMBER($U2),IF(MOD($U2,2)&gt;=1,1,0),"")</f>
        <v>0</v>
      </c>
      <c r="U2" s="61">
        <v>0</v>
      </c>
      <c r="V2" s="62"/>
      <c r="W2" s="62">
        <v>1</v>
      </c>
      <c r="X2" s="62"/>
      <c r="Y2" s="62">
        <v>1</v>
      </c>
      <c r="Z2" s="62"/>
      <c r="AA2" s="62"/>
      <c r="AB2" s="62">
        <v>1</v>
      </c>
      <c r="AC2" s="62"/>
      <c r="AD2" s="62"/>
      <c r="AE2" s="62"/>
      <c r="AF2" s="62"/>
      <c r="AG2" s="62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</row>
    <row r="3" spans="1:44" x14ac:dyDescent="0.4">
      <c r="A3" s="27">
        <v>2</v>
      </c>
      <c r="B3" s="55" t="s">
        <v>33</v>
      </c>
      <c r="C3" s="28">
        <v>0</v>
      </c>
      <c r="D3" s="29">
        <v>3</v>
      </c>
      <c r="E3" s="56">
        <f t="shared" ref="E3:E61" si="0">IF(ISNUMBER($C3),IF(MOD($C3,64)/32&gt;=1,1,0),"")</f>
        <v>0</v>
      </c>
      <c r="F3" s="56">
        <f t="shared" ref="F3:F61" si="1">IF(ISNUMBER($C3),IF(MOD($C3,32)/16&gt;=1,1,0),"")</f>
        <v>0</v>
      </c>
      <c r="G3" s="56">
        <f t="shared" ref="G3:G61" si="2">IF(ISNUMBER($C3),IF(MOD($C3,16)/8&gt;=1,1,0),"")</f>
        <v>0</v>
      </c>
      <c r="H3" s="56">
        <f t="shared" ref="H3:H61" si="3">IF(ISNUMBER($C3),IF(MOD($C3,8)/4&gt;=1,1,0),"")</f>
        <v>0</v>
      </c>
      <c r="I3" s="56">
        <f t="shared" ref="I3:I61" si="4">IF(ISNUMBER($C3),IF(MOD($C3,4)/2&gt;=1,1,0),"")</f>
        <v>0</v>
      </c>
      <c r="J3" s="56">
        <f t="shared" ref="J3:J61" si="5">IF(ISNUMBER($C3),IF(MOD($C3,2)&gt;=1,1,0),"")</f>
        <v>0</v>
      </c>
      <c r="K3" s="57">
        <f t="shared" ref="K3:K61" si="6">IF(ISNUMBER($D3),IF(MOD($D3,64)/32&gt;=1,1,0),"")</f>
        <v>0</v>
      </c>
      <c r="L3" s="57">
        <f t="shared" ref="L3:L61" si="7">IF(ISNUMBER($D3),IF(MOD($D3,32)/16&gt;=1,1,0),"")</f>
        <v>0</v>
      </c>
      <c r="M3" s="57">
        <f t="shared" ref="M3:M61" si="8">IF(ISNUMBER($D3),IF(MOD($D3,16)/8&gt;=1,1,0),"")</f>
        <v>0</v>
      </c>
      <c r="N3" s="57">
        <f t="shared" ref="N3:N61" si="9">IF(ISNUMBER($D3),IF(MOD($D3,8)/4&gt;=1,1,0),"")</f>
        <v>0</v>
      </c>
      <c r="O3" s="57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f t="shared" ref="Q3:Q34" si="12">IF(ISNUMBER($U3),IF(MOD($U3,16)/8&gt;=1,1,0),"X")</f>
        <v>0</v>
      </c>
      <c r="R3" s="63">
        <f t="shared" ref="R3:R34" si="13">IF(ISNUMBER($U3),IF(MOD($U3,8)/4&gt;=1,1,0),"X")</f>
        <v>0</v>
      </c>
      <c r="S3" s="63">
        <f t="shared" ref="S3:S34" si="14">IF(ISNUMBER($U3),IF(MOD($U3,4)/2&gt;=1,1,0),"X")</f>
        <v>0</v>
      </c>
      <c r="T3" s="63">
        <f t="shared" ref="T3:T34" si="15">IF(ISNUMBER($U3),IF(MOD($U3,2)&gt;=1,1,0),"X")</f>
        <v>1</v>
      </c>
      <c r="U3" s="64">
        <v>1</v>
      </c>
      <c r="V3" s="65"/>
      <c r="W3" s="65">
        <v>1</v>
      </c>
      <c r="X3" s="65"/>
      <c r="Y3" s="65">
        <v>1</v>
      </c>
      <c r="Z3" s="65"/>
      <c r="AA3" s="65"/>
      <c r="AB3" s="69">
        <v>1</v>
      </c>
      <c r="AC3" s="65"/>
      <c r="AD3" s="65"/>
      <c r="AE3" s="65"/>
      <c r="AF3" s="65"/>
      <c r="AG3" s="65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</row>
    <row r="4" spans="1:44" x14ac:dyDescent="0.4">
      <c r="A4" s="51">
        <v>3</v>
      </c>
      <c r="B4" s="52" t="s">
        <v>34</v>
      </c>
      <c r="C4" s="53">
        <v>0</v>
      </c>
      <c r="D4" s="54">
        <v>2</v>
      </c>
      <c r="E4" s="53">
        <f t="shared" si="0"/>
        <v>0</v>
      </c>
      <c r="F4" s="53">
        <f t="shared" si="1"/>
        <v>0</v>
      </c>
      <c r="G4" s="53">
        <f t="shared" si="2"/>
        <v>0</v>
      </c>
      <c r="H4" s="53">
        <f t="shared" si="3"/>
        <v>0</v>
      </c>
      <c r="I4" s="53">
        <f t="shared" si="4"/>
        <v>0</v>
      </c>
      <c r="J4" s="53">
        <f t="shared" si="5"/>
        <v>0</v>
      </c>
      <c r="K4" s="54">
        <f t="shared" si="6"/>
        <v>0</v>
      </c>
      <c r="L4" s="54">
        <f t="shared" si="7"/>
        <v>0</v>
      </c>
      <c r="M4" s="54">
        <f t="shared" si="8"/>
        <v>0</v>
      </c>
      <c r="N4" s="54">
        <f t="shared" si="9"/>
        <v>0</v>
      </c>
      <c r="O4" s="54">
        <f t="shared" si="10"/>
        <v>1</v>
      </c>
      <c r="P4" s="25">
        <f t="shared" si="11"/>
        <v>0</v>
      </c>
      <c r="Q4" s="60">
        <f t="shared" si="12"/>
        <v>0</v>
      </c>
      <c r="R4" s="60">
        <f t="shared" si="13"/>
        <v>0</v>
      </c>
      <c r="S4" s="60">
        <f t="shared" si="14"/>
        <v>1</v>
      </c>
      <c r="T4" s="60">
        <f t="shared" si="15"/>
        <v>0</v>
      </c>
      <c r="U4" s="61">
        <v>2</v>
      </c>
      <c r="V4" s="62"/>
      <c r="W4" s="62">
        <v>1</v>
      </c>
      <c r="X4" s="62"/>
      <c r="Y4" s="62">
        <v>1</v>
      </c>
      <c r="Z4" s="62"/>
      <c r="AA4" s="62"/>
      <c r="AB4" s="69">
        <v>1</v>
      </c>
      <c r="AC4" s="62"/>
      <c r="AD4" s="62"/>
      <c r="AE4" s="62"/>
      <c r="AF4" s="62"/>
      <c r="AG4" s="62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</row>
    <row r="5" spans="1:44" x14ac:dyDescent="0.4">
      <c r="A5" s="27">
        <v>4</v>
      </c>
      <c r="B5" s="55" t="s">
        <v>35</v>
      </c>
      <c r="C5" s="28">
        <v>0</v>
      </c>
      <c r="D5" s="29">
        <v>32</v>
      </c>
      <c r="E5" s="56">
        <f t="shared" si="0"/>
        <v>0</v>
      </c>
      <c r="F5" s="56">
        <f t="shared" si="1"/>
        <v>0</v>
      </c>
      <c r="G5" s="56">
        <f t="shared" si="2"/>
        <v>0</v>
      </c>
      <c r="H5" s="56">
        <f t="shared" si="3"/>
        <v>0</v>
      </c>
      <c r="I5" s="56">
        <f t="shared" si="4"/>
        <v>0</v>
      </c>
      <c r="J5" s="56">
        <f t="shared" si="5"/>
        <v>0</v>
      </c>
      <c r="K5" s="57">
        <f t="shared" si="6"/>
        <v>1</v>
      </c>
      <c r="L5" s="57">
        <f t="shared" si="7"/>
        <v>0</v>
      </c>
      <c r="M5" s="57">
        <f t="shared" si="8"/>
        <v>0</v>
      </c>
      <c r="N5" s="57">
        <f t="shared" si="9"/>
        <v>0</v>
      </c>
      <c r="O5" s="57">
        <f t="shared" si="10"/>
        <v>0</v>
      </c>
      <c r="P5" s="29">
        <f t="shared" si="11"/>
        <v>0</v>
      </c>
      <c r="Q5" s="63">
        <f t="shared" si="12"/>
        <v>0</v>
      </c>
      <c r="R5" s="63">
        <f t="shared" si="13"/>
        <v>1</v>
      </c>
      <c r="S5" s="63">
        <f t="shared" si="14"/>
        <v>0</v>
      </c>
      <c r="T5" s="63">
        <f t="shared" si="15"/>
        <v>1</v>
      </c>
      <c r="U5" s="64">
        <v>5</v>
      </c>
      <c r="V5" s="65">
        <v>1</v>
      </c>
      <c r="W5" s="65">
        <v>1</v>
      </c>
      <c r="X5" s="65"/>
      <c r="Y5" s="65">
        <v>1</v>
      </c>
      <c r="Z5" s="65"/>
      <c r="AA5" s="65"/>
      <c r="AB5" s="69">
        <v>1</v>
      </c>
      <c r="AC5" s="65"/>
      <c r="AD5" s="65"/>
      <c r="AE5" s="65"/>
      <c r="AF5" s="65"/>
      <c r="AG5" s="65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</row>
    <row r="6" spans="1:44" x14ac:dyDescent="0.4">
      <c r="A6" s="51">
        <v>5</v>
      </c>
      <c r="B6" s="52" t="s">
        <v>36</v>
      </c>
      <c r="C6" s="53">
        <v>0</v>
      </c>
      <c r="D6" s="54">
        <v>33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53">
        <f t="shared" si="3"/>
        <v>0</v>
      </c>
      <c r="I6" s="53">
        <f t="shared" si="4"/>
        <v>0</v>
      </c>
      <c r="J6" s="53">
        <f t="shared" si="5"/>
        <v>0</v>
      </c>
      <c r="K6" s="54">
        <f t="shared" si="6"/>
        <v>1</v>
      </c>
      <c r="L6" s="54">
        <f t="shared" si="7"/>
        <v>0</v>
      </c>
      <c r="M6" s="54">
        <f t="shared" si="8"/>
        <v>0</v>
      </c>
      <c r="N6" s="54">
        <f t="shared" si="9"/>
        <v>0</v>
      </c>
      <c r="O6" s="54">
        <f t="shared" si="10"/>
        <v>0</v>
      </c>
      <c r="P6" s="25">
        <f t="shared" si="11"/>
        <v>1</v>
      </c>
      <c r="Q6" s="60">
        <f t="shared" si="12"/>
        <v>0</v>
      </c>
      <c r="R6" s="60">
        <f t="shared" si="13"/>
        <v>1</v>
      </c>
      <c r="S6" s="60">
        <f t="shared" si="14"/>
        <v>0</v>
      </c>
      <c r="T6" s="60">
        <f t="shared" si="15"/>
        <v>1</v>
      </c>
      <c r="U6" s="61">
        <v>5</v>
      </c>
      <c r="V6" s="62">
        <v>1</v>
      </c>
      <c r="W6" s="62">
        <v>1</v>
      </c>
      <c r="X6" s="62"/>
      <c r="Y6" s="62">
        <v>1</v>
      </c>
      <c r="Z6" s="62"/>
      <c r="AA6" s="62"/>
      <c r="AB6" s="69">
        <v>1</v>
      </c>
      <c r="AC6" s="62"/>
      <c r="AD6" s="62"/>
      <c r="AE6" s="62"/>
      <c r="AF6" s="62"/>
      <c r="AG6" s="62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</row>
    <row r="7" spans="1:44" x14ac:dyDescent="0.4">
      <c r="A7" s="27">
        <v>6</v>
      </c>
      <c r="B7" s="55" t="s">
        <v>37</v>
      </c>
      <c r="C7" s="28">
        <v>0</v>
      </c>
      <c r="D7" s="29">
        <v>34</v>
      </c>
      <c r="E7" s="56">
        <f t="shared" si="0"/>
        <v>0</v>
      </c>
      <c r="F7" s="56">
        <f t="shared" si="1"/>
        <v>0</v>
      </c>
      <c r="G7" s="56">
        <f t="shared" si="2"/>
        <v>0</v>
      </c>
      <c r="H7" s="56">
        <f t="shared" si="3"/>
        <v>0</v>
      </c>
      <c r="I7" s="56">
        <f t="shared" si="4"/>
        <v>0</v>
      </c>
      <c r="J7" s="56">
        <f t="shared" si="5"/>
        <v>0</v>
      </c>
      <c r="K7" s="57">
        <f t="shared" si="6"/>
        <v>1</v>
      </c>
      <c r="L7" s="57">
        <f t="shared" si="7"/>
        <v>0</v>
      </c>
      <c r="M7" s="57">
        <f t="shared" si="8"/>
        <v>0</v>
      </c>
      <c r="N7" s="57">
        <f t="shared" si="9"/>
        <v>0</v>
      </c>
      <c r="O7" s="57">
        <f t="shared" si="10"/>
        <v>1</v>
      </c>
      <c r="P7" s="29">
        <f t="shared" si="11"/>
        <v>0</v>
      </c>
      <c r="Q7" s="63">
        <f t="shared" si="12"/>
        <v>0</v>
      </c>
      <c r="R7" s="63">
        <f t="shared" si="13"/>
        <v>1</v>
      </c>
      <c r="S7" s="63">
        <f t="shared" si="14"/>
        <v>1</v>
      </c>
      <c r="T7" s="63">
        <f t="shared" si="15"/>
        <v>0</v>
      </c>
      <c r="U7" s="64">
        <v>6</v>
      </c>
      <c r="V7" s="65">
        <v>1</v>
      </c>
      <c r="W7" s="65">
        <v>1</v>
      </c>
      <c r="X7" s="65"/>
      <c r="Y7" s="65">
        <v>1</v>
      </c>
      <c r="Z7" s="65"/>
      <c r="AA7" s="65"/>
      <c r="AB7" s="69">
        <v>1</v>
      </c>
      <c r="AC7" s="65"/>
      <c r="AD7" s="65"/>
      <c r="AE7" s="65"/>
      <c r="AF7" s="65"/>
      <c r="AG7" s="65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</row>
    <row r="8" spans="1:44" x14ac:dyDescent="0.4">
      <c r="A8" s="51">
        <v>7</v>
      </c>
      <c r="B8" s="52" t="s">
        <v>38</v>
      </c>
      <c r="C8" s="53">
        <v>0</v>
      </c>
      <c r="D8" s="54">
        <v>36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53">
        <f t="shared" si="3"/>
        <v>0</v>
      </c>
      <c r="I8" s="53">
        <f t="shared" si="4"/>
        <v>0</v>
      </c>
      <c r="J8" s="53">
        <f t="shared" si="5"/>
        <v>0</v>
      </c>
      <c r="K8" s="54">
        <f t="shared" si="6"/>
        <v>1</v>
      </c>
      <c r="L8" s="54">
        <f t="shared" si="7"/>
        <v>0</v>
      </c>
      <c r="M8" s="54">
        <f t="shared" si="8"/>
        <v>0</v>
      </c>
      <c r="N8" s="54">
        <f t="shared" si="9"/>
        <v>1</v>
      </c>
      <c r="O8" s="54">
        <f t="shared" si="10"/>
        <v>0</v>
      </c>
      <c r="P8" s="25">
        <f t="shared" si="11"/>
        <v>0</v>
      </c>
      <c r="Q8" s="60">
        <f t="shared" si="12"/>
        <v>0</v>
      </c>
      <c r="R8" s="60">
        <f t="shared" si="13"/>
        <v>1</v>
      </c>
      <c r="S8" s="60">
        <f t="shared" si="14"/>
        <v>1</v>
      </c>
      <c r="T8" s="60">
        <f t="shared" si="15"/>
        <v>1</v>
      </c>
      <c r="U8" s="61">
        <v>7</v>
      </c>
      <c r="V8" s="62">
        <v>1</v>
      </c>
      <c r="W8" s="62">
        <v>1</v>
      </c>
      <c r="X8" s="62"/>
      <c r="Y8" s="62">
        <v>1</v>
      </c>
      <c r="Z8" s="62"/>
      <c r="AA8" s="62"/>
      <c r="AB8" s="69">
        <v>1</v>
      </c>
      <c r="AC8" s="62"/>
      <c r="AD8" s="62"/>
      <c r="AE8" s="62"/>
      <c r="AF8" s="62"/>
      <c r="AG8" s="62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</row>
    <row r="9" spans="1:44" x14ac:dyDescent="0.4">
      <c r="A9" s="27">
        <v>8</v>
      </c>
      <c r="B9" s="55" t="s">
        <v>39</v>
      </c>
      <c r="C9" s="28">
        <v>0</v>
      </c>
      <c r="D9" s="29">
        <v>37</v>
      </c>
      <c r="E9" s="56">
        <f t="shared" si="0"/>
        <v>0</v>
      </c>
      <c r="F9" s="56">
        <f t="shared" si="1"/>
        <v>0</v>
      </c>
      <c r="G9" s="56">
        <f t="shared" si="2"/>
        <v>0</v>
      </c>
      <c r="H9" s="56">
        <f t="shared" si="3"/>
        <v>0</v>
      </c>
      <c r="I9" s="56">
        <f t="shared" si="4"/>
        <v>0</v>
      </c>
      <c r="J9" s="56">
        <f t="shared" si="5"/>
        <v>0</v>
      </c>
      <c r="K9" s="57">
        <f t="shared" si="6"/>
        <v>1</v>
      </c>
      <c r="L9" s="57">
        <f t="shared" si="7"/>
        <v>0</v>
      </c>
      <c r="M9" s="57">
        <f t="shared" si="8"/>
        <v>0</v>
      </c>
      <c r="N9" s="57">
        <f t="shared" si="9"/>
        <v>1</v>
      </c>
      <c r="O9" s="57">
        <f t="shared" si="10"/>
        <v>0</v>
      </c>
      <c r="P9" s="29">
        <f t="shared" si="11"/>
        <v>1</v>
      </c>
      <c r="Q9" s="63">
        <f t="shared" si="12"/>
        <v>1</v>
      </c>
      <c r="R9" s="63">
        <f t="shared" si="13"/>
        <v>0</v>
      </c>
      <c r="S9" s="63">
        <f t="shared" si="14"/>
        <v>0</v>
      </c>
      <c r="T9" s="63">
        <f t="shared" si="15"/>
        <v>0</v>
      </c>
      <c r="U9" s="64">
        <v>8</v>
      </c>
      <c r="V9" s="65">
        <v>1</v>
      </c>
      <c r="W9" s="65">
        <v>1</v>
      </c>
      <c r="X9" s="65"/>
      <c r="Y9" s="65">
        <v>1</v>
      </c>
      <c r="Z9" s="65"/>
      <c r="AA9" s="65"/>
      <c r="AB9" s="69">
        <v>1</v>
      </c>
      <c r="AC9" s="65"/>
      <c r="AD9" s="65"/>
      <c r="AE9" s="65"/>
      <c r="AF9" s="65"/>
      <c r="AG9" s="65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</row>
    <row r="10" spans="1:44" x14ac:dyDescent="0.4">
      <c r="A10" s="51">
        <v>9</v>
      </c>
      <c r="B10" s="52" t="s">
        <v>40</v>
      </c>
      <c r="C10" s="53">
        <v>0</v>
      </c>
      <c r="D10" s="54">
        <v>39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53">
        <f t="shared" si="3"/>
        <v>0</v>
      </c>
      <c r="I10" s="53">
        <f t="shared" si="4"/>
        <v>0</v>
      </c>
      <c r="J10" s="53">
        <f t="shared" si="5"/>
        <v>0</v>
      </c>
      <c r="K10" s="54">
        <f t="shared" si="6"/>
        <v>1</v>
      </c>
      <c r="L10" s="54">
        <f t="shared" si="7"/>
        <v>0</v>
      </c>
      <c r="M10" s="54">
        <f t="shared" si="8"/>
        <v>0</v>
      </c>
      <c r="N10" s="54">
        <f t="shared" si="9"/>
        <v>1</v>
      </c>
      <c r="O10" s="54">
        <f t="shared" si="10"/>
        <v>1</v>
      </c>
      <c r="P10" s="25">
        <f t="shared" si="11"/>
        <v>1</v>
      </c>
      <c r="Q10" s="60">
        <f t="shared" si="12"/>
        <v>1</v>
      </c>
      <c r="R10" s="60">
        <f t="shared" si="13"/>
        <v>0</v>
      </c>
      <c r="S10" s="60">
        <f t="shared" si="14"/>
        <v>1</v>
      </c>
      <c r="T10" s="60">
        <f t="shared" si="15"/>
        <v>0</v>
      </c>
      <c r="U10" s="61">
        <v>10</v>
      </c>
      <c r="V10" s="62">
        <v>1</v>
      </c>
      <c r="W10" s="62">
        <v>1</v>
      </c>
      <c r="X10" s="62"/>
      <c r="Y10" s="62">
        <v>1</v>
      </c>
      <c r="Z10" s="62"/>
      <c r="AA10" s="62"/>
      <c r="AB10" s="69">
        <v>1</v>
      </c>
      <c r="AC10" s="62"/>
      <c r="AD10" s="62"/>
      <c r="AE10" s="62"/>
      <c r="AF10" s="62"/>
      <c r="AG10" s="62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</row>
    <row r="11" spans="1:44" x14ac:dyDescent="0.4">
      <c r="A11" s="27">
        <v>10</v>
      </c>
      <c r="B11" s="55" t="s">
        <v>41</v>
      </c>
      <c r="C11" s="28">
        <v>0</v>
      </c>
      <c r="D11" s="29">
        <v>42</v>
      </c>
      <c r="E11" s="56">
        <f t="shared" si="0"/>
        <v>0</v>
      </c>
      <c r="F11" s="56">
        <f t="shared" si="1"/>
        <v>0</v>
      </c>
      <c r="G11" s="56">
        <f t="shared" si="2"/>
        <v>0</v>
      </c>
      <c r="H11" s="56">
        <f t="shared" si="3"/>
        <v>0</v>
      </c>
      <c r="I11" s="56">
        <f t="shared" si="4"/>
        <v>0</v>
      </c>
      <c r="J11" s="56">
        <f t="shared" si="5"/>
        <v>0</v>
      </c>
      <c r="K11" s="57">
        <f t="shared" si="6"/>
        <v>1</v>
      </c>
      <c r="L11" s="57">
        <f t="shared" si="7"/>
        <v>0</v>
      </c>
      <c r="M11" s="57">
        <f t="shared" si="8"/>
        <v>1</v>
      </c>
      <c r="N11" s="57">
        <f t="shared" si="9"/>
        <v>0</v>
      </c>
      <c r="O11" s="57">
        <f t="shared" si="10"/>
        <v>1</v>
      </c>
      <c r="P11" s="29">
        <f t="shared" si="11"/>
        <v>0</v>
      </c>
      <c r="Q11" s="63">
        <f t="shared" si="12"/>
        <v>1</v>
      </c>
      <c r="R11" s="63">
        <f t="shared" si="13"/>
        <v>0</v>
      </c>
      <c r="S11" s="63">
        <f t="shared" si="14"/>
        <v>1</v>
      </c>
      <c r="T11" s="63">
        <f t="shared" si="15"/>
        <v>1</v>
      </c>
      <c r="U11" s="64">
        <v>11</v>
      </c>
      <c r="V11" s="65">
        <v>1</v>
      </c>
      <c r="W11" s="65">
        <v>1</v>
      </c>
      <c r="X11" s="65"/>
      <c r="Y11" s="65">
        <v>1</v>
      </c>
      <c r="Z11" s="65"/>
      <c r="AA11" s="65"/>
      <c r="AB11" s="69">
        <v>1</v>
      </c>
      <c r="AC11" s="65"/>
      <c r="AD11" s="65"/>
      <c r="AE11" s="65"/>
      <c r="AF11" s="65"/>
      <c r="AG11" s="65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</row>
    <row r="12" spans="1:44" x14ac:dyDescent="0.4">
      <c r="A12" s="51">
        <v>11</v>
      </c>
      <c r="B12" s="52" t="s">
        <v>42</v>
      </c>
      <c r="C12" s="53">
        <v>0</v>
      </c>
      <c r="D12" s="54">
        <v>43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53">
        <f t="shared" si="3"/>
        <v>0</v>
      </c>
      <c r="I12" s="53">
        <f t="shared" si="4"/>
        <v>0</v>
      </c>
      <c r="J12" s="53">
        <f t="shared" si="5"/>
        <v>0</v>
      </c>
      <c r="K12" s="54">
        <f t="shared" si="6"/>
        <v>1</v>
      </c>
      <c r="L12" s="54">
        <f t="shared" si="7"/>
        <v>0</v>
      </c>
      <c r="M12" s="54">
        <f t="shared" si="8"/>
        <v>1</v>
      </c>
      <c r="N12" s="54">
        <f t="shared" si="9"/>
        <v>0</v>
      </c>
      <c r="O12" s="54">
        <f t="shared" si="10"/>
        <v>1</v>
      </c>
      <c r="P12" s="25">
        <f t="shared" si="11"/>
        <v>1</v>
      </c>
      <c r="Q12" s="60">
        <f t="shared" si="12"/>
        <v>1</v>
      </c>
      <c r="R12" s="60">
        <f t="shared" si="13"/>
        <v>1</v>
      </c>
      <c r="S12" s="60">
        <f t="shared" si="14"/>
        <v>0</v>
      </c>
      <c r="T12" s="60">
        <f t="shared" si="15"/>
        <v>0</v>
      </c>
      <c r="U12" s="61">
        <v>12</v>
      </c>
      <c r="V12" s="62">
        <v>1</v>
      </c>
      <c r="W12" s="62">
        <v>1</v>
      </c>
      <c r="X12" s="62"/>
      <c r="Y12" s="62">
        <v>1</v>
      </c>
      <c r="Z12" s="62"/>
      <c r="AA12" s="62"/>
      <c r="AB12" s="69">
        <v>1</v>
      </c>
      <c r="AC12" s="62"/>
      <c r="AD12" s="62"/>
      <c r="AE12" s="62"/>
      <c r="AF12" s="62"/>
      <c r="AG12" s="62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</row>
    <row r="13" spans="1:44" x14ac:dyDescent="0.4">
      <c r="A13" s="27">
        <v>12</v>
      </c>
      <c r="B13" s="55" t="s">
        <v>28</v>
      </c>
      <c r="C13" s="28">
        <v>0</v>
      </c>
      <c r="D13" s="29">
        <v>8</v>
      </c>
      <c r="E13" s="56">
        <f t="shared" si="0"/>
        <v>0</v>
      </c>
      <c r="F13" s="56">
        <f t="shared" si="1"/>
        <v>0</v>
      </c>
      <c r="G13" s="56">
        <f t="shared" si="2"/>
        <v>0</v>
      </c>
      <c r="H13" s="56">
        <f t="shared" si="3"/>
        <v>0</v>
      </c>
      <c r="I13" s="56">
        <f t="shared" si="4"/>
        <v>0</v>
      </c>
      <c r="J13" s="56">
        <f t="shared" si="5"/>
        <v>0</v>
      </c>
      <c r="K13" s="57">
        <f t="shared" si="6"/>
        <v>0</v>
      </c>
      <c r="L13" s="57">
        <f t="shared" si="7"/>
        <v>0</v>
      </c>
      <c r="M13" s="57">
        <f t="shared" si="8"/>
        <v>1</v>
      </c>
      <c r="N13" s="57">
        <f t="shared" si="9"/>
        <v>0</v>
      </c>
      <c r="O13" s="57">
        <f t="shared" si="10"/>
        <v>0</v>
      </c>
      <c r="P13" s="29">
        <f t="shared" si="11"/>
        <v>0</v>
      </c>
      <c r="Q13" s="63" t="str">
        <f t="shared" si="12"/>
        <v>X</v>
      </c>
      <c r="R13" s="63" t="str">
        <f t="shared" si="13"/>
        <v>X</v>
      </c>
      <c r="S13" s="63" t="str">
        <f t="shared" si="14"/>
        <v>X</v>
      </c>
      <c r="T13" s="63" t="str">
        <f t="shared" si="15"/>
        <v>X</v>
      </c>
      <c r="U13" s="64"/>
      <c r="V13" s="65">
        <v>1</v>
      </c>
      <c r="W13" s="65"/>
      <c r="X13" s="65"/>
      <c r="Y13" s="65"/>
      <c r="Z13" s="65"/>
      <c r="AA13" s="65"/>
      <c r="AB13" s="65"/>
      <c r="AC13" s="65"/>
      <c r="AD13" s="65"/>
      <c r="AE13" s="65">
        <v>1</v>
      </c>
      <c r="AF13" s="65">
        <v>1</v>
      </c>
      <c r="AG13" s="65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spans="1:44" x14ac:dyDescent="0.4">
      <c r="A14" s="51">
        <v>13</v>
      </c>
      <c r="B14" s="52" t="s">
        <v>23</v>
      </c>
      <c r="C14" s="53">
        <v>0</v>
      </c>
      <c r="D14" s="54">
        <v>12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53">
        <f t="shared" si="4"/>
        <v>0</v>
      </c>
      <c r="J14" s="53">
        <f t="shared" si="5"/>
        <v>0</v>
      </c>
      <c r="K14" s="54">
        <f t="shared" si="6"/>
        <v>0</v>
      </c>
      <c r="L14" s="54">
        <f t="shared" si="7"/>
        <v>0</v>
      </c>
      <c r="M14" s="54">
        <f t="shared" si="8"/>
        <v>1</v>
      </c>
      <c r="N14" s="54">
        <f t="shared" si="9"/>
        <v>1</v>
      </c>
      <c r="O14" s="54">
        <f t="shared" si="10"/>
        <v>0</v>
      </c>
      <c r="P14" s="25">
        <f t="shared" si="11"/>
        <v>0</v>
      </c>
      <c r="Q14" s="60" t="str">
        <f t="shared" si="12"/>
        <v>X</v>
      </c>
      <c r="R14" s="60" t="str">
        <f t="shared" si="13"/>
        <v>X</v>
      </c>
      <c r="S14" s="60" t="str">
        <f t="shared" si="14"/>
        <v>X</v>
      </c>
      <c r="T14" s="60" t="str">
        <f t="shared" si="15"/>
        <v>X</v>
      </c>
      <c r="U14" s="61"/>
      <c r="V14" s="62">
        <v>1</v>
      </c>
      <c r="W14" s="62">
        <v>1</v>
      </c>
      <c r="X14" s="62"/>
      <c r="Y14" s="62"/>
      <c r="Z14" s="62">
        <v>1</v>
      </c>
      <c r="AA14" s="62"/>
      <c r="AB14" s="62"/>
      <c r="AC14" s="62"/>
      <c r="AD14" s="62"/>
      <c r="AE14" s="62"/>
      <c r="AF14" s="62"/>
      <c r="AG14" s="62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</row>
    <row r="15" spans="1:44" x14ac:dyDescent="0.4">
      <c r="A15" s="27">
        <v>14</v>
      </c>
      <c r="B15" s="55" t="s">
        <v>43</v>
      </c>
      <c r="C15" s="28">
        <v>2</v>
      </c>
      <c r="D15" s="29" t="s">
        <v>44</v>
      </c>
      <c r="E15" s="56">
        <f t="shared" si="0"/>
        <v>0</v>
      </c>
      <c r="F15" s="56">
        <f t="shared" si="1"/>
        <v>0</v>
      </c>
      <c r="G15" s="56">
        <f t="shared" si="2"/>
        <v>0</v>
      </c>
      <c r="H15" s="56">
        <f t="shared" si="3"/>
        <v>0</v>
      </c>
      <c r="I15" s="56">
        <f t="shared" si="4"/>
        <v>1</v>
      </c>
      <c r="J15" s="56">
        <f t="shared" si="5"/>
        <v>0</v>
      </c>
      <c r="K15" s="57" t="str">
        <f t="shared" si="6"/>
        <v/>
      </c>
      <c r="L15" s="57" t="str">
        <f t="shared" si="7"/>
        <v/>
      </c>
      <c r="M15" s="57" t="str">
        <f t="shared" si="8"/>
        <v/>
      </c>
      <c r="N15" s="57" t="str">
        <f t="shared" si="9"/>
        <v/>
      </c>
      <c r="O15" s="57" t="str">
        <f t="shared" si="10"/>
        <v/>
      </c>
      <c r="P15" s="29" t="str">
        <f t="shared" si="11"/>
        <v/>
      </c>
      <c r="Q15" s="63" t="str">
        <f t="shared" si="12"/>
        <v>X</v>
      </c>
      <c r="R15" s="63" t="str">
        <f t="shared" si="13"/>
        <v>X</v>
      </c>
      <c r="S15" s="63" t="str">
        <f t="shared" si="14"/>
        <v>X</v>
      </c>
      <c r="T15" s="63" t="str">
        <f t="shared" si="15"/>
        <v>X</v>
      </c>
      <c r="U15" s="64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>
        <v>1</v>
      </c>
      <c r="AG15" s="65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spans="1:44" x14ac:dyDescent="0.4">
      <c r="A16" s="51">
        <v>15</v>
      </c>
      <c r="B16" s="52" t="s">
        <v>30</v>
      </c>
      <c r="C16" s="53">
        <v>3</v>
      </c>
      <c r="D16" s="54" t="s">
        <v>44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1</v>
      </c>
      <c r="J16" s="53">
        <f t="shared" si="5"/>
        <v>1</v>
      </c>
      <c r="K16" s="54" t="str">
        <f t="shared" si="6"/>
        <v/>
      </c>
      <c r="L16" s="54" t="str">
        <f t="shared" si="7"/>
        <v/>
      </c>
      <c r="M16" s="54" t="str">
        <f t="shared" si="8"/>
        <v/>
      </c>
      <c r="N16" s="54" t="str">
        <f t="shared" si="9"/>
        <v/>
      </c>
      <c r="O16" s="54" t="str">
        <f t="shared" si="10"/>
        <v/>
      </c>
      <c r="P16" s="25" t="str">
        <f t="shared" si="11"/>
        <v/>
      </c>
      <c r="Q16" s="60" t="str">
        <f t="shared" si="12"/>
        <v>X</v>
      </c>
      <c r="R16" s="60" t="str">
        <f t="shared" si="13"/>
        <v>X</v>
      </c>
      <c r="S16" s="60" t="str">
        <f t="shared" si="14"/>
        <v>X</v>
      </c>
      <c r="T16" s="60" t="str">
        <f t="shared" si="15"/>
        <v>X</v>
      </c>
      <c r="U16" s="61"/>
      <c r="V16" s="62"/>
      <c r="W16" s="62"/>
      <c r="X16" s="62"/>
      <c r="Y16" s="62">
        <v>1</v>
      </c>
      <c r="Z16" s="62"/>
      <c r="AA16" s="62"/>
      <c r="AB16" s="62"/>
      <c r="AC16" s="62"/>
      <c r="AD16" s="62"/>
      <c r="AE16" s="62"/>
      <c r="AF16" s="62">
        <v>1</v>
      </c>
      <c r="AG16" s="62">
        <v>1</v>
      </c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</row>
    <row r="17" spans="1:44" x14ac:dyDescent="0.4">
      <c r="A17" s="27">
        <v>16</v>
      </c>
      <c r="B17" s="55" t="s">
        <v>26</v>
      </c>
      <c r="C17" s="28">
        <v>4</v>
      </c>
      <c r="D17" s="29" t="s">
        <v>44</v>
      </c>
      <c r="E17" s="56">
        <f t="shared" si="0"/>
        <v>0</v>
      </c>
      <c r="F17" s="56">
        <f t="shared" si="1"/>
        <v>0</v>
      </c>
      <c r="G17" s="56">
        <f t="shared" si="2"/>
        <v>0</v>
      </c>
      <c r="H17" s="56">
        <f t="shared" si="3"/>
        <v>1</v>
      </c>
      <c r="I17" s="56">
        <f t="shared" si="4"/>
        <v>0</v>
      </c>
      <c r="J17" s="56">
        <f t="shared" si="5"/>
        <v>0</v>
      </c>
      <c r="K17" s="57" t="str">
        <f t="shared" si="6"/>
        <v/>
      </c>
      <c r="L17" s="57" t="str">
        <f t="shared" si="7"/>
        <v/>
      </c>
      <c r="M17" s="57" t="str">
        <f t="shared" si="8"/>
        <v/>
      </c>
      <c r="N17" s="57" t="str">
        <f t="shared" si="9"/>
        <v/>
      </c>
      <c r="O17" s="57" t="str">
        <f t="shared" si="10"/>
        <v/>
      </c>
      <c r="P17" s="29" t="str">
        <f t="shared" si="11"/>
        <v/>
      </c>
      <c r="Q17" s="63" t="str">
        <f t="shared" si="12"/>
        <v>X</v>
      </c>
      <c r="R17" s="63" t="str">
        <f t="shared" si="13"/>
        <v>X</v>
      </c>
      <c r="S17" s="63" t="str">
        <f t="shared" si="14"/>
        <v>X</v>
      </c>
      <c r="T17" s="63" t="str">
        <f t="shared" si="15"/>
        <v>X</v>
      </c>
      <c r="U17" s="64"/>
      <c r="V17" s="65">
        <v>1</v>
      </c>
      <c r="W17" s="65">
        <v>1</v>
      </c>
      <c r="X17" s="65"/>
      <c r="Y17" s="65"/>
      <c r="Z17" s="65"/>
      <c r="AA17" s="65">
        <v>1</v>
      </c>
      <c r="AB17" s="65"/>
      <c r="AC17" s="65">
        <v>1</v>
      </c>
      <c r="AD17" s="65"/>
      <c r="AE17" s="65"/>
      <c r="AF17" s="65"/>
      <c r="AG17" s="65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spans="1:44" x14ac:dyDescent="0.4">
      <c r="A18" s="51">
        <v>17</v>
      </c>
      <c r="B18" s="52" t="s">
        <v>27</v>
      </c>
      <c r="C18" s="53">
        <v>5</v>
      </c>
      <c r="D18" s="54" t="s">
        <v>44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1</v>
      </c>
      <c r="I18" s="53">
        <f t="shared" si="4"/>
        <v>0</v>
      </c>
      <c r="J18" s="53">
        <f t="shared" si="5"/>
        <v>1</v>
      </c>
      <c r="K18" s="54" t="str">
        <f t="shared" si="6"/>
        <v/>
      </c>
      <c r="L18" s="54" t="str">
        <f t="shared" si="7"/>
        <v/>
      </c>
      <c r="M18" s="54" t="str">
        <f t="shared" si="8"/>
        <v/>
      </c>
      <c r="N18" s="54" t="str">
        <f t="shared" si="9"/>
        <v/>
      </c>
      <c r="O18" s="54" t="str">
        <f t="shared" si="10"/>
        <v/>
      </c>
      <c r="P18" s="25" t="str">
        <f t="shared" si="11"/>
        <v/>
      </c>
      <c r="Q18" s="60" t="str">
        <f t="shared" si="12"/>
        <v>X</v>
      </c>
      <c r="R18" s="60" t="str">
        <f t="shared" si="13"/>
        <v>X</v>
      </c>
      <c r="S18" s="60" t="str">
        <f t="shared" si="14"/>
        <v>X</v>
      </c>
      <c r="T18" s="60" t="str">
        <f t="shared" si="15"/>
        <v>X</v>
      </c>
      <c r="U18" s="61"/>
      <c r="V18" s="62">
        <v>1</v>
      </c>
      <c r="W18" s="62">
        <v>1</v>
      </c>
      <c r="X18" s="62"/>
      <c r="Y18" s="62"/>
      <c r="Z18" s="62"/>
      <c r="AA18" s="62">
        <v>1</v>
      </c>
      <c r="AB18" s="62"/>
      <c r="AC18" s="62"/>
      <c r="AD18" s="62">
        <v>1</v>
      </c>
      <c r="AE18" s="62"/>
      <c r="AF18" s="62"/>
      <c r="AG18" s="62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</row>
    <row r="19" spans="1:44" x14ac:dyDescent="0.4">
      <c r="A19" s="27">
        <v>18</v>
      </c>
      <c r="B19" s="55" t="s">
        <v>45</v>
      </c>
      <c r="C19" s="28">
        <v>8</v>
      </c>
      <c r="D19" s="29" t="s">
        <v>44</v>
      </c>
      <c r="E19" s="56">
        <f t="shared" si="0"/>
        <v>0</v>
      </c>
      <c r="F19" s="56">
        <f t="shared" si="1"/>
        <v>0</v>
      </c>
      <c r="G19" s="56">
        <f t="shared" si="2"/>
        <v>1</v>
      </c>
      <c r="H19" s="56">
        <f t="shared" si="3"/>
        <v>0</v>
      </c>
      <c r="I19" s="56">
        <f t="shared" si="4"/>
        <v>0</v>
      </c>
      <c r="J19" s="56">
        <f t="shared" si="5"/>
        <v>0</v>
      </c>
      <c r="K19" s="57" t="str">
        <f t="shared" si="6"/>
        <v/>
      </c>
      <c r="L19" s="57" t="str">
        <f t="shared" si="7"/>
        <v/>
      </c>
      <c r="M19" s="57" t="str">
        <f t="shared" si="8"/>
        <v/>
      </c>
      <c r="N19" s="57" t="str">
        <f t="shared" si="9"/>
        <v/>
      </c>
      <c r="O19" s="57" t="str">
        <f t="shared" si="10"/>
        <v/>
      </c>
      <c r="P19" s="29" t="str">
        <f t="shared" si="11"/>
        <v/>
      </c>
      <c r="Q19" s="63">
        <f t="shared" si="12"/>
        <v>0</v>
      </c>
      <c r="R19" s="63">
        <f t="shared" si="13"/>
        <v>1</v>
      </c>
      <c r="S19" s="63">
        <f t="shared" si="14"/>
        <v>0</v>
      </c>
      <c r="T19" s="63">
        <f t="shared" si="15"/>
        <v>1</v>
      </c>
      <c r="U19" s="64">
        <v>5</v>
      </c>
      <c r="V19" s="65">
        <v>1</v>
      </c>
      <c r="W19" s="65"/>
      <c r="X19" s="65">
        <v>1</v>
      </c>
      <c r="Y19" s="65">
        <v>1</v>
      </c>
      <c r="Z19" s="65"/>
      <c r="AA19" s="65">
        <v>1</v>
      </c>
      <c r="AB19" s="65"/>
      <c r="AC19" s="65"/>
      <c r="AD19" s="65"/>
      <c r="AE19" s="65"/>
      <c r="AF19" s="65"/>
      <c r="AG19" s="65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spans="1:44" x14ac:dyDescent="0.4">
      <c r="A20" s="51">
        <v>19</v>
      </c>
      <c r="B20" s="52" t="s">
        <v>46</v>
      </c>
      <c r="C20" s="53">
        <v>12</v>
      </c>
      <c r="D20" s="54" t="s">
        <v>44</v>
      </c>
      <c r="E20" s="53">
        <f t="shared" si="0"/>
        <v>0</v>
      </c>
      <c r="F20" s="53">
        <f t="shared" si="1"/>
        <v>0</v>
      </c>
      <c r="G20" s="53">
        <f t="shared" si="2"/>
        <v>1</v>
      </c>
      <c r="H20" s="53">
        <f t="shared" si="3"/>
        <v>1</v>
      </c>
      <c r="I20" s="53">
        <f t="shared" si="4"/>
        <v>0</v>
      </c>
      <c r="J20" s="53">
        <f t="shared" si="5"/>
        <v>0</v>
      </c>
      <c r="K20" s="54" t="str">
        <f t="shared" si="6"/>
        <v/>
      </c>
      <c r="L20" s="54" t="str">
        <f t="shared" si="7"/>
        <v/>
      </c>
      <c r="M20" s="54" t="str">
        <f t="shared" si="8"/>
        <v/>
      </c>
      <c r="N20" s="54" t="str">
        <f t="shared" si="9"/>
        <v/>
      </c>
      <c r="O20" s="54" t="str">
        <f t="shared" si="10"/>
        <v/>
      </c>
      <c r="P20" s="25" t="str">
        <f t="shared" si="11"/>
        <v/>
      </c>
      <c r="Q20" s="60">
        <f t="shared" si="12"/>
        <v>0</v>
      </c>
      <c r="R20" s="60">
        <f t="shared" si="13"/>
        <v>1</v>
      </c>
      <c r="S20" s="60">
        <f t="shared" si="14"/>
        <v>1</v>
      </c>
      <c r="T20" s="60">
        <f t="shared" si="15"/>
        <v>1</v>
      </c>
      <c r="U20" s="61">
        <v>7</v>
      </c>
      <c r="V20" s="62">
        <v>1</v>
      </c>
      <c r="W20" s="62"/>
      <c r="X20" s="68">
        <v>1</v>
      </c>
      <c r="Y20" s="68">
        <v>1</v>
      </c>
      <c r="Z20" s="62"/>
      <c r="AA20" s="62"/>
      <c r="AB20" s="62"/>
      <c r="AC20" s="62"/>
      <c r="AD20" s="62"/>
      <c r="AE20" s="62"/>
      <c r="AF20" s="62"/>
      <c r="AG20" s="62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</row>
    <row r="21" spans="1:44" x14ac:dyDescent="0.4">
      <c r="A21" s="27">
        <v>20</v>
      </c>
      <c r="B21" s="55" t="s">
        <v>47</v>
      </c>
      <c r="C21" s="28">
        <v>9</v>
      </c>
      <c r="D21" s="29" t="s">
        <v>44</v>
      </c>
      <c r="E21" s="56">
        <f t="shared" si="0"/>
        <v>0</v>
      </c>
      <c r="F21" s="56">
        <f t="shared" si="1"/>
        <v>0</v>
      </c>
      <c r="G21" s="56">
        <f t="shared" si="2"/>
        <v>1</v>
      </c>
      <c r="H21" s="56">
        <f t="shared" si="3"/>
        <v>0</v>
      </c>
      <c r="I21" s="56">
        <f t="shared" si="4"/>
        <v>0</v>
      </c>
      <c r="J21" s="56">
        <f t="shared" si="5"/>
        <v>1</v>
      </c>
      <c r="K21" s="57" t="str">
        <f t="shared" si="6"/>
        <v/>
      </c>
      <c r="L21" s="57" t="str">
        <f t="shared" si="7"/>
        <v/>
      </c>
      <c r="M21" s="57" t="str">
        <f t="shared" si="8"/>
        <v/>
      </c>
      <c r="N21" s="57" t="str">
        <f t="shared" si="9"/>
        <v/>
      </c>
      <c r="O21" s="57" t="str">
        <f t="shared" si="10"/>
        <v/>
      </c>
      <c r="P21" s="29" t="str">
        <f t="shared" si="11"/>
        <v/>
      </c>
      <c r="Q21" s="63">
        <f t="shared" si="12"/>
        <v>0</v>
      </c>
      <c r="R21" s="63">
        <f t="shared" si="13"/>
        <v>1</v>
      </c>
      <c r="S21" s="63">
        <f t="shared" si="14"/>
        <v>0</v>
      </c>
      <c r="T21" s="63">
        <f t="shared" si="15"/>
        <v>1</v>
      </c>
      <c r="U21" s="64">
        <v>5</v>
      </c>
      <c r="V21" s="65">
        <v>1</v>
      </c>
      <c r="W21" s="65"/>
      <c r="X21" s="68">
        <v>1</v>
      </c>
      <c r="Y21" s="68">
        <v>1</v>
      </c>
      <c r="Z21" s="65"/>
      <c r="AA21" s="65">
        <v>1</v>
      </c>
      <c r="AB21" s="65"/>
      <c r="AC21" s="65"/>
      <c r="AD21" s="65"/>
      <c r="AE21" s="65"/>
      <c r="AF21" s="65"/>
      <c r="AG21" s="65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spans="1:44" x14ac:dyDescent="0.4">
      <c r="A22" s="51">
        <v>21</v>
      </c>
      <c r="B22" s="52" t="s">
        <v>48</v>
      </c>
      <c r="C22" s="53">
        <v>10</v>
      </c>
      <c r="D22" s="54" t="s">
        <v>44</v>
      </c>
      <c r="E22" s="53">
        <f t="shared" si="0"/>
        <v>0</v>
      </c>
      <c r="F22" s="53">
        <f t="shared" si="1"/>
        <v>0</v>
      </c>
      <c r="G22" s="53">
        <f t="shared" si="2"/>
        <v>1</v>
      </c>
      <c r="H22" s="53">
        <f t="shared" si="3"/>
        <v>0</v>
      </c>
      <c r="I22" s="53">
        <f t="shared" si="4"/>
        <v>1</v>
      </c>
      <c r="J22" s="53">
        <f t="shared" si="5"/>
        <v>0</v>
      </c>
      <c r="K22" s="54" t="str">
        <f t="shared" si="6"/>
        <v/>
      </c>
      <c r="L22" s="54" t="str">
        <f t="shared" si="7"/>
        <v/>
      </c>
      <c r="M22" s="54" t="str">
        <f t="shared" si="8"/>
        <v/>
      </c>
      <c r="N22" s="54" t="str">
        <f t="shared" si="9"/>
        <v/>
      </c>
      <c r="O22" s="54" t="str">
        <f t="shared" si="10"/>
        <v/>
      </c>
      <c r="P22" s="25" t="str">
        <f t="shared" si="11"/>
        <v/>
      </c>
      <c r="Q22" s="60">
        <f t="shared" si="12"/>
        <v>1</v>
      </c>
      <c r="R22" s="60">
        <f t="shared" si="13"/>
        <v>0</v>
      </c>
      <c r="S22" s="60">
        <f t="shared" si="14"/>
        <v>1</v>
      </c>
      <c r="T22" s="60">
        <f t="shared" si="15"/>
        <v>1</v>
      </c>
      <c r="U22" s="61">
        <v>11</v>
      </c>
      <c r="V22" s="62">
        <v>1</v>
      </c>
      <c r="W22" s="62"/>
      <c r="X22" s="68">
        <v>1</v>
      </c>
      <c r="Y22" s="62">
        <v>1</v>
      </c>
      <c r="Z22" s="62"/>
      <c r="AA22" s="62">
        <v>1</v>
      </c>
      <c r="AB22" s="62"/>
      <c r="AC22" s="62"/>
      <c r="AD22" s="62"/>
      <c r="AE22" s="62"/>
      <c r="AF22" s="62"/>
      <c r="AG22" s="62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</row>
    <row r="23" spans="1:44" x14ac:dyDescent="0.4">
      <c r="A23" s="27">
        <v>22</v>
      </c>
      <c r="B23" s="55" t="s">
        <v>49</v>
      </c>
      <c r="C23" s="28">
        <v>13</v>
      </c>
      <c r="D23" s="29" t="s">
        <v>44</v>
      </c>
      <c r="E23" s="56">
        <f t="shared" si="0"/>
        <v>0</v>
      </c>
      <c r="F23" s="56">
        <f t="shared" si="1"/>
        <v>0</v>
      </c>
      <c r="G23" s="56">
        <f t="shared" si="2"/>
        <v>1</v>
      </c>
      <c r="H23" s="56">
        <f t="shared" si="3"/>
        <v>1</v>
      </c>
      <c r="I23" s="56">
        <f t="shared" si="4"/>
        <v>0</v>
      </c>
      <c r="J23" s="56">
        <f t="shared" si="5"/>
        <v>1</v>
      </c>
      <c r="K23" s="57" t="str">
        <f t="shared" si="6"/>
        <v/>
      </c>
      <c r="L23" s="57" t="str">
        <f t="shared" si="7"/>
        <v/>
      </c>
      <c r="M23" s="57" t="str">
        <f t="shared" si="8"/>
        <v/>
      </c>
      <c r="N23" s="57" t="str">
        <f t="shared" si="9"/>
        <v/>
      </c>
      <c r="O23" s="57" t="str">
        <f t="shared" si="10"/>
        <v/>
      </c>
      <c r="P23" s="29" t="str">
        <f t="shared" si="11"/>
        <v/>
      </c>
      <c r="Q23" s="63">
        <f t="shared" si="12"/>
        <v>1</v>
      </c>
      <c r="R23" s="63">
        <f t="shared" si="13"/>
        <v>0</v>
      </c>
      <c r="S23" s="63">
        <f t="shared" si="14"/>
        <v>0</v>
      </c>
      <c r="T23" s="63">
        <f t="shared" si="15"/>
        <v>0</v>
      </c>
      <c r="U23" s="64">
        <v>8</v>
      </c>
      <c r="V23" s="65">
        <v>1</v>
      </c>
      <c r="W23" s="65"/>
      <c r="X23" s="68">
        <v>1</v>
      </c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</row>
    <row r="24" spans="1:44" x14ac:dyDescent="0.4">
      <c r="A24" s="51">
        <v>23</v>
      </c>
      <c r="B24" s="52" t="s">
        <v>50</v>
      </c>
      <c r="C24" s="53">
        <v>35</v>
      </c>
      <c r="D24" s="54" t="s">
        <v>44</v>
      </c>
      <c r="E24" s="53">
        <f t="shared" si="0"/>
        <v>1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1</v>
      </c>
      <c r="J24" s="53">
        <f t="shared" si="5"/>
        <v>1</v>
      </c>
      <c r="K24" s="54" t="str">
        <f t="shared" si="6"/>
        <v/>
      </c>
      <c r="L24" s="54" t="str">
        <f t="shared" si="7"/>
        <v/>
      </c>
      <c r="M24" s="54" t="str">
        <f t="shared" si="8"/>
        <v/>
      </c>
      <c r="N24" s="54" t="str">
        <f t="shared" si="9"/>
        <v/>
      </c>
      <c r="O24" s="54" t="str">
        <f t="shared" si="10"/>
        <v/>
      </c>
      <c r="P24" s="25" t="str">
        <f t="shared" si="11"/>
        <v/>
      </c>
      <c r="Q24" s="60">
        <f t="shared" si="12"/>
        <v>0</v>
      </c>
      <c r="R24" s="60">
        <f t="shared" si="13"/>
        <v>1</v>
      </c>
      <c r="S24" s="60">
        <f t="shared" si="14"/>
        <v>0</v>
      </c>
      <c r="T24" s="60">
        <f t="shared" si="15"/>
        <v>1</v>
      </c>
      <c r="U24" s="61">
        <v>5</v>
      </c>
      <c r="V24" s="62">
        <v>1</v>
      </c>
      <c r="W24" s="62"/>
      <c r="X24" s="62">
        <v>1</v>
      </c>
      <c r="Y24" s="62">
        <v>1</v>
      </c>
      <c r="Z24" s="62"/>
      <c r="AA24" s="62">
        <v>1</v>
      </c>
      <c r="AB24" s="62"/>
      <c r="AC24" s="62"/>
      <c r="AD24" s="62"/>
      <c r="AE24" s="62"/>
      <c r="AF24" s="62"/>
      <c r="AG24" s="62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</row>
    <row r="25" spans="1:44" x14ac:dyDescent="0.4">
      <c r="A25" s="27">
        <v>24</v>
      </c>
      <c r="B25" s="55" t="s">
        <v>51</v>
      </c>
      <c r="C25" s="28">
        <v>43</v>
      </c>
      <c r="D25" s="29" t="s">
        <v>44</v>
      </c>
      <c r="E25" s="56">
        <f t="shared" si="0"/>
        <v>1</v>
      </c>
      <c r="F25" s="56">
        <f t="shared" si="1"/>
        <v>0</v>
      </c>
      <c r="G25" s="56">
        <f t="shared" si="2"/>
        <v>1</v>
      </c>
      <c r="H25" s="56">
        <f t="shared" si="3"/>
        <v>0</v>
      </c>
      <c r="I25" s="56">
        <f t="shared" si="4"/>
        <v>1</v>
      </c>
      <c r="J25" s="56">
        <f t="shared" si="5"/>
        <v>1</v>
      </c>
      <c r="K25" s="57" t="str">
        <f t="shared" si="6"/>
        <v/>
      </c>
      <c r="L25" s="57" t="str">
        <f t="shared" si="7"/>
        <v/>
      </c>
      <c r="M25" s="57" t="str">
        <f t="shared" si="8"/>
        <v/>
      </c>
      <c r="N25" s="57" t="str">
        <f t="shared" si="9"/>
        <v/>
      </c>
      <c r="O25" s="57" t="str">
        <f t="shared" si="10"/>
        <v/>
      </c>
      <c r="P25" s="29" t="str">
        <f t="shared" si="11"/>
        <v/>
      </c>
      <c r="Q25" s="63">
        <f t="shared" si="12"/>
        <v>0</v>
      </c>
      <c r="R25" s="63">
        <f t="shared" si="13"/>
        <v>1</v>
      </c>
      <c r="S25" s="63">
        <f t="shared" si="14"/>
        <v>0</v>
      </c>
      <c r="T25" s="63">
        <f t="shared" si="15"/>
        <v>1</v>
      </c>
      <c r="U25" s="64">
        <v>5</v>
      </c>
      <c r="V25" s="65">
        <v>1</v>
      </c>
      <c r="W25" s="65">
        <v>1</v>
      </c>
      <c r="X25" s="65">
        <v>1</v>
      </c>
      <c r="Y25" s="65"/>
      <c r="Z25" s="65"/>
      <c r="AA25" s="65">
        <v>1</v>
      </c>
      <c r="AB25" s="65"/>
      <c r="AC25" s="65"/>
      <c r="AD25" s="65"/>
      <c r="AE25" s="65"/>
      <c r="AF25" s="65"/>
      <c r="AG25" s="65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</row>
    <row r="26" spans="1:44" x14ac:dyDescent="0.4">
      <c r="A26" s="51">
        <v>25</v>
      </c>
      <c r="B26" s="52" t="s">
        <v>115</v>
      </c>
      <c r="C26" s="53">
        <v>0</v>
      </c>
      <c r="D26" s="54">
        <v>4</v>
      </c>
      <c r="E26" s="53">
        <f t="shared" si="0"/>
        <v>0</v>
      </c>
      <c r="F26" s="53">
        <f t="shared" si="1"/>
        <v>0</v>
      </c>
      <c r="G26" s="53">
        <f t="shared" si="2"/>
        <v>0</v>
      </c>
      <c r="H26" s="53">
        <f t="shared" si="3"/>
        <v>0</v>
      </c>
      <c r="I26" s="53">
        <f t="shared" si="4"/>
        <v>0</v>
      </c>
      <c r="J26" s="53">
        <f t="shared" si="5"/>
        <v>0</v>
      </c>
      <c r="K26" s="54">
        <f t="shared" si="6"/>
        <v>0</v>
      </c>
      <c r="L26" s="54">
        <f t="shared" si="7"/>
        <v>0</v>
      </c>
      <c r="M26" s="54">
        <f t="shared" si="8"/>
        <v>0</v>
      </c>
      <c r="N26" s="54">
        <f t="shared" si="9"/>
        <v>1</v>
      </c>
      <c r="O26" s="54">
        <f t="shared" si="10"/>
        <v>0</v>
      </c>
      <c r="P26" s="25">
        <f t="shared" si="11"/>
        <v>0</v>
      </c>
      <c r="Q26" s="63">
        <f t="shared" si="12"/>
        <v>0</v>
      </c>
      <c r="R26" s="63">
        <f t="shared" si="13"/>
        <v>0</v>
      </c>
      <c r="S26" s="63">
        <f t="shared" si="14"/>
        <v>0</v>
      </c>
      <c r="T26" s="63">
        <f t="shared" si="15"/>
        <v>0</v>
      </c>
      <c r="U26" s="61">
        <v>0</v>
      </c>
      <c r="V26" s="62">
        <v>1</v>
      </c>
      <c r="W26" s="62">
        <v>1</v>
      </c>
      <c r="X26" s="62"/>
      <c r="Y26" s="62">
        <v>1</v>
      </c>
      <c r="Z26" s="62"/>
      <c r="AA26" s="62"/>
      <c r="AB26" s="62">
        <v>1</v>
      </c>
      <c r="AC26" s="62"/>
      <c r="AD26" s="62"/>
      <c r="AE26" s="62"/>
      <c r="AF26" s="62"/>
      <c r="AG26" s="62"/>
      <c r="AH26" s="66"/>
      <c r="AI26" s="66">
        <v>1</v>
      </c>
      <c r="AJ26" s="66"/>
      <c r="AK26" s="66"/>
      <c r="AL26" s="66"/>
      <c r="AM26" s="66"/>
      <c r="AN26" s="66"/>
      <c r="AO26" s="66"/>
      <c r="AP26" s="66"/>
      <c r="AQ26" s="66"/>
      <c r="AR26" s="66"/>
    </row>
    <row r="27" spans="1:44" x14ac:dyDescent="0.4">
      <c r="A27" s="27">
        <v>26</v>
      </c>
      <c r="B27" s="55" t="s">
        <v>116</v>
      </c>
      <c r="C27" s="28">
        <v>0</v>
      </c>
      <c r="D27" s="29">
        <v>7</v>
      </c>
      <c r="E27" s="56">
        <f t="shared" si="0"/>
        <v>0</v>
      </c>
      <c r="F27" s="56">
        <f t="shared" si="1"/>
        <v>0</v>
      </c>
      <c r="G27" s="56">
        <f t="shared" si="2"/>
        <v>0</v>
      </c>
      <c r="H27" s="56">
        <f t="shared" si="3"/>
        <v>0</v>
      </c>
      <c r="I27" s="56">
        <f t="shared" si="4"/>
        <v>0</v>
      </c>
      <c r="J27" s="56">
        <f t="shared" si="5"/>
        <v>0</v>
      </c>
      <c r="K27" s="57">
        <f t="shared" si="6"/>
        <v>0</v>
      </c>
      <c r="L27" s="57">
        <f t="shared" si="7"/>
        <v>0</v>
      </c>
      <c r="M27" s="57">
        <f t="shared" si="8"/>
        <v>0</v>
      </c>
      <c r="N27" s="57">
        <f t="shared" si="9"/>
        <v>1</v>
      </c>
      <c r="O27" s="57">
        <f t="shared" si="10"/>
        <v>1</v>
      </c>
      <c r="P27" s="29">
        <f t="shared" si="11"/>
        <v>1</v>
      </c>
      <c r="Q27" s="63">
        <f t="shared" si="12"/>
        <v>0</v>
      </c>
      <c r="R27" s="63">
        <f t="shared" si="13"/>
        <v>0</v>
      </c>
      <c r="S27" s="63">
        <f t="shared" si="14"/>
        <v>0</v>
      </c>
      <c r="T27" s="63">
        <f t="shared" si="15"/>
        <v>1</v>
      </c>
      <c r="U27" s="64">
        <v>1</v>
      </c>
      <c r="V27" s="65">
        <v>1</v>
      </c>
      <c r="W27" s="65">
        <v>1</v>
      </c>
      <c r="X27" s="65"/>
      <c r="Y27" s="65">
        <v>1</v>
      </c>
      <c r="Z27" s="65"/>
      <c r="AA27" s="65"/>
      <c r="AB27" s="65">
        <v>1</v>
      </c>
      <c r="AC27" s="65"/>
      <c r="AD27" s="65"/>
      <c r="AE27" s="65"/>
      <c r="AF27" s="65"/>
      <c r="AG27" s="65"/>
      <c r="AH27" s="67"/>
      <c r="AI27" s="67">
        <v>1</v>
      </c>
      <c r="AJ27" s="67"/>
      <c r="AK27" s="67"/>
      <c r="AL27" s="67"/>
      <c r="AM27" s="67"/>
      <c r="AN27" s="67"/>
      <c r="AO27" s="67"/>
      <c r="AP27" s="67"/>
      <c r="AQ27" s="67"/>
      <c r="AR27" s="67"/>
    </row>
    <row r="28" spans="1:44" x14ac:dyDescent="0.4">
      <c r="A28" s="51">
        <v>27</v>
      </c>
      <c r="B28" s="52" t="s">
        <v>114</v>
      </c>
      <c r="C28" s="53">
        <v>41</v>
      </c>
      <c r="D28" s="54" t="s">
        <v>118</v>
      </c>
      <c r="E28" s="53">
        <f t="shared" si="0"/>
        <v>1</v>
      </c>
      <c r="F28" s="53">
        <f t="shared" si="1"/>
        <v>0</v>
      </c>
      <c r="G28" s="53">
        <f t="shared" si="2"/>
        <v>1</v>
      </c>
      <c r="H28" s="53">
        <f t="shared" si="3"/>
        <v>0</v>
      </c>
      <c r="I28" s="53">
        <f t="shared" si="4"/>
        <v>0</v>
      </c>
      <c r="J28" s="53">
        <f t="shared" si="5"/>
        <v>1</v>
      </c>
      <c r="K28" s="54" t="str">
        <f t="shared" si="6"/>
        <v/>
      </c>
      <c r="L28" s="54" t="str">
        <f t="shared" si="7"/>
        <v/>
      </c>
      <c r="M28" s="54" t="str">
        <f t="shared" si="8"/>
        <v/>
      </c>
      <c r="N28" s="54" t="str">
        <f t="shared" si="9"/>
        <v/>
      </c>
      <c r="O28" s="54" t="str">
        <f t="shared" si="10"/>
        <v/>
      </c>
      <c r="P28" s="25" t="str">
        <f t="shared" si="11"/>
        <v/>
      </c>
      <c r="Q28" s="63">
        <f t="shared" si="12"/>
        <v>0</v>
      </c>
      <c r="R28" s="63">
        <f t="shared" si="13"/>
        <v>1</v>
      </c>
      <c r="S28" s="63">
        <f t="shared" si="14"/>
        <v>0</v>
      </c>
      <c r="T28" s="63">
        <f t="shared" si="15"/>
        <v>1</v>
      </c>
      <c r="U28" s="61">
        <v>5</v>
      </c>
      <c r="V28" s="62">
        <v>1</v>
      </c>
      <c r="W28" s="62">
        <v>1</v>
      </c>
      <c r="X28" s="62">
        <v>1</v>
      </c>
      <c r="Y28" s="62"/>
      <c r="Z28" s="62"/>
      <c r="AA28" s="62">
        <v>1</v>
      </c>
      <c r="AB28" s="62"/>
      <c r="AC28" s="62"/>
      <c r="AD28" s="62"/>
      <c r="AE28" s="62"/>
      <c r="AF28" s="62"/>
      <c r="AG28" s="62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</row>
    <row r="29" spans="1:44" x14ac:dyDescent="0.4">
      <c r="A29" s="27">
        <v>28</v>
      </c>
      <c r="B29" s="55" t="s">
        <v>117</v>
      </c>
      <c r="C29" s="28">
        <v>7</v>
      </c>
      <c r="D29" s="29" t="s">
        <v>118</v>
      </c>
      <c r="E29" s="56">
        <f t="shared" si="0"/>
        <v>0</v>
      </c>
      <c r="F29" s="56">
        <f t="shared" si="1"/>
        <v>0</v>
      </c>
      <c r="G29" s="56">
        <f t="shared" si="2"/>
        <v>0</v>
      </c>
      <c r="H29" s="56">
        <f t="shared" si="3"/>
        <v>1</v>
      </c>
      <c r="I29" s="56">
        <f t="shared" si="4"/>
        <v>1</v>
      </c>
      <c r="J29" s="56">
        <f t="shared" si="5"/>
        <v>1</v>
      </c>
      <c r="K29" s="57" t="str">
        <f t="shared" si="6"/>
        <v/>
      </c>
      <c r="L29" s="57" t="str">
        <f t="shared" si="7"/>
        <v/>
      </c>
      <c r="M29" s="57" t="str">
        <f t="shared" si="8"/>
        <v/>
      </c>
      <c r="N29" s="57" t="str">
        <f t="shared" si="9"/>
        <v/>
      </c>
      <c r="O29" s="57" t="str">
        <f t="shared" si="10"/>
        <v/>
      </c>
      <c r="P29" s="29" t="str">
        <f t="shared" si="11"/>
        <v/>
      </c>
      <c r="Q29" s="63" t="str">
        <f t="shared" si="12"/>
        <v>X</v>
      </c>
      <c r="R29" s="63" t="str">
        <f t="shared" si="13"/>
        <v>X</v>
      </c>
      <c r="S29" s="63" t="str">
        <f t="shared" si="14"/>
        <v>X</v>
      </c>
      <c r="T29" s="63" t="str">
        <f t="shared" si="15"/>
        <v>X</v>
      </c>
      <c r="U29" s="64"/>
      <c r="V29" s="65">
        <v>1</v>
      </c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7">
        <v>1</v>
      </c>
      <c r="AI29" s="67"/>
      <c r="AJ29" s="67"/>
      <c r="AK29" s="67"/>
      <c r="AL29" s="67"/>
      <c r="AM29" s="67"/>
      <c r="AN29" s="67"/>
      <c r="AO29" s="67"/>
      <c r="AP29" s="67"/>
      <c r="AQ29" s="67"/>
      <c r="AR29" s="67"/>
    </row>
    <row r="30" spans="1:44" x14ac:dyDescent="0.4">
      <c r="A30" s="51">
        <v>29</v>
      </c>
      <c r="B30" s="52"/>
      <c r="C30" s="53"/>
      <c r="D30" s="54"/>
      <c r="E30" s="53" t="str">
        <f t="shared" si="0"/>
        <v/>
      </c>
      <c r="F30" s="53" t="str">
        <f t="shared" si="1"/>
        <v/>
      </c>
      <c r="G30" s="53" t="str">
        <f t="shared" si="2"/>
        <v/>
      </c>
      <c r="H30" s="53" t="str">
        <f t="shared" si="3"/>
        <v/>
      </c>
      <c r="I30" s="53" t="str">
        <f t="shared" si="4"/>
        <v/>
      </c>
      <c r="J30" s="53" t="str">
        <f t="shared" si="5"/>
        <v/>
      </c>
      <c r="K30" s="54" t="str">
        <f t="shared" si="6"/>
        <v/>
      </c>
      <c r="L30" s="54" t="str">
        <f t="shared" si="7"/>
        <v/>
      </c>
      <c r="M30" s="54" t="str">
        <f t="shared" si="8"/>
        <v/>
      </c>
      <c r="N30" s="54" t="str">
        <f t="shared" si="9"/>
        <v/>
      </c>
      <c r="O30" s="54" t="str">
        <f t="shared" si="10"/>
        <v/>
      </c>
      <c r="P30" s="25" t="str">
        <f t="shared" si="11"/>
        <v/>
      </c>
      <c r="Q30" s="63" t="str">
        <f t="shared" si="12"/>
        <v>X</v>
      </c>
      <c r="R30" s="63" t="str">
        <f t="shared" si="13"/>
        <v>X</v>
      </c>
      <c r="S30" s="63" t="str">
        <f t="shared" si="14"/>
        <v>X</v>
      </c>
      <c r="T30" s="63" t="str">
        <f t="shared" si="15"/>
        <v>X</v>
      </c>
      <c r="U30" s="61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</row>
    <row r="31" spans="1:44" x14ac:dyDescent="0.4">
      <c r="A31" s="27">
        <v>30</v>
      </c>
      <c r="B31" s="55"/>
      <c r="C31" s="28"/>
      <c r="D31" s="29"/>
      <c r="E31" s="56" t="str">
        <f t="shared" si="0"/>
        <v/>
      </c>
      <c r="F31" s="56" t="str">
        <f t="shared" si="1"/>
        <v/>
      </c>
      <c r="G31" s="56" t="str">
        <f t="shared" si="2"/>
        <v/>
      </c>
      <c r="H31" s="56" t="str">
        <f t="shared" si="3"/>
        <v/>
      </c>
      <c r="I31" s="56" t="str">
        <f t="shared" si="4"/>
        <v/>
      </c>
      <c r="J31" s="56" t="str">
        <f t="shared" si="5"/>
        <v/>
      </c>
      <c r="K31" s="57" t="str">
        <f t="shared" si="6"/>
        <v/>
      </c>
      <c r="L31" s="57" t="str">
        <f t="shared" si="7"/>
        <v/>
      </c>
      <c r="M31" s="57" t="str">
        <f t="shared" si="8"/>
        <v/>
      </c>
      <c r="N31" s="57" t="str">
        <f t="shared" si="9"/>
        <v/>
      </c>
      <c r="O31" s="57" t="str">
        <f t="shared" si="10"/>
        <v/>
      </c>
      <c r="P31" s="29" t="str">
        <f t="shared" si="11"/>
        <v/>
      </c>
      <c r="Q31" s="63" t="str">
        <f t="shared" si="12"/>
        <v>X</v>
      </c>
      <c r="R31" s="63" t="str">
        <f t="shared" si="13"/>
        <v>X</v>
      </c>
      <c r="S31" s="63" t="str">
        <f t="shared" si="14"/>
        <v>X</v>
      </c>
      <c r="T31" s="63" t="str">
        <f t="shared" si="15"/>
        <v>X</v>
      </c>
      <c r="U31" s="64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</row>
    <row r="32" spans="1:44" x14ac:dyDescent="0.4">
      <c r="A32" s="51">
        <v>31</v>
      </c>
      <c r="B32" s="52"/>
      <c r="C32" s="53"/>
      <c r="D32" s="54"/>
      <c r="E32" s="53" t="str">
        <f t="shared" si="0"/>
        <v/>
      </c>
      <c r="F32" s="53" t="str">
        <f t="shared" si="1"/>
        <v/>
      </c>
      <c r="G32" s="53" t="str">
        <f t="shared" si="2"/>
        <v/>
      </c>
      <c r="H32" s="53" t="str">
        <f t="shared" si="3"/>
        <v/>
      </c>
      <c r="I32" s="53" t="str">
        <f t="shared" si="4"/>
        <v/>
      </c>
      <c r="J32" s="53" t="str">
        <f t="shared" si="5"/>
        <v/>
      </c>
      <c r="K32" s="54" t="str">
        <f t="shared" si="6"/>
        <v/>
      </c>
      <c r="L32" s="54" t="str">
        <f t="shared" si="7"/>
        <v/>
      </c>
      <c r="M32" s="54" t="str">
        <f t="shared" si="8"/>
        <v/>
      </c>
      <c r="N32" s="54" t="str">
        <f t="shared" si="9"/>
        <v/>
      </c>
      <c r="O32" s="54" t="str">
        <f t="shared" si="10"/>
        <v/>
      </c>
      <c r="P32" s="25" t="str">
        <f t="shared" si="11"/>
        <v/>
      </c>
      <c r="Q32" s="63" t="str">
        <f t="shared" si="12"/>
        <v>X</v>
      </c>
      <c r="R32" s="63" t="str">
        <f t="shared" si="13"/>
        <v>X</v>
      </c>
      <c r="S32" s="63" t="str">
        <f t="shared" si="14"/>
        <v>X</v>
      </c>
      <c r="T32" s="63" t="str">
        <f t="shared" si="15"/>
        <v>X</v>
      </c>
      <c r="U32" s="61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</row>
    <row r="33" spans="1:44" x14ac:dyDescent="0.4">
      <c r="A33" s="27"/>
      <c r="B33" s="55"/>
      <c r="C33" s="28"/>
      <c r="D33" s="29"/>
      <c r="E33" s="56" t="str">
        <f t="shared" si="0"/>
        <v/>
      </c>
      <c r="F33" s="56" t="str">
        <f t="shared" si="1"/>
        <v/>
      </c>
      <c r="G33" s="56" t="str">
        <f t="shared" si="2"/>
        <v/>
      </c>
      <c r="H33" s="56" t="str">
        <f t="shared" si="3"/>
        <v/>
      </c>
      <c r="I33" s="56" t="str">
        <f t="shared" si="4"/>
        <v/>
      </c>
      <c r="J33" s="56" t="str">
        <f t="shared" si="5"/>
        <v/>
      </c>
      <c r="K33" s="57" t="str">
        <f t="shared" si="6"/>
        <v/>
      </c>
      <c r="L33" s="57" t="str">
        <f t="shared" si="7"/>
        <v/>
      </c>
      <c r="M33" s="57" t="str">
        <f t="shared" si="8"/>
        <v/>
      </c>
      <c r="N33" s="57" t="str">
        <f t="shared" si="9"/>
        <v/>
      </c>
      <c r="O33" s="57" t="str">
        <f t="shared" si="10"/>
        <v/>
      </c>
      <c r="P33" s="29" t="str">
        <f t="shared" si="11"/>
        <v/>
      </c>
      <c r="Q33" s="63" t="str">
        <f t="shared" si="12"/>
        <v>X</v>
      </c>
      <c r="R33" s="63" t="str">
        <f t="shared" si="13"/>
        <v>X</v>
      </c>
      <c r="S33" s="63" t="str">
        <f t="shared" si="14"/>
        <v>X</v>
      </c>
      <c r="T33" s="6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 x14ac:dyDescent="0.4">
      <c r="A34" s="51"/>
      <c r="B34" s="52"/>
      <c r="C34" s="53"/>
      <c r="D34" s="54"/>
      <c r="E34" s="53" t="str">
        <f t="shared" si="0"/>
        <v/>
      </c>
      <c r="F34" s="53" t="str">
        <f t="shared" si="1"/>
        <v/>
      </c>
      <c r="G34" s="53" t="str">
        <f t="shared" si="2"/>
        <v/>
      </c>
      <c r="H34" s="53" t="str">
        <f t="shared" si="3"/>
        <v/>
      </c>
      <c r="I34" s="53" t="str">
        <f t="shared" si="4"/>
        <v/>
      </c>
      <c r="J34" s="53" t="str">
        <f t="shared" si="5"/>
        <v/>
      </c>
      <c r="K34" s="54" t="str">
        <f t="shared" si="6"/>
        <v/>
      </c>
      <c r="L34" s="54" t="str">
        <f t="shared" si="7"/>
        <v/>
      </c>
      <c r="M34" s="54" t="str">
        <f t="shared" si="8"/>
        <v/>
      </c>
      <c r="N34" s="54" t="str">
        <f t="shared" si="9"/>
        <v/>
      </c>
      <c r="O34" s="54" t="str">
        <f t="shared" si="10"/>
        <v/>
      </c>
      <c r="P34" s="25" t="str">
        <f t="shared" si="11"/>
        <v/>
      </c>
      <c r="Q34" s="63" t="str">
        <f t="shared" si="12"/>
        <v>X</v>
      </c>
      <c r="R34" s="63" t="str">
        <f t="shared" si="13"/>
        <v>X</v>
      </c>
      <c r="S34" s="63" t="str">
        <f t="shared" si="14"/>
        <v>X</v>
      </c>
      <c r="T34" s="6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</row>
    <row r="35" spans="1:44" x14ac:dyDescent="0.4">
      <c r="A35" s="27"/>
      <c r="B35" s="55"/>
      <c r="C35" s="28"/>
      <c r="D35" s="29"/>
      <c r="E35" s="56" t="str">
        <f t="shared" si="0"/>
        <v/>
      </c>
      <c r="F35" s="56" t="str">
        <f t="shared" si="1"/>
        <v/>
      </c>
      <c r="G35" s="56" t="str">
        <f t="shared" si="2"/>
        <v/>
      </c>
      <c r="H35" s="56" t="str">
        <f t="shared" si="3"/>
        <v/>
      </c>
      <c r="I35" s="56" t="str">
        <f t="shared" si="4"/>
        <v/>
      </c>
      <c r="J35" s="56" t="str">
        <f t="shared" si="5"/>
        <v/>
      </c>
      <c r="K35" s="57" t="str">
        <f t="shared" si="6"/>
        <v/>
      </c>
      <c r="L35" s="57" t="str">
        <f t="shared" si="7"/>
        <v/>
      </c>
      <c r="M35" s="57" t="str">
        <f t="shared" si="8"/>
        <v/>
      </c>
      <c r="N35" s="57" t="str">
        <f t="shared" si="9"/>
        <v/>
      </c>
      <c r="O35" s="57" t="str">
        <f t="shared" si="10"/>
        <v/>
      </c>
      <c r="P35" s="29" t="str">
        <f t="shared" si="11"/>
        <v/>
      </c>
      <c r="Q35" s="63" t="str">
        <f t="shared" ref="Q35:Q61" si="16">IF(ISNUMBER($U35),IF(MOD($U35,16)/8&gt;=1,1,0),"X")</f>
        <v>X</v>
      </c>
      <c r="R35" s="63" t="str">
        <f t="shared" ref="R35:R61" si="17">IF(ISNUMBER($U35),IF(MOD($U35,8)/4&gt;=1,1,0),"X")</f>
        <v>X</v>
      </c>
      <c r="S35" s="63" t="str">
        <f t="shared" ref="S35:S61" si="18">IF(ISNUMBER($U35),IF(MOD($U35,4)/2&gt;=1,1,0),"X")</f>
        <v>X</v>
      </c>
      <c r="T35" s="6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 x14ac:dyDescent="0.4">
      <c r="A36" s="51"/>
      <c r="B36" s="52"/>
      <c r="C36" s="53"/>
      <c r="D36" s="54"/>
      <c r="E36" s="53" t="str">
        <f t="shared" si="0"/>
        <v/>
      </c>
      <c r="F36" s="53" t="str">
        <f t="shared" si="1"/>
        <v/>
      </c>
      <c r="G36" s="53" t="str">
        <f t="shared" si="2"/>
        <v/>
      </c>
      <c r="H36" s="53" t="str">
        <f t="shared" si="3"/>
        <v/>
      </c>
      <c r="I36" s="53" t="str">
        <f t="shared" si="4"/>
        <v/>
      </c>
      <c r="J36" s="53" t="str">
        <f t="shared" si="5"/>
        <v/>
      </c>
      <c r="K36" s="54" t="str">
        <f t="shared" si="6"/>
        <v/>
      </c>
      <c r="L36" s="54" t="str">
        <f t="shared" si="7"/>
        <v/>
      </c>
      <c r="M36" s="54" t="str">
        <f t="shared" si="8"/>
        <v/>
      </c>
      <c r="N36" s="54" t="str">
        <f t="shared" si="9"/>
        <v/>
      </c>
      <c r="O36" s="54" t="str">
        <f t="shared" si="10"/>
        <v/>
      </c>
      <c r="P36" s="25" t="str">
        <f t="shared" si="11"/>
        <v/>
      </c>
      <c r="Q36" s="63" t="str">
        <f t="shared" si="16"/>
        <v>X</v>
      </c>
      <c r="R36" s="63" t="str">
        <f t="shared" si="17"/>
        <v>X</v>
      </c>
      <c r="S36" s="63" t="str">
        <f t="shared" si="18"/>
        <v>X</v>
      </c>
      <c r="T36" s="6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spans="1:44" x14ac:dyDescent="0.4">
      <c r="A37" s="27"/>
      <c r="B37" s="55"/>
      <c r="C37" s="28"/>
      <c r="D37" s="29"/>
      <c r="E37" s="56" t="str">
        <f t="shared" si="0"/>
        <v/>
      </c>
      <c r="F37" s="56" t="str">
        <f t="shared" si="1"/>
        <v/>
      </c>
      <c r="G37" s="56" t="str">
        <f t="shared" si="2"/>
        <v/>
      </c>
      <c r="H37" s="56" t="str">
        <f t="shared" si="3"/>
        <v/>
      </c>
      <c r="I37" s="56" t="str">
        <f t="shared" si="4"/>
        <v/>
      </c>
      <c r="J37" s="56" t="str">
        <f t="shared" si="5"/>
        <v/>
      </c>
      <c r="K37" s="57" t="str">
        <f t="shared" si="6"/>
        <v/>
      </c>
      <c r="L37" s="57" t="str">
        <f t="shared" si="7"/>
        <v/>
      </c>
      <c r="M37" s="57" t="str">
        <f t="shared" si="8"/>
        <v/>
      </c>
      <c r="N37" s="57" t="str">
        <f t="shared" si="9"/>
        <v/>
      </c>
      <c r="O37" s="57" t="str">
        <f t="shared" si="10"/>
        <v/>
      </c>
      <c r="P37" s="29" t="str">
        <f t="shared" si="11"/>
        <v/>
      </c>
      <c r="Q37" s="63" t="str">
        <f t="shared" si="16"/>
        <v>X</v>
      </c>
      <c r="R37" s="63" t="str">
        <f t="shared" si="17"/>
        <v>X</v>
      </c>
      <c r="S37" s="63" t="str">
        <f t="shared" si="18"/>
        <v>X</v>
      </c>
      <c r="T37" s="6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 x14ac:dyDescent="0.4">
      <c r="A38" s="51"/>
      <c r="B38" s="52"/>
      <c r="C38" s="53"/>
      <c r="D38" s="54"/>
      <c r="E38" s="53" t="str">
        <f t="shared" si="0"/>
        <v/>
      </c>
      <c r="F38" s="53" t="str">
        <f t="shared" si="1"/>
        <v/>
      </c>
      <c r="G38" s="53" t="str">
        <f t="shared" si="2"/>
        <v/>
      </c>
      <c r="H38" s="53" t="str">
        <f t="shared" si="3"/>
        <v/>
      </c>
      <c r="I38" s="53" t="str">
        <f t="shared" si="4"/>
        <v/>
      </c>
      <c r="J38" s="53" t="str">
        <f t="shared" si="5"/>
        <v/>
      </c>
      <c r="K38" s="54" t="str">
        <f t="shared" si="6"/>
        <v/>
      </c>
      <c r="L38" s="54" t="str">
        <f t="shared" si="7"/>
        <v/>
      </c>
      <c r="M38" s="54" t="str">
        <f t="shared" si="8"/>
        <v/>
      </c>
      <c r="N38" s="54" t="str">
        <f t="shared" si="9"/>
        <v/>
      </c>
      <c r="O38" s="54" t="str">
        <f t="shared" si="10"/>
        <v/>
      </c>
      <c r="P38" s="25" t="str">
        <f t="shared" si="11"/>
        <v/>
      </c>
      <c r="Q38" s="63" t="str">
        <f t="shared" si="16"/>
        <v>X</v>
      </c>
      <c r="R38" s="63" t="str">
        <f t="shared" si="17"/>
        <v>X</v>
      </c>
      <c r="S38" s="63" t="str">
        <f t="shared" si="18"/>
        <v>X</v>
      </c>
      <c r="T38" s="6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4" x14ac:dyDescent="0.4">
      <c r="A39" s="27"/>
      <c r="B39" s="55"/>
      <c r="C39" s="28"/>
      <c r="D39" s="29"/>
      <c r="E39" s="56" t="str">
        <f t="shared" si="0"/>
        <v/>
      </c>
      <c r="F39" s="56" t="str">
        <f t="shared" si="1"/>
        <v/>
      </c>
      <c r="G39" s="56" t="str">
        <f t="shared" si="2"/>
        <v/>
      </c>
      <c r="H39" s="56" t="str">
        <f t="shared" si="3"/>
        <v/>
      </c>
      <c r="I39" s="56" t="str">
        <f t="shared" si="4"/>
        <v/>
      </c>
      <c r="J39" s="56" t="str">
        <f t="shared" si="5"/>
        <v/>
      </c>
      <c r="K39" s="57" t="str">
        <f t="shared" si="6"/>
        <v/>
      </c>
      <c r="L39" s="57" t="str">
        <f t="shared" si="7"/>
        <v/>
      </c>
      <c r="M39" s="57" t="str">
        <f t="shared" si="8"/>
        <v/>
      </c>
      <c r="N39" s="57" t="str">
        <f t="shared" si="9"/>
        <v/>
      </c>
      <c r="O39" s="57" t="str">
        <f t="shared" si="10"/>
        <v/>
      </c>
      <c r="P39" s="29" t="str">
        <f t="shared" si="11"/>
        <v/>
      </c>
      <c r="Q39" s="63" t="str">
        <f t="shared" si="16"/>
        <v>X</v>
      </c>
      <c r="R39" s="63" t="str">
        <f t="shared" si="17"/>
        <v>X</v>
      </c>
      <c r="S39" s="63" t="str">
        <f t="shared" si="18"/>
        <v>X</v>
      </c>
      <c r="T39" s="6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 x14ac:dyDescent="0.4">
      <c r="A40" s="51"/>
      <c r="B40" s="52"/>
      <c r="C40" s="53"/>
      <c r="D40" s="54"/>
      <c r="E40" s="53" t="str">
        <f t="shared" si="0"/>
        <v/>
      </c>
      <c r="F40" s="53" t="str">
        <f t="shared" si="1"/>
        <v/>
      </c>
      <c r="G40" s="53" t="str">
        <f t="shared" si="2"/>
        <v/>
      </c>
      <c r="H40" s="53" t="str">
        <f t="shared" si="3"/>
        <v/>
      </c>
      <c r="I40" s="53" t="str">
        <f t="shared" si="4"/>
        <v/>
      </c>
      <c r="J40" s="53" t="str">
        <f t="shared" si="5"/>
        <v/>
      </c>
      <c r="K40" s="54" t="str">
        <f t="shared" si="6"/>
        <v/>
      </c>
      <c r="L40" s="54" t="str">
        <f t="shared" si="7"/>
        <v/>
      </c>
      <c r="M40" s="54" t="str">
        <f t="shared" si="8"/>
        <v/>
      </c>
      <c r="N40" s="54" t="str">
        <f t="shared" si="9"/>
        <v/>
      </c>
      <c r="O40" s="54" t="str">
        <f t="shared" si="10"/>
        <v/>
      </c>
      <c r="P40" s="25" t="str">
        <f t="shared" si="11"/>
        <v/>
      </c>
      <c r="Q40" s="63" t="str">
        <f t="shared" si="16"/>
        <v>X</v>
      </c>
      <c r="R40" s="63" t="str">
        <f t="shared" si="17"/>
        <v>X</v>
      </c>
      <c r="S40" s="63" t="str">
        <f t="shared" si="18"/>
        <v>X</v>
      </c>
      <c r="T40" s="6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spans="1:44" x14ac:dyDescent="0.4">
      <c r="A41" s="27"/>
      <c r="B41" s="55"/>
      <c r="C41" s="28"/>
      <c r="D41" s="29"/>
      <c r="E41" s="56" t="str">
        <f t="shared" si="0"/>
        <v/>
      </c>
      <c r="F41" s="56" t="str">
        <f t="shared" si="1"/>
        <v/>
      </c>
      <c r="G41" s="56" t="str">
        <f t="shared" si="2"/>
        <v/>
      </c>
      <c r="H41" s="56" t="str">
        <f t="shared" si="3"/>
        <v/>
      </c>
      <c r="I41" s="56" t="str">
        <f t="shared" si="4"/>
        <v/>
      </c>
      <c r="J41" s="56" t="str">
        <f t="shared" si="5"/>
        <v/>
      </c>
      <c r="K41" s="57" t="str">
        <f t="shared" si="6"/>
        <v/>
      </c>
      <c r="L41" s="57" t="str">
        <f t="shared" si="7"/>
        <v/>
      </c>
      <c r="M41" s="57" t="str">
        <f t="shared" si="8"/>
        <v/>
      </c>
      <c r="N41" s="57" t="str">
        <f t="shared" si="9"/>
        <v/>
      </c>
      <c r="O41" s="57" t="str">
        <f t="shared" si="10"/>
        <v/>
      </c>
      <c r="P41" s="29" t="str">
        <f t="shared" si="11"/>
        <v/>
      </c>
      <c r="Q41" s="63" t="str">
        <f t="shared" si="16"/>
        <v>X</v>
      </c>
      <c r="R41" s="63" t="str">
        <f t="shared" si="17"/>
        <v>X</v>
      </c>
      <c r="S41" s="63" t="str">
        <f t="shared" si="18"/>
        <v>X</v>
      </c>
      <c r="T41" s="6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 x14ac:dyDescent="0.4">
      <c r="A42" s="51"/>
      <c r="B42" s="52"/>
      <c r="C42" s="53"/>
      <c r="D42" s="54"/>
      <c r="E42" s="53" t="str">
        <f t="shared" si="0"/>
        <v/>
      </c>
      <c r="F42" s="53" t="str">
        <f t="shared" si="1"/>
        <v/>
      </c>
      <c r="G42" s="53" t="str">
        <f t="shared" si="2"/>
        <v/>
      </c>
      <c r="H42" s="53" t="str">
        <f t="shared" si="3"/>
        <v/>
      </c>
      <c r="I42" s="53" t="str">
        <f t="shared" si="4"/>
        <v/>
      </c>
      <c r="J42" s="53" t="str">
        <f t="shared" si="5"/>
        <v/>
      </c>
      <c r="K42" s="54" t="str">
        <f t="shared" si="6"/>
        <v/>
      </c>
      <c r="L42" s="54" t="str">
        <f t="shared" si="7"/>
        <v/>
      </c>
      <c r="M42" s="54" t="str">
        <f t="shared" si="8"/>
        <v/>
      </c>
      <c r="N42" s="54" t="str">
        <f t="shared" si="9"/>
        <v/>
      </c>
      <c r="O42" s="54" t="str">
        <f t="shared" si="10"/>
        <v/>
      </c>
      <c r="P42" s="25" t="str">
        <f t="shared" si="11"/>
        <v/>
      </c>
      <c r="Q42" s="63" t="str">
        <f t="shared" si="16"/>
        <v>X</v>
      </c>
      <c r="R42" s="63" t="str">
        <f t="shared" si="17"/>
        <v>X</v>
      </c>
      <c r="S42" s="63" t="str">
        <f t="shared" si="18"/>
        <v>X</v>
      </c>
      <c r="T42" s="6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</row>
    <row r="43" spans="1:44" x14ac:dyDescent="0.4">
      <c r="A43" s="27"/>
      <c r="B43" s="55"/>
      <c r="C43" s="28"/>
      <c r="D43" s="29"/>
      <c r="E43" s="56" t="str">
        <f t="shared" si="0"/>
        <v/>
      </c>
      <c r="F43" s="56" t="str">
        <f t="shared" si="1"/>
        <v/>
      </c>
      <c r="G43" s="56" t="str">
        <f t="shared" si="2"/>
        <v/>
      </c>
      <c r="H43" s="56" t="str">
        <f t="shared" si="3"/>
        <v/>
      </c>
      <c r="I43" s="56" t="str">
        <f t="shared" si="4"/>
        <v/>
      </c>
      <c r="J43" s="56" t="str">
        <f t="shared" si="5"/>
        <v/>
      </c>
      <c r="K43" s="57" t="str">
        <f t="shared" si="6"/>
        <v/>
      </c>
      <c r="L43" s="57" t="str">
        <f t="shared" si="7"/>
        <v/>
      </c>
      <c r="M43" s="57" t="str">
        <f t="shared" si="8"/>
        <v/>
      </c>
      <c r="N43" s="57" t="str">
        <f t="shared" si="9"/>
        <v/>
      </c>
      <c r="O43" s="57" t="str">
        <f t="shared" si="10"/>
        <v/>
      </c>
      <c r="P43" s="29" t="str">
        <f t="shared" si="11"/>
        <v/>
      </c>
      <c r="Q43" s="63" t="str">
        <f t="shared" si="16"/>
        <v>X</v>
      </c>
      <c r="R43" s="63" t="str">
        <f t="shared" si="17"/>
        <v>X</v>
      </c>
      <c r="S43" s="63" t="str">
        <f t="shared" si="18"/>
        <v>X</v>
      </c>
      <c r="T43" s="6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  <row r="44" spans="1:44" x14ac:dyDescent="0.4">
      <c r="A44" s="51"/>
      <c r="B44" s="52"/>
      <c r="C44" s="53"/>
      <c r="D44" s="54"/>
      <c r="E44" s="53" t="str">
        <f t="shared" si="0"/>
        <v/>
      </c>
      <c r="F44" s="53" t="str">
        <f t="shared" si="1"/>
        <v/>
      </c>
      <c r="G44" s="53" t="str">
        <f t="shared" si="2"/>
        <v/>
      </c>
      <c r="H44" s="53" t="str">
        <f t="shared" si="3"/>
        <v/>
      </c>
      <c r="I44" s="53" t="str">
        <f t="shared" si="4"/>
        <v/>
      </c>
      <c r="J44" s="53" t="str">
        <f t="shared" si="5"/>
        <v/>
      </c>
      <c r="K44" s="54" t="str">
        <f t="shared" si="6"/>
        <v/>
      </c>
      <c r="L44" s="54" t="str">
        <f t="shared" si="7"/>
        <v/>
      </c>
      <c r="M44" s="54" t="str">
        <f t="shared" si="8"/>
        <v/>
      </c>
      <c r="N44" s="54" t="str">
        <f t="shared" si="9"/>
        <v/>
      </c>
      <c r="O44" s="54" t="str">
        <f t="shared" si="10"/>
        <v/>
      </c>
      <c r="P44" s="25" t="str">
        <f t="shared" si="11"/>
        <v/>
      </c>
      <c r="Q44" s="63" t="str">
        <f t="shared" si="16"/>
        <v>X</v>
      </c>
      <c r="R44" s="63" t="str">
        <f t="shared" si="17"/>
        <v>X</v>
      </c>
      <c r="S44" s="63" t="str">
        <f t="shared" si="18"/>
        <v>X</v>
      </c>
      <c r="T44" s="6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</row>
    <row r="45" spans="1:44" x14ac:dyDescent="0.4">
      <c r="A45" s="27"/>
      <c r="B45" s="55"/>
      <c r="C45" s="28"/>
      <c r="D45" s="29"/>
      <c r="E45" s="56" t="str">
        <f t="shared" si="0"/>
        <v/>
      </c>
      <c r="F45" s="56" t="str">
        <f t="shared" si="1"/>
        <v/>
      </c>
      <c r="G45" s="56" t="str">
        <f t="shared" si="2"/>
        <v/>
      </c>
      <c r="H45" s="56" t="str">
        <f t="shared" si="3"/>
        <v/>
      </c>
      <c r="I45" s="56" t="str">
        <f t="shared" si="4"/>
        <v/>
      </c>
      <c r="J45" s="56" t="str">
        <f t="shared" si="5"/>
        <v/>
      </c>
      <c r="K45" s="57" t="str">
        <f t="shared" si="6"/>
        <v/>
      </c>
      <c r="L45" s="57" t="str">
        <f t="shared" si="7"/>
        <v/>
      </c>
      <c r="M45" s="57" t="str">
        <f t="shared" si="8"/>
        <v/>
      </c>
      <c r="N45" s="57" t="str">
        <f t="shared" si="9"/>
        <v/>
      </c>
      <c r="O45" s="57" t="str">
        <f t="shared" si="10"/>
        <v/>
      </c>
      <c r="P45" s="29" t="str">
        <f t="shared" si="11"/>
        <v/>
      </c>
      <c r="Q45" s="63" t="str">
        <f t="shared" si="16"/>
        <v>X</v>
      </c>
      <c r="R45" s="63" t="str">
        <f t="shared" si="17"/>
        <v>X</v>
      </c>
      <c r="S45" s="63" t="str">
        <f t="shared" si="18"/>
        <v>X</v>
      </c>
      <c r="T45" s="6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</row>
    <row r="46" spans="1:44" x14ac:dyDescent="0.4">
      <c r="A46" s="51"/>
      <c r="B46" s="52"/>
      <c r="C46" s="53"/>
      <c r="D46" s="54"/>
      <c r="E46" s="53" t="str">
        <f t="shared" si="0"/>
        <v/>
      </c>
      <c r="F46" s="53" t="str">
        <f t="shared" si="1"/>
        <v/>
      </c>
      <c r="G46" s="53" t="str">
        <f t="shared" si="2"/>
        <v/>
      </c>
      <c r="H46" s="53" t="str">
        <f t="shared" si="3"/>
        <v/>
      </c>
      <c r="I46" s="53" t="str">
        <f t="shared" si="4"/>
        <v/>
      </c>
      <c r="J46" s="53" t="str">
        <f t="shared" si="5"/>
        <v/>
      </c>
      <c r="K46" s="54" t="str">
        <f t="shared" si="6"/>
        <v/>
      </c>
      <c r="L46" s="54" t="str">
        <f t="shared" si="7"/>
        <v/>
      </c>
      <c r="M46" s="54" t="str">
        <f t="shared" si="8"/>
        <v/>
      </c>
      <c r="N46" s="54" t="str">
        <f t="shared" si="9"/>
        <v/>
      </c>
      <c r="O46" s="54" t="str">
        <f t="shared" si="10"/>
        <v/>
      </c>
      <c r="P46" s="25" t="str">
        <f t="shared" si="11"/>
        <v/>
      </c>
      <c r="Q46" s="63" t="str">
        <f t="shared" si="16"/>
        <v>X</v>
      </c>
      <c r="R46" s="63" t="str">
        <f t="shared" si="17"/>
        <v>X</v>
      </c>
      <c r="S46" s="63" t="str">
        <f t="shared" si="18"/>
        <v>X</v>
      </c>
      <c r="T46" s="6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</row>
    <row r="47" spans="1:44" x14ac:dyDescent="0.4">
      <c r="A47" s="27"/>
      <c r="B47" s="55"/>
      <c r="C47" s="28"/>
      <c r="D47" s="29"/>
      <c r="E47" s="56" t="str">
        <f t="shared" si="0"/>
        <v/>
      </c>
      <c r="F47" s="56" t="str">
        <f t="shared" si="1"/>
        <v/>
      </c>
      <c r="G47" s="56" t="str">
        <f t="shared" si="2"/>
        <v/>
      </c>
      <c r="H47" s="56" t="str">
        <f t="shared" si="3"/>
        <v/>
      </c>
      <c r="I47" s="56" t="str">
        <f t="shared" si="4"/>
        <v/>
      </c>
      <c r="J47" s="56" t="str">
        <f t="shared" si="5"/>
        <v/>
      </c>
      <c r="K47" s="57" t="str">
        <f t="shared" si="6"/>
        <v/>
      </c>
      <c r="L47" s="57" t="str">
        <f t="shared" si="7"/>
        <v/>
      </c>
      <c r="M47" s="57" t="str">
        <f t="shared" si="8"/>
        <v/>
      </c>
      <c r="N47" s="57" t="str">
        <f t="shared" si="9"/>
        <v/>
      </c>
      <c r="O47" s="57" t="str">
        <f t="shared" si="10"/>
        <v/>
      </c>
      <c r="P47" s="29" t="str">
        <f t="shared" si="11"/>
        <v/>
      </c>
      <c r="Q47" s="63" t="str">
        <f t="shared" si="16"/>
        <v>X</v>
      </c>
      <c r="R47" s="63" t="str">
        <f t="shared" si="17"/>
        <v>X</v>
      </c>
      <c r="S47" s="63" t="str">
        <f t="shared" si="18"/>
        <v>X</v>
      </c>
      <c r="T47" s="6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</row>
    <row r="48" spans="1:44" x14ac:dyDescent="0.4">
      <c r="A48" s="51"/>
      <c r="B48" s="52"/>
      <c r="C48" s="53"/>
      <c r="D48" s="54"/>
      <c r="E48" s="53" t="str">
        <f t="shared" si="0"/>
        <v/>
      </c>
      <c r="F48" s="53" t="str">
        <f t="shared" si="1"/>
        <v/>
      </c>
      <c r="G48" s="53" t="str">
        <f t="shared" si="2"/>
        <v/>
      </c>
      <c r="H48" s="53" t="str">
        <f t="shared" si="3"/>
        <v/>
      </c>
      <c r="I48" s="53" t="str">
        <f t="shared" si="4"/>
        <v/>
      </c>
      <c r="J48" s="53" t="str">
        <f t="shared" si="5"/>
        <v/>
      </c>
      <c r="K48" s="54" t="str">
        <f t="shared" si="6"/>
        <v/>
      </c>
      <c r="L48" s="54" t="str">
        <f t="shared" si="7"/>
        <v/>
      </c>
      <c r="M48" s="54" t="str">
        <f t="shared" si="8"/>
        <v/>
      </c>
      <c r="N48" s="54" t="str">
        <f t="shared" si="9"/>
        <v/>
      </c>
      <c r="O48" s="54" t="str">
        <f t="shared" si="10"/>
        <v/>
      </c>
      <c r="P48" s="25" t="str">
        <f t="shared" si="11"/>
        <v/>
      </c>
      <c r="Q48" s="63" t="str">
        <f t="shared" si="16"/>
        <v>X</v>
      </c>
      <c r="R48" s="63" t="str">
        <f t="shared" si="17"/>
        <v>X</v>
      </c>
      <c r="S48" s="63" t="str">
        <f t="shared" si="18"/>
        <v>X</v>
      </c>
      <c r="T48" s="6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spans="1:44" x14ac:dyDescent="0.4">
      <c r="A49" s="27"/>
      <c r="B49" s="55"/>
      <c r="C49" s="28"/>
      <c r="D49" s="29"/>
      <c r="E49" s="56" t="str">
        <f t="shared" si="0"/>
        <v/>
      </c>
      <c r="F49" s="56" t="str">
        <f t="shared" si="1"/>
        <v/>
      </c>
      <c r="G49" s="56" t="str">
        <f t="shared" si="2"/>
        <v/>
      </c>
      <c r="H49" s="56" t="str">
        <f t="shared" si="3"/>
        <v/>
      </c>
      <c r="I49" s="56" t="str">
        <f t="shared" si="4"/>
        <v/>
      </c>
      <c r="J49" s="56" t="str">
        <f t="shared" si="5"/>
        <v/>
      </c>
      <c r="K49" s="57" t="str">
        <f t="shared" si="6"/>
        <v/>
      </c>
      <c r="L49" s="57" t="str">
        <f t="shared" si="7"/>
        <v/>
      </c>
      <c r="M49" s="57" t="str">
        <f t="shared" si="8"/>
        <v/>
      </c>
      <c r="N49" s="57" t="str">
        <f t="shared" si="9"/>
        <v/>
      </c>
      <c r="O49" s="57" t="str">
        <f t="shared" si="10"/>
        <v/>
      </c>
      <c r="P49" s="29" t="str">
        <f t="shared" si="11"/>
        <v/>
      </c>
      <c r="Q49" s="63" t="str">
        <f t="shared" si="16"/>
        <v>X</v>
      </c>
      <c r="R49" s="63" t="str">
        <f t="shared" si="17"/>
        <v>X</v>
      </c>
      <c r="S49" s="63" t="str">
        <f t="shared" si="18"/>
        <v>X</v>
      </c>
      <c r="T49" s="6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 spans="1:44" x14ac:dyDescent="0.4">
      <c r="A50" s="51"/>
      <c r="B50" s="52"/>
      <c r="C50" s="53"/>
      <c r="D50" s="54"/>
      <c r="E50" s="53" t="str">
        <f t="shared" si="0"/>
        <v/>
      </c>
      <c r="F50" s="53" t="str">
        <f t="shared" si="1"/>
        <v/>
      </c>
      <c r="G50" s="53" t="str">
        <f t="shared" si="2"/>
        <v/>
      </c>
      <c r="H50" s="53" t="str">
        <f t="shared" si="3"/>
        <v/>
      </c>
      <c r="I50" s="53" t="str">
        <f t="shared" si="4"/>
        <v/>
      </c>
      <c r="J50" s="53" t="str">
        <f t="shared" si="5"/>
        <v/>
      </c>
      <c r="K50" s="54" t="str">
        <f t="shared" si="6"/>
        <v/>
      </c>
      <c r="L50" s="54" t="str">
        <f t="shared" si="7"/>
        <v/>
      </c>
      <c r="M50" s="54" t="str">
        <f t="shared" si="8"/>
        <v/>
      </c>
      <c r="N50" s="54" t="str">
        <f t="shared" si="9"/>
        <v/>
      </c>
      <c r="O50" s="54" t="str">
        <f t="shared" si="10"/>
        <v/>
      </c>
      <c r="P50" s="25" t="str">
        <f t="shared" si="11"/>
        <v/>
      </c>
      <c r="Q50" s="63" t="str">
        <f t="shared" si="16"/>
        <v>X</v>
      </c>
      <c r="R50" s="63" t="str">
        <f t="shared" si="17"/>
        <v>X</v>
      </c>
      <c r="S50" s="63" t="str">
        <f t="shared" si="18"/>
        <v>X</v>
      </c>
      <c r="T50" s="6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</row>
    <row r="51" spans="1:44" x14ac:dyDescent="0.4">
      <c r="A51" s="27"/>
      <c r="B51" s="55"/>
      <c r="C51" s="28"/>
      <c r="D51" s="29"/>
      <c r="E51" s="56" t="str">
        <f t="shared" si="0"/>
        <v/>
      </c>
      <c r="F51" s="56" t="str">
        <f t="shared" si="1"/>
        <v/>
      </c>
      <c r="G51" s="56" t="str">
        <f t="shared" si="2"/>
        <v/>
      </c>
      <c r="H51" s="56" t="str">
        <f t="shared" si="3"/>
        <v/>
      </c>
      <c r="I51" s="56" t="str">
        <f t="shared" si="4"/>
        <v/>
      </c>
      <c r="J51" s="56" t="str">
        <f t="shared" si="5"/>
        <v/>
      </c>
      <c r="K51" s="57" t="str">
        <f t="shared" si="6"/>
        <v/>
      </c>
      <c r="L51" s="57" t="str">
        <f t="shared" si="7"/>
        <v/>
      </c>
      <c r="M51" s="57" t="str">
        <f t="shared" si="8"/>
        <v/>
      </c>
      <c r="N51" s="57" t="str">
        <f t="shared" si="9"/>
        <v/>
      </c>
      <c r="O51" s="57" t="str">
        <f t="shared" si="10"/>
        <v/>
      </c>
      <c r="P51" s="29" t="str">
        <f t="shared" si="11"/>
        <v/>
      </c>
      <c r="Q51" s="63" t="str">
        <f t="shared" si="16"/>
        <v>X</v>
      </c>
      <c r="R51" s="63" t="str">
        <f t="shared" si="17"/>
        <v>X</v>
      </c>
      <c r="S51" s="63" t="str">
        <f t="shared" si="18"/>
        <v>X</v>
      </c>
      <c r="T51" s="6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spans="1:44" x14ac:dyDescent="0.4">
      <c r="A52" s="51"/>
      <c r="B52" s="52"/>
      <c r="C52" s="53"/>
      <c r="D52" s="54"/>
      <c r="E52" s="53" t="str">
        <f t="shared" si="0"/>
        <v/>
      </c>
      <c r="F52" s="53" t="str">
        <f t="shared" si="1"/>
        <v/>
      </c>
      <c r="G52" s="53" t="str">
        <f t="shared" si="2"/>
        <v/>
      </c>
      <c r="H52" s="53" t="str">
        <f t="shared" si="3"/>
        <v/>
      </c>
      <c r="I52" s="53" t="str">
        <f t="shared" si="4"/>
        <v/>
      </c>
      <c r="J52" s="53" t="str">
        <f t="shared" si="5"/>
        <v/>
      </c>
      <c r="K52" s="54" t="str">
        <f t="shared" si="6"/>
        <v/>
      </c>
      <c r="L52" s="54" t="str">
        <f t="shared" si="7"/>
        <v/>
      </c>
      <c r="M52" s="54" t="str">
        <f t="shared" si="8"/>
        <v/>
      </c>
      <c r="N52" s="54" t="str">
        <f t="shared" si="9"/>
        <v/>
      </c>
      <c r="O52" s="54" t="str">
        <f t="shared" si="10"/>
        <v/>
      </c>
      <c r="P52" s="25" t="str">
        <f t="shared" si="11"/>
        <v/>
      </c>
      <c r="Q52" s="63" t="str">
        <f t="shared" si="16"/>
        <v>X</v>
      </c>
      <c r="R52" s="63" t="str">
        <f t="shared" si="17"/>
        <v>X</v>
      </c>
      <c r="S52" s="63" t="str">
        <f t="shared" si="18"/>
        <v>X</v>
      </c>
      <c r="T52" s="6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</row>
    <row r="53" spans="1:44" x14ac:dyDescent="0.4">
      <c r="A53" s="27"/>
      <c r="B53" s="55"/>
      <c r="C53" s="28"/>
      <c r="D53" s="29"/>
      <c r="E53" s="56" t="str">
        <f t="shared" si="0"/>
        <v/>
      </c>
      <c r="F53" s="56" t="str">
        <f t="shared" si="1"/>
        <v/>
      </c>
      <c r="G53" s="56" t="str">
        <f t="shared" si="2"/>
        <v/>
      </c>
      <c r="H53" s="56" t="str">
        <f t="shared" si="3"/>
        <v/>
      </c>
      <c r="I53" s="56" t="str">
        <f t="shared" si="4"/>
        <v/>
      </c>
      <c r="J53" s="56" t="str">
        <f t="shared" si="5"/>
        <v/>
      </c>
      <c r="K53" s="57" t="str">
        <f t="shared" si="6"/>
        <v/>
      </c>
      <c r="L53" s="57" t="str">
        <f t="shared" si="7"/>
        <v/>
      </c>
      <c r="M53" s="57" t="str">
        <f t="shared" si="8"/>
        <v/>
      </c>
      <c r="N53" s="57" t="str">
        <f t="shared" si="9"/>
        <v/>
      </c>
      <c r="O53" s="57" t="str">
        <f t="shared" si="10"/>
        <v/>
      </c>
      <c r="P53" s="29" t="str">
        <f t="shared" si="11"/>
        <v/>
      </c>
      <c r="Q53" s="63" t="str">
        <f t="shared" si="16"/>
        <v>X</v>
      </c>
      <c r="R53" s="63" t="str">
        <f t="shared" si="17"/>
        <v>X</v>
      </c>
      <c r="S53" s="63" t="str">
        <f t="shared" si="18"/>
        <v>X</v>
      </c>
      <c r="T53" s="6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 spans="1:44" x14ac:dyDescent="0.4">
      <c r="A54" s="51"/>
      <c r="B54" s="52"/>
      <c r="C54" s="53"/>
      <c r="D54" s="54"/>
      <c r="E54" s="53" t="str">
        <f t="shared" si="0"/>
        <v/>
      </c>
      <c r="F54" s="53" t="str">
        <f t="shared" si="1"/>
        <v/>
      </c>
      <c r="G54" s="53" t="str">
        <f t="shared" si="2"/>
        <v/>
      </c>
      <c r="H54" s="53" t="str">
        <f t="shared" si="3"/>
        <v/>
      </c>
      <c r="I54" s="53" t="str">
        <f t="shared" si="4"/>
        <v/>
      </c>
      <c r="J54" s="53" t="str">
        <f t="shared" si="5"/>
        <v/>
      </c>
      <c r="K54" s="54" t="str">
        <f t="shared" si="6"/>
        <v/>
      </c>
      <c r="L54" s="54" t="str">
        <f t="shared" si="7"/>
        <v/>
      </c>
      <c r="M54" s="54" t="str">
        <f t="shared" si="8"/>
        <v/>
      </c>
      <c r="N54" s="54" t="str">
        <f t="shared" si="9"/>
        <v/>
      </c>
      <c r="O54" s="54" t="str">
        <f t="shared" si="10"/>
        <v/>
      </c>
      <c r="P54" s="25" t="str">
        <f t="shared" si="11"/>
        <v/>
      </c>
      <c r="Q54" s="63" t="str">
        <f t="shared" si="16"/>
        <v>X</v>
      </c>
      <c r="R54" s="63" t="str">
        <f t="shared" si="17"/>
        <v>X</v>
      </c>
      <c r="S54" s="63" t="str">
        <f t="shared" si="18"/>
        <v>X</v>
      </c>
      <c r="T54" s="6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</row>
    <row r="55" spans="1:44" x14ac:dyDescent="0.4">
      <c r="A55" s="27"/>
      <c r="B55" s="55"/>
      <c r="C55" s="28"/>
      <c r="D55" s="29"/>
      <c r="E55" s="56" t="str">
        <f t="shared" si="0"/>
        <v/>
      </c>
      <c r="F55" s="56" t="str">
        <f t="shared" si="1"/>
        <v/>
      </c>
      <c r="G55" s="56" t="str">
        <f t="shared" si="2"/>
        <v/>
      </c>
      <c r="H55" s="56" t="str">
        <f t="shared" si="3"/>
        <v/>
      </c>
      <c r="I55" s="56" t="str">
        <f t="shared" si="4"/>
        <v/>
      </c>
      <c r="J55" s="56" t="str">
        <f t="shared" si="5"/>
        <v/>
      </c>
      <c r="K55" s="57" t="str">
        <f t="shared" si="6"/>
        <v/>
      </c>
      <c r="L55" s="57" t="str">
        <f t="shared" si="7"/>
        <v/>
      </c>
      <c r="M55" s="57" t="str">
        <f t="shared" si="8"/>
        <v/>
      </c>
      <c r="N55" s="57" t="str">
        <f t="shared" si="9"/>
        <v/>
      </c>
      <c r="O55" s="57" t="str">
        <f t="shared" si="10"/>
        <v/>
      </c>
      <c r="P55" s="29" t="str">
        <f t="shared" si="11"/>
        <v/>
      </c>
      <c r="Q55" s="63" t="str">
        <f t="shared" si="16"/>
        <v>X</v>
      </c>
      <c r="R55" s="63" t="str">
        <f t="shared" si="17"/>
        <v>X</v>
      </c>
      <c r="S55" s="63" t="str">
        <f t="shared" si="18"/>
        <v>X</v>
      </c>
      <c r="T55" s="6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 spans="1:44" x14ac:dyDescent="0.4">
      <c r="A56" s="51"/>
      <c r="B56" s="52"/>
      <c r="C56" s="53"/>
      <c r="D56" s="54"/>
      <c r="E56" s="53" t="str">
        <f t="shared" si="0"/>
        <v/>
      </c>
      <c r="F56" s="53" t="str">
        <f t="shared" si="1"/>
        <v/>
      </c>
      <c r="G56" s="53" t="str">
        <f t="shared" si="2"/>
        <v/>
      </c>
      <c r="H56" s="53" t="str">
        <f t="shared" si="3"/>
        <v/>
      </c>
      <c r="I56" s="53" t="str">
        <f t="shared" si="4"/>
        <v/>
      </c>
      <c r="J56" s="53" t="str">
        <f t="shared" si="5"/>
        <v/>
      </c>
      <c r="K56" s="54" t="str">
        <f t="shared" si="6"/>
        <v/>
      </c>
      <c r="L56" s="54" t="str">
        <f t="shared" si="7"/>
        <v/>
      </c>
      <c r="M56" s="54" t="str">
        <f t="shared" si="8"/>
        <v/>
      </c>
      <c r="N56" s="54" t="str">
        <f t="shared" si="9"/>
        <v/>
      </c>
      <c r="O56" s="54" t="str">
        <f t="shared" si="10"/>
        <v/>
      </c>
      <c r="P56" s="25" t="str">
        <f t="shared" si="11"/>
        <v/>
      </c>
      <c r="Q56" s="63" t="str">
        <f t="shared" si="16"/>
        <v>X</v>
      </c>
      <c r="R56" s="63" t="str">
        <f t="shared" si="17"/>
        <v>X</v>
      </c>
      <c r="S56" s="63" t="str">
        <f t="shared" si="18"/>
        <v>X</v>
      </c>
      <c r="T56" s="6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</row>
    <row r="57" spans="1:44" x14ac:dyDescent="0.4">
      <c r="A57" s="27"/>
      <c r="B57" s="55"/>
      <c r="C57" s="28"/>
      <c r="D57" s="29"/>
      <c r="E57" s="56" t="str">
        <f t="shared" si="0"/>
        <v/>
      </c>
      <c r="F57" s="56" t="str">
        <f t="shared" si="1"/>
        <v/>
      </c>
      <c r="G57" s="56" t="str">
        <f t="shared" si="2"/>
        <v/>
      </c>
      <c r="H57" s="56" t="str">
        <f t="shared" si="3"/>
        <v/>
      </c>
      <c r="I57" s="56" t="str">
        <f t="shared" si="4"/>
        <v/>
      </c>
      <c r="J57" s="56" t="str">
        <f t="shared" si="5"/>
        <v/>
      </c>
      <c r="K57" s="57" t="str">
        <f t="shared" si="6"/>
        <v/>
      </c>
      <c r="L57" s="57" t="str">
        <f t="shared" si="7"/>
        <v/>
      </c>
      <c r="M57" s="57" t="str">
        <f t="shared" si="8"/>
        <v/>
      </c>
      <c r="N57" s="57" t="str">
        <f t="shared" si="9"/>
        <v/>
      </c>
      <c r="O57" s="57" t="str">
        <f t="shared" si="10"/>
        <v/>
      </c>
      <c r="P57" s="29" t="str">
        <f t="shared" si="11"/>
        <v/>
      </c>
      <c r="Q57" s="63" t="str">
        <f t="shared" si="16"/>
        <v>X</v>
      </c>
      <c r="R57" s="63" t="str">
        <f t="shared" si="17"/>
        <v>X</v>
      </c>
      <c r="S57" s="63" t="str">
        <f t="shared" si="18"/>
        <v>X</v>
      </c>
      <c r="T57" s="6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 spans="1:44" x14ac:dyDescent="0.4">
      <c r="A58" s="51"/>
      <c r="B58" s="52"/>
      <c r="C58" s="53"/>
      <c r="D58" s="54"/>
      <c r="E58" s="53" t="str">
        <f t="shared" si="0"/>
        <v/>
      </c>
      <c r="F58" s="53" t="str">
        <f t="shared" si="1"/>
        <v/>
      </c>
      <c r="G58" s="53" t="str">
        <f t="shared" si="2"/>
        <v/>
      </c>
      <c r="H58" s="53" t="str">
        <f t="shared" si="3"/>
        <v/>
      </c>
      <c r="I58" s="53" t="str">
        <f t="shared" si="4"/>
        <v/>
      </c>
      <c r="J58" s="53" t="str">
        <f t="shared" si="5"/>
        <v/>
      </c>
      <c r="K58" s="54" t="str">
        <f t="shared" si="6"/>
        <v/>
      </c>
      <c r="L58" s="54" t="str">
        <f t="shared" si="7"/>
        <v/>
      </c>
      <c r="M58" s="54" t="str">
        <f t="shared" si="8"/>
        <v/>
      </c>
      <c r="N58" s="54" t="str">
        <f t="shared" si="9"/>
        <v/>
      </c>
      <c r="O58" s="54" t="str">
        <f t="shared" si="10"/>
        <v/>
      </c>
      <c r="P58" s="25" t="str">
        <f t="shared" si="11"/>
        <v/>
      </c>
      <c r="Q58" s="63" t="str">
        <f t="shared" si="16"/>
        <v>X</v>
      </c>
      <c r="R58" s="63" t="str">
        <f t="shared" si="17"/>
        <v>X</v>
      </c>
      <c r="S58" s="63" t="str">
        <f t="shared" si="18"/>
        <v>X</v>
      </c>
      <c r="T58" s="6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</row>
    <row r="59" spans="1:44" x14ac:dyDescent="0.4">
      <c r="A59" s="27"/>
      <c r="B59" s="55"/>
      <c r="C59" s="28"/>
      <c r="D59" s="29"/>
      <c r="E59" s="56" t="str">
        <f t="shared" si="0"/>
        <v/>
      </c>
      <c r="F59" s="56" t="str">
        <f t="shared" si="1"/>
        <v/>
      </c>
      <c r="G59" s="56" t="str">
        <f t="shared" si="2"/>
        <v/>
      </c>
      <c r="H59" s="56" t="str">
        <f t="shared" si="3"/>
        <v/>
      </c>
      <c r="I59" s="56" t="str">
        <f t="shared" si="4"/>
        <v/>
      </c>
      <c r="J59" s="56" t="str">
        <f t="shared" si="5"/>
        <v/>
      </c>
      <c r="K59" s="57" t="str">
        <f t="shared" si="6"/>
        <v/>
      </c>
      <c r="L59" s="57" t="str">
        <f t="shared" si="7"/>
        <v/>
      </c>
      <c r="M59" s="57" t="str">
        <f t="shared" si="8"/>
        <v/>
      </c>
      <c r="N59" s="57" t="str">
        <f t="shared" si="9"/>
        <v/>
      </c>
      <c r="O59" s="57" t="str">
        <f t="shared" si="10"/>
        <v/>
      </c>
      <c r="P59" s="29" t="str">
        <f t="shared" si="11"/>
        <v/>
      </c>
      <c r="Q59" s="63" t="str">
        <f t="shared" si="16"/>
        <v>X</v>
      </c>
      <c r="R59" s="63" t="str">
        <f t="shared" si="17"/>
        <v>X</v>
      </c>
      <c r="S59" s="63" t="str">
        <f t="shared" si="18"/>
        <v>X</v>
      </c>
      <c r="T59" s="6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</row>
    <row r="60" spans="1:44" x14ac:dyDescent="0.4">
      <c r="A60" s="51"/>
      <c r="B60" s="52"/>
      <c r="C60" s="53"/>
      <c r="D60" s="54"/>
      <c r="E60" s="53" t="str">
        <f t="shared" si="0"/>
        <v/>
      </c>
      <c r="F60" s="53" t="str">
        <f t="shared" si="1"/>
        <v/>
      </c>
      <c r="G60" s="53" t="str">
        <f t="shared" si="2"/>
        <v/>
      </c>
      <c r="H60" s="53" t="str">
        <f t="shared" si="3"/>
        <v/>
      </c>
      <c r="I60" s="53" t="str">
        <f t="shared" si="4"/>
        <v/>
      </c>
      <c r="J60" s="53" t="str">
        <f t="shared" si="5"/>
        <v/>
      </c>
      <c r="K60" s="54" t="str">
        <f t="shared" si="6"/>
        <v/>
      </c>
      <c r="L60" s="54" t="str">
        <f t="shared" si="7"/>
        <v/>
      </c>
      <c r="M60" s="54" t="str">
        <f t="shared" si="8"/>
        <v/>
      </c>
      <c r="N60" s="54" t="str">
        <f t="shared" si="9"/>
        <v/>
      </c>
      <c r="O60" s="54" t="str">
        <f t="shared" si="10"/>
        <v/>
      </c>
      <c r="P60" s="25" t="str">
        <f t="shared" si="11"/>
        <v/>
      </c>
      <c r="Q60" s="63" t="str">
        <f t="shared" si="16"/>
        <v>X</v>
      </c>
      <c r="R60" s="63" t="str">
        <f t="shared" si="17"/>
        <v>X</v>
      </c>
      <c r="S60" s="63" t="str">
        <f t="shared" si="18"/>
        <v>X</v>
      </c>
      <c r="T60" s="6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</row>
    <row r="61" spans="1:44" x14ac:dyDescent="0.4">
      <c r="A61" s="27"/>
      <c r="B61" s="55"/>
      <c r="C61" s="28"/>
      <c r="D61" s="29"/>
      <c r="E61" s="56" t="str">
        <f t="shared" si="0"/>
        <v/>
      </c>
      <c r="F61" s="56" t="str">
        <f t="shared" si="1"/>
        <v/>
      </c>
      <c r="G61" s="56" t="str">
        <f t="shared" si="2"/>
        <v/>
      </c>
      <c r="H61" s="56" t="str">
        <f t="shared" si="3"/>
        <v/>
      </c>
      <c r="I61" s="56" t="str">
        <f t="shared" si="4"/>
        <v/>
      </c>
      <c r="J61" s="56" t="str">
        <f t="shared" si="5"/>
        <v/>
      </c>
      <c r="K61" s="57" t="str">
        <f t="shared" si="6"/>
        <v/>
      </c>
      <c r="L61" s="57" t="str">
        <f t="shared" si="7"/>
        <v/>
      </c>
      <c r="M61" s="57" t="str">
        <f t="shared" si="8"/>
        <v/>
      </c>
      <c r="N61" s="57" t="str">
        <f t="shared" si="9"/>
        <v/>
      </c>
      <c r="O61" s="57" t="str">
        <f t="shared" si="10"/>
        <v/>
      </c>
      <c r="P61" s="29" t="str">
        <f t="shared" si="11"/>
        <v/>
      </c>
      <c r="Q61" s="63" t="str">
        <f t="shared" si="16"/>
        <v>X</v>
      </c>
      <c r="R61" s="63" t="str">
        <f t="shared" si="17"/>
        <v>X</v>
      </c>
      <c r="S61" s="63" t="str">
        <f t="shared" si="18"/>
        <v>X</v>
      </c>
      <c r="T61" s="6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</sheetData>
  <sheetProtection sheet="1" objects="1" scenarios="1"/>
  <protectedRanges>
    <protectedRange sqref="U1:AR1048576" name="区域2"/>
    <protectedRange sqref="A1:D1048576" name="区域1"/>
  </protectedRanges>
  <phoneticPr fontId="32" type="noConversion"/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17" priority="18" operator="equal">
      <formula>1</formula>
    </cfRule>
  </conditionalFormatting>
  <conditionalFormatting sqref="AJ4:AJ61">
    <cfRule type="cellIs" dxfId="16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2 V3:AA3 AC3:AG3 AB3:AB12">
    <cfRule type="cellIs" dxfId="15" priority="16" operator="equal">
      <formula>1</formula>
    </cfRule>
  </conditionalFormatting>
  <conditionalFormatting sqref="AH2:AI3">
    <cfRule type="cellIs" dxfId="14" priority="21" operator="equal">
      <formula>1</formula>
    </cfRule>
  </conditionalFormatting>
  <conditionalFormatting sqref="AK2:AL3">
    <cfRule type="cellIs" dxfId="13" priority="29" operator="equal">
      <formula>1</formula>
    </cfRule>
  </conditionalFormatting>
  <conditionalFormatting sqref="AM2:AN3">
    <cfRule type="cellIs" dxfId="12" priority="26" operator="equal">
      <formula>1</formula>
    </cfRule>
  </conditionalFormatting>
  <conditionalFormatting sqref="AO2:AP3">
    <cfRule type="cellIs" dxfId="11" priority="13" operator="equal">
      <formula>1</formula>
    </cfRule>
  </conditionalFormatting>
  <conditionalFormatting sqref="AQ2:AR3">
    <cfRule type="cellIs" dxfId="10" priority="10" operator="equal">
      <formula>1</formula>
    </cfRule>
  </conditionalFormatting>
  <conditionalFormatting sqref="V13:AG61 V4:AA12 AC4:AG12">
    <cfRule type="cellIs" dxfId="9" priority="3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K4:AL61">
    <cfRule type="cellIs" dxfId="7" priority="7" operator="equal">
      <formula>1</formula>
    </cfRule>
  </conditionalFormatting>
  <conditionalFormatting sqref="AM4:AN61">
    <cfRule type="cellIs" dxfId="6" priority="6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xWindow="698" yWindow="901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V1:AG1 AH1:AR1048576 V26:AG1048576" xr:uid="{00000000-0002-0000-0000-000003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4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6000000}"/>
    <dataValidation allowBlank="1" showInputMessage="1" showErrorMessage="1" promptTitle="OpCode" prompt="OpCode  6个二进制位" sqref="E1:J1048576" xr:uid="{00000000-0002-0000-0000-000007000000}"/>
    <dataValidation allowBlank="1" showInputMessage="1" showErrorMessage="1" promptTitle="Func字段二进制位" prompt="Func字段6个二进制位" sqref="K1:P1048576" xr:uid="{00000000-0002-0000-0000-000008000000}"/>
    <dataValidation allowBlank="1" showInputMessage="1" showErrorMessage="1" promptTitle="AluOP " prompt="AluOP 4位选择符二进制位_x000a_" sqref="Q2:T61" xr:uid="{00000000-0002-0000-0000-000009000000}"/>
    <dataValidation allowBlank="1" showInputMessage="1" showErrorMessage="1" promptTitle="输出信号情况" prompt="为1时填1，其他不填！" sqref="V2:AG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D11" sqref="D11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5">
      <c r="A2" s="4">
        <v>1</v>
      </c>
      <c r="B2" s="5" t="s">
        <v>22</v>
      </c>
      <c r="C2" s="5" t="s">
        <v>82</v>
      </c>
      <c r="D2" s="5" t="s">
        <v>83</v>
      </c>
    </row>
    <row r="3" spans="1:4" s="1" customFormat="1" ht="20.100000000000001" customHeight="1" x14ac:dyDescent="0.35">
      <c r="A3" s="6">
        <v>2</v>
      </c>
      <c r="B3" s="7" t="s">
        <v>21</v>
      </c>
      <c r="C3" s="7" t="s">
        <v>84</v>
      </c>
      <c r="D3" s="7" t="s">
        <v>85</v>
      </c>
    </row>
    <row r="4" spans="1:4" s="1" customFormat="1" ht="20.100000000000001" customHeight="1" x14ac:dyDescent="0.35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5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5">
      <c r="A6" s="4">
        <v>5</v>
      </c>
      <c r="B6" s="5" t="s">
        <v>25</v>
      </c>
      <c r="C6" s="5" t="s">
        <v>92</v>
      </c>
      <c r="D6" s="5" t="s">
        <v>93</v>
      </c>
    </row>
    <row r="7" spans="1:4" s="1" customFormat="1" ht="20.100000000000001" customHeight="1" x14ac:dyDescent="0.35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5">
      <c r="A8" s="4">
        <v>7</v>
      </c>
      <c r="B8" s="5" t="s">
        <v>24</v>
      </c>
      <c r="C8" s="5" t="s">
        <v>97</v>
      </c>
      <c r="D8" s="5" t="s">
        <v>98</v>
      </c>
    </row>
    <row r="9" spans="1:4" s="1" customFormat="1" ht="20.100000000000001" customHeight="1" x14ac:dyDescent="0.35">
      <c r="A9" s="6">
        <v>8</v>
      </c>
      <c r="B9" s="7" t="s">
        <v>28</v>
      </c>
      <c r="C9" s="7" t="s">
        <v>99</v>
      </c>
      <c r="D9" s="7" t="s">
        <v>100</v>
      </c>
    </row>
    <row r="10" spans="1:4" s="1" customFormat="1" ht="20.100000000000001" customHeight="1" x14ac:dyDescent="0.35">
      <c r="A10" s="4">
        <v>9</v>
      </c>
      <c r="B10" s="5" t="s">
        <v>30</v>
      </c>
      <c r="C10" s="5" t="s">
        <v>101</v>
      </c>
      <c r="D10" s="5" t="s">
        <v>102</v>
      </c>
    </row>
    <row r="11" spans="1:4" s="1" customFormat="1" ht="20.100000000000001" customHeight="1" x14ac:dyDescent="0.35">
      <c r="A11" s="6">
        <v>10</v>
      </c>
      <c r="B11" s="7" t="s">
        <v>29</v>
      </c>
      <c r="C11" s="7" t="s">
        <v>103</v>
      </c>
      <c r="D11" s="7" t="s">
        <v>104</v>
      </c>
    </row>
    <row r="12" spans="1:4" s="1" customFormat="1" ht="20.100000000000001" customHeight="1" x14ac:dyDescent="0.35">
      <c r="A12" s="4">
        <v>11</v>
      </c>
      <c r="B12" s="5" t="s">
        <v>105</v>
      </c>
      <c r="C12" s="5" t="s">
        <v>106</v>
      </c>
      <c r="D12" s="5" t="s">
        <v>107</v>
      </c>
    </row>
    <row r="13" spans="1:4" s="1" customFormat="1" ht="20.100000000000001" customHeight="1" x14ac:dyDescent="0.35">
      <c r="A13" s="6">
        <v>12</v>
      </c>
      <c r="B13" s="7" t="s">
        <v>108</v>
      </c>
      <c r="C13" s="7" t="s">
        <v>109</v>
      </c>
      <c r="D13" s="7" t="s">
        <v>110</v>
      </c>
    </row>
    <row r="14" spans="1:4" s="1" customFormat="1" ht="20.100000000000001" customHeight="1" x14ac:dyDescent="0.35">
      <c r="A14" s="4">
        <v>13</v>
      </c>
      <c r="B14" s="5" t="s">
        <v>111</v>
      </c>
      <c r="C14" s="5" t="s">
        <v>112</v>
      </c>
      <c r="D14" s="5" t="s">
        <v>113</v>
      </c>
    </row>
  </sheetData>
  <phoneticPr fontId="3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20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5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</sheetData>
  <phoneticPr fontId="3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zoomScale="130" zoomScaleNormal="130" workbookViewId="0">
      <pane ySplit="1" topLeftCell="A17" activePane="bottomLeft" state="frozen"/>
      <selection pane="bottomLeft" activeCell="V62" sqref="V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22.8867187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52</v>
      </c>
      <c r="Q1" s="36" t="str">
        <f>真值表!Q1</f>
        <v>S3</v>
      </c>
      <c r="R1" s="36" t="str">
        <f>真值表!R1</f>
        <v>S2</v>
      </c>
      <c r="S1" s="36" t="str">
        <f>真值表!S1</f>
        <v>S1</v>
      </c>
      <c r="T1" s="36" t="str">
        <f>真值表!T1</f>
        <v>S0</v>
      </c>
      <c r="U1" s="36" t="str">
        <f>真值表!V1</f>
        <v>RsUsed</v>
      </c>
      <c r="V1" s="36" t="str">
        <f>真值表!W1</f>
        <v>RtUsed</v>
      </c>
      <c r="W1" s="36">
        <f>真值表!X1</f>
        <v>0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41" t="str">
        <f>真值表!AH1</f>
        <v>BGTZ</v>
      </c>
      <c r="AH1" s="41" t="str">
        <f>真值表!AI1</f>
        <v>V</v>
      </c>
      <c r="AI1" s="41" t="str">
        <f>真值表!AJ1</f>
        <v>XXX</v>
      </c>
      <c r="AJ1" s="41" t="str">
        <f>真值表!AK1</f>
        <v>XXX</v>
      </c>
      <c r="AK1" s="41" t="str">
        <f>真值表!AL1</f>
        <v>XXX</v>
      </c>
      <c r="AL1" s="41" t="str">
        <f>真值表!AM1</f>
        <v>XXX</v>
      </c>
      <c r="AM1" s="41" t="str">
        <f>真值表!AN1</f>
        <v>XXX</v>
      </c>
      <c r="AN1" s="41" t="str">
        <f>真值表!AO1</f>
        <v>XXX</v>
      </c>
      <c r="AO1" s="41" t="str">
        <f>真值表!AP1</f>
        <v>XXX</v>
      </c>
      <c r="AP1" s="41" t="str">
        <f>真值表!AQ1</f>
        <v>XXX</v>
      </c>
      <c r="AQ1" s="41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3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IF(真值表!Q2=1,$P2&amp;"+","")</f>
        <v/>
      </c>
      <c r="R2" s="37" t="str">
        <f>IF(真值表!R2=1,$P2&amp;"+","")</f>
        <v/>
      </c>
      <c r="S2" s="37" t="str">
        <f>IF(真值表!S2=1,$P2&amp;"+","")</f>
        <v/>
      </c>
      <c r="T2" s="37" t="str">
        <f>IF(真值表!T2=1,$P2&amp;"+","")</f>
        <v/>
      </c>
      <c r="U2" s="37" t="str">
        <f>IF(真值表!V2=1,$P2&amp;"+","")</f>
        <v/>
      </c>
      <c r="V2" s="37" t="str">
        <f>IF(真值表!W2=1,$P2&amp;"+","")</f>
        <v>~OP5&amp;~OP4&amp;~OP3&amp;~OP2&amp;~OP1&amp;~OP0&amp;~F5&amp;~F4&amp;~F3&amp;~F2&amp;~F1&amp;~F0+</v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spans="1:43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4" t="str">
        <f>IF(真值表!K3=1," "&amp;真值表!K$1&amp;"&amp;",IF(真值表!K3=0,"~"&amp;真值表!K$1&amp;"&amp;",""))</f>
        <v>~F5&amp;</v>
      </c>
      <c r="K3" s="34" t="str">
        <f>IF(真值表!L3=1," "&amp;真值表!L$1&amp;"&amp;",IF(真值表!L3=0,"~"&amp;真值表!L$1&amp;"&amp;",""))</f>
        <v>~F4&amp;</v>
      </c>
      <c r="L3" s="34" t="str">
        <f>IF(真值表!M3=1," "&amp;真值表!M$1&amp;"&amp;",IF(真值表!M3=0,"~"&amp;真值表!M$1&amp;"&amp;",""))</f>
        <v>~F3&amp;</v>
      </c>
      <c r="M3" s="34" t="str">
        <f>IF(真值表!N3=1," "&amp;真值表!N$1&amp;"&amp;",IF(真值表!N3=0,"~"&amp;真值表!N$1&amp;"&amp;",""))</f>
        <v>~F2&amp;</v>
      </c>
      <c r="N3" s="34" t="str">
        <f>IF(真值表!O3=1," "&amp;真值表!O$1&amp;"&amp;",IF(真值表!O3=0,"~"&amp;真值表!O$1&amp;"&amp;",""))</f>
        <v xml:space="preserve"> F1&amp;</v>
      </c>
      <c r="O3" s="34" t="str">
        <f>IF(真值表!P3=1," "&amp;真值表!P$1&amp;"&amp;",IF(真值表!P3=0,"~"&amp;真值表!P$1&amp;"&amp;",""))</f>
        <v xml:space="preserve"> F0&amp;</v>
      </c>
      <c r="P3" s="3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IF(真值表!Q3=1,$P3&amp;"+","")</f>
        <v/>
      </c>
      <c r="R3" s="38" t="str">
        <f>IF(真值表!R3=1,$P3&amp;"+","")</f>
        <v/>
      </c>
      <c r="S3" s="38" t="str">
        <f>IF(真值表!S3=1,$P3&amp;"+","")</f>
        <v/>
      </c>
      <c r="T3" s="38" t="str">
        <f>IF(真值表!T3=1,$P3&amp;"+","")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>~OP5&amp;~OP4&amp;~OP3&amp;~OP2&amp;~OP1&amp;~OP0&amp;~F5&amp;~F4&amp;~F3&amp;~F2&amp; F1&amp; F0+</v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/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3" t="str">
        <f t="shared" si="0"/>
        <v>~OP5&amp;~OP4&amp;~OP3&amp;~OP2&amp;~OP1&amp;~OP0&amp;~F5&amp;~F4&amp;~F3&amp;~F2&amp; F1&amp;~F0</v>
      </c>
      <c r="Q4" s="37" t="str">
        <f>IF(真值表!Q4=1,$P4&amp;"+","")</f>
        <v/>
      </c>
      <c r="R4" s="37" t="str">
        <f>IF(真值表!R4=1,$P4&amp;"+","")</f>
        <v/>
      </c>
      <c r="S4" s="37" t="str">
        <f>IF(真值表!S4=1,$P4&amp;"+","")</f>
        <v>~OP5&amp;~OP4&amp;~OP3&amp;~OP2&amp;~OP1&amp;~OP0&amp;~F5&amp;~F4&amp;~F3&amp;~F2&amp; F1&amp;~F0+</v>
      </c>
      <c r="T4" s="37" t="str">
        <f>IF(真值表!T4=1,$P4&amp;"+","")</f>
        <v/>
      </c>
      <c r="U4" s="37" t="str">
        <f>IF(真值表!V4=1,$P4&amp;"+","")</f>
        <v/>
      </c>
      <c r="V4" s="37" t="str">
        <f>IF(真值表!W4=1,$P4&amp;"+","")</f>
        <v>~OP5&amp;~OP4&amp;~OP3&amp;~OP2&amp;~OP1&amp;~OP0&amp;~F5&amp;~F4&amp;~F3&amp;~F2&amp; F1&amp;~F0+</v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spans="1:43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4" t="str">
        <f>IF(真值表!K5=1," "&amp;真值表!K$1&amp;"&amp;",IF(真值表!K5=0,"~"&amp;真值表!K$1&amp;"&amp;",""))</f>
        <v xml:space="preserve"> F5&amp;</v>
      </c>
      <c r="K5" s="34" t="str">
        <f>IF(真值表!L5=1," "&amp;真值表!L$1&amp;"&amp;",IF(真值表!L5=0,"~"&amp;真值表!L$1&amp;"&amp;",""))</f>
        <v>~F4&amp;</v>
      </c>
      <c r="L5" s="34" t="str">
        <f>IF(真值表!M5=1," "&amp;真值表!M$1&amp;"&amp;",IF(真值表!M5=0,"~"&amp;真值表!M$1&amp;"&amp;",""))</f>
        <v>~F3&amp;</v>
      </c>
      <c r="M5" s="34" t="str">
        <f>IF(真值表!N5=1," "&amp;真值表!N$1&amp;"&amp;",IF(真值表!N5=0,"~"&amp;真值表!N$1&amp;"&amp;",""))</f>
        <v>~F2&amp;</v>
      </c>
      <c r="N5" s="34" t="str">
        <f>IF(真值表!O5=1," "&amp;真值表!O$1&amp;"&amp;",IF(真值表!O5=0,"~"&amp;真值表!O$1&amp;"&amp;",""))</f>
        <v>~F1&amp;</v>
      </c>
      <c r="O5" s="34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IF(真值表!Q5=1,$P5&amp;"+","")</f>
        <v/>
      </c>
      <c r="R5" s="38" t="str">
        <f>IF(真值表!R5=1,$P5&amp;"+","")</f>
        <v>~OP5&amp;~OP4&amp;~OP3&amp;~OP2&amp;~OP1&amp;~OP0&amp; F5&amp;~F4&amp;~F3&amp;~F2&amp;~F1&amp;~F0+</v>
      </c>
      <c r="S5" s="38" t="str">
        <f>IF(真值表!S5=1,$P5&amp;"+","")</f>
        <v/>
      </c>
      <c r="T5" s="38" t="str">
        <f>IF(真值表!T5=1,$P5&amp;"+","")</f>
        <v>~OP5&amp;~OP4&amp;~OP3&amp;~OP2&amp;~OP1&amp;~OP0&amp; F5&amp;~F4&amp;~F3&amp;~F2&amp;~F1&amp;~F0+</v>
      </c>
      <c r="U5" s="38" t="str">
        <f>IF(真值表!V5=1,$P5&amp;"+","")</f>
        <v>~OP5&amp;~OP4&amp;~OP3&amp;~OP2&amp;~OP1&amp;~OP0&amp; F5&amp;~F4&amp;~F3&amp;~F2&amp;~F1&amp;~F0+</v>
      </c>
      <c r="V5" s="38" t="str">
        <f>IF(真值表!W5=1,$P5&amp;"+","")</f>
        <v>~OP5&amp;~OP4&amp;~OP3&amp;~OP2&amp;~OP1&amp;~OP0&amp; F5&amp;~F4&amp;~F3&amp;~F2&amp;~F1&amp;~F0+</v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/>
      </c>
      <c r="AK5" s="38" t="str">
        <f>IF(真值表!AL5=1,$P5&amp;"+","")</f>
        <v/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3" t="str">
        <f t="shared" si="0"/>
        <v>~OP5&amp;~OP4&amp;~OP3&amp;~OP2&amp;~OP1&amp;~OP0&amp; F5&amp;~F4&amp;~F3&amp;~F2&amp;~F1&amp; F0</v>
      </c>
      <c r="Q6" s="37" t="str">
        <f>IF(真值表!Q6=1,$P6&amp;"+","")</f>
        <v/>
      </c>
      <c r="R6" s="37" t="str">
        <f>IF(真值表!R6=1,$P6&amp;"+","")</f>
        <v>~OP5&amp;~OP4&amp;~OP3&amp;~OP2&amp;~OP1&amp;~OP0&amp; F5&amp;~F4&amp;~F3&amp;~F2&amp;~F1&amp; F0+</v>
      </c>
      <c r="S6" s="37" t="str">
        <f>IF(真值表!S6=1,$P6&amp;"+","")</f>
        <v/>
      </c>
      <c r="T6" s="37" t="str">
        <f>IF(真值表!T6=1,$P6&amp;"+","")</f>
        <v>~OP5&amp;~OP4&amp;~OP3&amp;~OP2&amp;~OP1&amp;~OP0&amp; F5&amp;~F4&amp;~F3&amp;~F2&amp;~F1&amp; F0+</v>
      </c>
      <c r="U6" s="37" t="str">
        <f>IF(真值表!V6=1,$P6&amp;"+","")</f>
        <v>~OP5&amp;~OP4&amp;~OP3&amp;~OP2&amp;~OP1&amp;~OP0&amp; F5&amp;~F4&amp;~F3&amp;~F2&amp;~F1&amp; F0+</v>
      </c>
      <c r="V6" s="37" t="str">
        <f>IF(真值表!W6=1,$P6&amp;"+","")</f>
        <v>~OP5&amp;~OP4&amp;~OP3&amp;~OP2&amp;~OP1&amp;~OP0&amp; F5&amp;~F4&amp;~F3&amp;~F2&amp;~F1&amp; F0+</v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spans="1:43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4" t="str">
        <f>IF(真值表!K7=1," "&amp;真值表!K$1&amp;"&amp;",IF(真值表!K7=0,"~"&amp;真值表!K$1&amp;"&amp;",""))</f>
        <v xml:space="preserve"> F5&amp;</v>
      </c>
      <c r="K7" s="34" t="str">
        <f>IF(真值表!L7=1," "&amp;真值表!L$1&amp;"&amp;",IF(真值表!L7=0,"~"&amp;真值表!L$1&amp;"&amp;",""))</f>
        <v>~F4&amp;</v>
      </c>
      <c r="L7" s="34" t="str">
        <f>IF(真值表!M7=1," "&amp;真值表!M$1&amp;"&amp;",IF(真值表!M7=0,"~"&amp;真值表!M$1&amp;"&amp;",""))</f>
        <v>~F3&amp;</v>
      </c>
      <c r="M7" s="34" t="str">
        <f>IF(真值表!N7=1," "&amp;真值表!N$1&amp;"&amp;",IF(真值表!N7=0,"~"&amp;真值表!N$1&amp;"&amp;",""))</f>
        <v>~F2&amp;</v>
      </c>
      <c r="N7" s="34" t="str">
        <f>IF(真值表!O7=1," "&amp;真值表!O$1&amp;"&amp;",IF(真值表!O7=0,"~"&amp;真值表!O$1&amp;"&amp;",""))</f>
        <v xml:space="preserve"> F1&amp;</v>
      </c>
      <c r="O7" s="34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IF(真值表!Q7=1,$P7&amp;"+","")</f>
        <v/>
      </c>
      <c r="R7" s="38" t="str">
        <f>IF(真值表!R7=1,$P7&amp;"+","")</f>
        <v>~OP5&amp;~OP4&amp;~OP3&amp;~OP2&amp;~OP1&amp;~OP0&amp; F5&amp;~F4&amp;~F3&amp;~F2&amp; F1&amp;~F0+</v>
      </c>
      <c r="S7" s="38" t="str">
        <f>IF(真值表!S7=1,$P7&amp;"+","")</f>
        <v>~OP5&amp;~OP4&amp;~OP3&amp;~OP2&amp;~OP1&amp;~OP0&amp; F5&amp;~F4&amp;~F3&amp;~F2&amp; F1&amp;~F0+</v>
      </c>
      <c r="T7" s="38" t="str">
        <f>IF(真值表!T7=1,$P7&amp;"+","")</f>
        <v/>
      </c>
      <c r="U7" s="38" t="str">
        <f>IF(真值表!V7=1,$P7&amp;"+","")</f>
        <v>~OP5&amp;~OP4&amp;~OP3&amp;~OP2&amp;~OP1&amp;~OP0&amp; F5&amp;~F4&amp;~F3&amp;~F2&amp; F1&amp;~F0+</v>
      </c>
      <c r="V7" s="38" t="str">
        <f>IF(真值表!W7=1,$P7&amp;"+","")</f>
        <v>~OP5&amp;~OP4&amp;~OP3&amp;~OP2&amp;~OP1&amp;~OP0&amp; F5&amp;~F4&amp;~F3&amp;~F2&amp; F1&amp;~F0+</v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/>
      </c>
      <c r="AK7" s="38" t="str">
        <f>IF(真值表!AL7=1,$P7&amp;"+","")</f>
        <v/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3" t="str">
        <f t="shared" si="0"/>
        <v>~OP5&amp;~OP4&amp;~OP3&amp;~OP2&amp;~OP1&amp;~OP0&amp; F5&amp;~F4&amp;~F3&amp; F2&amp;~F1&amp;~F0</v>
      </c>
      <c r="Q8" s="37" t="str">
        <f>IF(真值表!Q8=1,$P8&amp;"+","")</f>
        <v/>
      </c>
      <c r="R8" s="37" t="str">
        <f>IF(真值表!R8=1,$P8&amp;"+","")</f>
        <v>~OP5&amp;~OP4&amp;~OP3&amp;~OP2&amp;~OP1&amp;~OP0&amp; F5&amp;~F4&amp;~F3&amp; F2&amp;~F1&amp;~F0+</v>
      </c>
      <c r="S8" s="37" t="str">
        <f>IF(真值表!S8=1,$P8&amp;"+","")</f>
        <v>~OP5&amp;~OP4&amp;~OP3&amp;~OP2&amp;~OP1&amp;~OP0&amp; F5&amp;~F4&amp;~F3&amp; F2&amp;~F1&amp;~F0+</v>
      </c>
      <c r="T8" s="37" t="str">
        <f>IF(真值表!T8=1,$P8&amp;"+","")</f>
        <v>~OP5&amp;~OP4&amp;~OP3&amp;~OP2&amp;~OP1&amp;~OP0&amp; F5&amp;~F4&amp;~F3&amp; F2&amp;~F1&amp;~F0+</v>
      </c>
      <c r="U8" s="37" t="str">
        <f>IF(真值表!V8=1,$P8&amp;"+","")</f>
        <v>~OP5&amp;~OP4&amp;~OP3&amp;~OP2&amp;~OP1&amp;~OP0&amp; F5&amp;~F4&amp;~F3&amp; F2&amp;~F1&amp;~F0+</v>
      </c>
      <c r="V8" s="37" t="str">
        <f>IF(真值表!W8=1,$P8&amp;"+","")</f>
        <v>~OP5&amp;~OP4&amp;~OP3&amp;~OP2&amp;~OP1&amp;~OP0&amp; F5&amp;~F4&amp;~F3&amp; F2&amp;~F1&amp;~F0+</v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spans="1:43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4" t="str">
        <f>IF(真值表!K9=1," "&amp;真值表!K$1&amp;"&amp;",IF(真值表!K9=0,"~"&amp;真值表!K$1&amp;"&amp;",""))</f>
        <v xml:space="preserve"> F5&amp;</v>
      </c>
      <c r="K9" s="34" t="str">
        <f>IF(真值表!L9=1," "&amp;真值表!L$1&amp;"&amp;",IF(真值表!L9=0,"~"&amp;真值表!L$1&amp;"&amp;",""))</f>
        <v>~F4&amp;</v>
      </c>
      <c r="L9" s="34" t="str">
        <f>IF(真值表!M9=1," "&amp;真值表!M$1&amp;"&amp;",IF(真值表!M9=0,"~"&amp;真值表!M$1&amp;"&amp;",""))</f>
        <v>~F3&amp;</v>
      </c>
      <c r="M9" s="34" t="str">
        <f>IF(真值表!N9=1," "&amp;真值表!N$1&amp;"&amp;",IF(真值表!N9=0,"~"&amp;真值表!N$1&amp;"&amp;",""))</f>
        <v xml:space="preserve"> F2&amp;</v>
      </c>
      <c r="N9" s="34" t="str">
        <f>IF(真值表!O9=1," "&amp;真值表!O$1&amp;"&amp;",IF(真值表!O9=0,"~"&amp;真值表!O$1&amp;"&amp;",""))</f>
        <v>~F1&amp;</v>
      </c>
      <c r="O9" s="34" t="str">
        <f>IF(真值表!P9=1," "&amp;真值表!P$1&amp;"&amp;",IF(真值表!P9=0,"~"&amp;真值表!P$1&amp;"&amp;",""))</f>
        <v xml:space="preserve"> F0&amp;</v>
      </c>
      <c r="P9" s="35" t="str">
        <f t="shared" si="0"/>
        <v>~OP5&amp;~OP4&amp;~OP3&amp;~OP2&amp;~OP1&amp;~OP0&amp; F5&amp;~F4&amp;~F3&amp; F2&amp;~F1&amp; F0</v>
      </c>
      <c r="Q9" s="38" t="str">
        <f>IF(真值表!Q9=1,$P9&amp;"+","")</f>
        <v>~OP5&amp;~OP4&amp;~OP3&amp;~OP2&amp;~OP1&amp;~OP0&amp; F5&amp;~F4&amp;~F3&amp; F2&amp;~F1&amp; F0+</v>
      </c>
      <c r="R9" s="38" t="str">
        <f>IF(真值表!R9=1,$P9&amp;"+","")</f>
        <v/>
      </c>
      <c r="S9" s="38" t="str">
        <f>IF(真值表!S9=1,$P9&amp;"+","")</f>
        <v/>
      </c>
      <c r="T9" s="38" t="str">
        <f>IF(真值表!T9=1,$P9&amp;"+","")</f>
        <v/>
      </c>
      <c r="U9" s="38" t="str">
        <f>IF(真值表!V9=1,$P9&amp;"+","")</f>
        <v>~OP5&amp;~OP4&amp;~OP3&amp;~OP2&amp;~OP1&amp;~OP0&amp; F5&amp;~F4&amp;~F3&amp; F2&amp;~F1&amp; F0+</v>
      </c>
      <c r="V9" s="38" t="str">
        <f>IF(真值表!W9=1,$P9&amp;"+","")</f>
        <v>~OP5&amp;~OP4&amp;~OP3&amp;~OP2&amp;~OP1&amp;~OP0&amp; F5&amp;~F4&amp;~F3&amp; F2&amp;~F1&amp; F0+</v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/>
      </c>
      <c r="AK9" s="38" t="str">
        <f>IF(真值表!AL9=1,$P9&amp;"+","")</f>
        <v/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3" t="str">
        <f t="shared" si="0"/>
        <v>~OP5&amp;~OP4&amp;~OP3&amp;~OP2&amp;~OP1&amp;~OP0&amp; F5&amp;~F4&amp;~F3&amp; F2&amp; F1&amp; F0</v>
      </c>
      <c r="Q10" s="37" t="str">
        <f>IF(真值表!Q10=1,$P10&amp;"+","")</f>
        <v>~OP5&amp;~OP4&amp;~OP3&amp;~OP2&amp;~OP1&amp;~OP0&amp; F5&amp;~F4&amp;~F3&amp; F2&amp; F1&amp; F0+</v>
      </c>
      <c r="R10" s="37" t="str">
        <f>IF(真值表!R10=1,$P10&amp;"+","")</f>
        <v/>
      </c>
      <c r="S10" s="37" t="str">
        <f>IF(真值表!S10=1,$P10&amp;"+","")</f>
        <v>~OP5&amp;~OP4&amp;~OP3&amp;~OP2&amp;~OP1&amp;~OP0&amp; F5&amp;~F4&amp;~F3&amp; F2&amp; F1&amp; F0+</v>
      </c>
      <c r="T10" s="37" t="str">
        <f>IF(真值表!T10=1,$P10&amp;"+","")</f>
        <v/>
      </c>
      <c r="U10" s="37" t="str">
        <f>IF(真值表!V10=1,$P10&amp;"+","")</f>
        <v>~OP5&amp;~OP4&amp;~OP3&amp;~OP2&amp;~OP1&amp;~OP0&amp; F5&amp;~F4&amp;~F3&amp; F2&amp; F1&amp; F0+</v>
      </c>
      <c r="V10" s="37" t="str">
        <f>IF(真值表!W10=1,$P10&amp;"+","")</f>
        <v>~OP5&amp;~OP4&amp;~OP3&amp;~OP2&amp;~OP1&amp;~OP0&amp; F5&amp;~F4&amp;~F3&amp; F2&amp; F1&amp; F0+</v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spans="1:43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4" t="str">
        <f>IF(真值表!K11=1," "&amp;真值表!K$1&amp;"&amp;",IF(真值表!K11=0,"~"&amp;真值表!K$1&amp;"&amp;",""))</f>
        <v xml:space="preserve"> F5&amp;</v>
      </c>
      <c r="K11" s="34" t="str">
        <f>IF(真值表!L11=1," "&amp;真值表!L$1&amp;"&amp;",IF(真值表!L11=0,"~"&amp;真值表!L$1&amp;"&amp;",""))</f>
        <v>~F4&amp;</v>
      </c>
      <c r="L11" s="34" t="str">
        <f>IF(真值表!M11=1," "&amp;真值表!M$1&amp;"&amp;",IF(真值表!M11=0,"~"&amp;真值表!M$1&amp;"&amp;",""))</f>
        <v xml:space="preserve"> F3&amp;</v>
      </c>
      <c r="M11" s="34" t="str">
        <f>IF(真值表!N11=1," "&amp;真值表!N$1&amp;"&amp;",IF(真值表!N11=0,"~"&amp;真值表!N$1&amp;"&amp;",""))</f>
        <v>~F2&amp;</v>
      </c>
      <c r="N11" s="34" t="str">
        <f>IF(真值表!O11=1," "&amp;真值表!O$1&amp;"&amp;",IF(真值表!O11=0,"~"&amp;真值表!O$1&amp;"&amp;",""))</f>
        <v xml:space="preserve"> F1&amp;</v>
      </c>
      <c r="O11" s="34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IF(真值表!Q11=1,$P11&amp;"+","")</f>
        <v>~OP5&amp;~OP4&amp;~OP3&amp;~OP2&amp;~OP1&amp;~OP0&amp; F5&amp;~F4&amp; F3&amp;~F2&amp; F1&amp;~F0+</v>
      </c>
      <c r="R11" s="38" t="str">
        <f>IF(真值表!R11=1,$P11&amp;"+","")</f>
        <v/>
      </c>
      <c r="S11" s="38" t="str">
        <f>IF(真值表!S11=1,$P11&amp;"+","")</f>
        <v>~OP5&amp;~OP4&amp;~OP3&amp;~OP2&amp;~OP1&amp;~OP0&amp; F5&amp;~F4&amp; F3&amp;~F2&amp; F1&amp;~F0+</v>
      </c>
      <c r="T11" s="38" t="str">
        <f>IF(真值表!T11=1,$P11&amp;"+","")</f>
        <v>~OP5&amp;~OP4&amp;~OP3&amp;~OP2&amp;~OP1&amp;~OP0&amp; F5&amp;~F4&amp; F3&amp;~F2&amp; F1&amp;~F0+</v>
      </c>
      <c r="U11" s="38" t="str">
        <f>IF(真值表!V11=1,$P11&amp;"+","")</f>
        <v>~OP5&amp;~OP4&amp;~OP3&amp;~OP2&amp;~OP1&amp;~OP0&amp; F5&amp;~F4&amp; F3&amp;~F2&amp; F1&amp;~F0+</v>
      </c>
      <c r="V11" s="38" t="str">
        <f>IF(真值表!W11=1,$P11&amp;"+","")</f>
        <v>~OP5&amp;~OP4&amp;~OP3&amp;~OP2&amp;~OP1&amp;~OP0&amp; F5&amp;~F4&amp; F3&amp;~F2&amp; F1&amp;~F0+</v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/>
      </c>
      <c r="AK11" s="38" t="str">
        <f>IF(真值表!AL11=1,$P11&amp;"+","")</f>
        <v/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3" t="str">
        <f t="shared" si="0"/>
        <v>~OP5&amp;~OP4&amp;~OP3&amp;~OP2&amp;~OP1&amp;~OP0&amp; F5&amp;~F4&amp; F3&amp;~F2&amp; F1&amp; F0</v>
      </c>
      <c r="Q12" s="37" t="str">
        <f>IF(真值表!Q12=1,$P12&amp;"+","")</f>
        <v>~OP5&amp;~OP4&amp;~OP3&amp;~OP2&amp;~OP1&amp;~OP0&amp; F5&amp;~F4&amp; F3&amp;~F2&amp; F1&amp; F0+</v>
      </c>
      <c r="R12" s="37" t="str">
        <f>IF(真值表!R12=1,$P12&amp;"+","")</f>
        <v>~OP5&amp;~OP4&amp;~OP3&amp;~OP2&amp;~OP1&amp;~OP0&amp; F5&amp;~F4&amp; F3&amp;~F2&amp; F1&amp; F0+</v>
      </c>
      <c r="S12" s="37" t="str">
        <f>IF(真值表!S12=1,$P12&amp;"+","")</f>
        <v/>
      </c>
      <c r="T12" s="37" t="str">
        <f>IF(真值表!T12=1,$P12&amp;"+","")</f>
        <v/>
      </c>
      <c r="U12" s="37" t="str">
        <f>IF(真值表!V12=1,$P12&amp;"+","")</f>
        <v>~OP5&amp;~OP4&amp;~OP3&amp;~OP2&amp;~OP1&amp;~OP0&amp; F5&amp;~F4&amp; F3&amp;~F2&amp; F1&amp; F0+</v>
      </c>
      <c r="V12" s="37" t="str">
        <f>IF(真值表!W12=1,$P12&amp;"+","")</f>
        <v>~OP5&amp;~OP4&amp;~OP3&amp;~OP2&amp;~OP1&amp;~OP0&amp; F5&amp;~F4&amp; F3&amp;~F2&amp; F1&amp; F0+</v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spans="1:43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4" t="str">
        <f>IF(真值表!K13=1," "&amp;真值表!K$1&amp;"&amp;",IF(真值表!K13=0,"~"&amp;真值表!K$1&amp;"&amp;",""))</f>
        <v>~F5&amp;</v>
      </c>
      <c r="K13" s="34" t="str">
        <f>IF(真值表!L13=1," "&amp;真值表!L$1&amp;"&amp;",IF(真值表!L13=0,"~"&amp;真值表!L$1&amp;"&amp;",""))</f>
        <v>~F4&amp;</v>
      </c>
      <c r="L13" s="34" t="str">
        <f>IF(真值表!M13=1," "&amp;真值表!M$1&amp;"&amp;",IF(真值表!M13=0,"~"&amp;真值表!M$1&amp;"&amp;",""))</f>
        <v xml:space="preserve"> F3&amp;</v>
      </c>
      <c r="M13" s="34" t="str">
        <f>IF(真值表!N13=1," "&amp;真值表!N$1&amp;"&amp;",IF(真值表!N13=0,"~"&amp;真值表!N$1&amp;"&amp;",""))</f>
        <v>~F2&amp;</v>
      </c>
      <c r="N13" s="34" t="str">
        <f>IF(真值表!O13=1," "&amp;真值表!O$1&amp;"&amp;",IF(真值表!O13=0,"~"&amp;真值表!O$1&amp;"&amp;",""))</f>
        <v>~F1&amp;</v>
      </c>
      <c r="O13" s="34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IF(真值表!Q13=1,$P13&amp;"+","")</f>
        <v/>
      </c>
      <c r="R13" s="38" t="str">
        <f>IF(真值表!R13=1,$P13&amp;"+","")</f>
        <v/>
      </c>
      <c r="S13" s="38" t="str">
        <f>IF(真值表!S13=1,$P13&amp;"+","")</f>
        <v/>
      </c>
      <c r="T13" s="38" t="str">
        <f>IF(真值表!T13=1,$P13&amp;"+","")</f>
        <v/>
      </c>
      <c r="U13" s="38" t="str">
        <f>IF(真值表!V13=1,$P13&amp;"+","")</f>
        <v>~OP5&amp;~OP4&amp;~OP3&amp;~OP2&amp;~OP1&amp;~OP0&amp;~F5&amp;~F4&amp; F3&amp;~F2&amp;~F1&amp;~F0+</v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/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/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3" t="str">
        <f t="shared" si="0"/>
        <v>~OP5&amp;~OP4&amp;~OP3&amp;~OP2&amp;~OP1&amp;~OP0&amp;~F5&amp;~F4&amp; F3&amp; F2&amp;~F1&amp;~F0</v>
      </c>
      <c r="Q14" s="37" t="str">
        <f>IF(真值表!Q14=1,$P14&amp;"+","")</f>
        <v/>
      </c>
      <c r="R14" s="37" t="str">
        <f>IF(真值表!R14=1,$P14&amp;"+","")</f>
        <v/>
      </c>
      <c r="S14" s="37" t="str">
        <f>IF(真值表!S14=1,$P14&amp;"+","")</f>
        <v/>
      </c>
      <c r="T14" s="37" t="str">
        <f>IF(真值表!T14=1,$P14&amp;"+","")</f>
        <v/>
      </c>
      <c r="U14" s="37" t="str">
        <f>IF(真值表!V14=1,$P14&amp;"+","")</f>
        <v>~OP5&amp;~OP4&amp;~OP3&amp;~OP2&amp;~OP1&amp;~OP0&amp;~F5&amp;~F4&amp; F3&amp; F2&amp;~F1&amp;~F0+</v>
      </c>
      <c r="V14" s="37" t="str">
        <f>IF(真值表!W14=1,$P14&amp;"+","")</f>
        <v>~OP5&amp;~OP4&amp;~OP3&amp;~OP2&amp;~OP1&amp;~OP0&amp;~F5&amp;~F4&amp; F3&amp; F2&amp;~F1&amp;~F0+</v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spans="1:43" ht="16.8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 xml:space="preserve"> OP1&amp;</v>
      </c>
      <c r="I15" s="30" t="str">
        <f>IF(真值表!J15=1," "&amp;真值表!J$1&amp;"&amp;",IF(真值表!J15=0,"~"&amp;真值表!J$1&amp;"&amp;",""))</f>
        <v>~OP0&amp;</v>
      </c>
      <c r="J15" s="34" t="str">
        <f>IF(真值表!K15=1," "&amp;真值表!K$1&amp;"&amp;",IF(真值表!K15=0,"~"&amp;真值表!K$1&amp;"&amp;",""))</f>
        <v/>
      </c>
      <c r="K15" s="34" t="str">
        <f>IF(真值表!L15=1," "&amp;真值表!L$1&amp;"&amp;",IF(真值表!L15=0,"~"&amp;真值表!L$1&amp;"&amp;",""))</f>
        <v/>
      </c>
      <c r="L15" s="34" t="str">
        <f>IF(真值表!M15=1," "&amp;真值表!M$1&amp;"&amp;",IF(真值表!M15=0,"~"&amp;真值表!M$1&amp;"&amp;",""))</f>
        <v/>
      </c>
      <c r="M15" s="34" t="str">
        <f>IF(真值表!N15=1," "&amp;真值表!N$1&amp;"&amp;",IF(真值表!N15=0,"~"&amp;真值表!N$1&amp;"&amp;",""))</f>
        <v/>
      </c>
      <c r="N15" s="34" t="str">
        <f>IF(真值表!O15=1," "&amp;真值表!O$1&amp;"&amp;",IF(真值表!O15=0,"~"&amp;真值表!O$1&amp;"&amp;",""))</f>
        <v/>
      </c>
      <c r="O15" s="34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IF(真值表!Q15=1,$P15&amp;"+","")</f>
        <v/>
      </c>
      <c r="R15" s="38" t="str">
        <f>IF(真值表!R15=1,$P15&amp;"+","")</f>
        <v/>
      </c>
      <c r="S15" s="38" t="str">
        <f>IF(真值表!S15=1,$P15&amp;"+","")</f>
        <v/>
      </c>
      <c r="T15" s="38" t="str">
        <f>IF(真值表!T15=1,$P15&amp;"+","")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3" t="str">
        <f t="shared" si="0"/>
        <v>~OP5&amp;~OP4&amp;~OP3&amp;~OP2&amp; OP1&amp; OP0</v>
      </c>
      <c r="Q16" s="37" t="str">
        <f>IF(真值表!Q16=1,$P16&amp;"+","")</f>
        <v/>
      </c>
      <c r="R16" s="37" t="str">
        <f>IF(真值表!R16=1,$P16&amp;"+","")</f>
        <v/>
      </c>
      <c r="S16" s="37" t="str">
        <f>IF(真值表!S16=1,$P16&amp;"+","")</f>
        <v/>
      </c>
      <c r="T16" s="37" t="str">
        <f>IF(真值表!T16=1,$P16&amp;"+","")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spans="1:43" ht="16.8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 xml:space="preserve"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4" t="str">
        <f>IF(真值表!K17=1," "&amp;真值表!K$1&amp;"&amp;",IF(真值表!K17=0,"~"&amp;真值表!K$1&amp;"&amp;",""))</f>
        <v/>
      </c>
      <c r="K17" s="34" t="str">
        <f>IF(真值表!L17=1," "&amp;真值表!L$1&amp;"&amp;",IF(真值表!L17=0,"~"&amp;真值表!L$1&amp;"&amp;",""))</f>
        <v/>
      </c>
      <c r="L17" s="34" t="str">
        <f>IF(真值表!M17=1," "&amp;真值表!M$1&amp;"&amp;",IF(真值表!M17=0,"~"&amp;真值表!M$1&amp;"&amp;",""))</f>
        <v/>
      </c>
      <c r="M17" s="34" t="str">
        <f>IF(真值表!N17=1," "&amp;真值表!N$1&amp;"&amp;",IF(真值表!N17=0,"~"&amp;真值表!N$1&amp;"&amp;",""))</f>
        <v/>
      </c>
      <c r="N17" s="34" t="str">
        <f>IF(真值表!O17=1," "&amp;真值表!O$1&amp;"&amp;",IF(真值表!O17=0,"~"&amp;真值表!O$1&amp;"&amp;",""))</f>
        <v/>
      </c>
      <c r="O17" s="34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IF(真值表!Q17=1,$P17&amp;"+","")</f>
        <v/>
      </c>
      <c r="R17" s="38" t="str">
        <f>IF(真值表!R17=1,$P17&amp;"+","")</f>
        <v/>
      </c>
      <c r="S17" s="38" t="str">
        <f>IF(真值表!S17=1,$P17&amp;"+","")</f>
        <v/>
      </c>
      <c r="T17" s="38" t="str">
        <f>IF(真值表!T17=1,$P17&amp;"+","")</f>
        <v/>
      </c>
      <c r="U17" s="38" t="str">
        <f>IF(真值表!V17=1,$P17&amp;"+","")</f>
        <v>~OP5&amp;~OP4&amp;~OP3&amp; OP2&amp;~OP1&amp;~OP0+</v>
      </c>
      <c r="V17" s="38" t="str">
        <f>IF(真值表!W17=1,$P17&amp;"+","")</f>
        <v>~OP5&amp;~OP4&amp;~OP3&amp; OP2&amp;~OP1&amp;~OP0+</v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>~OP5&amp;~OP4&amp;~OP3&amp; OP2&amp;~OP1&amp;~OP0+</v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/>
      </c>
      <c r="AK17" s="38" t="str">
        <f>IF(真值表!AL17=1,$P17&amp;"+","")</f>
        <v/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3" t="str">
        <f t="shared" si="0"/>
        <v>~OP5&amp;~OP4&amp;~OP3&amp; OP2&amp;~OP1&amp; OP0</v>
      </c>
      <c r="Q18" s="37" t="str">
        <f>IF(真值表!Q18=1,$P18&amp;"+","")</f>
        <v/>
      </c>
      <c r="R18" s="37" t="str">
        <f>IF(真值表!R18=1,$P18&amp;"+","")</f>
        <v/>
      </c>
      <c r="S18" s="37" t="str">
        <f>IF(真值表!S18=1,$P18&amp;"+","")</f>
        <v/>
      </c>
      <c r="T18" s="37" t="str">
        <f>IF(真值表!T18=1,$P18&amp;"+","")</f>
        <v/>
      </c>
      <c r="U18" s="37" t="str">
        <f>IF(真值表!V18=1,$P18&amp;"+","")</f>
        <v>~OP5&amp;~OP4&amp;~OP3&amp; OP2&amp;~OP1&amp; OP0+</v>
      </c>
      <c r="V18" s="37" t="str">
        <f>IF(真值表!W18=1,$P18&amp;"+","")</f>
        <v>~OP5&amp;~OP4&amp;~OP3&amp; OP2&amp;~OP1&amp; OP0+</v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>~OP5&amp;~OP4&amp;~OP3&amp; OP2&amp;~OP1&amp; OP0+</v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spans="1:43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 xml:space="preserve"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4" t="str">
        <f>IF(真值表!K19=1," "&amp;真值表!K$1&amp;"&amp;",IF(真值表!K19=0,"~"&amp;真值表!K$1&amp;"&amp;",""))</f>
        <v/>
      </c>
      <c r="K19" s="34" t="str">
        <f>IF(真值表!L19=1," "&amp;真值表!L$1&amp;"&amp;",IF(真值表!L19=0,"~"&amp;真值表!L$1&amp;"&amp;",""))</f>
        <v/>
      </c>
      <c r="L19" s="34" t="str">
        <f>IF(真值表!M19=1," "&amp;真值表!M$1&amp;"&amp;",IF(真值表!M19=0,"~"&amp;真值表!M$1&amp;"&amp;",""))</f>
        <v/>
      </c>
      <c r="M19" s="34" t="str">
        <f>IF(真值表!N19=1," "&amp;真值表!N$1&amp;"&amp;",IF(真值表!N19=0,"~"&amp;真值表!N$1&amp;"&amp;",""))</f>
        <v/>
      </c>
      <c r="N19" s="34" t="str">
        <f>IF(真值表!O19=1," "&amp;真值表!O$1&amp;"&amp;",IF(真值表!O19=0,"~"&amp;真值表!O$1&amp;"&amp;",""))</f>
        <v/>
      </c>
      <c r="O19" s="34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IF(真值表!Q19=1,$P19&amp;"+","")</f>
        <v/>
      </c>
      <c r="R19" s="38" t="str">
        <f>IF(真值表!R19=1,$P19&amp;"+","")</f>
        <v>~OP5&amp;~OP4&amp; OP3&amp;~OP2&amp;~OP1&amp;~OP0+</v>
      </c>
      <c r="S19" s="38" t="str">
        <f>IF(真值表!S19=1,$P19&amp;"+","")</f>
        <v/>
      </c>
      <c r="T19" s="38" t="str">
        <f>IF(真值表!T19=1,$P19&amp;"+","")</f>
        <v>~OP5&amp;~OP4&amp; OP3&amp;~OP2&amp;~OP1&amp;~OP0+</v>
      </c>
      <c r="U19" s="38" t="str">
        <f>IF(真值表!V19=1,$P19&amp;"+","")</f>
        <v>~OP5&amp;~OP4&amp; OP3&amp;~OP2&amp;~OP1&amp;~OP0+</v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/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3" t="str">
        <f t="shared" si="0"/>
        <v>~OP5&amp;~OP4&amp; OP3&amp; OP2&amp;~OP1&amp;~OP0</v>
      </c>
      <c r="Q20" s="37" t="str">
        <f>IF(真值表!Q20=1,$P20&amp;"+","")</f>
        <v/>
      </c>
      <c r="R20" s="37" t="str">
        <f>IF(真值表!R20=1,$P20&amp;"+","")</f>
        <v>~OP5&amp;~OP4&amp; OP3&amp; OP2&amp;~OP1&amp;~OP0+</v>
      </c>
      <c r="S20" s="37" t="str">
        <f>IF(真值表!S20=1,$P20&amp;"+","")</f>
        <v>~OP5&amp;~OP4&amp; OP3&amp; OP2&amp;~OP1&amp;~OP0+</v>
      </c>
      <c r="T20" s="37" t="str">
        <f>IF(真值表!T20=1,$P20&amp;"+","")</f>
        <v>~OP5&amp;~OP4&amp; OP3&amp; OP2&amp;~OP1&amp;~OP0+</v>
      </c>
      <c r="U20" s="37" t="str">
        <f>IF(真值表!V20=1,$P20&amp;"+","")</f>
        <v>~OP5&amp;~OP4&amp; OP3&amp; OP2&amp;~OP1&amp;~OP0+</v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spans="1:43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 xml:space="preserve"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 xml:space="preserve"> OP0&amp;</v>
      </c>
      <c r="J21" s="34" t="str">
        <f>IF(真值表!K21=1," "&amp;真值表!K$1&amp;"&amp;",IF(真值表!K21=0,"~"&amp;真值表!K$1&amp;"&amp;",""))</f>
        <v/>
      </c>
      <c r="K21" s="34" t="str">
        <f>IF(真值表!L21=1," "&amp;真值表!L$1&amp;"&amp;",IF(真值表!L21=0,"~"&amp;真值表!L$1&amp;"&amp;",""))</f>
        <v/>
      </c>
      <c r="L21" s="34" t="str">
        <f>IF(真值表!M21=1," "&amp;真值表!M$1&amp;"&amp;",IF(真值表!M21=0,"~"&amp;真值表!M$1&amp;"&amp;",""))</f>
        <v/>
      </c>
      <c r="M21" s="34" t="str">
        <f>IF(真值表!N21=1," "&amp;真值表!N$1&amp;"&amp;",IF(真值表!N21=0,"~"&amp;真值表!N$1&amp;"&amp;",""))</f>
        <v/>
      </c>
      <c r="N21" s="34" t="str">
        <f>IF(真值表!O21=1," "&amp;真值表!O$1&amp;"&amp;",IF(真值表!O21=0,"~"&amp;真值表!O$1&amp;"&amp;",""))</f>
        <v/>
      </c>
      <c r="O21" s="34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IF(真值表!Q21=1,$P21&amp;"+","")</f>
        <v/>
      </c>
      <c r="R21" s="38" t="str">
        <f>IF(真值表!R21=1,$P21&amp;"+","")</f>
        <v>~OP5&amp;~OP4&amp; OP3&amp;~OP2&amp;~OP1&amp; OP0+</v>
      </c>
      <c r="S21" s="38" t="str">
        <f>IF(真值表!S21=1,$P21&amp;"+","")</f>
        <v/>
      </c>
      <c r="T21" s="38" t="str">
        <f>IF(真值表!T21=1,$P21&amp;"+","")</f>
        <v>~OP5&amp;~OP4&amp; OP3&amp;~OP2&amp;~OP1&amp; OP0+</v>
      </c>
      <c r="U21" s="38" t="str">
        <f>IF(真值表!V21=1,$P21&amp;"+","")</f>
        <v>~OP5&amp;~OP4&amp; OP3&amp;~OP2&amp;~OP1&amp; OP0+</v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/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3" t="str">
        <f t="shared" si="0"/>
        <v>~OP5&amp;~OP4&amp; OP3&amp;~OP2&amp; OP1&amp;~OP0</v>
      </c>
      <c r="Q22" s="37" t="str">
        <f>IF(真值表!Q22=1,$P22&amp;"+","")</f>
        <v>~OP5&amp;~OP4&amp; OP3&amp;~OP2&amp; OP1&amp;~OP0+</v>
      </c>
      <c r="R22" s="37" t="str">
        <f>IF(真值表!R22=1,$P22&amp;"+","")</f>
        <v/>
      </c>
      <c r="S22" s="37" t="str">
        <f>IF(真值表!S22=1,$P22&amp;"+","")</f>
        <v>~OP5&amp;~OP4&amp; OP3&amp;~OP2&amp; OP1&amp;~OP0+</v>
      </c>
      <c r="T22" s="37" t="str">
        <f>IF(真值表!T22=1,$P22&amp;"+","")</f>
        <v>~OP5&amp;~OP4&amp; OP3&amp;~OP2&amp; OP1&amp;~OP0+</v>
      </c>
      <c r="U22" s="37" t="str">
        <f>IF(真值表!V22=1,$P22&amp;"+","")</f>
        <v>~OP5&amp;~OP4&amp; OP3&amp;~OP2&amp; OP1&amp;~OP0+</v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spans="1:43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 xml:space="preserve"> OP3&amp;</v>
      </c>
      <c r="G23" s="30" t="str">
        <f>IF(真值表!H23=1," "&amp;真值表!H$1&amp;"&amp;",IF(真值表!H23=0,"~"&amp;真值表!H$1&amp;"&amp;",""))</f>
        <v xml:space="preserve"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 xml:space="preserve"> OP0&amp;</v>
      </c>
      <c r="J23" s="34" t="str">
        <f>IF(真值表!K23=1," "&amp;真值表!K$1&amp;"&amp;",IF(真值表!K23=0,"~"&amp;真值表!K$1&amp;"&amp;",""))</f>
        <v/>
      </c>
      <c r="K23" s="34" t="str">
        <f>IF(真值表!L23=1," "&amp;真值表!L$1&amp;"&amp;",IF(真值表!L23=0,"~"&amp;真值表!L$1&amp;"&amp;",""))</f>
        <v/>
      </c>
      <c r="L23" s="34" t="str">
        <f>IF(真值表!M23=1," "&amp;真值表!M$1&amp;"&amp;",IF(真值表!M23=0,"~"&amp;真值表!M$1&amp;"&amp;",""))</f>
        <v/>
      </c>
      <c r="M23" s="34" t="str">
        <f>IF(真值表!N23=1," "&amp;真值表!N$1&amp;"&amp;",IF(真值表!N23=0,"~"&amp;真值表!N$1&amp;"&amp;",""))</f>
        <v/>
      </c>
      <c r="N23" s="34" t="str">
        <f>IF(真值表!O23=1," "&amp;真值表!O$1&amp;"&amp;",IF(真值表!O23=0,"~"&amp;真值表!O$1&amp;"&amp;",""))</f>
        <v/>
      </c>
      <c r="O23" s="34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IF(真值表!Q23=1,$P23&amp;"+","")</f>
        <v>~OP5&amp;~OP4&amp; OP3&amp; OP2&amp;~OP1&amp; OP0+</v>
      </c>
      <c r="R23" s="38" t="str">
        <f>IF(真值表!R23=1,$P23&amp;"+","")</f>
        <v/>
      </c>
      <c r="S23" s="38" t="str">
        <f>IF(真值表!S23=1,$P23&amp;"+","")</f>
        <v/>
      </c>
      <c r="T23" s="38" t="str">
        <f>IF(真值表!T23=1,$P23&amp;"+","")</f>
        <v/>
      </c>
      <c r="U23" s="38" t="str">
        <f>IF(真值表!V23=1,$P23&amp;"+","")</f>
        <v>~OP5&amp;~OP4&amp; OP3&amp; OP2&amp;~OP1&amp; OP0+</v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/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3" t="str">
        <f t="shared" si="0"/>
        <v xml:space="preserve"> OP5&amp;~OP4&amp;~OP3&amp;~OP2&amp; OP1&amp; OP0</v>
      </c>
      <c r="Q24" s="37" t="str">
        <f>IF(真值表!Q24=1,$P24&amp;"+","")</f>
        <v/>
      </c>
      <c r="R24" s="37" t="str">
        <f>IF(真值表!R24=1,$P24&amp;"+","")</f>
        <v xml:space="preserve"> OP5&amp;~OP4&amp;~OP3&amp;~OP2&amp; OP1&amp; OP0+</v>
      </c>
      <c r="S24" s="37" t="str">
        <f>IF(真值表!S24=1,$P24&amp;"+","")</f>
        <v/>
      </c>
      <c r="T24" s="37" t="str">
        <f>IF(真值表!T24=1,$P24&amp;"+","")</f>
        <v xml:space="preserve"> OP5&amp;~OP4&amp;~OP3&amp;~OP2&amp; OP1&amp; OP0+</v>
      </c>
      <c r="U24" s="37" t="str">
        <f>IF(真值表!V24=1,$P24&amp;"+","")</f>
        <v xml:space="preserve"> OP5&amp;~OP4&amp;~OP3&amp;~OP2&amp; OP1&amp; OP0+</v>
      </c>
      <c r="V24" s="37" t="str">
        <f>IF(真值表!W24=1,$P24&amp;"+","")</f>
        <v/>
      </c>
      <c r="W24" s="37" t="str">
        <f>IF(真值表!X24=1,$P24&amp;"+","")</f>
        <v xml:space="preserve"> OP5&amp;~OP4&amp;~OP3&amp;~OP2&amp; OP1&amp; OP0+</v>
      </c>
      <c r="X24" s="37" t="str">
        <f>IF(真值表!Y24=1,$P24&amp;"+","")</f>
        <v xml:space="preserve"> OP5&amp;~OP4&amp;~OP3&amp;~OP2&amp; OP1&amp; OP0+</v>
      </c>
      <c r="Y24" s="37" t="str">
        <f>IF(真值表!Z24=1,$P24&amp;"+","")</f>
        <v/>
      </c>
      <c r="Z24" s="37" t="str">
        <f>IF(真值表!AA24=1,$P24&amp;"+","")</f>
        <v xml:space="preserve"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spans="1:43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 xml:space="preserve"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 xml:space="preserve"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 xml:space="preserve"> OP1&amp;</v>
      </c>
      <c r="I25" s="30" t="str">
        <f>IF(真值表!J25=1," "&amp;真值表!J$1&amp;"&amp;",IF(真值表!J25=0,"~"&amp;真值表!J$1&amp;"&amp;",""))</f>
        <v xml:space="preserve"> OP0&amp;</v>
      </c>
      <c r="J25" s="34" t="str">
        <f>IF(真值表!K25=1," "&amp;真值表!K$1&amp;"&amp;",IF(真值表!K25=0,"~"&amp;真值表!K$1&amp;"&amp;",""))</f>
        <v/>
      </c>
      <c r="K25" s="34" t="str">
        <f>IF(真值表!L25=1," "&amp;真值表!L$1&amp;"&amp;",IF(真值表!L25=0,"~"&amp;真值表!L$1&amp;"&amp;",""))</f>
        <v/>
      </c>
      <c r="L25" s="34" t="str">
        <f>IF(真值表!M25=1," "&amp;真值表!M$1&amp;"&amp;",IF(真值表!M25=0,"~"&amp;真值表!M$1&amp;"&amp;",""))</f>
        <v/>
      </c>
      <c r="M25" s="34" t="str">
        <f>IF(真值表!N25=1," "&amp;真值表!N$1&amp;"&amp;",IF(真值表!N25=0,"~"&amp;真值表!N$1&amp;"&amp;",""))</f>
        <v/>
      </c>
      <c r="N25" s="34" t="str">
        <f>IF(真值表!O25=1," "&amp;真值表!O$1&amp;"&amp;",IF(真值表!O25=0,"~"&amp;真值表!O$1&amp;"&amp;",""))</f>
        <v/>
      </c>
      <c r="O25" s="34" t="str">
        <f>IF(真值表!P25=1," "&amp;真值表!P$1&amp;"&amp;",IF(真值表!P25=0,"~"&amp;真值表!P$1&amp;"&amp;",""))</f>
        <v/>
      </c>
      <c r="P25" s="35" t="str">
        <f t="shared" si="0"/>
        <v xml:space="preserve"> OP5&amp;~OP4&amp; OP3&amp;~OP2&amp; OP1&amp; OP0</v>
      </c>
      <c r="Q25" s="38" t="str">
        <f>IF(真值表!Q25=1,$P25&amp;"+","")</f>
        <v/>
      </c>
      <c r="R25" s="38" t="str">
        <f>IF(真值表!R25=1,$P25&amp;"+","")</f>
        <v xml:space="preserve"> OP5&amp;~OP4&amp; OP3&amp;~OP2&amp; OP1&amp; OP0+</v>
      </c>
      <c r="S25" s="38" t="str">
        <f>IF(真值表!S25=1,$P25&amp;"+","")</f>
        <v/>
      </c>
      <c r="T25" s="38" t="str">
        <f>IF(真值表!T25=1,$P25&amp;"+","")</f>
        <v xml:space="preserve"> OP5&amp;~OP4&amp; OP3&amp;~OP2&amp; OP1&amp; OP0+</v>
      </c>
      <c r="U25" s="38" t="str">
        <f>IF(真值表!V25=1,$P25&amp;"+","")</f>
        <v xml:space="preserve"> OP5&amp;~OP4&amp; OP3&amp;~OP2&amp; OP1&amp; OP0+</v>
      </c>
      <c r="V25" s="38" t="str">
        <f>IF(真值表!W25=1,$P25&amp;"+","")</f>
        <v xml:space="preserve"> OP5&amp;~OP4&amp; OP3&amp;~OP2&amp; OP1&amp; OP0+</v>
      </c>
      <c r="W25" s="38" t="str">
        <f>IF(真值表!X25=1,$P25&amp;"+","")</f>
        <v xml:space="preserve"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 xml:space="preserve"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/>
      </c>
      <c r="AK25" s="38" t="str">
        <f>IF(真值表!AL25=1,$P25&amp;"+","")</f>
        <v/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spans="1:43" ht="16.8" x14ac:dyDescent="0.4">
      <c r="A26" s="23" t="str">
        <f>真值表!B26</f>
        <v>SLLV</v>
      </c>
      <c r="B26" s="24">
        <f>真值表!C26</f>
        <v>0</v>
      </c>
      <c r="C26" s="25">
        <f>真值表!D26</f>
        <v>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 xml:space="preserve"> 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3" t="str">
        <f t="shared" si="0"/>
        <v>~OP5&amp;~OP4&amp;~OP3&amp;~OP2&amp;~OP1&amp;~OP0&amp;~F5&amp;~F4&amp;~F3&amp; F2&amp;~F1&amp;~F0</v>
      </c>
      <c r="Q26" s="37" t="str">
        <f>IF(真值表!Q26=1,$P26&amp;"+","")</f>
        <v/>
      </c>
      <c r="R26" s="37" t="str">
        <f>IF(真值表!R26=1,$P26&amp;"+","")</f>
        <v/>
      </c>
      <c r="S26" s="37" t="str">
        <f>IF(真值表!S26=1,$P26&amp;"+","")</f>
        <v/>
      </c>
      <c r="T26" s="37" t="str">
        <f>IF(真值表!T26=1,$P26&amp;"+","")</f>
        <v/>
      </c>
      <c r="U26" s="37" t="str">
        <f>IF(真值表!V26=1,$P26&amp;"+","")</f>
        <v>~OP5&amp;~OP4&amp;~OP3&amp;~OP2&amp;~OP1&amp;~OP0&amp;~F5&amp;~F4&amp;~F3&amp; F2&amp;~F1&amp;~F0+</v>
      </c>
      <c r="V26" s="37" t="str">
        <f>IF(真值表!W26=1,$P26&amp;"+","")</f>
        <v>~OP5&amp;~OP4&amp;~OP3&amp;~OP2&amp;~OP1&amp;~OP0&amp;~F5&amp;~F4&amp;~F3&amp; F2&amp;~F1&amp;~F0+</v>
      </c>
      <c r="W26" s="37" t="str">
        <f>IF(真值表!X26=1,$P26&amp;"+","")</f>
        <v/>
      </c>
      <c r="X26" s="37" t="str">
        <f>IF(真值表!Y26=1,$P26&amp;"+","")</f>
        <v>~OP5&amp;~OP4&amp;~OP3&amp;~OP2&amp;~OP1&amp;~OP0&amp;~F5&amp;~F4&amp;~F3&amp; F2&amp;~F1&amp;~F0+</v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>~OP5&amp;~OP4&amp;~OP3&amp;~OP2&amp;~OP1&amp;~OP0&amp;~F5&amp;~F4&amp;~F3&amp; F2&amp;~F1&amp;~F0+</v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>~OP5&amp;~OP4&amp;~OP3&amp;~OP2&amp;~OP1&amp;~OP0&amp;~F5&amp;~F4&amp;~F3&amp; F2&amp;~F1&amp;~F0+</v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spans="1:43" ht="16.8" x14ac:dyDescent="0.4">
      <c r="A27" s="27" t="str">
        <f>真值表!B27</f>
        <v>SRAV</v>
      </c>
      <c r="B27" s="28">
        <f>真值表!C27</f>
        <v>0</v>
      </c>
      <c r="C27" s="29">
        <f>真值表!D27</f>
        <v>7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4" t="str">
        <f>IF(真值表!K27=1," "&amp;真值表!K$1&amp;"&amp;",IF(真值表!K27=0,"~"&amp;真值表!K$1&amp;"&amp;",""))</f>
        <v>~F5&amp;</v>
      </c>
      <c r="K27" s="34" t="str">
        <f>IF(真值表!L27=1," "&amp;真值表!L$1&amp;"&amp;",IF(真值表!L27=0,"~"&amp;真值表!L$1&amp;"&amp;",""))</f>
        <v>~F4&amp;</v>
      </c>
      <c r="L27" s="34" t="str">
        <f>IF(真值表!M27=1," "&amp;真值表!M$1&amp;"&amp;",IF(真值表!M27=0,"~"&amp;真值表!M$1&amp;"&amp;",""))</f>
        <v>~F3&amp;</v>
      </c>
      <c r="M27" s="34" t="str">
        <f>IF(真值表!N27=1," "&amp;真值表!N$1&amp;"&amp;",IF(真值表!N27=0,"~"&amp;真值表!N$1&amp;"&amp;",""))</f>
        <v xml:space="preserve"> F2&amp;</v>
      </c>
      <c r="N27" s="34" t="str">
        <f>IF(真值表!O27=1," "&amp;真值表!O$1&amp;"&amp;",IF(真值表!O27=0,"~"&amp;真值表!O$1&amp;"&amp;",""))</f>
        <v xml:space="preserve"> F1&amp;</v>
      </c>
      <c r="O27" s="34" t="str">
        <f>IF(真值表!P27=1," "&amp;真值表!P$1&amp;"&amp;",IF(真值表!P27=0,"~"&amp;真值表!P$1&amp;"&amp;",""))</f>
        <v xml:space="preserve"> F0&amp;</v>
      </c>
      <c r="P27" s="35" t="str">
        <f t="shared" si="0"/>
        <v>~OP5&amp;~OP4&amp;~OP3&amp;~OP2&amp;~OP1&amp;~OP0&amp;~F5&amp;~F4&amp;~F3&amp; F2&amp; F1&amp; F0</v>
      </c>
      <c r="Q27" s="38" t="str">
        <f>IF(真值表!Q27=1,$P27&amp;"+","")</f>
        <v/>
      </c>
      <c r="R27" s="38" t="str">
        <f>IF(真值表!R27=1,$P27&amp;"+","")</f>
        <v/>
      </c>
      <c r="S27" s="38" t="str">
        <f>IF(真值表!S27=1,$P27&amp;"+","")</f>
        <v/>
      </c>
      <c r="T27" s="38" t="str">
        <f>IF(真值表!T27=1,$P27&amp;"+","")</f>
        <v>~OP5&amp;~OP4&amp;~OP3&amp;~OP2&amp;~OP1&amp;~OP0&amp;~F5&amp;~F4&amp;~F3&amp; F2&amp; F1&amp; F0+</v>
      </c>
      <c r="U27" s="38" t="str">
        <f>IF(真值表!V27=1,$P27&amp;"+","")</f>
        <v>~OP5&amp;~OP4&amp;~OP3&amp;~OP2&amp;~OP1&amp;~OP0&amp;~F5&amp;~F4&amp;~F3&amp; F2&amp; F1&amp; F0+</v>
      </c>
      <c r="V27" s="38" t="str">
        <f>IF(真值表!W27=1,$P27&amp;"+","")</f>
        <v>~OP5&amp;~OP4&amp;~OP3&amp;~OP2&amp;~OP1&amp;~OP0&amp;~F5&amp;~F4&amp;~F3&amp; F2&amp; F1&amp; F0+</v>
      </c>
      <c r="W27" s="38" t="str">
        <f>IF(真值表!X27=1,$P27&amp;"+","")</f>
        <v/>
      </c>
      <c r="X27" s="38" t="str">
        <f>IF(真值表!Y27=1,$P27&amp;"+","")</f>
        <v>~OP5&amp;~OP4&amp;~OP3&amp;~OP2&amp;~OP1&amp;~OP0&amp;~F5&amp;~F4&amp;~F3&amp; F2&amp; F1&amp; F0+</v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>~OP5&amp;~OP4&amp;~OP3&amp;~OP2&amp;~OP1&amp;~OP0&amp;~F5&amp;~F4&amp;~F3&amp; F2&amp; F1&amp; F0+</v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/>
      </c>
      <c r="AH27" s="38" t="str">
        <f>IF(真值表!AI27=1,$P27&amp;"+","")</f>
        <v>~OP5&amp;~OP4&amp;~OP3&amp;~OP2&amp;~OP1&amp;~OP0&amp;~F5&amp;~F4&amp;~F3&amp; F2&amp; F1&amp; F0+</v>
      </c>
      <c r="AI27" s="38" t="str">
        <f>IF(真值表!AJ27=1,$P27&amp;"+","")</f>
        <v/>
      </c>
      <c r="AJ27" s="38" t="str">
        <f>IF(真值表!AK27=1,$P27&amp;"+","")</f>
        <v/>
      </c>
      <c r="AK27" s="38" t="str">
        <f>IF(真值表!AL27=1,$P27&amp;"+","")</f>
        <v/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spans="1:43" ht="16.8" x14ac:dyDescent="0.4">
      <c r="A28" s="23" t="str">
        <f>真值表!B28</f>
        <v>SH</v>
      </c>
      <c r="B28" s="24">
        <f>真值表!C28</f>
        <v>41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 xml:space="preserve"> 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3" t="str">
        <f t="shared" si="0"/>
        <v xml:space="preserve"> OP5&amp;~OP4&amp; OP3&amp;~OP2&amp;~OP1&amp; OP0</v>
      </c>
      <c r="Q28" s="37" t="str">
        <f>IF(真值表!Q28=1,$P28&amp;"+","")</f>
        <v/>
      </c>
      <c r="R28" s="37" t="str">
        <f>IF(真值表!R28=1,$P28&amp;"+","")</f>
        <v xml:space="preserve"> OP5&amp;~OP4&amp; OP3&amp;~OP2&amp;~OP1&amp; OP0+</v>
      </c>
      <c r="S28" s="37" t="str">
        <f>IF(真值表!S28=1,$P28&amp;"+","")</f>
        <v/>
      </c>
      <c r="T28" s="37" t="str">
        <f>IF(真值表!T28=1,$P28&amp;"+","")</f>
        <v xml:space="preserve"> OP5&amp;~OP4&amp; OP3&amp;~OP2&amp;~OP1&amp; OP0+</v>
      </c>
      <c r="U28" s="37" t="str">
        <f>IF(真值表!V28=1,$P28&amp;"+","")</f>
        <v xml:space="preserve"> OP5&amp;~OP4&amp; OP3&amp;~OP2&amp;~OP1&amp; OP0+</v>
      </c>
      <c r="V28" s="37" t="str">
        <f>IF(真值表!W28=1,$P28&amp;"+","")</f>
        <v xml:space="preserve"> OP5&amp;~OP4&amp; OP3&amp;~OP2&amp;~OP1&amp; OP0+</v>
      </c>
      <c r="W28" s="37" t="str">
        <f>IF(真值表!X28=1,$P28&amp;"+","")</f>
        <v xml:space="preserve"> OP5&amp;~OP4&amp; OP3&amp;~OP2&amp;~OP1&amp; OP0+</v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 xml:space="preserve"> OP5&amp;~OP4&amp; OP3&amp;~OP2&amp;~OP1&amp; OP0+</v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spans="1:43" ht="16.8" x14ac:dyDescent="0.4">
      <c r="A29" s="27" t="str">
        <f>真值表!B29</f>
        <v>BGTZ</v>
      </c>
      <c r="B29" s="28">
        <f>真值表!C29</f>
        <v>7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 xml:space="preserve"> OP2&amp;</v>
      </c>
      <c r="H29" s="30" t="str">
        <f>IF(真值表!I29=1," "&amp;真值表!I$1&amp;"&amp;",IF(真值表!I29=0,"~"&amp;真值表!I$1&amp;"&amp;",""))</f>
        <v xml:space="preserve"> OP1&amp;</v>
      </c>
      <c r="I29" s="30" t="str">
        <f>IF(真值表!J29=1," "&amp;真值表!J$1&amp;"&amp;",IF(真值表!J29=0,"~"&amp;真值表!J$1&amp;"&amp;",""))</f>
        <v xml:space="preserve"> OP0&amp;</v>
      </c>
      <c r="J29" s="34" t="str">
        <f>IF(真值表!K29=1," "&amp;真值表!K$1&amp;"&amp;",IF(真值表!K29=0,"~"&amp;真值表!K$1&amp;"&amp;",""))</f>
        <v/>
      </c>
      <c r="K29" s="34" t="str">
        <f>IF(真值表!L29=1," "&amp;真值表!L$1&amp;"&amp;",IF(真值表!L29=0,"~"&amp;真值表!L$1&amp;"&amp;",""))</f>
        <v/>
      </c>
      <c r="L29" s="34" t="str">
        <f>IF(真值表!M29=1," "&amp;真值表!M$1&amp;"&amp;",IF(真值表!M29=0,"~"&amp;真值表!M$1&amp;"&amp;",""))</f>
        <v/>
      </c>
      <c r="M29" s="34" t="str">
        <f>IF(真值表!N29=1," "&amp;真值表!N$1&amp;"&amp;",IF(真值表!N29=0,"~"&amp;真值表!N$1&amp;"&amp;",""))</f>
        <v/>
      </c>
      <c r="N29" s="34" t="str">
        <f>IF(真值表!O29=1," "&amp;真值表!O$1&amp;"&amp;",IF(真值表!O29=0,"~"&amp;真值表!O$1&amp;"&amp;",""))</f>
        <v/>
      </c>
      <c r="O29" s="34" t="str">
        <f>IF(真值表!P29=1," "&amp;真值表!P$1&amp;"&amp;",IF(真值表!P29=0,"~"&amp;真值表!P$1&amp;"&amp;",""))</f>
        <v/>
      </c>
      <c r="P29" s="35" t="str">
        <f t="shared" si="0"/>
        <v>~OP5&amp;~OP4&amp;~OP3&amp; OP2&amp; OP1&amp; OP0</v>
      </c>
      <c r="Q29" s="38" t="str">
        <f>IF(真值表!Q29=1,$P29&amp;"+","")</f>
        <v/>
      </c>
      <c r="R29" s="38" t="str">
        <f>IF(真值表!R29=1,$P29&amp;"+","")</f>
        <v/>
      </c>
      <c r="S29" s="38" t="str">
        <f>IF(真值表!S29=1,$P29&amp;"+","")</f>
        <v/>
      </c>
      <c r="T29" s="38" t="str">
        <f>IF(真值表!T29=1,$P29&amp;"+","")</f>
        <v/>
      </c>
      <c r="U29" s="38" t="str">
        <f>IF(真值表!V29=1,$P29&amp;"+","")</f>
        <v>~OP5&amp;~OP4&amp;~OP3&amp; OP2&amp; OP1&amp; OP0+</v>
      </c>
      <c r="V29" s="38" t="str">
        <f>IF(真值表!W29=1,$P29&amp;"+","")</f>
        <v/>
      </c>
      <c r="W29" s="38" t="str">
        <f>IF(真值表!X29=1,$P29&amp;"+","")</f>
        <v/>
      </c>
      <c r="X29" s="38" t="str">
        <f>IF(真值表!Y29=1,$P29&amp;"+","")</f>
        <v/>
      </c>
      <c r="Y29" s="38" t="str">
        <f>IF(真值表!Z29=1,$P29&amp;"+","")</f>
        <v/>
      </c>
      <c r="Z29" s="38" t="str">
        <f>IF(真值表!AA29=1,$P29&amp;"+","")</f>
        <v/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>~OP5&amp;~OP4&amp;~OP3&amp; OP2&amp; OP1&amp; OP0+</v>
      </c>
      <c r="AH29" s="38" t="str">
        <f>IF(真值表!AI29=1,$P29&amp;"+","")</f>
        <v/>
      </c>
      <c r="AI29" s="38" t="str">
        <f>IF(真值表!AJ29=1,$P29&amp;"+","")</f>
        <v/>
      </c>
      <c r="AJ29" s="38" t="str">
        <f>IF(真值表!AK29=1,$P29&amp;"+","")</f>
        <v/>
      </c>
      <c r="AK29" s="38" t="str">
        <f>IF(真值表!AL29=1,$P29&amp;"+","")</f>
        <v/>
      </c>
      <c r="AL29" s="38" t="str">
        <f>IF(真值表!AM29=1,$P29&amp;"+","")</f>
        <v/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spans="1:43" ht="16.8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2" t="str">
        <f>IF(真值表!K30=1," "&amp;真值表!K$1&amp;"&amp;",IF(真值表!K30=0,"~"&amp;真值表!K$1&amp;"&amp;",""))</f>
        <v/>
      </c>
      <c r="K30" s="32" t="str">
        <f>IF(真值表!L30=1," "&amp;真值表!L$1&amp;"&amp;",IF(真值表!L30=0,"~"&amp;真值表!L$1&amp;"&amp;",""))</f>
        <v/>
      </c>
      <c r="L30" s="32" t="str">
        <f>IF(真值表!M30=1," "&amp;真值表!M$1&amp;"&amp;",IF(真值表!M30=0,"~"&amp;真值表!M$1&amp;"&amp;",""))</f>
        <v/>
      </c>
      <c r="M30" s="32" t="str">
        <f>IF(真值表!N30=1," "&amp;真值表!N$1&amp;"&amp;",IF(真值表!N30=0,"~"&amp;真值表!N$1&amp;"&amp;",""))</f>
        <v/>
      </c>
      <c r="N30" s="32" t="str">
        <f>IF(真值表!O30=1," "&amp;真值表!O$1&amp;"&amp;",IF(真值表!O30=0,"~"&amp;真值表!O$1&amp;"&amp;",""))</f>
        <v/>
      </c>
      <c r="O30" s="32" t="str">
        <f>IF(真值表!P30=1," "&amp;真值表!P$1&amp;"&amp;",IF(真值表!P30=0,"~"&amp;真值表!P$1&amp;"&amp;",""))</f>
        <v/>
      </c>
      <c r="P30" s="33" t="str">
        <f t="shared" si="0"/>
        <v/>
      </c>
      <c r="Q30" s="37" t="str">
        <f>IF(真值表!Q30=1,$P30&amp;"+","")</f>
        <v/>
      </c>
      <c r="R30" s="37" t="str">
        <f>IF(真值表!R30=1,$P30&amp;"+","")</f>
        <v/>
      </c>
      <c r="S30" s="37" t="str">
        <f>IF(真值表!S30=1,$P30&amp;"+","")</f>
        <v/>
      </c>
      <c r="T30" s="37" t="str">
        <f>IF(真值表!T30=1,$P30&amp;"+","")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spans="1:43" ht="16.8" x14ac:dyDescent="0.4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4" t="str">
        <f>IF(真值表!K31=1," "&amp;真值表!K$1&amp;"&amp;",IF(真值表!K31=0,"~"&amp;真值表!K$1&amp;"&amp;",""))</f>
        <v/>
      </c>
      <c r="K31" s="34" t="str">
        <f>IF(真值表!L31=1," "&amp;真值表!L$1&amp;"&amp;",IF(真值表!L31=0,"~"&amp;真值表!L$1&amp;"&amp;",""))</f>
        <v/>
      </c>
      <c r="L31" s="34" t="str">
        <f>IF(真值表!M31=1," "&amp;真值表!M$1&amp;"&amp;",IF(真值表!M31=0,"~"&amp;真值表!M$1&amp;"&amp;",""))</f>
        <v/>
      </c>
      <c r="M31" s="34" t="str">
        <f>IF(真值表!N31=1," "&amp;真值表!N$1&amp;"&amp;",IF(真值表!N31=0,"~"&amp;真值表!N$1&amp;"&amp;",""))</f>
        <v/>
      </c>
      <c r="N31" s="34" t="str">
        <f>IF(真值表!O31=1," "&amp;真值表!O$1&amp;"&amp;",IF(真值表!O31=0,"~"&amp;真值表!O$1&amp;"&amp;",""))</f>
        <v/>
      </c>
      <c r="O31" s="34" t="str">
        <f>IF(真值表!P31=1," "&amp;真值表!P$1&amp;"&amp;",IF(真值表!P31=0,"~"&amp;真值表!P$1&amp;"&amp;",""))</f>
        <v/>
      </c>
      <c r="P31" s="35" t="str">
        <f t="shared" si="0"/>
        <v/>
      </c>
      <c r="Q31" s="38" t="str">
        <f>IF(真值表!Q31=1,$P31&amp;"+","")</f>
        <v/>
      </c>
      <c r="R31" s="38" t="str">
        <f>IF(真值表!R31=1,$P31&amp;"+","")</f>
        <v/>
      </c>
      <c r="S31" s="38" t="str">
        <f>IF(真值表!S31=1,$P31&amp;"+","")</f>
        <v/>
      </c>
      <c r="T31" s="38" t="str">
        <f>IF(真值表!T31=1,$P31&amp;"+","")</f>
        <v/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/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/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2" t="str">
        <f>IF(真值表!K32=1," "&amp;真值表!K$1&amp;"&amp;",IF(真值表!K32=0,"~"&amp;真值表!K$1&amp;"&amp;",""))</f>
        <v/>
      </c>
      <c r="K32" s="32" t="str">
        <f>IF(真值表!L32=1," "&amp;真值表!L$1&amp;"&amp;",IF(真值表!L32=0,"~"&amp;真值表!L$1&amp;"&amp;",""))</f>
        <v/>
      </c>
      <c r="L32" s="32" t="str">
        <f>IF(真值表!M32=1," "&amp;真值表!M$1&amp;"&amp;",IF(真值表!M32=0,"~"&amp;真值表!M$1&amp;"&amp;",""))</f>
        <v/>
      </c>
      <c r="M32" s="32" t="str">
        <f>IF(真值表!N32=1," "&amp;真值表!N$1&amp;"&amp;",IF(真值表!N32=0,"~"&amp;真值表!N$1&amp;"&amp;",""))</f>
        <v/>
      </c>
      <c r="N32" s="32" t="str">
        <f>IF(真值表!O32=1," "&amp;真值表!O$1&amp;"&amp;",IF(真值表!O32=0,"~"&amp;真值表!O$1&amp;"&amp;",""))</f>
        <v/>
      </c>
      <c r="O32" s="32" t="str">
        <f>IF(真值表!P32=1," "&amp;真值表!P$1&amp;"&amp;",IF(真值表!P32=0,"~"&amp;真值表!P$1&amp;"&amp;",""))</f>
        <v/>
      </c>
      <c r="P32" s="33" t="str">
        <f t="shared" si="0"/>
        <v/>
      </c>
      <c r="Q32" s="37" t="str">
        <f>IF(真值表!Q32=1,$P32&amp;"+","")</f>
        <v/>
      </c>
      <c r="R32" s="37" t="str">
        <f>IF(真值表!R32=1,$P32&amp;"+","")</f>
        <v/>
      </c>
      <c r="S32" s="37" t="str">
        <f>IF(真值表!S32=1,$P32&amp;"+","")</f>
        <v/>
      </c>
      <c r="T32" s="37" t="str">
        <f>IF(真值表!T32=1,$P32&amp;"+","")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spans="1:43" ht="16.8" hidden="1" x14ac:dyDescent="0.4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4" t="str">
        <f>IF(真值表!K33=1," "&amp;真值表!K$1&amp;"&amp;",IF(真值表!K33=0,"~"&amp;真值表!K$1&amp;"&amp;",""))</f>
        <v/>
      </c>
      <c r="K33" s="34" t="str">
        <f>IF(真值表!L33=1," "&amp;真值表!L$1&amp;"&amp;",IF(真值表!L33=0,"~"&amp;真值表!L$1&amp;"&amp;",""))</f>
        <v/>
      </c>
      <c r="L33" s="34" t="str">
        <f>IF(真值表!M33=1," "&amp;真值表!M$1&amp;"&amp;",IF(真值表!M33=0,"~"&amp;真值表!M$1&amp;"&amp;",""))</f>
        <v/>
      </c>
      <c r="M33" s="34" t="str">
        <f>IF(真值表!N33=1," "&amp;真值表!N$1&amp;"&amp;",IF(真值表!N33=0,"~"&amp;真值表!N$1&amp;"&amp;",""))</f>
        <v/>
      </c>
      <c r="N33" s="34" t="str">
        <f>IF(真值表!O33=1," "&amp;真值表!O$1&amp;"&amp;",IF(真值表!O33=0,"~"&amp;真值表!O$1&amp;"&amp;",""))</f>
        <v/>
      </c>
      <c r="O33" s="34" t="str">
        <f>IF(真值表!P33=1," "&amp;真值表!P$1&amp;"&amp;",IF(真值表!P33=0,"~"&amp;真值表!P$1&amp;"&amp;",""))</f>
        <v/>
      </c>
      <c r="P33" s="35" t="str">
        <f t="shared" si="0"/>
        <v/>
      </c>
      <c r="Q33" s="38" t="str">
        <f>IF(真值表!Q33=1,$P33&amp;"+","")</f>
        <v/>
      </c>
      <c r="R33" s="38" t="str">
        <f>IF(真值表!R33=1,$P33&amp;"+","")</f>
        <v/>
      </c>
      <c r="S33" s="38" t="str">
        <f>IF(真值表!S33=1,$P33&amp;"+","")</f>
        <v/>
      </c>
      <c r="T33" s="38" t="str">
        <f>IF(真值表!T33=1,$P33&amp;"+","")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2" t="str">
        <f>IF(真值表!P34=1," "&amp;真值表!P$1&amp;"&amp;",IF(真值表!P34=0,"~"&amp;真值表!P$1&amp;"&amp;",""))</f>
        <v/>
      </c>
      <c r="P34" s="33" t="str">
        <f t="shared" si="0"/>
        <v/>
      </c>
      <c r="Q34" s="37" t="str">
        <f>IF(真值表!Q34=1,$P34&amp;"+","")</f>
        <v/>
      </c>
      <c r="R34" s="37" t="str">
        <f>IF(真值表!R34=1,$P34&amp;"+","")</f>
        <v/>
      </c>
      <c r="S34" s="37" t="str">
        <f>IF(真值表!S34=1,$P34&amp;"+","")</f>
        <v/>
      </c>
      <c r="T34" s="37" t="str">
        <f>IF(真值表!T34=1,$P34&amp;"+","")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spans="1:43" ht="16.8" hidden="1" x14ac:dyDescent="0.4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4" t="str">
        <f>IF(真值表!K35=1," "&amp;真值表!K$1&amp;"&amp;",IF(真值表!K35=0,"~"&amp;真值表!K$1&amp;"&amp;",""))</f>
        <v/>
      </c>
      <c r="K35" s="34" t="str">
        <f>IF(真值表!L35=1," "&amp;真值表!L$1&amp;"&amp;",IF(真值表!L35=0,"~"&amp;真值表!L$1&amp;"&amp;",""))</f>
        <v/>
      </c>
      <c r="L35" s="34" t="str">
        <f>IF(真值表!M35=1," "&amp;真值表!M$1&amp;"&amp;",IF(真值表!M35=0,"~"&amp;真值表!M$1&amp;"&amp;",""))</f>
        <v/>
      </c>
      <c r="M35" s="34" t="str">
        <f>IF(真值表!N35=1," "&amp;真值表!N$1&amp;"&amp;",IF(真值表!N35=0,"~"&amp;真值表!N$1&amp;"&amp;",""))</f>
        <v/>
      </c>
      <c r="N35" s="34" t="str">
        <f>IF(真值表!O35=1," "&amp;真值表!O$1&amp;"&amp;",IF(真值表!O35=0,"~"&amp;真值表!O$1&amp;"&amp;",""))</f>
        <v/>
      </c>
      <c r="O35" s="34" t="str">
        <f>IF(真值表!P35=1," "&amp;真值表!P$1&amp;"&amp;",IF(真值表!P35=0,"~"&amp;真值表!P$1&amp;"&amp;",""))</f>
        <v/>
      </c>
      <c r="P35" s="35" t="str">
        <f t="shared" si="0"/>
        <v/>
      </c>
      <c r="Q35" s="38" t="str">
        <f>IF(真值表!Q35=1,$P35&amp;"+","")</f>
        <v/>
      </c>
      <c r="R35" s="38" t="str">
        <f>IF(真值表!R35=1,$P35&amp;"+","")</f>
        <v/>
      </c>
      <c r="S35" s="38" t="str">
        <f>IF(真值表!S35=1,$P35&amp;"+","")</f>
        <v/>
      </c>
      <c r="T35" s="38" t="str">
        <f>IF(真值表!T35=1,$P35&amp;"+","")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2" t="str">
        <f>IF(真值表!P36=1," "&amp;真值表!P$1&amp;"&amp;",IF(真值表!P36=0,"~"&amp;真值表!P$1&amp;"&amp;",""))</f>
        <v/>
      </c>
      <c r="P36" s="33" t="str">
        <f t="shared" si="0"/>
        <v/>
      </c>
      <c r="Q36" s="37" t="str">
        <f>IF(真值表!Q36=1,$P36&amp;"+","")</f>
        <v/>
      </c>
      <c r="R36" s="37" t="str">
        <f>IF(真值表!R36=1,$P36&amp;"+","")</f>
        <v/>
      </c>
      <c r="S36" s="37" t="str">
        <f>IF(真值表!S36=1,$P36&amp;"+","")</f>
        <v/>
      </c>
      <c r="T36" s="37" t="str">
        <f>IF(真值表!T36=1,$P36&amp;"+","")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spans="1:43" ht="16.8" hidden="1" x14ac:dyDescent="0.4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4" t="str">
        <f>IF(真值表!K37=1," "&amp;真值表!K$1&amp;"&amp;",IF(真值表!K37=0,"~"&amp;真值表!K$1&amp;"&amp;",""))</f>
        <v/>
      </c>
      <c r="K37" s="34" t="str">
        <f>IF(真值表!L37=1," "&amp;真值表!L$1&amp;"&amp;",IF(真值表!L37=0,"~"&amp;真值表!L$1&amp;"&amp;",""))</f>
        <v/>
      </c>
      <c r="L37" s="34" t="str">
        <f>IF(真值表!M37=1," "&amp;真值表!M$1&amp;"&amp;",IF(真值表!M37=0,"~"&amp;真值表!M$1&amp;"&amp;",""))</f>
        <v/>
      </c>
      <c r="M37" s="34" t="str">
        <f>IF(真值表!N37=1," "&amp;真值表!N$1&amp;"&amp;",IF(真值表!N37=0,"~"&amp;真值表!N$1&amp;"&amp;",""))</f>
        <v/>
      </c>
      <c r="N37" s="34" t="str">
        <f>IF(真值表!O37=1," "&amp;真值表!O$1&amp;"&amp;",IF(真值表!O37=0,"~"&amp;真值表!O$1&amp;"&amp;",""))</f>
        <v/>
      </c>
      <c r="O37" s="34" t="str">
        <f>IF(真值表!P37=1," "&amp;真值表!P$1&amp;"&amp;",IF(真值表!P37=0,"~"&amp;真值表!P$1&amp;"&amp;",""))</f>
        <v/>
      </c>
      <c r="P37" s="35" t="str">
        <f t="shared" si="0"/>
        <v/>
      </c>
      <c r="Q37" s="38" t="str">
        <f>IF(真值表!Q37=1,$P37&amp;"+","")</f>
        <v/>
      </c>
      <c r="R37" s="38" t="str">
        <f>IF(真值表!R37=1,$P37&amp;"+","")</f>
        <v/>
      </c>
      <c r="S37" s="38" t="str">
        <f>IF(真值表!S37=1,$P37&amp;"+","")</f>
        <v/>
      </c>
      <c r="T37" s="38" t="str">
        <f>IF(真值表!T37=1,$P37&amp;"+","")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2" t="str">
        <f>IF(真值表!P38=1," "&amp;真值表!P$1&amp;"&amp;",IF(真值表!P38=0,"~"&amp;真值表!P$1&amp;"&amp;",""))</f>
        <v/>
      </c>
      <c r="P38" s="33" t="str">
        <f t="shared" si="0"/>
        <v/>
      </c>
      <c r="Q38" s="37" t="str">
        <f>IF(真值表!Q38=1,$P38&amp;"+","")</f>
        <v/>
      </c>
      <c r="R38" s="37" t="str">
        <f>IF(真值表!R38=1,$P38&amp;"+","")</f>
        <v/>
      </c>
      <c r="S38" s="37" t="str">
        <f>IF(真值表!S38=1,$P38&amp;"+","")</f>
        <v/>
      </c>
      <c r="T38" s="37" t="str">
        <f>IF(真值表!T38=1,$P38&amp;"+","")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spans="1:43" ht="16.8" hidden="1" x14ac:dyDescent="0.4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4" t="str">
        <f>IF(真值表!K39=1," "&amp;真值表!K$1&amp;"&amp;",IF(真值表!K39=0,"~"&amp;真值表!K$1&amp;"&amp;",""))</f>
        <v/>
      </c>
      <c r="K39" s="34" t="str">
        <f>IF(真值表!L39=1," "&amp;真值表!L$1&amp;"&amp;",IF(真值表!L39=0,"~"&amp;真值表!L$1&amp;"&amp;",""))</f>
        <v/>
      </c>
      <c r="L39" s="34" t="str">
        <f>IF(真值表!M39=1," "&amp;真值表!M$1&amp;"&amp;",IF(真值表!M39=0,"~"&amp;真值表!M$1&amp;"&amp;",""))</f>
        <v/>
      </c>
      <c r="M39" s="34" t="str">
        <f>IF(真值表!N39=1," "&amp;真值表!N$1&amp;"&amp;",IF(真值表!N39=0,"~"&amp;真值表!N$1&amp;"&amp;",""))</f>
        <v/>
      </c>
      <c r="N39" s="34" t="str">
        <f>IF(真值表!O39=1," "&amp;真值表!O$1&amp;"&amp;",IF(真值表!O39=0,"~"&amp;真值表!O$1&amp;"&amp;",""))</f>
        <v/>
      </c>
      <c r="O39" s="34" t="str">
        <f>IF(真值表!P39=1," "&amp;真值表!P$1&amp;"&amp;",IF(真值表!P39=0,"~"&amp;真值表!P$1&amp;"&amp;",""))</f>
        <v/>
      </c>
      <c r="P39" s="35" t="str">
        <f t="shared" si="0"/>
        <v/>
      </c>
      <c r="Q39" s="38" t="str">
        <f>IF(真值表!Q39=1,$P39&amp;"+","")</f>
        <v/>
      </c>
      <c r="R39" s="38" t="str">
        <f>IF(真值表!R39=1,$P39&amp;"+","")</f>
        <v/>
      </c>
      <c r="S39" s="38" t="str">
        <f>IF(真值表!S39=1,$P39&amp;"+","")</f>
        <v/>
      </c>
      <c r="T39" s="38" t="str">
        <f>IF(真值表!T39=1,$P39&amp;"+","")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2" t="str">
        <f>IF(真值表!P40=1," "&amp;真值表!P$1&amp;"&amp;",IF(真值表!P40=0,"~"&amp;真值表!P$1&amp;"&amp;",""))</f>
        <v/>
      </c>
      <c r="P40" s="33" t="str">
        <f t="shared" si="0"/>
        <v/>
      </c>
      <c r="Q40" s="37" t="str">
        <f>IF(真值表!Q40=1,$P40&amp;"+","")</f>
        <v/>
      </c>
      <c r="R40" s="37" t="str">
        <f>IF(真值表!R40=1,$P40&amp;"+","")</f>
        <v/>
      </c>
      <c r="S40" s="37" t="str">
        <f>IF(真值表!S40=1,$P40&amp;"+","")</f>
        <v/>
      </c>
      <c r="T40" s="37" t="str">
        <f>IF(真值表!T40=1,$P40&amp;"+","")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spans="1:43" ht="16.8" hidden="1" x14ac:dyDescent="0.4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4" t="str">
        <f>IF(真值表!K41=1," "&amp;真值表!K$1&amp;"&amp;",IF(真值表!K41=0,"~"&amp;真值表!K$1&amp;"&amp;",""))</f>
        <v/>
      </c>
      <c r="K41" s="34" t="str">
        <f>IF(真值表!L41=1," "&amp;真值表!L$1&amp;"&amp;",IF(真值表!L41=0,"~"&amp;真值表!L$1&amp;"&amp;",""))</f>
        <v/>
      </c>
      <c r="L41" s="34" t="str">
        <f>IF(真值表!M41=1," "&amp;真值表!M$1&amp;"&amp;",IF(真值表!M41=0,"~"&amp;真值表!M$1&amp;"&amp;",""))</f>
        <v/>
      </c>
      <c r="M41" s="34" t="str">
        <f>IF(真值表!N41=1," "&amp;真值表!N$1&amp;"&amp;",IF(真值表!N41=0,"~"&amp;真值表!N$1&amp;"&amp;",""))</f>
        <v/>
      </c>
      <c r="N41" s="34" t="str">
        <f>IF(真值表!O41=1," "&amp;真值表!O$1&amp;"&amp;",IF(真值表!O41=0,"~"&amp;真值表!O$1&amp;"&amp;",""))</f>
        <v/>
      </c>
      <c r="O41" s="34" t="str">
        <f>IF(真值表!P41=1," "&amp;真值表!P$1&amp;"&amp;",IF(真值表!P41=0,"~"&amp;真值表!P$1&amp;"&amp;",""))</f>
        <v/>
      </c>
      <c r="P41" s="35" t="str">
        <f t="shared" si="0"/>
        <v/>
      </c>
      <c r="Q41" s="38" t="str">
        <f>IF(真值表!Q41=1,$P41&amp;"+","")</f>
        <v/>
      </c>
      <c r="R41" s="38" t="str">
        <f>IF(真值表!R41=1,$P41&amp;"+","")</f>
        <v/>
      </c>
      <c r="S41" s="38" t="str">
        <f>IF(真值表!S41=1,$P41&amp;"+","")</f>
        <v/>
      </c>
      <c r="T41" s="38" t="str">
        <f>IF(真值表!T41=1,$P41&amp;"+","")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2" t="str">
        <f>IF(真值表!P42=1," "&amp;真值表!P$1&amp;"&amp;",IF(真值表!P42=0,"~"&amp;真值表!P$1&amp;"&amp;",""))</f>
        <v/>
      </c>
      <c r="P42" s="33" t="str">
        <f t="shared" si="0"/>
        <v/>
      </c>
      <c r="Q42" s="37" t="str">
        <f>IF(真值表!Q42=1,$P42&amp;"+","")</f>
        <v/>
      </c>
      <c r="R42" s="37" t="str">
        <f>IF(真值表!R42=1,$P42&amp;"+","")</f>
        <v/>
      </c>
      <c r="S42" s="37" t="str">
        <f>IF(真值表!S42=1,$P42&amp;"+","")</f>
        <v/>
      </c>
      <c r="T42" s="37" t="str">
        <f>IF(真值表!T42=1,$P42&amp;"+","")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spans="1:43" ht="16.8" hidden="1" x14ac:dyDescent="0.4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4" t="str">
        <f>IF(真值表!K43=1," "&amp;真值表!K$1&amp;"&amp;",IF(真值表!K43=0,"~"&amp;真值表!K$1&amp;"&amp;",""))</f>
        <v/>
      </c>
      <c r="K43" s="34" t="str">
        <f>IF(真值表!L43=1," "&amp;真值表!L$1&amp;"&amp;",IF(真值表!L43=0,"~"&amp;真值表!L$1&amp;"&amp;",""))</f>
        <v/>
      </c>
      <c r="L43" s="34" t="str">
        <f>IF(真值表!M43=1," "&amp;真值表!M$1&amp;"&amp;",IF(真值表!M43=0,"~"&amp;真值表!M$1&amp;"&amp;",""))</f>
        <v/>
      </c>
      <c r="M43" s="34" t="str">
        <f>IF(真值表!N43=1," "&amp;真值表!N$1&amp;"&amp;",IF(真值表!N43=0,"~"&amp;真值表!N$1&amp;"&amp;",""))</f>
        <v/>
      </c>
      <c r="N43" s="34" t="str">
        <f>IF(真值表!O43=1," "&amp;真值表!O$1&amp;"&amp;",IF(真值表!O43=0,"~"&amp;真值表!O$1&amp;"&amp;",""))</f>
        <v/>
      </c>
      <c r="O43" s="34" t="str">
        <f>IF(真值表!P43=1," "&amp;真值表!P$1&amp;"&amp;",IF(真值表!P43=0,"~"&amp;真值表!P$1&amp;"&amp;",""))</f>
        <v/>
      </c>
      <c r="P43" s="35" t="str">
        <f t="shared" si="0"/>
        <v/>
      </c>
      <c r="Q43" s="38" t="str">
        <f>IF(真值表!Q43=1,$P43&amp;"+","")</f>
        <v/>
      </c>
      <c r="R43" s="38" t="str">
        <f>IF(真值表!R43=1,$P43&amp;"+","")</f>
        <v/>
      </c>
      <c r="S43" s="38" t="str">
        <f>IF(真值表!S43=1,$P43&amp;"+","")</f>
        <v/>
      </c>
      <c r="T43" s="38" t="str">
        <f>IF(真值表!T43=1,$P43&amp;"+","")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2" t="str">
        <f>IF(真值表!P44=1," "&amp;真值表!P$1&amp;"&amp;",IF(真值表!P44=0,"~"&amp;真值表!P$1&amp;"&amp;",""))</f>
        <v/>
      </c>
      <c r="P44" s="33" t="str">
        <f t="shared" si="0"/>
        <v/>
      </c>
      <c r="Q44" s="37" t="str">
        <f>IF(真值表!Q44=1,$P44&amp;"+","")</f>
        <v/>
      </c>
      <c r="R44" s="37" t="str">
        <f>IF(真值表!R44=1,$P44&amp;"+","")</f>
        <v/>
      </c>
      <c r="S44" s="37" t="str">
        <f>IF(真值表!S44=1,$P44&amp;"+","")</f>
        <v/>
      </c>
      <c r="T44" s="37" t="str">
        <f>IF(真值表!T44=1,$P44&amp;"+","")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spans="1:43" ht="16.8" hidden="1" x14ac:dyDescent="0.4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4" t="str">
        <f>IF(真值表!K45=1," "&amp;真值表!K$1&amp;"&amp;",IF(真值表!K45=0,"~"&amp;真值表!K$1&amp;"&amp;",""))</f>
        <v/>
      </c>
      <c r="K45" s="34" t="str">
        <f>IF(真值表!L45=1," "&amp;真值表!L$1&amp;"&amp;",IF(真值表!L45=0,"~"&amp;真值表!L$1&amp;"&amp;",""))</f>
        <v/>
      </c>
      <c r="L45" s="34" t="str">
        <f>IF(真值表!M45=1," "&amp;真值表!M$1&amp;"&amp;",IF(真值表!M45=0,"~"&amp;真值表!M$1&amp;"&amp;",""))</f>
        <v/>
      </c>
      <c r="M45" s="34" t="str">
        <f>IF(真值表!N45=1," "&amp;真值表!N$1&amp;"&amp;",IF(真值表!N45=0,"~"&amp;真值表!N$1&amp;"&amp;",""))</f>
        <v/>
      </c>
      <c r="N45" s="34" t="str">
        <f>IF(真值表!O45=1," "&amp;真值表!O$1&amp;"&amp;",IF(真值表!O45=0,"~"&amp;真值表!O$1&amp;"&amp;",""))</f>
        <v/>
      </c>
      <c r="O45" s="34" t="str">
        <f>IF(真值表!P45=1," "&amp;真值表!P$1&amp;"&amp;",IF(真值表!P45=0,"~"&amp;真值表!P$1&amp;"&amp;",""))</f>
        <v/>
      </c>
      <c r="P45" s="35" t="str">
        <f t="shared" si="0"/>
        <v/>
      </c>
      <c r="Q45" s="38" t="str">
        <f>IF(真值表!Q45=1,$P45&amp;"+","")</f>
        <v/>
      </c>
      <c r="R45" s="38" t="str">
        <f>IF(真值表!R45=1,$P45&amp;"+","")</f>
        <v/>
      </c>
      <c r="S45" s="38" t="str">
        <f>IF(真值表!S45=1,$P45&amp;"+","")</f>
        <v/>
      </c>
      <c r="T45" s="38" t="str">
        <f>IF(真值表!T45=1,$P45&amp;"+","")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2" t="str">
        <f>IF(真值表!P46=1," "&amp;真值表!P$1&amp;"&amp;",IF(真值表!P46=0,"~"&amp;真值表!P$1&amp;"&amp;",""))</f>
        <v/>
      </c>
      <c r="P46" s="33" t="str">
        <f t="shared" si="0"/>
        <v/>
      </c>
      <c r="Q46" s="37" t="str">
        <f>IF(真值表!Q46=1,$P46&amp;"+","")</f>
        <v/>
      </c>
      <c r="R46" s="37" t="str">
        <f>IF(真值表!R46=1,$P46&amp;"+","")</f>
        <v/>
      </c>
      <c r="S46" s="37" t="str">
        <f>IF(真值表!S46=1,$P46&amp;"+","")</f>
        <v/>
      </c>
      <c r="T46" s="37" t="str">
        <f>IF(真值表!T46=1,$P46&amp;"+","")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spans="1:43" ht="16.8" hidden="1" x14ac:dyDescent="0.4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4" t="str">
        <f>IF(真值表!K47=1," "&amp;真值表!K$1&amp;"&amp;",IF(真值表!K47=0,"~"&amp;真值表!K$1&amp;"&amp;",""))</f>
        <v/>
      </c>
      <c r="K47" s="34" t="str">
        <f>IF(真值表!L47=1," "&amp;真值表!L$1&amp;"&amp;",IF(真值表!L47=0,"~"&amp;真值表!L$1&amp;"&amp;",""))</f>
        <v/>
      </c>
      <c r="L47" s="34" t="str">
        <f>IF(真值表!M47=1," "&amp;真值表!M$1&amp;"&amp;",IF(真值表!M47=0,"~"&amp;真值表!M$1&amp;"&amp;",""))</f>
        <v/>
      </c>
      <c r="M47" s="34" t="str">
        <f>IF(真值表!N47=1," "&amp;真值表!N$1&amp;"&amp;",IF(真值表!N47=0,"~"&amp;真值表!N$1&amp;"&amp;",""))</f>
        <v/>
      </c>
      <c r="N47" s="34" t="str">
        <f>IF(真值表!O47=1," "&amp;真值表!O$1&amp;"&amp;",IF(真值表!O47=0,"~"&amp;真值表!O$1&amp;"&amp;",""))</f>
        <v/>
      </c>
      <c r="O47" s="34" t="str">
        <f>IF(真值表!P47=1," "&amp;真值表!P$1&amp;"&amp;",IF(真值表!P47=0,"~"&amp;真值表!P$1&amp;"&amp;",""))</f>
        <v/>
      </c>
      <c r="P47" s="35" t="str">
        <f t="shared" si="0"/>
        <v/>
      </c>
      <c r="Q47" s="38" t="str">
        <f>IF(真值表!Q47=1,$P47&amp;"+","")</f>
        <v/>
      </c>
      <c r="R47" s="38" t="str">
        <f>IF(真值表!R47=1,$P47&amp;"+","")</f>
        <v/>
      </c>
      <c r="S47" s="38" t="str">
        <f>IF(真值表!S47=1,$P47&amp;"+","")</f>
        <v/>
      </c>
      <c r="T47" s="38" t="str">
        <f>IF(真值表!T47=1,$P47&amp;"+","")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2" t="str">
        <f>IF(真值表!P48=1," "&amp;真值表!P$1&amp;"&amp;",IF(真值表!P48=0,"~"&amp;真值表!P$1&amp;"&amp;",""))</f>
        <v/>
      </c>
      <c r="P48" s="33" t="str">
        <f t="shared" si="0"/>
        <v/>
      </c>
      <c r="Q48" s="37" t="str">
        <f>IF(真值表!Q48=1,$P48&amp;"+","")</f>
        <v/>
      </c>
      <c r="R48" s="37" t="str">
        <f>IF(真值表!R48=1,$P48&amp;"+","")</f>
        <v/>
      </c>
      <c r="S48" s="37" t="str">
        <f>IF(真值表!S48=1,$P48&amp;"+","")</f>
        <v/>
      </c>
      <c r="T48" s="37" t="str">
        <f>IF(真值表!T48=1,$P48&amp;"+","")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spans="1:50" ht="16.8" hidden="1" x14ac:dyDescent="0.4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4" t="str">
        <f>IF(真值表!K49=1," "&amp;真值表!K$1&amp;"&amp;",IF(真值表!K49=0,"~"&amp;真值表!K$1&amp;"&amp;",""))</f>
        <v/>
      </c>
      <c r="K49" s="34" t="str">
        <f>IF(真值表!L49=1," "&amp;真值表!L$1&amp;"&amp;",IF(真值表!L49=0,"~"&amp;真值表!L$1&amp;"&amp;",""))</f>
        <v/>
      </c>
      <c r="L49" s="34" t="str">
        <f>IF(真值表!M49=1," "&amp;真值表!M$1&amp;"&amp;",IF(真值表!M49=0,"~"&amp;真值表!M$1&amp;"&amp;",""))</f>
        <v/>
      </c>
      <c r="M49" s="34" t="str">
        <f>IF(真值表!N49=1," "&amp;真值表!N$1&amp;"&amp;",IF(真值表!N49=0,"~"&amp;真值表!N$1&amp;"&amp;",""))</f>
        <v/>
      </c>
      <c r="N49" s="34" t="str">
        <f>IF(真值表!O49=1," "&amp;真值表!O$1&amp;"&amp;",IF(真值表!O49=0,"~"&amp;真值表!O$1&amp;"&amp;",""))</f>
        <v/>
      </c>
      <c r="O49" s="34" t="str">
        <f>IF(真值表!P49=1," "&amp;真值表!P$1&amp;"&amp;",IF(真值表!P49=0,"~"&amp;真值表!P$1&amp;"&amp;",""))</f>
        <v/>
      </c>
      <c r="P49" s="35" t="str">
        <f t="shared" si="0"/>
        <v/>
      </c>
      <c r="Q49" s="38" t="str">
        <f>IF(真值表!Q49=1,$P49&amp;"+","")</f>
        <v/>
      </c>
      <c r="R49" s="38" t="str">
        <f>IF(真值表!R49=1,$P49&amp;"+","")</f>
        <v/>
      </c>
      <c r="S49" s="38" t="str">
        <f>IF(真值表!S49=1,$P49&amp;"+","")</f>
        <v/>
      </c>
      <c r="T49" s="38" t="str">
        <f>IF(真值表!T49=1,$P49&amp;"+","")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2" t="str">
        <f>IF(真值表!P50=1," "&amp;真值表!P$1&amp;"&amp;",IF(真值表!P50=0,"~"&amp;真值表!P$1&amp;"&amp;",""))</f>
        <v/>
      </c>
      <c r="P50" s="33" t="str">
        <f t="shared" si="0"/>
        <v/>
      </c>
      <c r="Q50" s="37" t="str">
        <f>IF(真值表!Q50=1,$P50&amp;"+","")</f>
        <v/>
      </c>
      <c r="R50" s="37" t="str">
        <f>IF(真值表!R50=1,$P50&amp;"+","")</f>
        <v/>
      </c>
      <c r="S50" s="37" t="str">
        <f>IF(真值表!S50=1,$P50&amp;"+","")</f>
        <v/>
      </c>
      <c r="T50" s="37" t="str">
        <f>IF(真值表!T50=1,$P50&amp;"+","")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spans="1:50" ht="16.8" hidden="1" x14ac:dyDescent="0.4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4" t="str">
        <f>IF(真值表!K51=1," "&amp;真值表!K$1&amp;"&amp;",IF(真值表!K51=0,"~"&amp;真值表!K$1&amp;"&amp;",""))</f>
        <v/>
      </c>
      <c r="K51" s="34" t="str">
        <f>IF(真值表!L51=1," "&amp;真值表!L$1&amp;"&amp;",IF(真值表!L51=0,"~"&amp;真值表!L$1&amp;"&amp;",""))</f>
        <v/>
      </c>
      <c r="L51" s="34" t="str">
        <f>IF(真值表!M51=1," "&amp;真值表!M$1&amp;"&amp;",IF(真值表!M51=0,"~"&amp;真值表!M$1&amp;"&amp;",""))</f>
        <v/>
      </c>
      <c r="M51" s="34" t="str">
        <f>IF(真值表!N51=1," "&amp;真值表!N$1&amp;"&amp;",IF(真值表!N51=0,"~"&amp;真值表!N$1&amp;"&amp;",""))</f>
        <v/>
      </c>
      <c r="N51" s="34" t="str">
        <f>IF(真值表!O51=1," "&amp;真值表!O$1&amp;"&amp;",IF(真值表!O51=0,"~"&amp;真值表!O$1&amp;"&amp;",""))</f>
        <v/>
      </c>
      <c r="O51" s="34" t="str">
        <f>IF(真值表!P51=1," "&amp;真值表!P$1&amp;"&amp;",IF(真值表!P51=0,"~"&amp;真值表!P$1&amp;"&amp;",""))</f>
        <v/>
      </c>
      <c r="P51" s="35" t="str">
        <f t="shared" si="0"/>
        <v/>
      </c>
      <c r="Q51" s="38" t="str">
        <f>IF(真值表!Q51=1,$P51&amp;"+","")</f>
        <v/>
      </c>
      <c r="R51" s="38" t="str">
        <f>IF(真值表!R51=1,$P51&amp;"+","")</f>
        <v/>
      </c>
      <c r="S51" s="38" t="str">
        <f>IF(真值表!S51=1,$P51&amp;"+","")</f>
        <v/>
      </c>
      <c r="T51" s="38" t="str">
        <f>IF(真值表!T51=1,$P51&amp;"+","")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2" t="str">
        <f>IF(真值表!P52=1," "&amp;真值表!P$1&amp;"&amp;",IF(真值表!P52=0,"~"&amp;真值表!P$1&amp;"&amp;",""))</f>
        <v/>
      </c>
      <c r="P52" s="33" t="str">
        <f t="shared" si="0"/>
        <v/>
      </c>
      <c r="Q52" s="37" t="str">
        <f>IF(真值表!Q52=1,$P52&amp;"+","")</f>
        <v/>
      </c>
      <c r="R52" s="37" t="str">
        <f>IF(真值表!R52=1,$P52&amp;"+","")</f>
        <v/>
      </c>
      <c r="S52" s="37" t="str">
        <f>IF(真值表!S52=1,$P52&amp;"+","")</f>
        <v/>
      </c>
      <c r="T52" s="37" t="str">
        <f>IF(真值表!T52=1,$P52&amp;"+","")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spans="1:50" ht="16.8" hidden="1" x14ac:dyDescent="0.4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4" t="str">
        <f>IF(真值表!K53=1," "&amp;真值表!K$1&amp;"&amp;",IF(真值表!K53=0,"~"&amp;真值表!K$1&amp;"&amp;",""))</f>
        <v/>
      </c>
      <c r="K53" s="34" t="str">
        <f>IF(真值表!L53=1," "&amp;真值表!L$1&amp;"&amp;",IF(真值表!L53=0,"~"&amp;真值表!L$1&amp;"&amp;",""))</f>
        <v/>
      </c>
      <c r="L53" s="34" t="str">
        <f>IF(真值表!M53=1," "&amp;真值表!M$1&amp;"&amp;",IF(真值表!M53=0,"~"&amp;真值表!M$1&amp;"&amp;",""))</f>
        <v/>
      </c>
      <c r="M53" s="34" t="str">
        <f>IF(真值表!N53=1," "&amp;真值表!N$1&amp;"&amp;",IF(真值表!N53=0,"~"&amp;真值表!N$1&amp;"&amp;",""))</f>
        <v/>
      </c>
      <c r="N53" s="34" t="str">
        <f>IF(真值表!O53=1," "&amp;真值表!O$1&amp;"&amp;",IF(真值表!O53=0,"~"&amp;真值表!O$1&amp;"&amp;",""))</f>
        <v/>
      </c>
      <c r="O53" s="34" t="str">
        <f>IF(真值表!P53=1," "&amp;真值表!P$1&amp;"&amp;",IF(真值表!P53=0,"~"&amp;真值表!P$1&amp;"&amp;",""))</f>
        <v/>
      </c>
      <c r="P53" s="35" t="str">
        <f t="shared" si="0"/>
        <v/>
      </c>
      <c r="Q53" s="38" t="str">
        <f>IF(真值表!Q53=1,$P53&amp;"+","")</f>
        <v/>
      </c>
      <c r="R53" s="38" t="str">
        <f>IF(真值表!R53=1,$P53&amp;"+","")</f>
        <v/>
      </c>
      <c r="S53" s="38" t="str">
        <f>IF(真值表!S53=1,$P53&amp;"+","")</f>
        <v/>
      </c>
      <c r="T53" s="38" t="str">
        <f>IF(真值表!T53=1,$P53&amp;"+","")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2" t="str">
        <f>IF(真值表!P54=1," "&amp;真值表!P$1&amp;"&amp;",IF(真值表!P54=0,"~"&amp;真值表!P$1&amp;"&amp;",""))</f>
        <v/>
      </c>
      <c r="P54" s="33" t="str">
        <f t="shared" si="0"/>
        <v/>
      </c>
      <c r="Q54" s="37" t="str">
        <f>IF(真值表!Q54=1,$P54&amp;"+","")</f>
        <v/>
      </c>
      <c r="R54" s="37" t="str">
        <f>IF(真值表!R54=1,$P54&amp;"+","")</f>
        <v/>
      </c>
      <c r="S54" s="37" t="str">
        <f>IF(真值表!S54=1,$P54&amp;"+","")</f>
        <v/>
      </c>
      <c r="T54" s="37" t="str">
        <f>IF(真值表!T54=1,$P54&amp;"+","")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spans="1:50" ht="16.8" hidden="1" x14ac:dyDescent="0.4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4" t="str">
        <f>IF(真值表!K55=1," "&amp;真值表!K$1&amp;"&amp;",IF(真值表!K55=0,"~"&amp;真值表!K$1&amp;"&amp;",""))</f>
        <v/>
      </c>
      <c r="K55" s="34" t="str">
        <f>IF(真值表!L55=1," "&amp;真值表!L$1&amp;"&amp;",IF(真值表!L55=0,"~"&amp;真值表!L$1&amp;"&amp;",""))</f>
        <v/>
      </c>
      <c r="L55" s="34" t="str">
        <f>IF(真值表!M55=1," "&amp;真值表!M$1&amp;"&amp;",IF(真值表!M55=0,"~"&amp;真值表!M$1&amp;"&amp;",""))</f>
        <v/>
      </c>
      <c r="M55" s="34" t="str">
        <f>IF(真值表!N55=1," "&amp;真值表!N$1&amp;"&amp;",IF(真值表!N55=0,"~"&amp;真值表!N$1&amp;"&amp;",""))</f>
        <v/>
      </c>
      <c r="N55" s="34" t="str">
        <f>IF(真值表!O55=1," "&amp;真值表!O$1&amp;"&amp;",IF(真值表!O55=0,"~"&amp;真值表!O$1&amp;"&amp;",""))</f>
        <v/>
      </c>
      <c r="O55" s="34" t="str">
        <f>IF(真值表!P55=1," "&amp;真值表!P$1&amp;"&amp;",IF(真值表!P55=0,"~"&amp;真值表!P$1&amp;"&amp;",""))</f>
        <v/>
      </c>
      <c r="P55" s="35" t="str">
        <f t="shared" si="0"/>
        <v/>
      </c>
      <c r="Q55" s="38" t="str">
        <f>IF(真值表!Q55=1,$P55&amp;"+","")</f>
        <v/>
      </c>
      <c r="R55" s="38" t="str">
        <f>IF(真值表!R55=1,$P55&amp;"+","")</f>
        <v/>
      </c>
      <c r="S55" s="38" t="str">
        <f>IF(真值表!S55=1,$P55&amp;"+","")</f>
        <v/>
      </c>
      <c r="T55" s="38" t="str">
        <f>IF(真值表!T55=1,$P55&amp;"+","")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2" t="str">
        <f>IF(真值表!P56=1," "&amp;真值表!P$1&amp;"&amp;",IF(真值表!P56=0,"~"&amp;真值表!P$1&amp;"&amp;",""))</f>
        <v/>
      </c>
      <c r="P56" s="33" t="str">
        <f t="shared" si="0"/>
        <v/>
      </c>
      <c r="Q56" s="37" t="str">
        <f>IF(真值表!Q56=1,$P56&amp;"+","")</f>
        <v/>
      </c>
      <c r="R56" s="37" t="str">
        <f>IF(真值表!R56=1,$P56&amp;"+","")</f>
        <v/>
      </c>
      <c r="S56" s="37" t="str">
        <f>IF(真值表!S56=1,$P56&amp;"+","")</f>
        <v/>
      </c>
      <c r="T56" s="37" t="str">
        <f>IF(真值表!T56=1,$P56&amp;"+","")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spans="1:50" ht="16.8" hidden="1" x14ac:dyDescent="0.4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4" t="str">
        <f>IF(真值表!K57=1," "&amp;真值表!K$1&amp;"&amp;",IF(真值表!K57=0,"~"&amp;真值表!K$1&amp;"&amp;",""))</f>
        <v/>
      </c>
      <c r="K57" s="34" t="str">
        <f>IF(真值表!L57=1," "&amp;真值表!L$1&amp;"&amp;",IF(真值表!L57=0,"~"&amp;真值表!L$1&amp;"&amp;",""))</f>
        <v/>
      </c>
      <c r="L57" s="34" t="str">
        <f>IF(真值表!M57=1," "&amp;真值表!M$1&amp;"&amp;",IF(真值表!M57=0,"~"&amp;真值表!M$1&amp;"&amp;",""))</f>
        <v/>
      </c>
      <c r="M57" s="34" t="str">
        <f>IF(真值表!N57=1," "&amp;真值表!N$1&amp;"&amp;",IF(真值表!N57=0,"~"&amp;真值表!N$1&amp;"&amp;",""))</f>
        <v/>
      </c>
      <c r="N57" s="34" t="str">
        <f>IF(真值表!O57=1," "&amp;真值表!O$1&amp;"&amp;",IF(真值表!O57=0,"~"&amp;真值表!O$1&amp;"&amp;",""))</f>
        <v/>
      </c>
      <c r="O57" s="34" t="str">
        <f>IF(真值表!P57=1," "&amp;真值表!P$1&amp;"&amp;",IF(真值表!P57=0,"~"&amp;真值表!P$1&amp;"&amp;",""))</f>
        <v/>
      </c>
      <c r="P57" s="35" t="str">
        <f t="shared" si="0"/>
        <v/>
      </c>
      <c r="Q57" s="38" t="str">
        <f>IF(真值表!Q57=1,$P57&amp;"+","")</f>
        <v/>
      </c>
      <c r="R57" s="38" t="str">
        <f>IF(真值表!R57=1,$P57&amp;"+","")</f>
        <v/>
      </c>
      <c r="S57" s="38" t="str">
        <f>IF(真值表!S57=1,$P57&amp;"+","")</f>
        <v/>
      </c>
      <c r="T57" s="38" t="str">
        <f>IF(真值表!T57=1,$P57&amp;"+","")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2" t="str">
        <f>IF(真值表!K58=1," "&amp;真值表!K$1&amp;"&amp;",IF(真值表!K58=0,"~"&amp;真值表!K$1&amp;"&amp;",""))</f>
        <v/>
      </c>
      <c r="K58" s="32" t="str">
        <f>IF(真值表!L58=1," "&amp;真值表!L$1&amp;"&amp;",IF(真值表!L58=0,"~"&amp;真值表!L$1&amp;"&amp;",""))</f>
        <v/>
      </c>
      <c r="L58" s="32" t="str">
        <f>IF(真值表!M58=1," "&amp;真值表!M$1&amp;"&amp;",IF(真值表!M58=0,"~"&amp;真值表!M$1&amp;"&amp;",""))</f>
        <v/>
      </c>
      <c r="M58" s="32" t="str">
        <f>IF(真值表!N58=1," "&amp;真值表!N$1&amp;"&amp;",IF(真值表!N58=0,"~"&amp;真值表!N$1&amp;"&amp;",""))</f>
        <v/>
      </c>
      <c r="N58" s="32" t="str">
        <f>IF(真值表!O58=1," "&amp;真值表!O$1&amp;"&amp;",IF(真值表!O58=0,"~"&amp;真值表!O$1&amp;"&amp;",""))</f>
        <v/>
      </c>
      <c r="O58" s="32" t="str">
        <f>IF(真值表!P58=1," "&amp;真值表!P$1&amp;"&amp;",IF(真值表!P58=0,"~"&amp;真值表!P$1&amp;"&amp;",""))</f>
        <v/>
      </c>
      <c r="P58" s="33" t="str">
        <f t="shared" si="0"/>
        <v/>
      </c>
      <c r="Q58" s="37" t="str">
        <f>IF(真值表!Q58=1,$P58&amp;"+","")</f>
        <v/>
      </c>
      <c r="R58" s="37" t="str">
        <f>IF(真值表!R58=1,$P58&amp;"+","")</f>
        <v/>
      </c>
      <c r="S58" s="37" t="str">
        <f>IF(真值表!S58=1,$P58&amp;"+","")</f>
        <v/>
      </c>
      <c r="T58" s="37" t="str">
        <f>IF(真值表!T58=1,$P58&amp;"+","")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spans="1:50" ht="16.8" hidden="1" x14ac:dyDescent="0.4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4" t="str">
        <f>IF(真值表!K59=1," "&amp;真值表!K$1&amp;"&amp;",IF(真值表!K59=0,"~"&amp;真值表!K$1&amp;"&amp;",""))</f>
        <v/>
      </c>
      <c r="K59" s="34" t="str">
        <f>IF(真值表!L59=1," "&amp;真值表!L$1&amp;"&amp;",IF(真值表!L59=0,"~"&amp;真值表!L$1&amp;"&amp;",""))</f>
        <v/>
      </c>
      <c r="L59" s="34" t="str">
        <f>IF(真值表!M59=1," "&amp;真值表!M$1&amp;"&amp;",IF(真值表!M59=0,"~"&amp;真值表!M$1&amp;"&amp;",""))</f>
        <v/>
      </c>
      <c r="M59" s="34" t="str">
        <f>IF(真值表!N59=1," "&amp;真值表!N$1&amp;"&amp;",IF(真值表!N59=0,"~"&amp;真值表!N$1&amp;"&amp;",""))</f>
        <v/>
      </c>
      <c r="N59" s="34" t="str">
        <f>IF(真值表!O59=1," "&amp;真值表!O$1&amp;"&amp;",IF(真值表!O59=0,"~"&amp;真值表!O$1&amp;"&amp;",""))</f>
        <v/>
      </c>
      <c r="O59" s="34" t="str">
        <f>IF(真值表!P59=1," "&amp;真值表!P$1&amp;"&amp;",IF(真值表!P59=0,"~"&amp;真值表!P$1&amp;"&amp;",""))</f>
        <v/>
      </c>
      <c r="P59" s="35" t="str">
        <f t="shared" si="0"/>
        <v/>
      </c>
      <c r="Q59" s="38" t="str">
        <f>IF(真值表!Q59=1,$P59&amp;"+","")</f>
        <v/>
      </c>
      <c r="R59" s="38" t="str">
        <f>IF(真值表!R59=1,$P59&amp;"+","")</f>
        <v/>
      </c>
      <c r="S59" s="38" t="str">
        <f>IF(真值表!S59=1,$P59&amp;"+","")</f>
        <v/>
      </c>
      <c r="T59" s="38" t="str">
        <f>IF(真值表!T59=1,$P59&amp;"+","")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2" t="str">
        <f>IF(真值表!K60=1," "&amp;真值表!K$1&amp;"&amp;",IF(真值表!K60=0,"~"&amp;真值表!K$1&amp;"&amp;",""))</f>
        <v/>
      </c>
      <c r="K60" s="32" t="str">
        <f>IF(真值表!L60=1," "&amp;真值表!L$1&amp;"&amp;",IF(真值表!L60=0,"~"&amp;真值表!L$1&amp;"&amp;",""))</f>
        <v/>
      </c>
      <c r="L60" s="32" t="str">
        <f>IF(真值表!M60=1," "&amp;真值表!M$1&amp;"&amp;",IF(真值表!M60=0,"~"&amp;真值表!M$1&amp;"&amp;",""))</f>
        <v/>
      </c>
      <c r="M60" s="32" t="str">
        <f>IF(真值表!N60=1," "&amp;真值表!N$1&amp;"&amp;",IF(真值表!N60=0,"~"&amp;真值表!N$1&amp;"&amp;",""))</f>
        <v/>
      </c>
      <c r="N60" s="32" t="str">
        <f>IF(真值表!O60=1," "&amp;真值表!O$1&amp;"&amp;",IF(真值表!O60=0,"~"&amp;真值表!O$1&amp;"&amp;",""))</f>
        <v/>
      </c>
      <c r="O60" s="32" t="str">
        <f>IF(真值表!P60=1," "&amp;真值表!P$1&amp;"&amp;",IF(真值表!P60=0,"~"&amp;真值表!P$1&amp;"&amp;",""))</f>
        <v/>
      </c>
      <c r="P60" s="33" t="str">
        <f t="shared" si="0"/>
        <v/>
      </c>
      <c r="Q60" s="37" t="str">
        <f>IF(真值表!Q60=1,$P60&amp;"+","")</f>
        <v/>
      </c>
      <c r="R60" s="37" t="str">
        <f>IF(真值表!R60=1,$P60&amp;"+","")</f>
        <v/>
      </c>
      <c r="S60" s="37" t="str">
        <f>IF(真值表!S60=1,$P60&amp;"+","")</f>
        <v/>
      </c>
      <c r="T60" s="37" t="str">
        <f>IF(真值表!T60=1,$P60&amp;"+","")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spans="1:50" ht="16.8" hidden="1" x14ac:dyDescent="0.4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4" t="str">
        <f>IF(真值表!K61=1," "&amp;真值表!K$1&amp;"&amp;",IF(真值表!K61=0,"~"&amp;真值表!K$1&amp;"&amp;",""))</f>
        <v/>
      </c>
      <c r="K61" s="34" t="str">
        <f>IF(真值表!L61=1," "&amp;真值表!L$1&amp;"&amp;",IF(真值表!L61=0,"~"&amp;真值表!L$1&amp;"&amp;",""))</f>
        <v/>
      </c>
      <c r="L61" s="34" t="str">
        <f>IF(真值表!M61=1," "&amp;真值表!M$1&amp;"&amp;",IF(真值表!M61=0,"~"&amp;真值表!M$1&amp;"&amp;",""))</f>
        <v/>
      </c>
      <c r="M61" s="34" t="str">
        <f>IF(真值表!N61=1," "&amp;真值表!N$1&amp;"&amp;",IF(真值表!N61=0,"~"&amp;真值表!N$1&amp;"&amp;",""))</f>
        <v/>
      </c>
      <c r="N61" s="34" t="str">
        <f>IF(真值表!O61=1," "&amp;真值表!O$1&amp;"&amp;",IF(真值表!O61=0,"~"&amp;真值表!O$1&amp;"&amp;",""))</f>
        <v/>
      </c>
      <c r="O61" s="34" t="str">
        <f>IF(真值表!P61=1," "&amp;真值表!P$1&amp;"&amp;",IF(真值表!P61=0,"~"&amp;真值表!P$1&amp;"&amp;",""))</f>
        <v/>
      </c>
      <c r="P61" s="35" t="str">
        <f t="shared" si="0"/>
        <v/>
      </c>
      <c r="Q61" s="38" t="str">
        <f>IF(真值表!Q61=1,$P61&amp;"+","")</f>
        <v/>
      </c>
      <c r="R61" s="38" t="str">
        <f>IF(真值表!R61=1,$P61&amp;"+","")</f>
        <v/>
      </c>
      <c r="S61" s="38" t="str">
        <f>IF(真值表!S61=1,$P61&amp;"+","")</f>
        <v/>
      </c>
      <c r="T61" s="38" t="str">
        <f>IF(真值表!T61=1,$P61&amp;"+","")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spans="1:50" ht="16.2" x14ac:dyDescent="0.4">
      <c r="A62" s="70" t="s">
        <v>53</v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0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</v>
      </c>
      <c r="U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F2&amp;~F1&amp;~F0+~OP5&amp;~OP4&amp;~OP3&amp;~OP2&amp;~OP1&amp;~OP0&amp;~F5&amp;~F4&amp;~F3&amp; F2&amp; F1&amp; F0+ OP5&amp;~OP4&amp; OP3&amp;~OP2&amp;~OP1&amp; OP0+~OP5&amp;~OP4&amp;~OP3&amp; OP2&amp; OP1&amp; OP0</v>
      </c>
      <c r="V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F2&amp;~F1&amp;~F0+~OP5&amp;~OP4&amp;~OP3&amp;~OP2&amp;~OP1&amp;~OP0&amp;~F5&amp;~F4&amp;~F3&amp; F2&amp; F1&amp; F0+ OP5&amp;~OP4&amp; OP3&amp;~OP2&amp;~OP1&amp; OP0</v>
      </c>
      <c r="W62" s="40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</v>
      </c>
      <c r="X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F2&amp;~F1&amp;~F0+~OP5&amp;~OP4&amp;~OP3&amp;~OP2&amp;~OP1&amp;~OP0&amp;~F5&amp;~F4&amp;~F3&amp; F2&amp; F1&amp; F0</v>
      </c>
      <c r="Y62" s="40" t="str">
        <f t="shared" si="1"/>
        <v>~OP5&amp;~OP4&amp;~OP3&amp;~OP2&amp;~OP1&amp;~OP0&amp;~F5&amp;~F4&amp; F3&amp; F2&amp;~F1&amp;~F0</v>
      </c>
      <c r="Z62" s="40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</v>
      </c>
      <c r="AA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F2&amp;~F1&amp;~F0+~OP5&amp;~OP4&amp;~OP3&amp;~OP2&amp;~OP1&amp;~OP0&amp;~F5&amp;~F4&amp;~F3&amp; F2&amp; F1&amp; F0</v>
      </c>
      <c r="AB62" s="40" t="str">
        <f t="shared" si="1"/>
        <v>~OP5&amp;~OP4&amp;~OP3&amp; OP2&amp;~OP1&amp;~OP0</v>
      </c>
      <c r="AC62" s="40" t="str">
        <f t="shared" si="1"/>
        <v>~OP5&amp;~OP4&amp;~OP3&amp; OP2&amp;~OP1&amp; OP0</v>
      </c>
      <c r="AD62" s="40" t="str">
        <f t="shared" si="1"/>
        <v>~OP5&amp;~OP4&amp;~OP3&amp;~OP2&amp;~OP1&amp;~OP0&amp;~F5&amp;~F4&amp; F3&amp;~F2&amp;~F1&amp;~F0</v>
      </c>
      <c r="AE62" s="40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0" t="str">
        <f t="shared" si="1"/>
        <v>~OP5&amp;~OP4&amp;~OP3&amp;~OP2&amp; OP1&amp; OP0</v>
      </c>
      <c r="AG62" s="40" t="str">
        <f t="shared" si="1"/>
        <v>~OP5&amp;~OP4&amp;~OP3&amp; OP2&amp; OP1&amp; OP0</v>
      </c>
      <c r="AH62" s="40" t="str">
        <f t="shared" si="1"/>
        <v>~OP5&amp;~OP4&amp;~OP3&amp;~OP2&amp;~OP1&amp;~OP0&amp;~F5&amp;~F4&amp;~F3&amp; F2&amp;~F1&amp;~F0+~OP5&amp;~OP4&amp;~OP3&amp;~OP2&amp;~OP1&amp;~OP0&amp;~F5&amp;~F4&amp;~F3&amp; F2&amp; F1&amp; F0</v>
      </c>
      <c r="AI62" s="40" t="str">
        <f t="shared" si="1"/>
        <v/>
      </c>
      <c r="AJ62" s="40" t="str">
        <f t="shared" si="1"/>
        <v/>
      </c>
      <c r="AK62" s="40" t="str">
        <f t="shared" si="1"/>
        <v/>
      </c>
      <c r="AL62" s="40" t="str">
        <f t="shared" si="1"/>
        <v/>
      </c>
      <c r="AM62" s="40" t="str">
        <f t="shared" si="1"/>
        <v/>
      </c>
      <c r="AN62" s="40" t="str">
        <f t="shared" si="1"/>
        <v/>
      </c>
      <c r="AO62" s="40" t="str">
        <f t="shared" si="1"/>
        <v/>
      </c>
      <c r="AP62" s="40" t="str">
        <f t="shared" si="1"/>
        <v/>
      </c>
      <c r="AQ62" s="40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OP0+</v>
      </c>
      <c r="U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F2&amp;~F1&amp;~F0+~OP5&amp;~OP4&amp;~OP3&amp;~OP2&amp;~OP1&amp;~OP0&amp;~F5&amp;~F4&amp;~F3&amp; F2&amp; F1&amp; F0+ OP5&amp;~OP4&amp; OP3&amp;~OP2&amp;~OP1&amp; OP0+~OP5&amp;~OP4&amp;~OP3&amp; OP2&amp; OP1&amp; OP0+</v>
      </c>
      <c r="V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F2&amp;~F1&amp;~F0+~OP5&amp;~OP4&amp;~OP3&amp;~OP2&amp;~OP1&amp;~OP0&amp;~F5&amp;~F4&amp;~F3&amp; F2&amp; F1&amp; F0+ OP5&amp;~OP4&amp; OP3&amp;~OP2&amp;~OP1&amp;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F2&amp;~F1&amp;~F0+~OP5&amp;~OP4&amp;~OP3&amp;~OP2&amp;~OP1&amp;~OP0&amp;~F5&amp;~F4&amp;~F3&amp; F2&amp; F1&amp; 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F2&amp;~F1&amp;~F0+~OP5&amp;~OP4&amp;~OP3&amp;~OP2&amp;~OP1&amp;~OP0&amp;~F5&amp;~F4&amp;~F3&amp; 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 OP2&amp; OP1&amp; OP0+</v>
      </c>
      <c r="AH63" t="str">
        <f t="shared" si="2"/>
        <v>~OP5&amp;~OP4&amp;~OP3&amp;~OP2&amp;~OP1&amp;~OP0&amp;~F5&amp;~F4&amp;~F3&amp; F2&amp;~F1&amp;~F0+~OP5&amp;~OP4&amp;~OP3&amp;~OP2&amp;~OP1&amp;~OP0&amp;~F5&amp;~F4&amp;~F3&amp; F2&amp; F1&amp; F0+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71" t="s">
        <v>54</v>
      </c>
      <c r="W65" s="71"/>
      <c r="X65" s="71"/>
      <c r="Y65" s="71"/>
      <c r="Z65" s="71"/>
      <c r="AA65" s="71"/>
      <c r="AB65" s="71"/>
      <c r="AC65" s="71"/>
      <c r="AD65" s="71"/>
      <c r="AE65" s="71"/>
      <c r="AF65" s="71"/>
    </row>
    <row r="67" spans="18:32" ht="16.2" x14ac:dyDescent="0.25">
      <c r="R67" s="42" t="s">
        <v>55</v>
      </c>
    </row>
  </sheetData>
  <sheetProtection sheet="1" objects="1" scenarios="1"/>
  <mergeCells count="2">
    <mergeCell ref="A62:P62"/>
    <mergeCell ref="V65:AF65"/>
  </mergeCells>
  <phoneticPr fontId="33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 xr:uid="{00000000-0002-0000-0100-000000000000}"/>
    <dataValidation allowBlank="1" showInputMessage="1" showErrorMessage="1" promptTitle="指令描述符" prompt="指令助记符" sqref="A1" xr:uid="{00000000-0002-0000-0100-000001000000}"/>
    <dataValidation allowBlank="1" showInputMessage="1" showErrorMessage="1" promptTitle="次态状态位" prompt="次态状态位逻辑表达式生成" sqref="R67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62:AQ62 W63:AX63 W64:AE64 U62:U1048576 V62:V1048576 Q62:T63 W66:AE1048576" xr:uid="{00000000-0002-0000-0100-000003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4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6000000}"/>
    <dataValidation allowBlank="1" showInputMessage="1" showErrorMessage="1" promptTitle="自动生成最小项" prompt="自动生成最小项，每列底部蓝色区域为最终逻辑表达式" sqref="Q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 xr:uid="{00000000-0002-0000-0100-000008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 xr:uid="{00000000-0002-0000-0100-000009000000}"/>
    <dataValidation allowBlank="1" showInputMessage="1" showErrorMessage="1" promptTitle="用户自定义控制信号" prompt="可直接将前列公式复制过来即可" sqref="AG64:AJ1048576" xr:uid="{00000000-0002-0000-0100-00000A000000}"/>
    <dataValidation allowBlank="1" showInputMessage="1" showErrorMessage="1" promptTitle="自动生成表达式" prompt="自动生成最小项，每列底部蓝色区域为最终逻辑表达式" sqref="Q2:AQ8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控制信号产生条件</vt:lpstr>
      <vt:lpstr>运算器规格</vt:lpstr>
      <vt:lpstr>控制信号表达式生成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86182</cp:lastModifiedBy>
  <dcterms:created xsi:type="dcterms:W3CDTF">2015-06-05T18:19:00Z</dcterms:created>
  <dcterms:modified xsi:type="dcterms:W3CDTF">2022-02-28T13:54:01Z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561DF9FCE23D4C339FBE216C32128C9F</vt:lpwstr>
  </property>
</Properties>
</file>