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!TieuLuan\"/>
    </mc:Choice>
  </mc:AlternateContent>
  <xr:revisionPtr revIDLastSave="0" documentId="13_ncr:1_{6FDFAFDF-7F6C-4AC2-8E84-58CCF45D0BF1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B61" i="1" s="1"/>
  <c r="A59" i="1"/>
  <c r="A60" i="1"/>
  <c r="B60" i="1" s="1"/>
  <c r="A48" i="1"/>
  <c r="B48" i="1" s="1"/>
  <c r="F61" i="1" s="1"/>
  <c r="A49" i="1"/>
  <c r="B49" i="1" s="1"/>
  <c r="C62" i="1" s="1"/>
  <c r="A62" i="1"/>
  <c r="B62" i="1" s="1"/>
  <c r="A50" i="1"/>
  <c r="B50" i="1" s="1"/>
  <c r="C63" i="1" s="1"/>
  <c r="A63" i="1"/>
  <c r="B63" i="1" s="1"/>
  <c r="A51" i="1"/>
  <c r="B51" i="1" s="1"/>
  <c r="A64" i="1"/>
  <c r="B64" i="1"/>
  <c r="A52" i="1"/>
  <c r="B52" i="1" s="1"/>
  <c r="C65" i="1" s="1"/>
  <c r="A65" i="1"/>
  <c r="B65" i="1" s="1"/>
  <c r="A53" i="1"/>
  <c r="B53" i="1" s="1"/>
  <c r="C66" i="1" s="1"/>
  <c r="A66" i="1"/>
  <c r="B66" i="1" s="1"/>
  <c r="A54" i="1"/>
  <c r="B54" i="1" s="1"/>
  <c r="A67" i="1"/>
  <c r="B67" i="1" s="1"/>
  <c r="A55" i="1"/>
  <c r="B55" i="1" s="1"/>
  <c r="C68" i="1" s="1"/>
  <c r="A68" i="1"/>
  <c r="B68" i="1" s="1"/>
  <c r="A31" i="1"/>
  <c r="A47" i="1" s="1"/>
  <c r="B47" i="1" s="1"/>
  <c r="C60" i="1" s="1"/>
  <c r="D60" i="1" l="1"/>
  <c r="D62" i="1"/>
  <c r="D63" i="1"/>
  <c r="D68" i="1"/>
  <c r="D66" i="1"/>
  <c r="D65" i="1"/>
  <c r="C61" i="1"/>
  <c r="D61" i="1" s="1"/>
  <c r="E61" i="1" s="1"/>
  <c r="E65" i="1"/>
  <c r="E60" i="1"/>
  <c r="E68" i="1"/>
  <c r="E62" i="1"/>
  <c r="F67" i="1"/>
  <c r="C67" i="1"/>
  <c r="C51" i="1"/>
  <c r="C64" i="1"/>
  <c r="E63" i="1"/>
  <c r="E66" i="1"/>
  <c r="F66" i="1"/>
  <c r="C53" i="1"/>
  <c r="C49" i="1"/>
  <c r="F62" i="1"/>
  <c r="F63" i="1"/>
  <c r="C50" i="1"/>
  <c r="C55" i="1"/>
  <c r="F68" i="1"/>
  <c r="F60" i="1"/>
  <c r="C47" i="1"/>
  <c r="C52" i="1"/>
  <c r="F65" i="1"/>
  <c r="C54" i="1"/>
  <c r="F64" i="1"/>
  <c r="C48" i="1"/>
  <c r="A46" i="1"/>
  <c r="B46" i="1" s="1"/>
  <c r="B59" i="1"/>
  <c r="D64" i="1" l="1"/>
  <c r="E64" i="1" s="1"/>
  <c r="D67" i="1"/>
  <c r="E67" i="1" s="1"/>
  <c r="C59" i="1"/>
  <c r="D59" i="1" s="1"/>
  <c r="E59" i="1" s="1"/>
  <c r="C46" i="1"/>
  <c r="F59" i="1"/>
</calcChain>
</file>

<file path=xl/sharedStrings.xml><?xml version="1.0" encoding="utf-8"?>
<sst xmlns="http://schemas.openxmlformats.org/spreadsheetml/2006/main" count="16" uniqueCount="16">
  <si>
    <t>Record Size (R)</t>
  </si>
  <si>
    <t>Block Size (B)</t>
  </si>
  <si>
    <t>Record (r)</t>
  </si>
  <si>
    <t>SSN Field (Vssn)</t>
  </si>
  <si>
    <t>Linear search = b/2</t>
  </si>
  <si>
    <t>Blocking factor (bfr = [B/R]-)</t>
  </si>
  <si>
    <t>binary search = [log2b]+</t>
  </si>
  <si>
    <t>Number of Block needed for the file (b = [r/bfr]+)</t>
  </si>
  <si>
    <t>To perform a binary search on the index file = [log2bi]+ +1</t>
  </si>
  <si>
    <t>The blocking factor for the index (bfri = [B/Ri]-)</t>
  </si>
  <si>
    <t>The number of index blocks is hence (bi = [ri/bfri]+)</t>
  </si>
  <si>
    <t>The ordering key field</t>
  </si>
  <si>
    <t>Block Pointer</t>
  </si>
  <si>
    <t>Block Pointer (P)</t>
  </si>
  <si>
    <t>The size of each index Entry (Ri = Vssn + P)</t>
  </si>
  <si>
    <t>The total number of index entries (ri =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</si>
</sst>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8:F68"/>
  <sheetViews>
    <sheetView tabSelected="1" zoomScale="70" zoomScaleNormal="70" workbookViewId="0">
      <selection activeCell="E46" sqref="E46"/>
    </sheetView>
  </sheetViews>
  <sheetFormatPr defaultColWidth="8.88671875" defaultRowHeight="15.6" x14ac:dyDescent="0.3"/>
  <cols>
    <col min="1" max="1" width="50.5546875" style="3" bestFit="1" customWidth="1"/>
    <col min="2" max="2" width="49.33203125" style="3" bestFit="1" customWidth="1"/>
    <col min="3" max="3" width="44.33203125" style="3" bestFit="1" customWidth="1"/>
    <col min="4" max="4" width="56.6640625" style="3" bestFit="1" customWidth="1"/>
    <col min="5" max="5" width="63.33203125" style="3" bestFit="1" customWidth="1"/>
    <col min="6" max="6" width="22" style="3" bestFit="1" customWidth="1"/>
    <col min="7" max="7" width="41.109375" style="3" customWidth="1"/>
    <col min="8" max="8" width="19.5546875" style="3" bestFit="1" customWidth="1"/>
    <col min="9" max="9" width="34.33203125" style="3" bestFit="1" customWidth="1"/>
    <col min="10" max="10" width="48" style="3" bestFit="1" customWidth="1"/>
    <col min="11" max="11" width="51.44140625" style="3" bestFit="1" customWidth="1"/>
    <col min="12" max="12" width="25.6640625" style="3" customWidth="1"/>
    <col min="13" max="13" width="42.88671875" style="3" customWidth="1"/>
    <col min="14" max="14" width="28.6640625" style="3" customWidth="1"/>
    <col min="15" max="15" width="40.88671875" style="3" customWidth="1"/>
    <col min="16" max="16" width="25.6640625" style="3" customWidth="1"/>
    <col min="17" max="16384" width="8.88671875" style="3"/>
  </cols>
  <sheetData>
    <row r="28" spans="1:5" x14ac:dyDescent="0.3">
      <c r="C28" s="5" t="s">
        <v>12</v>
      </c>
      <c r="D28" s="5" t="s">
        <v>11</v>
      </c>
    </row>
    <row r="29" spans="1:5" x14ac:dyDescent="0.3">
      <c r="A29" s="1" t="s">
        <v>0</v>
      </c>
      <c r="B29" s="1" t="s">
        <v>1</v>
      </c>
      <c r="C29" s="1" t="s">
        <v>13</v>
      </c>
      <c r="D29" s="1" t="s">
        <v>3</v>
      </c>
      <c r="E29" s="1" t="s">
        <v>2</v>
      </c>
    </row>
    <row r="30" spans="1:5" x14ac:dyDescent="0.3">
      <c r="A30" s="4">
        <v>150</v>
      </c>
      <c r="B30" s="4">
        <v>512</v>
      </c>
      <c r="C30" s="4">
        <v>7</v>
      </c>
      <c r="D30" s="4">
        <v>9</v>
      </c>
      <c r="E30" s="4">
        <v>30000</v>
      </c>
    </row>
    <row r="31" spans="1:5" x14ac:dyDescent="0.3">
      <c r="A31" s="4">
        <f>30+9+9+40+10+8+1+4+4</f>
        <v>115</v>
      </c>
      <c r="B31" s="4">
        <v>512</v>
      </c>
      <c r="C31" s="4">
        <v>6</v>
      </c>
      <c r="D31" s="4">
        <v>9</v>
      </c>
      <c r="E31" s="4">
        <v>30000</v>
      </c>
    </row>
    <row r="32" spans="1:5" x14ac:dyDescent="0.3">
      <c r="A32" s="4">
        <v>100</v>
      </c>
      <c r="B32" s="4">
        <v>1024</v>
      </c>
      <c r="C32" s="4">
        <v>6</v>
      </c>
      <c r="D32" s="4">
        <v>9</v>
      </c>
      <c r="E32" s="4">
        <v>30000</v>
      </c>
    </row>
    <row r="33" spans="1:5" x14ac:dyDescent="0.3">
      <c r="A33" s="4"/>
      <c r="B33" s="4"/>
      <c r="C33" s="4"/>
      <c r="D33" s="4"/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x14ac:dyDescent="0.3">
      <c r="A38" s="4"/>
      <c r="B38" s="4"/>
      <c r="C38" s="4"/>
      <c r="D38" s="4"/>
      <c r="E38" s="4"/>
    </row>
    <row r="39" spans="1:5" x14ac:dyDescent="0.3">
      <c r="A39" s="4"/>
      <c r="B39" s="4"/>
      <c r="C39" s="4"/>
      <c r="D39" s="4"/>
      <c r="E39" s="4"/>
    </row>
    <row r="45" spans="1:5" x14ac:dyDescent="0.3">
      <c r="A45" s="2" t="s">
        <v>5</v>
      </c>
      <c r="B45" s="2" t="s">
        <v>7</v>
      </c>
      <c r="C45" s="2" t="s">
        <v>6</v>
      </c>
    </row>
    <row r="46" spans="1:5" x14ac:dyDescent="0.3">
      <c r="A46" s="4">
        <f>FLOOR(B30/A30, 1)</f>
        <v>3</v>
      </c>
      <c r="B46" s="4">
        <f t="shared" ref="B46:B55" si="0">CEILING(E30/A46, 1)</f>
        <v>10000</v>
      </c>
      <c r="C46" s="4">
        <f t="shared" ref="C46:C55" si="1">CEILING(LOG(B46,2), 1)</f>
        <v>14</v>
      </c>
    </row>
    <row r="47" spans="1:5" x14ac:dyDescent="0.3">
      <c r="A47" s="4">
        <f>FLOOR(B31/A31, 1)</f>
        <v>4</v>
      </c>
      <c r="B47" s="4">
        <f t="shared" si="0"/>
        <v>7500</v>
      </c>
      <c r="C47" s="4">
        <f t="shared" si="1"/>
        <v>13</v>
      </c>
    </row>
    <row r="48" spans="1:5" x14ac:dyDescent="0.3">
      <c r="A48" s="4">
        <f t="shared" ref="A48:A55" si="2">FLOOR(B32/A32, 1)</f>
        <v>10</v>
      </c>
      <c r="B48" s="4">
        <f t="shared" si="0"/>
        <v>3000</v>
      </c>
      <c r="C48" s="4">
        <f t="shared" si="1"/>
        <v>12</v>
      </c>
    </row>
    <row r="49" spans="1:6" x14ac:dyDescent="0.3">
      <c r="A49" s="4" t="e">
        <f t="shared" si="2"/>
        <v>#DIV/0!</v>
      </c>
      <c r="B49" s="4" t="e">
        <f t="shared" si="0"/>
        <v>#DIV/0!</v>
      </c>
      <c r="C49" s="4" t="e">
        <f t="shared" si="1"/>
        <v>#DIV/0!</v>
      </c>
    </row>
    <row r="50" spans="1:6" x14ac:dyDescent="0.3">
      <c r="A50" s="4" t="e">
        <f t="shared" si="2"/>
        <v>#DIV/0!</v>
      </c>
      <c r="B50" s="4" t="e">
        <f t="shared" si="0"/>
        <v>#DIV/0!</v>
      </c>
      <c r="C50" s="4" t="e">
        <f t="shared" si="1"/>
        <v>#DIV/0!</v>
      </c>
    </row>
    <row r="51" spans="1:6" x14ac:dyDescent="0.3">
      <c r="A51" s="4" t="e">
        <f t="shared" si="2"/>
        <v>#DIV/0!</v>
      </c>
      <c r="B51" s="4" t="e">
        <f t="shared" si="0"/>
        <v>#DIV/0!</v>
      </c>
      <c r="C51" s="4" t="e">
        <f t="shared" si="1"/>
        <v>#DIV/0!</v>
      </c>
    </row>
    <row r="52" spans="1:6" x14ac:dyDescent="0.3">
      <c r="A52" s="4" t="e">
        <f t="shared" si="2"/>
        <v>#DIV/0!</v>
      </c>
      <c r="B52" s="4" t="e">
        <f t="shared" si="0"/>
        <v>#DIV/0!</v>
      </c>
      <c r="C52" s="4" t="e">
        <f t="shared" si="1"/>
        <v>#DIV/0!</v>
      </c>
    </row>
    <row r="53" spans="1:6" x14ac:dyDescent="0.3">
      <c r="A53" s="4" t="e">
        <f t="shared" si="2"/>
        <v>#DIV/0!</v>
      </c>
      <c r="B53" s="4" t="e">
        <f t="shared" si="0"/>
        <v>#DIV/0!</v>
      </c>
      <c r="C53" s="4" t="e">
        <f t="shared" si="1"/>
        <v>#DIV/0!</v>
      </c>
    </row>
    <row r="54" spans="1:6" x14ac:dyDescent="0.3">
      <c r="A54" s="4" t="e">
        <f t="shared" si="2"/>
        <v>#DIV/0!</v>
      </c>
      <c r="B54" s="4" t="e">
        <f t="shared" si="0"/>
        <v>#DIV/0!</v>
      </c>
      <c r="C54" s="4" t="e">
        <f t="shared" si="1"/>
        <v>#DIV/0!</v>
      </c>
    </row>
    <row r="55" spans="1:6" x14ac:dyDescent="0.3">
      <c r="A55" s="4" t="e">
        <f t="shared" si="2"/>
        <v>#DIV/0!</v>
      </c>
      <c r="B55" s="4" t="e">
        <f t="shared" si="0"/>
        <v>#DIV/0!</v>
      </c>
      <c r="C55" s="4" t="e">
        <f t="shared" si="1"/>
        <v>#DIV/0!</v>
      </c>
    </row>
    <row r="58" spans="1:6" x14ac:dyDescent="0.3">
      <c r="A58" s="2" t="s">
        <v>14</v>
      </c>
      <c r="B58" s="2" t="s">
        <v>9</v>
      </c>
      <c r="C58" s="2" t="s">
        <v>15</v>
      </c>
      <c r="D58" s="2" t="s">
        <v>10</v>
      </c>
      <c r="E58" s="2" t="s">
        <v>8</v>
      </c>
      <c r="F58" s="2" t="s">
        <v>4</v>
      </c>
    </row>
    <row r="59" spans="1:6" x14ac:dyDescent="0.3">
      <c r="A59" s="4">
        <f t="shared" ref="A59:A68" si="3">D30+C30</f>
        <v>16</v>
      </c>
      <c r="B59" s="4">
        <f t="shared" ref="B59:B68" si="4">FLOOR(B30/A59, 1)</f>
        <v>32</v>
      </c>
      <c r="C59" s="4">
        <f t="shared" ref="C59:C68" si="5">B46</f>
        <v>10000</v>
      </c>
      <c r="D59" s="4">
        <f>CEILING(C59/B59, 1)</f>
        <v>313</v>
      </c>
      <c r="E59" s="4">
        <f>CEILING(LOG(D59, 2), 1) +1</f>
        <v>10</v>
      </c>
      <c r="F59" s="4">
        <f t="shared" ref="F59:F68" si="6">B46/2</f>
        <v>5000</v>
      </c>
    </row>
    <row r="60" spans="1:6" x14ac:dyDescent="0.3">
      <c r="A60" s="4">
        <f t="shared" si="3"/>
        <v>15</v>
      </c>
      <c r="B60" s="4">
        <f t="shared" si="4"/>
        <v>34</v>
      </c>
      <c r="C60" s="4">
        <f t="shared" si="5"/>
        <v>7500</v>
      </c>
      <c r="D60" s="4">
        <f t="shared" ref="D60:D68" si="7">CEILING(C60/B60, 1)</f>
        <v>221</v>
      </c>
      <c r="E60" s="4">
        <f>CEILING(LOG(D60, 2), 1) +1</f>
        <v>9</v>
      </c>
      <c r="F60" s="4">
        <f t="shared" si="6"/>
        <v>3750</v>
      </c>
    </row>
    <row r="61" spans="1:6" x14ac:dyDescent="0.3">
      <c r="A61" s="4">
        <f t="shared" si="3"/>
        <v>15</v>
      </c>
      <c r="B61" s="4">
        <f t="shared" si="4"/>
        <v>68</v>
      </c>
      <c r="C61" s="4">
        <f t="shared" si="5"/>
        <v>3000</v>
      </c>
      <c r="D61" s="4">
        <f t="shared" si="7"/>
        <v>45</v>
      </c>
      <c r="E61" s="4">
        <f>CEILING(LOG(D61, 2), 1) +1</f>
        <v>7</v>
      </c>
      <c r="F61" s="4">
        <f t="shared" si="6"/>
        <v>1500</v>
      </c>
    </row>
    <row r="62" spans="1:6" x14ac:dyDescent="0.3">
      <c r="A62" s="4">
        <f t="shared" si="3"/>
        <v>0</v>
      </c>
      <c r="B62" s="4" t="e">
        <f t="shared" si="4"/>
        <v>#DIV/0!</v>
      </c>
      <c r="C62" s="4" t="e">
        <f t="shared" si="5"/>
        <v>#DIV/0!</v>
      </c>
      <c r="D62" s="4" t="e">
        <f t="shared" si="7"/>
        <v>#DIV/0!</v>
      </c>
      <c r="E62" s="4" t="e">
        <f t="shared" ref="E62:E68" si="8">CEILING(LOG(D62, 2), 1)</f>
        <v>#DIV/0!</v>
      </c>
      <c r="F62" s="4" t="e">
        <f t="shared" si="6"/>
        <v>#DIV/0!</v>
      </c>
    </row>
    <row r="63" spans="1:6" x14ac:dyDescent="0.3">
      <c r="A63" s="4">
        <f t="shared" si="3"/>
        <v>0</v>
      </c>
      <c r="B63" s="4" t="e">
        <f t="shared" si="4"/>
        <v>#DIV/0!</v>
      </c>
      <c r="C63" s="4" t="e">
        <f t="shared" si="5"/>
        <v>#DIV/0!</v>
      </c>
      <c r="D63" s="4" t="e">
        <f t="shared" si="7"/>
        <v>#DIV/0!</v>
      </c>
      <c r="E63" s="4" t="e">
        <f t="shared" si="8"/>
        <v>#DIV/0!</v>
      </c>
      <c r="F63" s="4" t="e">
        <f t="shared" si="6"/>
        <v>#DIV/0!</v>
      </c>
    </row>
    <row r="64" spans="1:6" x14ac:dyDescent="0.3">
      <c r="A64" s="4">
        <f t="shared" si="3"/>
        <v>0</v>
      </c>
      <c r="B64" s="4" t="e">
        <f t="shared" si="4"/>
        <v>#DIV/0!</v>
      </c>
      <c r="C64" s="4" t="e">
        <f t="shared" si="5"/>
        <v>#DIV/0!</v>
      </c>
      <c r="D64" s="4" t="e">
        <f t="shared" si="7"/>
        <v>#DIV/0!</v>
      </c>
      <c r="E64" s="4" t="e">
        <f t="shared" si="8"/>
        <v>#DIV/0!</v>
      </c>
      <c r="F64" s="4" t="e">
        <f t="shared" si="6"/>
        <v>#DIV/0!</v>
      </c>
    </row>
    <row r="65" spans="1:6" x14ac:dyDescent="0.3">
      <c r="A65" s="4">
        <f t="shared" si="3"/>
        <v>0</v>
      </c>
      <c r="B65" s="4" t="e">
        <f t="shared" si="4"/>
        <v>#DIV/0!</v>
      </c>
      <c r="C65" s="4" t="e">
        <f t="shared" si="5"/>
        <v>#DIV/0!</v>
      </c>
      <c r="D65" s="4" t="e">
        <f t="shared" si="7"/>
        <v>#DIV/0!</v>
      </c>
      <c r="E65" s="4" t="e">
        <f t="shared" si="8"/>
        <v>#DIV/0!</v>
      </c>
      <c r="F65" s="4" t="e">
        <f t="shared" si="6"/>
        <v>#DIV/0!</v>
      </c>
    </row>
    <row r="66" spans="1:6" x14ac:dyDescent="0.3">
      <c r="A66" s="4">
        <f t="shared" si="3"/>
        <v>0</v>
      </c>
      <c r="B66" s="4" t="e">
        <f t="shared" si="4"/>
        <v>#DIV/0!</v>
      </c>
      <c r="C66" s="4" t="e">
        <f t="shared" si="5"/>
        <v>#DIV/0!</v>
      </c>
      <c r="D66" s="4" t="e">
        <f t="shared" si="7"/>
        <v>#DIV/0!</v>
      </c>
      <c r="E66" s="4" t="e">
        <f t="shared" si="8"/>
        <v>#DIV/0!</v>
      </c>
      <c r="F66" s="4" t="e">
        <f t="shared" si="6"/>
        <v>#DIV/0!</v>
      </c>
    </row>
    <row r="67" spans="1:6" x14ac:dyDescent="0.3">
      <c r="A67" s="4">
        <f t="shared" si="3"/>
        <v>0</v>
      </c>
      <c r="B67" s="4" t="e">
        <f t="shared" si="4"/>
        <v>#DIV/0!</v>
      </c>
      <c r="C67" s="4" t="e">
        <f t="shared" si="5"/>
        <v>#DIV/0!</v>
      </c>
      <c r="D67" s="4" t="e">
        <f t="shared" si="7"/>
        <v>#DIV/0!</v>
      </c>
      <c r="E67" s="4" t="e">
        <f t="shared" si="8"/>
        <v>#DIV/0!</v>
      </c>
      <c r="F67" s="4" t="e">
        <f t="shared" si="6"/>
        <v>#DIV/0!</v>
      </c>
    </row>
    <row r="68" spans="1:6" x14ac:dyDescent="0.3">
      <c r="A68" s="4">
        <f t="shared" si="3"/>
        <v>0</v>
      </c>
      <c r="B68" s="4" t="e">
        <f t="shared" si="4"/>
        <v>#DIV/0!</v>
      </c>
      <c r="C68" s="4" t="e">
        <f t="shared" si="5"/>
        <v>#DIV/0!</v>
      </c>
      <c r="D68" s="4" t="e">
        <f t="shared" si="7"/>
        <v>#DIV/0!</v>
      </c>
      <c r="E68" s="4" t="e">
        <f t="shared" si="8"/>
        <v>#DIV/0!</v>
      </c>
      <c r="F68" s="4" t="e">
        <f t="shared" si="6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2022-12-06T01:31:07Z</dcterms:modified>
</cp:coreProperties>
</file>