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/>
  <mc:AlternateContent xmlns:mc="http://schemas.openxmlformats.org/markup-compatibility/2006">
    <mc:Choice Requires="x15">
      <x15ac:absPath xmlns:x15ac="http://schemas.microsoft.com/office/spreadsheetml/2010/11/ac" url="/Users/nguyenhuy/Downloads/"/>
    </mc:Choice>
  </mc:AlternateContent>
  <xr:revisionPtr revIDLastSave="0" documentId="13_ncr:1_{9737A0DB-A51C-2E40-B197-1F6B3C02F114}" xr6:coauthVersionLast="47" xr6:coauthVersionMax="47" xr10:uidLastSave="{00000000-0000-0000-0000-000000000000}"/>
  <bookViews>
    <workbookView xWindow="740" yWindow="500" windowWidth="28060" windowHeight="17500" xr2:uid="{00000000-000D-0000-FFFF-FFFF00000000}"/>
  </bookViews>
  <sheets>
    <sheet name="PHASE1-CO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54" i="1" l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M71" i="1"/>
  <c r="M72" i="1" s="1"/>
  <c r="M73" i="1" s="1"/>
</calcChain>
</file>

<file path=xl/sharedStrings.xml><?xml version="1.0" encoding="utf-8"?>
<sst xmlns="http://schemas.openxmlformats.org/spreadsheetml/2006/main" count="102" uniqueCount="101">
  <si>
    <t>Testing productivity / coding productivity</t>
  </si>
  <si>
    <t>Number of working days / month</t>
  </si>
  <si>
    <t>No</t>
  </si>
  <si>
    <t>Chức năng</t>
  </si>
  <si>
    <t>Thời gian phát triển tính năng(giờ)</t>
  </si>
  <si>
    <t>Thời gian test+ chạy thử(giờ)</t>
  </si>
  <si>
    <t>Total development time</t>
  </si>
  <si>
    <t>hours</t>
  </si>
  <si>
    <t>days</t>
  </si>
  <si>
    <t>BẢNG ƯỚC TÍNH THỜI GIAN PHÁT TRIỂN DỰ ÁN QUẢN LÝ  CHUỖI CỬA HÀNG SPA &amp; NAIL BELLE PALACE</t>
  </si>
  <si>
    <t>Database</t>
  </si>
  <si>
    <t>Thiết kế cơ sở dữ liệu  hệ thống</t>
  </si>
  <si>
    <t>Tạo dữ liệu ban đầu(Master data)</t>
  </si>
  <si>
    <t>Structure</t>
  </si>
  <si>
    <t>Tạo kiến trúc xử lý nghiệp vụ(Web Api)</t>
  </si>
  <si>
    <t>Chức năng quản lý chung</t>
  </si>
  <si>
    <t>Quản lý tài khoản quản trị hệ thống theo chức năng</t>
  </si>
  <si>
    <t>Danh sách tài khoản quản trị</t>
  </si>
  <si>
    <t>Tạo/Sửa/Xóa tài khoản quản trị</t>
  </si>
  <si>
    <t>Đổi mật khẩu TK quản trị</t>
  </si>
  <si>
    <t>Quản lý quyền, phân quyền TK quản trị</t>
  </si>
  <si>
    <t>Màn hình Tạo/Sửa/Xóa quyền</t>
  </si>
  <si>
    <t>Màn hình danh mục quyền</t>
  </si>
  <si>
    <t>Màn hình phân quyền</t>
  </si>
  <si>
    <t>Đăng nhập/Đăng xuất</t>
  </si>
  <si>
    <t>Màn hình đăng nhập, đăng xuất</t>
  </si>
  <si>
    <t>Danh sách khách hàng</t>
  </si>
  <si>
    <t>Thêm/Sửa/Xóa thông tin khách hàng</t>
  </si>
  <si>
    <t>Chi tiết thông tin khách hàng</t>
  </si>
  <si>
    <t>Import danh sách khách hàng</t>
  </si>
  <si>
    <t>Export thông tin khách hàng</t>
  </si>
  <si>
    <t>Quản lý thông tin khách hàng</t>
  </si>
  <si>
    <t>Phân loại thông tin khách hàng</t>
  </si>
  <si>
    <t>Thêm/Sửa/Xóa thông tin phân loại khách hàng</t>
  </si>
  <si>
    <t>Danh sách phân loại khách hàng</t>
  </si>
  <si>
    <t>Quản lý thợ</t>
  </si>
  <si>
    <t>Quản lý thợ của các cửa hàng</t>
  </si>
  <si>
    <t>Màn hình Tạo/Sửa/Xóa thông tin cửa hàng</t>
  </si>
  <si>
    <t>Màn hình danh mục cửa hàng</t>
  </si>
  <si>
    <t>Màn hình Tạo/Sửa/Xóa thông tin nhân viên - Thiết lập thuộc cửa hàng</t>
  </si>
  <si>
    <t>Màn hình danh sách thợ</t>
  </si>
  <si>
    <t>Màn hình chi tiết thông tin thợ</t>
  </si>
  <si>
    <t>Quản lý nhóm thợ(Nail, Spa, …)</t>
  </si>
  <si>
    <t>Màn hình tạo nhóm thợ</t>
  </si>
  <si>
    <t>Màn hình danh mục nhóm</t>
  </si>
  <si>
    <t>Màn hình thiết lập nhóm thợ-Gán thợ cho nhóm</t>
  </si>
  <si>
    <t>Quản lý Check-In thợ</t>
  </si>
  <si>
    <t>Màn hình đăng nhập cho thợ</t>
  </si>
  <si>
    <t>Màn hình thông tin Checkin thợ(Thông tin trạng thái ON/OFF, Ticket thợ)</t>
  </si>
  <si>
    <t>Quản lý lịch làm việc</t>
  </si>
  <si>
    <t>Màn hình thiết lập lịch làm việc cho cửa hàng</t>
  </si>
  <si>
    <t>Màn hình thiết lập ca làm việc-Thuộc cửa hàng</t>
  </si>
  <si>
    <t>Màn hình thiết lập ca làm việc của thợ(Chi tiết ca cho thợ)</t>
  </si>
  <si>
    <t>Quản lý dịch vụ, thanh toán</t>
  </si>
  <si>
    <t>Tạo &amp; quản lý nhóm dịch vụ</t>
  </si>
  <si>
    <t>Màn hình Tạo/Sửa/Xóa nhóm dịch vụ</t>
  </si>
  <si>
    <t>Màn hình danh mục nhóm dịch vụ</t>
  </si>
  <si>
    <t>Tạo &amp; quản lý dịch vụ</t>
  </si>
  <si>
    <t>Màn hình Tạo/Sửa/Xóa dịch vụ</t>
  </si>
  <si>
    <t>Màn hình danh sách dịch vụ</t>
  </si>
  <si>
    <t>Màn hình quản lý nhóm dịch vụ(Dịch vụ trong nhóm)</t>
  </si>
  <si>
    <t>Quản lý thẻ quà tặng</t>
  </si>
  <si>
    <t>Màn hình danh mục thẻ quà tặng</t>
  </si>
  <si>
    <t>Màn hình chi tiết thẻ quà tặng(Số dư, lịch sử sử dụng, dư hiện tại)</t>
  </si>
  <si>
    <t>Quản lý Discount</t>
  </si>
  <si>
    <t>Màn hình thiết lập thông tin Discount</t>
  </si>
  <si>
    <t>Màn hình lịch sử sử dụng Discount cho thợ</t>
  </si>
  <si>
    <t xml:space="preserve">Quản lý Tip </t>
  </si>
  <si>
    <t>Màn hình thống kê sử dụng Discount thợ</t>
  </si>
  <si>
    <t>Màn hình danh mục Tip thợ</t>
  </si>
  <si>
    <t>Thanh toán Credit Card, Debit Card, kết nối với máy quét thẻ (máy POS)</t>
  </si>
  <si>
    <t>Màn hình thông tin thanh toán tích hợp qua API các thiết bị ngoài(POS, Mã vạch,…)</t>
  </si>
  <si>
    <t>Màn hình thanh toán qua thẻ(Debit, Credit, Paypal)</t>
  </si>
  <si>
    <t>In &amp; quản lý danh sách hóa đơn</t>
  </si>
  <si>
    <t>Màn hình in hóa đơn</t>
  </si>
  <si>
    <t>Quản lý ticket</t>
  </si>
  <si>
    <t>Màn hình tạo Ticket cho thợ</t>
  </si>
  <si>
    <t>Màn hình theo dõi Ticket</t>
  </si>
  <si>
    <t>Màn hình cập nhật Ticket(Thay đổi thông tin Ticket so với thiết lập Ticket ban đầu)</t>
  </si>
  <si>
    <t>Thiết lập Turn cho thợ</t>
  </si>
  <si>
    <t>Màn hình thiết lập Turn</t>
  </si>
  <si>
    <t>Màn hình theo dõi Turn</t>
  </si>
  <si>
    <t>Quản lý lịch hẹn của khách</t>
  </si>
  <si>
    <t>Màn hình nhập thông tin lịch hẹn</t>
  </si>
  <si>
    <t>Màn hình danh sách thông tin lịch hẹn</t>
  </si>
  <si>
    <t>Quản lý khách hàng chờ</t>
  </si>
  <si>
    <t>Màn hình nhập thông tin khách chờ</t>
  </si>
  <si>
    <t>Màn hình danh sách khách hàng chờ</t>
  </si>
  <si>
    <t>Thống kê &amp; In báo cáo</t>
  </si>
  <si>
    <t>Thống kê số lượng theo thời gian</t>
  </si>
  <si>
    <t>Màn hình thống kê khách theo thời gian(Ngày, tháng, Tuần)</t>
  </si>
  <si>
    <t>Màn hình thống kê theo Turn theo thời gian(Ngày, tháng, tuần)</t>
  </si>
  <si>
    <t>Báo cáo doanh thu(Cho 1 cửa hàng)</t>
  </si>
  <si>
    <t>Thống kê theo Turn (Cho 1 cửa hàng)</t>
  </si>
  <si>
    <t>Chú thích ghi tắt: TK(Tài khoản)</t>
  </si>
  <si>
    <t>Báo cáo doanh thu cho một cửa hàng theo thời gian(Ngày, tháng, tuần, quý năm)</t>
  </si>
  <si>
    <t>Màn hình Tạo/Sửa/Xóa Tip</t>
  </si>
  <si>
    <t>Task (Nhiệm vụ)</t>
  </si>
  <si>
    <t>person month</t>
  </si>
  <si>
    <t>Module (Phân hệ)</t>
  </si>
  <si>
    <t>Thời gian phát triển giao diện(giờ)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</si>
</sst>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34A853"/>
      <name val="Tahoma"/>
      <family val="2"/>
    </font>
    <font>
      <b/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2" fillId="2" borderId="0" xfId="1" applyFill="1" applyAlignment="1">
      <alignment horizontal="center" vertical="center"/>
    </xf>
    <xf numFmtId="0" fontId="2" fillId="2" borderId="0" xfId="1" applyFill="1" applyAlignment="1">
      <alignment horizontal="center"/>
    </xf>
    <xf numFmtId="0" fontId="2" fillId="0" borderId="0" xfId="1"/>
    <xf numFmtId="0" fontId="3" fillId="5" borderId="0" xfId="1" applyFont="1" applyFill="1" applyAlignment="1">
      <alignment horizontal="left"/>
    </xf>
    <xf numFmtId="0" fontId="6" fillId="0" borderId="0" xfId="1" applyFont="1"/>
    <xf numFmtId="0" fontId="5" fillId="4" borderId="7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0" fontId="5" fillId="4" borderId="8" xfId="1" applyFont="1" applyFill="1" applyBorder="1" applyAlignment="1">
      <alignment horizontal="center" vertical="center"/>
    </xf>
    <xf numFmtId="0" fontId="3" fillId="6" borderId="0" xfId="1" applyFont="1" applyFill="1" applyAlignment="1">
      <alignment horizontal="left"/>
    </xf>
    <xf numFmtId="0" fontId="7" fillId="0" borderId="9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center" vertical="center" wrapText="1"/>
    </xf>
    <xf numFmtId="0" fontId="7" fillId="0" borderId="11" xfId="1" applyFont="1" applyBorder="1" applyAlignment="1">
      <alignment horizontal="center" vertical="center" wrapText="1"/>
    </xf>
    <xf numFmtId="0" fontId="2" fillId="2" borderId="13" xfId="1" applyFill="1" applyBorder="1" applyAlignment="1">
      <alignment horizontal="center"/>
    </xf>
    <xf numFmtId="0" fontId="2" fillId="2" borderId="14" xfId="1" applyFill="1" applyBorder="1" applyAlignment="1">
      <alignment horizontal="center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center"/>
    </xf>
    <xf numFmtId="0" fontId="2" fillId="0" borderId="0" xfId="1" applyAlignment="1">
      <alignment horizontal="left"/>
    </xf>
    <xf numFmtId="0" fontId="2" fillId="2" borderId="16" xfId="1" applyFill="1" applyBorder="1" applyAlignment="1">
      <alignment horizontal="center"/>
    </xf>
    <xf numFmtId="0" fontId="2" fillId="2" borderId="17" xfId="1" applyFill="1" applyBorder="1" applyAlignment="1">
      <alignment horizontal="center"/>
    </xf>
    <xf numFmtId="0" fontId="2" fillId="2" borderId="19" xfId="1" applyFill="1" applyBorder="1" applyAlignment="1">
      <alignment horizontal="center"/>
    </xf>
    <xf numFmtId="0" fontId="2" fillId="2" borderId="20" xfId="1" applyFill="1" applyBorder="1" applyAlignment="1">
      <alignment horizontal="center"/>
    </xf>
    <xf numFmtId="0" fontId="2" fillId="2" borderId="23" xfId="1" applyFill="1" applyBorder="1" applyAlignment="1">
      <alignment horizontal="center"/>
    </xf>
    <xf numFmtId="0" fontId="2" fillId="2" borderId="24" xfId="1" applyFill="1" applyBorder="1" applyAlignment="1">
      <alignment horizontal="center"/>
    </xf>
    <xf numFmtId="0" fontId="7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center" vertical="center"/>
    </xf>
    <xf numFmtId="0" fontId="10" fillId="0" borderId="15" xfId="1" applyFont="1" applyBorder="1" applyAlignment="1">
      <alignment horizontal="center"/>
    </xf>
    <xf numFmtId="0" fontId="2" fillId="2" borderId="35" xfId="1" applyFill="1" applyBorder="1" applyAlignment="1">
      <alignment horizontal="center"/>
    </xf>
    <xf numFmtId="0" fontId="2" fillId="2" borderId="25" xfId="1" applyFill="1" applyBorder="1" applyAlignment="1">
      <alignment horizontal="center"/>
    </xf>
    <xf numFmtId="0" fontId="2" fillId="2" borderId="36" xfId="1" applyFill="1" applyBorder="1" applyAlignment="1">
      <alignment horizontal="center"/>
    </xf>
    <xf numFmtId="0" fontId="2" fillId="2" borderId="10" xfId="1" applyFill="1" applyBorder="1" applyAlignment="1">
      <alignment horizontal="center"/>
    </xf>
    <xf numFmtId="0" fontId="2" fillId="2" borderId="11" xfId="1" applyFill="1" applyBorder="1" applyAlignment="1">
      <alignment horizontal="center"/>
    </xf>
    <xf numFmtId="0" fontId="3" fillId="2" borderId="11" xfId="1" applyFont="1" applyFill="1" applyBorder="1" applyAlignment="1">
      <alignment horizontal="left" vertical="center"/>
    </xf>
    <xf numFmtId="0" fontId="2" fillId="2" borderId="9" xfId="1" applyFill="1" applyBorder="1" applyAlignment="1">
      <alignment horizontal="center" vertical="center"/>
    </xf>
    <xf numFmtId="0" fontId="2" fillId="2" borderId="29" xfId="1" applyFill="1" applyBorder="1" applyAlignment="1">
      <alignment horizontal="center"/>
    </xf>
    <xf numFmtId="0" fontId="2" fillId="2" borderId="41" xfId="1" applyFill="1" applyBorder="1" applyAlignment="1">
      <alignment horizontal="center"/>
    </xf>
    <xf numFmtId="0" fontId="2" fillId="2" borderId="34" xfId="1" applyFill="1" applyBorder="1" applyAlignment="1">
      <alignment horizontal="center"/>
    </xf>
    <xf numFmtId="0" fontId="7" fillId="7" borderId="2" xfId="1" applyFont="1" applyFill="1" applyBorder="1" applyAlignment="1">
      <alignment horizontal="center" vertical="center"/>
    </xf>
    <xf numFmtId="0" fontId="7" fillId="7" borderId="3" xfId="1" applyFont="1" applyFill="1" applyBorder="1" applyAlignment="1">
      <alignment horizontal="center" vertical="center"/>
    </xf>
    <xf numFmtId="0" fontId="7" fillId="7" borderId="4" xfId="1" applyFont="1" applyFill="1" applyBorder="1" applyAlignment="1">
      <alignment horizontal="center" vertical="center"/>
    </xf>
    <xf numFmtId="0" fontId="7" fillId="7" borderId="5" xfId="1" applyFont="1" applyFill="1" applyBorder="1" applyAlignment="1">
      <alignment horizontal="center" vertical="center"/>
    </xf>
    <xf numFmtId="0" fontId="7" fillId="7" borderId="0" xfId="1" applyFont="1" applyFill="1" applyAlignment="1">
      <alignment horizontal="center" vertical="center"/>
    </xf>
    <xf numFmtId="0" fontId="7" fillId="7" borderId="6" xfId="1" applyFont="1" applyFill="1" applyBorder="1" applyAlignment="1">
      <alignment horizontal="center" vertical="center"/>
    </xf>
    <xf numFmtId="0" fontId="7" fillId="7" borderId="7" xfId="1" applyFont="1" applyFill="1" applyBorder="1" applyAlignment="1">
      <alignment horizontal="center" vertical="center"/>
    </xf>
    <xf numFmtId="0" fontId="7" fillId="7" borderId="1" xfId="1" applyFont="1" applyFill="1" applyBorder="1" applyAlignment="1">
      <alignment horizontal="center" vertical="center"/>
    </xf>
    <xf numFmtId="0" fontId="7" fillId="7" borderId="8" xfId="1" applyFont="1" applyFill="1" applyBorder="1" applyAlignment="1">
      <alignment horizontal="center" vertical="center"/>
    </xf>
    <xf numFmtId="2" fontId="8" fillId="8" borderId="15" xfId="1" applyNumberFormat="1" applyFont="1" applyFill="1" applyBorder="1" applyAlignment="1">
      <alignment horizontal="center"/>
    </xf>
    <xf numFmtId="2" fontId="8" fillId="6" borderId="15" xfId="1" applyNumberFormat="1" applyFont="1" applyFill="1" applyBorder="1" applyAlignment="1">
      <alignment horizontal="center"/>
    </xf>
    <xf numFmtId="2" fontId="8" fillId="9" borderId="15" xfId="1" applyNumberFormat="1" applyFont="1" applyFill="1" applyBorder="1" applyAlignment="1">
      <alignment horizontal="center"/>
    </xf>
    <xf numFmtId="0" fontId="3" fillId="2" borderId="45" xfId="1" applyFont="1" applyFill="1" applyBorder="1" applyAlignment="1">
      <alignment horizontal="center" vertical="center"/>
    </xf>
    <xf numFmtId="0" fontId="3" fillId="2" borderId="46" xfId="1" applyFont="1" applyFill="1" applyBorder="1" applyAlignment="1">
      <alignment horizontal="center" vertical="center"/>
    </xf>
    <xf numFmtId="0" fontId="3" fillId="2" borderId="35" xfId="1" applyFont="1" applyFill="1" applyBorder="1" applyAlignment="1">
      <alignment horizontal="center" vertical="center"/>
    </xf>
    <xf numFmtId="0" fontId="1" fillId="2" borderId="13" xfId="1" applyFont="1" applyFill="1" applyBorder="1" applyAlignment="1">
      <alignment horizontal="left" vertical="center"/>
    </xf>
    <xf numFmtId="0" fontId="2" fillId="2" borderId="13" xfId="1" applyFill="1" applyBorder="1" applyAlignment="1">
      <alignment horizontal="left" vertical="center"/>
    </xf>
    <xf numFmtId="0" fontId="1" fillId="2" borderId="13" xfId="1" applyFont="1" applyFill="1" applyBorder="1" applyAlignment="1">
      <alignment horizontal="left" vertical="top"/>
    </xf>
    <xf numFmtId="0" fontId="2" fillId="2" borderId="13" xfId="1" applyFill="1" applyBorder="1" applyAlignment="1">
      <alignment horizontal="left" vertical="top"/>
    </xf>
    <xf numFmtId="0" fontId="3" fillId="2" borderId="42" xfId="1" applyFont="1" applyFill="1" applyBorder="1" applyAlignment="1">
      <alignment horizontal="center" vertical="center"/>
    </xf>
    <xf numFmtId="0" fontId="3" fillId="2" borderId="43" xfId="1" applyFont="1" applyFill="1" applyBorder="1" applyAlignment="1">
      <alignment horizontal="center" vertical="center"/>
    </xf>
    <xf numFmtId="0" fontId="3" fillId="2" borderId="44" xfId="1" applyFont="1" applyFill="1" applyBorder="1" applyAlignment="1">
      <alignment horizontal="center" vertical="center"/>
    </xf>
    <xf numFmtId="0" fontId="3" fillId="2" borderId="47" xfId="1" applyFont="1" applyFill="1" applyBorder="1" applyAlignment="1">
      <alignment horizontal="center" vertical="center"/>
    </xf>
    <xf numFmtId="0" fontId="3" fillId="2" borderId="48" xfId="1" applyFont="1" applyFill="1" applyBorder="1" applyAlignment="1">
      <alignment horizontal="center" vertical="center"/>
    </xf>
    <xf numFmtId="0" fontId="3" fillId="2" borderId="49" xfId="1" applyFont="1" applyFill="1" applyBorder="1" applyAlignment="1">
      <alignment horizontal="center" vertical="center"/>
    </xf>
    <xf numFmtId="0" fontId="3" fillId="2" borderId="27" xfId="1" applyFont="1" applyFill="1" applyBorder="1" applyAlignment="1">
      <alignment horizontal="center" vertical="center"/>
    </xf>
    <xf numFmtId="0" fontId="3" fillId="2" borderId="28" xfId="1" applyFont="1" applyFill="1" applyBorder="1" applyAlignment="1">
      <alignment horizontal="center" vertical="center"/>
    </xf>
    <xf numFmtId="0" fontId="3" fillId="2" borderId="29" xfId="1" applyFont="1" applyFill="1" applyBorder="1" applyAlignment="1">
      <alignment horizontal="center" vertical="center"/>
    </xf>
    <xf numFmtId="0" fontId="3" fillId="2" borderId="39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40" xfId="1" applyFont="1" applyFill="1" applyBorder="1" applyAlignment="1">
      <alignment horizontal="center" vertical="center"/>
    </xf>
    <xf numFmtId="0" fontId="3" fillId="2" borderId="25" xfId="1" applyFont="1" applyFill="1" applyBorder="1" applyAlignment="1">
      <alignment horizontal="left" vertical="center"/>
    </xf>
    <xf numFmtId="0" fontId="3" fillId="2" borderId="13" xfId="1" applyFont="1" applyFill="1" applyBorder="1" applyAlignment="1">
      <alignment horizontal="left" vertical="center"/>
    </xf>
    <xf numFmtId="0" fontId="1" fillId="2" borderId="25" xfId="1" applyFont="1" applyFill="1" applyBorder="1" applyAlignment="1">
      <alignment horizontal="left" vertical="center"/>
    </xf>
    <xf numFmtId="0" fontId="2" fillId="2" borderId="25" xfId="1" applyFill="1" applyBorder="1" applyAlignment="1">
      <alignment horizontal="left" vertical="center"/>
    </xf>
    <xf numFmtId="0" fontId="1" fillId="2" borderId="16" xfId="1" applyFont="1" applyFill="1" applyBorder="1" applyAlignment="1">
      <alignment horizontal="left" vertical="center"/>
    </xf>
    <xf numFmtId="0" fontId="2" fillId="2" borderId="16" xfId="1" applyFill="1" applyBorder="1" applyAlignment="1">
      <alignment horizontal="left" vertical="center"/>
    </xf>
    <xf numFmtId="0" fontId="4" fillId="3" borderId="0" xfId="0" applyFont="1" applyFill="1" applyAlignment="1">
      <alignment horizontal="center" vertical="top" wrapText="1"/>
    </xf>
    <xf numFmtId="0" fontId="4" fillId="3" borderId="1" xfId="0" applyFont="1" applyFill="1" applyBorder="1" applyAlignment="1">
      <alignment horizontal="center" vertical="top" wrapText="1"/>
    </xf>
    <xf numFmtId="0" fontId="5" fillId="4" borderId="2" xfId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5" fillId="4" borderId="5" xfId="1" applyFont="1" applyFill="1" applyBorder="1" applyAlignment="1">
      <alignment horizontal="center" vertical="center"/>
    </xf>
    <xf numFmtId="0" fontId="5" fillId="4" borderId="0" xfId="1" applyFont="1" applyFill="1" applyAlignment="1">
      <alignment horizontal="center" vertical="center"/>
    </xf>
    <xf numFmtId="0" fontId="5" fillId="4" borderId="6" xfId="1" applyFont="1" applyFill="1" applyBorder="1" applyAlignment="1">
      <alignment horizontal="center" vertical="center"/>
    </xf>
    <xf numFmtId="0" fontId="5" fillId="4" borderId="7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0" fontId="5" fillId="4" borderId="8" xfId="1" applyFont="1" applyFill="1" applyBorder="1" applyAlignment="1">
      <alignment horizontal="center" vertical="center"/>
    </xf>
    <xf numFmtId="0" fontId="7" fillId="0" borderId="10" xfId="1" applyFont="1" applyBorder="1" applyAlignment="1">
      <alignment horizontal="center" vertical="center" wrapText="1"/>
    </xf>
    <xf numFmtId="0" fontId="3" fillId="2" borderId="19" xfId="1" applyFont="1" applyFill="1" applyBorder="1" applyAlignment="1">
      <alignment horizontal="center" vertical="center"/>
    </xf>
    <xf numFmtId="0" fontId="2" fillId="2" borderId="19" xfId="1" applyFill="1" applyBorder="1" applyAlignment="1">
      <alignment horizontal="left" vertical="center"/>
    </xf>
    <xf numFmtId="0" fontId="3" fillId="2" borderId="23" xfId="1" applyFont="1" applyFill="1" applyBorder="1" applyAlignment="1">
      <alignment horizontal="center" vertical="center"/>
    </xf>
    <xf numFmtId="0" fontId="2" fillId="2" borderId="23" xfId="1" applyFill="1" applyBorder="1" applyAlignment="1">
      <alignment horizontal="left" vertical="center"/>
    </xf>
    <xf numFmtId="0" fontId="3" fillId="2" borderId="9" xfId="1" applyFont="1" applyFill="1" applyBorder="1" applyAlignment="1">
      <alignment horizontal="center" vertical="center"/>
    </xf>
    <xf numFmtId="0" fontId="3" fillId="2" borderId="10" xfId="1" applyFont="1" applyFill="1" applyBorder="1" applyAlignment="1">
      <alignment horizontal="center" vertical="center"/>
    </xf>
    <xf numFmtId="0" fontId="2" fillId="2" borderId="10" xfId="1" applyFill="1" applyBorder="1" applyAlignment="1">
      <alignment horizontal="left" vertical="center"/>
    </xf>
    <xf numFmtId="0" fontId="3" fillId="2" borderId="27" xfId="1" applyFont="1" applyFill="1" applyBorder="1" applyAlignment="1">
      <alignment horizontal="center" vertical="center" wrapText="1"/>
    </xf>
    <xf numFmtId="0" fontId="3" fillId="2" borderId="28" xfId="1" applyFont="1" applyFill="1" applyBorder="1" applyAlignment="1">
      <alignment horizontal="center" vertical="center" wrapText="1"/>
    </xf>
    <xf numFmtId="0" fontId="3" fillId="2" borderId="29" xfId="1" applyFont="1" applyFill="1" applyBorder="1" applyAlignment="1">
      <alignment horizontal="center" vertical="center" wrapText="1"/>
    </xf>
    <xf numFmtId="0" fontId="3" fillId="2" borderId="32" xfId="1" applyFont="1" applyFill="1" applyBorder="1" applyAlignment="1">
      <alignment horizontal="center" vertical="center" wrapText="1"/>
    </xf>
    <xf numFmtId="0" fontId="3" fillId="2" borderId="33" xfId="1" applyFont="1" applyFill="1" applyBorder="1" applyAlignment="1">
      <alignment horizontal="center" vertical="center" wrapText="1"/>
    </xf>
    <xf numFmtId="0" fontId="3" fillId="2" borderId="34" xfId="1" applyFont="1" applyFill="1" applyBorder="1" applyAlignment="1">
      <alignment horizontal="center" vertical="center" wrapText="1"/>
    </xf>
    <xf numFmtId="0" fontId="3" fillId="2" borderId="30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31" xfId="1" applyFont="1" applyFill="1" applyBorder="1" applyAlignment="1">
      <alignment horizontal="center" vertical="center"/>
    </xf>
    <xf numFmtId="0" fontId="3" fillId="2" borderId="32" xfId="1" applyFont="1" applyFill="1" applyBorder="1" applyAlignment="1">
      <alignment horizontal="center" vertical="center"/>
    </xf>
    <xf numFmtId="0" fontId="3" fillId="2" borderId="33" xfId="1" applyFont="1" applyFill="1" applyBorder="1" applyAlignment="1">
      <alignment horizontal="center" vertical="center"/>
    </xf>
    <xf numFmtId="0" fontId="3" fillId="2" borderId="34" xfId="1" applyFont="1" applyFill="1" applyBorder="1" applyAlignment="1">
      <alignment horizontal="center" vertical="center"/>
    </xf>
    <xf numFmtId="0" fontId="1" fillId="2" borderId="23" xfId="1" applyFont="1" applyFill="1" applyBorder="1" applyAlignment="1">
      <alignment horizontal="left" vertical="center"/>
    </xf>
    <xf numFmtId="0" fontId="1" fillId="2" borderId="19" xfId="1" applyFont="1" applyFill="1" applyBorder="1" applyAlignment="1">
      <alignment horizontal="left" vertical="center"/>
    </xf>
    <xf numFmtId="0" fontId="2" fillId="2" borderId="18" xfId="1" applyFill="1" applyBorder="1" applyAlignment="1">
      <alignment horizontal="center" vertical="center"/>
    </xf>
    <xf numFmtId="0" fontId="2" fillId="2" borderId="22" xfId="1" applyFill="1" applyBorder="1" applyAlignment="1">
      <alignment horizontal="center" vertical="center"/>
    </xf>
    <xf numFmtId="0" fontId="2" fillId="2" borderId="26" xfId="1" applyFill="1" applyBorder="1" applyAlignment="1">
      <alignment horizontal="center" vertical="center"/>
    </xf>
    <xf numFmtId="0" fontId="2" fillId="2" borderId="12" xfId="1" applyFill="1" applyBorder="1" applyAlignment="1">
      <alignment horizontal="center" vertical="center"/>
    </xf>
    <xf numFmtId="0" fontId="2" fillId="2" borderId="21" xfId="1" applyFill="1" applyBorder="1" applyAlignment="1">
      <alignment horizontal="center" vertical="center"/>
    </xf>
    <xf numFmtId="0" fontId="2" fillId="2" borderId="53" xfId="1" applyFill="1" applyBorder="1" applyAlignment="1">
      <alignment horizontal="center" vertical="center"/>
    </xf>
    <xf numFmtId="0" fontId="2" fillId="2" borderId="54" xfId="1" applyFill="1" applyBorder="1" applyAlignment="1">
      <alignment horizontal="center" vertical="center"/>
    </xf>
    <xf numFmtId="0" fontId="2" fillId="2" borderId="55" xfId="1" applyFill="1" applyBorder="1" applyAlignment="1">
      <alignment horizontal="center" vertical="center"/>
    </xf>
    <xf numFmtId="0" fontId="3" fillId="2" borderId="19" xfId="1" applyFont="1" applyFill="1" applyBorder="1" applyAlignment="1">
      <alignment horizontal="left" vertical="center"/>
    </xf>
    <xf numFmtId="0" fontId="3" fillId="2" borderId="23" xfId="1" applyFont="1" applyFill="1" applyBorder="1" applyAlignment="1">
      <alignment horizontal="left" vertical="center"/>
    </xf>
    <xf numFmtId="0" fontId="3" fillId="2" borderId="16" xfId="1" applyFont="1" applyFill="1" applyBorder="1" applyAlignment="1">
      <alignment horizontal="left" vertical="center"/>
    </xf>
    <xf numFmtId="0" fontId="3" fillId="2" borderId="50" xfId="1" applyFont="1" applyFill="1" applyBorder="1" applyAlignment="1">
      <alignment horizontal="left" vertical="center"/>
    </xf>
    <xf numFmtId="0" fontId="3" fillId="2" borderId="51" xfId="1" applyFont="1" applyFill="1" applyBorder="1" applyAlignment="1">
      <alignment horizontal="left" vertical="center"/>
    </xf>
    <xf numFmtId="0" fontId="3" fillId="2" borderId="52" xfId="1" applyFont="1" applyFill="1" applyBorder="1" applyAlignment="1">
      <alignment horizontal="left" vertical="center"/>
    </xf>
    <xf numFmtId="0" fontId="3" fillId="2" borderId="37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38" xfId="1" applyFont="1" applyFill="1" applyBorder="1" applyAlignment="1">
      <alignment horizontal="center" vertical="center"/>
    </xf>
    <xf numFmtId="0" fontId="1" fillId="2" borderId="23" xfId="1" applyFont="1" applyFill="1" applyBorder="1" applyAlignment="1">
      <alignment horizontal="left" vertical="top"/>
    </xf>
    <xf numFmtId="0" fontId="2" fillId="2" borderId="23" xfId="1" applyFill="1" applyBorder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5"/>
  <sheetViews>
    <sheetView tabSelected="1" view="pageBreakPreview" topLeftCell="A11" zoomScale="78" zoomScaleSheetLayoutView="150" workbookViewId="0">
      <selection activeCell="C1" sqref="C1:O7"/>
    </sheetView>
  </sheetViews>
  <sheetFormatPr baseColWidth="10" defaultColWidth="8.83203125" defaultRowHeight="15" x14ac:dyDescent="0.2"/>
  <cols>
    <col min="1" max="1" width="8.83203125" style="15"/>
    <col min="2" max="2" width="40.5" style="16" customWidth="1"/>
    <col min="3" max="6" width="8.83203125" style="3"/>
    <col min="7" max="7" width="18.5" style="3" customWidth="1"/>
    <col min="8" max="11" width="8.83203125" style="3"/>
    <col min="12" max="12" width="52.33203125" style="3" customWidth="1"/>
    <col min="13" max="13" width="20.5" style="16" customWidth="1"/>
    <col min="14" max="14" width="20.33203125" style="16" customWidth="1"/>
    <col min="15" max="15" width="21.6640625" style="16" customWidth="1"/>
    <col min="16" max="16384" width="8.83203125" style="3"/>
  </cols>
  <sheetData>
    <row r="1" spans="1:17" ht="14.25" customHeight="1" x14ac:dyDescent="0.2">
      <c r="A1" s="1"/>
      <c r="B1" s="2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</row>
    <row r="2" spans="1:17" ht="14.25" customHeight="1" x14ac:dyDescent="0.2">
      <c r="A2" s="1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</row>
    <row r="3" spans="1:17" ht="14.25" customHeight="1" x14ac:dyDescent="0.2">
      <c r="A3" s="1"/>
      <c r="B3" s="2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</row>
    <row r="4" spans="1:17" ht="14.25" customHeight="1" x14ac:dyDescent="0.2">
      <c r="A4" s="1"/>
      <c r="B4" s="2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</row>
    <row r="5" spans="1:17" ht="14.25" customHeight="1" x14ac:dyDescent="0.2">
      <c r="A5" s="1"/>
      <c r="B5" s="2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</row>
    <row r="6" spans="1:17" ht="14.25" customHeight="1" x14ac:dyDescent="0.2">
      <c r="A6" s="1"/>
      <c r="B6" s="2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</row>
    <row r="7" spans="1:17" ht="14.25" customHeight="1" x14ac:dyDescent="0.2">
      <c r="A7" s="1"/>
      <c r="B7" s="2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</row>
    <row r="8" spans="1:17" ht="14.5" customHeight="1" x14ac:dyDescent="0.2">
      <c r="A8" s="76" t="s">
        <v>9</v>
      </c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8"/>
    </row>
    <row r="9" spans="1:17" ht="14.5" customHeight="1" x14ac:dyDescent="0.2">
      <c r="A9" s="79"/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1"/>
    </row>
    <row r="10" spans="1:17" x14ac:dyDescent="0.2">
      <c r="A10" s="79"/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1"/>
      <c r="P10" s="4">
        <v>30</v>
      </c>
      <c r="Q10" s="5" t="s">
        <v>0</v>
      </c>
    </row>
    <row r="11" spans="1:17" x14ac:dyDescent="0.2">
      <c r="A11" s="82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4"/>
      <c r="P11" s="9">
        <v>22</v>
      </c>
      <c r="Q11" s="5" t="s">
        <v>1</v>
      </c>
    </row>
    <row r="12" spans="1:17" ht="26" x14ac:dyDescent="0.2">
      <c r="A12" s="6"/>
      <c r="B12" s="24"/>
      <c r="C12" s="25" t="s">
        <v>94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8"/>
      <c r="P12" s="9"/>
      <c r="Q12" s="5"/>
    </row>
    <row r="13" spans="1:17" ht="61.25" customHeight="1" x14ac:dyDescent="0.2">
      <c r="A13" s="10" t="s">
        <v>2</v>
      </c>
      <c r="B13" s="11" t="s">
        <v>99</v>
      </c>
      <c r="C13" s="85" t="s">
        <v>3</v>
      </c>
      <c r="D13" s="85"/>
      <c r="E13" s="85"/>
      <c r="F13" s="85"/>
      <c r="G13" s="85"/>
      <c r="H13" s="85" t="s">
        <v>97</v>
      </c>
      <c r="I13" s="85"/>
      <c r="J13" s="85"/>
      <c r="K13" s="85"/>
      <c r="L13" s="85"/>
      <c r="M13" s="11" t="s">
        <v>100</v>
      </c>
      <c r="N13" s="11" t="s">
        <v>4</v>
      </c>
      <c r="O13" s="12" t="s">
        <v>5</v>
      </c>
    </row>
    <row r="14" spans="1:17" x14ac:dyDescent="0.2">
      <c r="A14" s="107">
        <v>1</v>
      </c>
      <c r="B14" s="115" t="s">
        <v>10</v>
      </c>
      <c r="C14" s="86" t="s">
        <v>11</v>
      </c>
      <c r="D14" s="86"/>
      <c r="E14" s="86"/>
      <c r="F14" s="86"/>
      <c r="G14" s="86"/>
      <c r="H14" s="87"/>
      <c r="I14" s="87"/>
      <c r="J14" s="87"/>
      <c r="K14" s="87"/>
      <c r="L14" s="87"/>
      <c r="M14" s="20"/>
      <c r="N14" s="20">
        <v>60</v>
      </c>
      <c r="O14" s="21"/>
    </row>
    <row r="15" spans="1:17" x14ac:dyDescent="0.2">
      <c r="A15" s="108"/>
      <c r="B15" s="116"/>
      <c r="C15" s="88" t="s">
        <v>12</v>
      </c>
      <c r="D15" s="88"/>
      <c r="E15" s="88"/>
      <c r="F15" s="88"/>
      <c r="G15" s="88"/>
      <c r="H15" s="89"/>
      <c r="I15" s="89"/>
      <c r="J15" s="89"/>
      <c r="K15" s="89"/>
      <c r="L15" s="89"/>
      <c r="M15" s="34"/>
      <c r="N15" s="22">
        <v>10</v>
      </c>
      <c r="O15" s="23"/>
    </row>
    <row r="16" spans="1:17" x14ac:dyDescent="0.2">
      <c r="A16" s="33">
        <v>2</v>
      </c>
      <c r="B16" s="32" t="s">
        <v>13</v>
      </c>
      <c r="C16" s="90" t="s">
        <v>14</v>
      </c>
      <c r="D16" s="91"/>
      <c r="E16" s="91"/>
      <c r="F16" s="91"/>
      <c r="G16" s="91"/>
      <c r="H16" s="92"/>
      <c r="I16" s="92"/>
      <c r="J16" s="92"/>
      <c r="K16" s="92"/>
      <c r="L16" s="92"/>
      <c r="M16" s="35"/>
      <c r="N16" s="30">
        <v>40</v>
      </c>
      <c r="O16" s="31"/>
    </row>
    <row r="17" spans="1:15" x14ac:dyDescent="0.2">
      <c r="A17" s="109">
        <v>3</v>
      </c>
      <c r="B17" s="68" t="s">
        <v>15</v>
      </c>
      <c r="C17" s="99" t="s">
        <v>16</v>
      </c>
      <c r="D17" s="100"/>
      <c r="E17" s="100"/>
      <c r="F17" s="100"/>
      <c r="G17" s="101"/>
      <c r="H17" s="70" t="s">
        <v>18</v>
      </c>
      <c r="I17" s="71"/>
      <c r="J17" s="71"/>
      <c r="K17" s="71"/>
      <c r="L17" s="71"/>
      <c r="M17" s="36">
        <v>16</v>
      </c>
      <c r="N17" s="28">
        <v>20</v>
      </c>
      <c r="O17" s="29">
        <f t="shared" ref="O17:O70" si="0">N17*$P$10/100</f>
        <v>6</v>
      </c>
    </row>
    <row r="18" spans="1:15" x14ac:dyDescent="0.2">
      <c r="A18" s="110"/>
      <c r="B18" s="69"/>
      <c r="C18" s="99"/>
      <c r="D18" s="100"/>
      <c r="E18" s="100"/>
      <c r="F18" s="100"/>
      <c r="G18" s="101"/>
      <c r="H18" s="52" t="s">
        <v>17</v>
      </c>
      <c r="I18" s="53"/>
      <c r="J18" s="53"/>
      <c r="K18" s="53"/>
      <c r="L18" s="53"/>
      <c r="M18" s="27">
        <v>8</v>
      </c>
      <c r="N18" s="13">
        <v>10</v>
      </c>
      <c r="O18" s="14">
        <f t="shared" si="0"/>
        <v>3</v>
      </c>
    </row>
    <row r="19" spans="1:15" x14ac:dyDescent="0.2">
      <c r="A19" s="110"/>
      <c r="B19" s="69"/>
      <c r="C19" s="102"/>
      <c r="D19" s="103"/>
      <c r="E19" s="103"/>
      <c r="F19" s="103"/>
      <c r="G19" s="104"/>
      <c r="H19" s="52" t="s">
        <v>19</v>
      </c>
      <c r="I19" s="53"/>
      <c r="J19" s="53"/>
      <c r="K19" s="53"/>
      <c r="L19" s="53"/>
      <c r="M19" s="13">
        <v>5</v>
      </c>
      <c r="N19" s="13">
        <v>4</v>
      </c>
      <c r="O19" s="14">
        <f t="shared" si="0"/>
        <v>1.2</v>
      </c>
    </row>
    <row r="20" spans="1:15" x14ac:dyDescent="0.2">
      <c r="A20" s="110"/>
      <c r="B20" s="69"/>
      <c r="C20" s="62" t="s">
        <v>20</v>
      </c>
      <c r="D20" s="63"/>
      <c r="E20" s="63"/>
      <c r="F20" s="63"/>
      <c r="G20" s="64"/>
      <c r="H20" s="52" t="s">
        <v>21</v>
      </c>
      <c r="I20" s="53"/>
      <c r="J20" s="53"/>
      <c r="K20" s="53"/>
      <c r="L20" s="53"/>
      <c r="M20" s="13">
        <v>12</v>
      </c>
      <c r="N20" s="13">
        <v>16</v>
      </c>
      <c r="O20" s="14">
        <f t="shared" si="0"/>
        <v>4.8</v>
      </c>
    </row>
    <row r="21" spans="1:15" x14ac:dyDescent="0.2">
      <c r="A21" s="110"/>
      <c r="B21" s="69"/>
      <c r="C21" s="99"/>
      <c r="D21" s="100"/>
      <c r="E21" s="100"/>
      <c r="F21" s="100"/>
      <c r="G21" s="101"/>
      <c r="H21" s="52" t="s">
        <v>22</v>
      </c>
      <c r="I21" s="53"/>
      <c r="J21" s="53"/>
      <c r="K21" s="53"/>
      <c r="L21" s="53"/>
      <c r="M21" s="13">
        <v>8</v>
      </c>
      <c r="N21" s="13">
        <v>12</v>
      </c>
      <c r="O21" s="14">
        <f t="shared" si="0"/>
        <v>3.6</v>
      </c>
    </row>
    <row r="22" spans="1:15" x14ac:dyDescent="0.2">
      <c r="A22" s="110"/>
      <c r="B22" s="69"/>
      <c r="C22" s="102"/>
      <c r="D22" s="103"/>
      <c r="E22" s="103"/>
      <c r="F22" s="103"/>
      <c r="G22" s="104"/>
      <c r="H22" s="52" t="s">
        <v>23</v>
      </c>
      <c r="I22" s="53"/>
      <c r="J22" s="53"/>
      <c r="K22" s="53"/>
      <c r="L22" s="53"/>
      <c r="M22" s="13">
        <v>12</v>
      </c>
      <c r="N22" s="13">
        <v>30</v>
      </c>
      <c r="O22" s="14">
        <f t="shared" si="0"/>
        <v>9</v>
      </c>
    </row>
    <row r="23" spans="1:15" x14ac:dyDescent="0.2">
      <c r="A23" s="108"/>
      <c r="B23" s="116"/>
      <c r="C23" s="88" t="s">
        <v>24</v>
      </c>
      <c r="D23" s="88"/>
      <c r="E23" s="88"/>
      <c r="F23" s="88"/>
      <c r="G23" s="88"/>
      <c r="H23" s="124" t="s">
        <v>25</v>
      </c>
      <c r="I23" s="125"/>
      <c r="J23" s="125"/>
      <c r="K23" s="125"/>
      <c r="L23" s="125"/>
      <c r="M23" s="22">
        <v>5</v>
      </c>
      <c r="N23" s="22">
        <v>8</v>
      </c>
      <c r="O23" s="23">
        <f t="shared" si="0"/>
        <v>2.4</v>
      </c>
    </row>
    <row r="24" spans="1:15" x14ac:dyDescent="0.2">
      <c r="A24" s="107">
        <v>4</v>
      </c>
      <c r="B24" s="115" t="s">
        <v>31</v>
      </c>
      <c r="C24" s="121" t="s">
        <v>31</v>
      </c>
      <c r="D24" s="122"/>
      <c r="E24" s="122"/>
      <c r="F24" s="122"/>
      <c r="G24" s="123"/>
      <c r="H24" s="106" t="s">
        <v>26</v>
      </c>
      <c r="I24" s="87"/>
      <c r="J24" s="87"/>
      <c r="K24" s="87"/>
      <c r="L24" s="87"/>
      <c r="M24" s="20">
        <v>8</v>
      </c>
      <c r="N24" s="20">
        <v>10</v>
      </c>
      <c r="O24" s="21">
        <f t="shared" si="0"/>
        <v>3</v>
      </c>
    </row>
    <row r="25" spans="1:15" x14ac:dyDescent="0.2">
      <c r="A25" s="110"/>
      <c r="B25" s="69"/>
      <c r="C25" s="99"/>
      <c r="D25" s="100"/>
      <c r="E25" s="100"/>
      <c r="F25" s="100"/>
      <c r="G25" s="101"/>
      <c r="H25" s="52" t="s">
        <v>27</v>
      </c>
      <c r="I25" s="53"/>
      <c r="J25" s="53"/>
      <c r="K25" s="53"/>
      <c r="L25" s="53"/>
      <c r="M25" s="13">
        <v>12</v>
      </c>
      <c r="N25" s="13">
        <v>16</v>
      </c>
      <c r="O25" s="14">
        <f t="shared" si="0"/>
        <v>4.8</v>
      </c>
    </row>
    <row r="26" spans="1:15" x14ac:dyDescent="0.2">
      <c r="A26" s="110"/>
      <c r="B26" s="69"/>
      <c r="C26" s="99"/>
      <c r="D26" s="100"/>
      <c r="E26" s="100"/>
      <c r="F26" s="100"/>
      <c r="G26" s="101"/>
      <c r="H26" s="52" t="s">
        <v>28</v>
      </c>
      <c r="I26" s="53"/>
      <c r="J26" s="53"/>
      <c r="K26" s="53"/>
      <c r="L26" s="53"/>
      <c r="M26" s="13">
        <v>8</v>
      </c>
      <c r="N26" s="13">
        <v>8</v>
      </c>
      <c r="O26" s="14">
        <f t="shared" si="0"/>
        <v>2.4</v>
      </c>
    </row>
    <row r="27" spans="1:15" x14ac:dyDescent="0.2">
      <c r="A27" s="110"/>
      <c r="B27" s="69"/>
      <c r="C27" s="99"/>
      <c r="D27" s="100"/>
      <c r="E27" s="100"/>
      <c r="F27" s="100"/>
      <c r="G27" s="101"/>
      <c r="H27" s="52" t="s">
        <v>29</v>
      </c>
      <c r="I27" s="53"/>
      <c r="J27" s="53"/>
      <c r="K27" s="53"/>
      <c r="L27" s="53"/>
      <c r="M27" s="13">
        <v>8</v>
      </c>
      <c r="N27" s="13">
        <v>24</v>
      </c>
      <c r="O27" s="14">
        <f t="shared" si="0"/>
        <v>7.2</v>
      </c>
    </row>
    <row r="28" spans="1:15" x14ac:dyDescent="0.2">
      <c r="A28" s="110"/>
      <c r="B28" s="69"/>
      <c r="C28" s="102"/>
      <c r="D28" s="103"/>
      <c r="E28" s="103"/>
      <c r="F28" s="103"/>
      <c r="G28" s="104"/>
      <c r="H28" s="52" t="s">
        <v>30</v>
      </c>
      <c r="I28" s="53"/>
      <c r="J28" s="53"/>
      <c r="K28" s="53"/>
      <c r="L28" s="53"/>
      <c r="M28" s="13">
        <v>8</v>
      </c>
      <c r="N28" s="13">
        <v>16</v>
      </c>
      <c r="O28" s="14">
        <f t="shared" si="0"/>
        <v>4.8</v>
      </c>
    </row>
    <row r="29" spans="1:15" x14ac:dyDescent="0.2">
      <c r="A29" s="110"/>
      <c r="B29" s="69"/>
      <c r="C29" s="62" t="s">
        <v>32</v>
      </c>
      <c r="D29" s="63"/>
      <c r="E29" s="63"/>
      <c r="F29" s="63"/>
      <c r="G29" s="64"/>
      <c r="H29" s="52" t="s">
        <v>33</v>
      </c>
      <c r="I29" s="53"/>
      <c r="J29" s="53"/>
      <c r="K29" s="53"/>
      <c r="L29" s="53"/>
      <c r="M29" s="13">
        <v>8</v>
      </c>
      <c r="N29" s="13">
        <v>8</v>
      </c>
      <c r="O29" s="14">
        <f t="shared" si="0"/>
        <v>2.4</v>
      </c>
    </row>
    <row r="30" spans="1:15" x14ac:dyDescent="0.2">
      <c r="A30" s="111"/>
      <c r="B30" s="117"/>
      <c r="C30" s="65"/>
      <c r="D30" s="66"/>
      <c r="E30" s="66"/>
      <c r="F30" s="66"/>
      <c r="G30" s="67"/>
      <c r="H30" s="72" t="s">
        <v>34</v>
      </c>
      <c r="I30" s="73"/>
      <c r="J30" s="73"/>
      <c r="K30" s="73"/>
      <c r="L30" s="73"/>
      <c r="M30" s="18">
        <v>8</v>
      </c>
      <c r="N30" s="18">
        <v>8</v>
      </c>
      <c r="O30" s="19">
        <f t="shared" si="0"/>
        <v>2.4</v>
      </c>
    </row>
    <row r="31" spans="1:15" x14ac:dyDescent="0.2">
      <c r="A31" s="109">
        <v>5</v>
      </c>
      <c r="B31" s="68" t="s">
        <v>35</v>
      </c>
      <c r="C31" s="99" t="s">
        <v>36</v>
      </c>
      <c r="D31" s="100"/>
      <c r="E31" s="100"/>
      <c r="F31" s="100"/>
      <c r="G31" s="101"/>
      <c r="H31" s="70" t="s">
        <v>37</v>
      </c>
      <c r="I31" s="71"/>
      <c r="J31" s="71"/>
      <c r="K31" s="71"/>
      <c r="L31" s="71"/>
      <c r="M31" s="28">
        <v>8</v>
      </c>
      <c r="N31" s="28">
        <v>8</v>
      </c>
      <c r="O31" s="29">
        <f t="shared" si="0"/>
        <v>2.4</v>
      </c>
    </row>
    <row r="32" spans="1:15" x14ac:dyDescent="0.2">
      <c r="A32" s="110"/>
      <c r="B32" s="69"/>
      <c r="C32" s="99"/>
      <c r="D32" s="100"/>
      <c r="E32" s="100"/>
      <c r="F32" s="100"/>
      <c r="G32" s="101"/>
      <c r="H32" s="52" t="s">
        <v>38</v>
      </c>
      <c r="I32" s="53"/>
      <c r="J32" s="53"/>
      <c r="K32" s="53"/>
      <c r="L32" s="53"/>
      <c r="M32" s="13">
        <v>8</v>
      </c>
      <c r="N32" s="13">
        <v>10</v>
      </c>
      <c r="O32" s="14">
        <f t="shared" si="0"/>
        <v>3</v>
      </c>
    </row>
    <row r="33" spans="1:15" x14ac:dyDescent="0.2">
      <c r="A33" s="110"/>
      <c r="B33" s="69"/>
      <c r="C33" s="99"/>
      <c r="D33" s="100"/>
      <c r="E33" s="100"/>
      <c r="F33" s="100"/>
      <c r="G33" s="101"/>
      <c r="H33" s="52" t="s">
        <v>39</v>
      </c>
      <c r="I33" s="53"/>
      <c r="J33" s="53"/>
      <c r="K33" s="53"/>
      <c r="L33" s="53"/>
      <c r="M33" s="13">
        <v>8</v>
      </c>
      <c r="N33" s="13">
        <v>16</v>
      </c>
      <c r="O33" s="14">
        <f t="shared" si="0"/>
        <v>4.8</v>
      </c>
    </row>
    <row r="34" spans="1:15" x14ac:dyDescent="0.2">
      <c r="A34" s="110"/>
      <c r="B34" s="69"/>
      <c r="C34" s="99"/>
      <c r="D34" s="100"/>
      <c r="E34" s="100"/>
      <c r="F34" s="100"/>
      <c r="G34" s="101"/>
      <c r="H34" s="52" t="s">
        <v>40</v>
      </c>
      <c r="I34" s="53"/>
      <c r="J34" s="53"/>
      <c r="K34" s="53"/>
      <c r="L34" s="53"/>
      <c r="M34" s="13">
        <v>8</v>
      </c>
      <c r="N34" s="13">
        <v>10</v>
      </c>
      <c r="O34" s="14">
        <f t="shared" si="0"/>
        <v>3</v>
      </c>
    </row>
    <row r="35" spans="1:15" x14ac:dyDescent="0.2">
      <c r="A35" s="110"/>
      <c r="B35" s="69"/>
      <c r="C35" s="102"/>
      <c r="D35" s="103"/>
      <c r="E35" s="103"/>
      <c r="F35" s="103"/>
      <c r="G35" s="104"/>
      <c r="H35" s="52" t="s">
        <v>41</v>
      </c>
      <c r="I35" s="53"/>
      <c r="J35" s="53"/>
      <c r="K35" s="53"/>
      <c r="L35" s="53"/>
      <c r="M35" s="13">
        <v>8</v>
      </c>
      <c r="N35" s="13">
        <v>8</v>
      </c>
      <c r="O35" s="14">
        <f t="shared" si="0"/>
        <v>2.4</v>
      </c>
    </row>
    <row r="36" spans="1:15" x14ac:dyDescent="0.2">
      <c r="A36" s="110"/>
      <c r="B36" s="69"/>
      <c r="C36" s="62" t="s">
        <v>42</v>
      </c>
      <c r="D36" s="63"/>
      <c r="E36" s="63"/>
      <c r="F36" s="63"/>
      <c r="G36" s="64"/>
      <c r="H36" s="54" t="s">
        <v>43</v>
      </c>
      <c r="I36" s="55"/>
      <c r="J36" s="55"/>
      <c r="K36" s="55"/>
      <c r="L36" s="55"/>
      <c r="M36" s="13">
        <v>8</v>
      </c>
      <c r="N36" s="13">
        <v>8</v>
      </c>
      <c r="O36" s="14">
        <f t="shared" si="0"/>
        <v>2.4</v>
      </c>
    </row>
    <row r="37" spans="1:15" x14ac:dyDescent="0.2">
      <c r="A37" s="110"/>
      <c r="B37" s="69"/>
      <c r="C37" s="99"/>
      <c r="D37" s="100"/>
      <c r="E37" s="100"/>
      <c r="F37" s="100"/>
      <c r="G37" s="101"/>
      <c r="H37" s="52" t="s">
        <v>44</v>
      </c>
      <c r="I37" s="53"/>
      <c r="J37" s="53"/>
      <c r="K37" s="53"/>
      <c r="L37" s="53"/>
      <c r="M37" s="13">
        <v>8</v>
      </c>
      <c r="N37" s="13">
        <v>8</v>
      </c>
      <c r="O37" s="14">
        <f t="shared" si="0"/>
        <v>2.4</v>
      </c>
    </row>
    <row r="38" spans="1:15" x14ac:dyDescent="0.2">
      <c r="A38" s="110"/>
      <c r="B38" s="69"/>
      <c r="C38" s="102"/>
      <c r="D38" s="103"/>
      <c r="E38" s="103"/>
      <c r="F38" s="103"/>
      <c r="G38" s="104"/>
      <c r="H38" s="52" t="s">
        <v>45</v>
      </c>
      <c r="I38" s="53"/>
      <c r="J38" s="53"/>
      <c r="K38" s="53"/>
      <c r="L38" s="53"/>
      <c r="M38" s="13">
        <v>8</v>
      </c>
      <c r="N38" s="13">
        <v>10</v>
      </c>
      <c r="O38" s="14">
        <f t="shared" si="0"/>
        <v>3</v>
      </c>
    </row>
    <row r="39" spans="1:15" x14ac:dyDescent="0.2">
      <c r="A39" s="110"/>
      <c r="B39" s="69"/>
      <c r="C39" s="62" t="s">
        <v>46</v>
      </c>
      <c r="D39" s="63"/>
      <c r="E39" s="63"/>
      <c r="F39" s="63"/>
      <c r="G39" s="64"/>
      <c r="H39" s="52" t="s">
        <v>47</v>
      </c>
      <c r="I39" s="53"/>
      <c r="J39" s="53"/>
      <c r="K39" s="53"/>
      <c r="L39" s="53"/>
      <c r="M39" s="13">
        <v>5</v>
      </c>
      <c r="N39" s="13">
        <v>10</v>
      </c>
      <c r="O39" s="14">
        <f t="shared" si="0"/>
        <v>3</v>
      </c>
    </row>
    <row r="40" spans="1:15" x14ac:dyDescent="0.2">
      <c r="A40" s="110"/>
      <c r="B40" s="69"/>
      <c r="C40" s="102"/>
      <c r="D40" s="103"/>
      <c r="E40" s="103"/>
      <c r="F40" s="103"/>
      <c r="G40" s="104"/>
      <c r="H40" s="52" t="s">
        <v>48</v>
      </c>
      <c r="I40" s="53"/>
      <c r="J40" s="53"/>
      <c r="K40" s="53"/>
      <c r="L40" s="53"/>
      <c r="M40" s="13">
        <v>8</v>
      </c>
      <c r="N40" s="13">
        <v>24</v>
      </c>
      <c r="O40" s="14">
        <f t="shared" si="0"/>
        <v>7.2</v>
      </c>
    </row>
    <row r="41" spans="1:15" x14ac:dyDescent="0.2">
      <c r="A41" s="110"/>
      <c r="B41" s="69"/>
      <c r="C41" s="62" t="s">
        <v>49</v>
      </c>
      <c r="D41" s="63"/>
      <c r="E41" s="63"/>
      <c r="F41" s="63"/>
      <c r="G41" s="64"/>
      <c r="H41" s="52" t="s">
        <v>50</v>
      </c>
      <c r="I41" s="53"/>
      <c r="J41" s="53"/>
      <c r="K41" s="53"/>
      <c r="L41" s="53"/>
      <c r="M41" s="13">
        <v>16</v>
      </c>
      <c r="N41" s="13">
        <v>24</v>
      </c>
      <c r="O41" s="14">
        <f t="shared" si="0"/>
        <v>7.2</v>
      </c>
    </row>
    <row r="42" spans="1:15" x14ac:dyDescent="0.2">
      <c r="A42" s="110"/>
      <c r="B42" s="69"/>
      <c r="C42" s="99"/>
      <c r="D42" s="100"/>
      <c r="E42" s="100"/>
      <c r="F42" s="100"/>
      <c r="G42" s="101"/>
      <c r="H42" s="52" t="s">
        <v>51</v>
      </c>
      <c r="I42" s="53"/>
      <c r="J42" s="53"/>
      <c r="K42" s="53"/>
      <c r="L42" s="53"/>
      <c r="M42" s="13">
        <v>16</v>
      </c>
      <c r="N42" s="13">
        <v>24</v>
      </c>
      <c r="O42" s="14">
        <f t="shared" si="0"/>
        <v>7.2</v>
      </c>
    </row>
    <row r="43" spans="1:15" x14ac:dyDescent="0.2">
      <c r="A43" s="108"/>
      <c r="B43" s="116"/>
      <c r="C43" s="99"/>
      <c r="D43" s="100"/>
      <c r="E43" s="100"/>
      <c r="F43" s="100"/>
      <c r="G43" s="101"/>
      <c r="H43" s="105" t="s">
        <v>52</v>
      </c>
      <c r="I43" s="89"/>
      <c r="J43" s="89"/>
      <c r="K43" s="89"/>
      <c r="L43" s="89"/>
      <c r="M43" s="22">
        <v>16</v>
      </c>
      <c r="N43" s="22">
        <v>30</v>
      </c>
      <c r="O43" s="23">
        <f t="shared" si="0"/>
        <v>9</v>
      </c>
    </row>
    <row r="44" spans="1:15" x14ac:dyDescent="0.2">
      <c r="A44" s="112">
        <v>6</v>
      </c>
      <c r="B44" s="118" t="s">
        <v>53</v>
      </c>
      <c r="C44" s="121" t="s">
        <v>54</v>
      </c>
      <c r="D44" s="122"/>
      <c r="E44" s="122"/>
      <c r="F44" s="122"/>
      <c r="G44" s="123"/>
      <c r="H44" s="106" t="s">
        <v>55</v>
      </c>
      <c r="I44" s="87"/>
      <c r="J44" s="87"/>
      <c r="K44" s="87"/>
      <c r="L44" s="87"/>
      <c r="M44" s="20">
        <v>8</v>
      </c>
      <c r="N44" s="20">
        <v>8</v>
      </c>
      <c r="O44" s="21">
        <f t="shared" si="0"/>
        <v>2.4</v>
      </c>
    </row>
    <row r="45" spans="1:15" x14ac:dyDescent="0.2">
      <c r="A45" s="113"/>
      <c r="B45" s="119"/>
      <c r="C45" s="102"/>
      <c r="D45" s="103"/>
      <c r="E45" s="103"/>
      <c r="F45" s="103"/>
      <c r="G45" s="104"/>
      <c r="H45" s="52" t="s">
        <v>56</v>
      </c>
      <c r="I45" s="53"/>
      <c r="J45" s="53"/>
      <c r="K45" s="53"/>
      <c r="L45" s="53"/>
      <c r="M45" s="13">
        <v>8</v>
      </c>
      <c r="N45" s="13">
        <v>8</v>
      </c>
      <c r="O45" s="14">
        <f t="shared" si="0"/>
        <v>2.4</v>
      </c>
    </row>
    <row r="46" spans="1:15" x14ac:dyDescent="0.2">
      <c r="A46" s="113"/>
      <c r="B46" s="119"/>
      <c r="C46" s="62" t="s">
        <v>57</v>
      </c>
      <c r="D46" s="63"/>
      <c r="E46" s="63"/>
      <c r="F46" s="63"/>
      <c r="G46" s="64"/>
      <c r="H46" s="52" t="s">
        <v>58</v>
      </c>
      <c r="I46" s="53"/>
      <c r="J46" s="53"/>
      <c r="K46" s="53"/>
      <c r="L46" s="53"/>
      <c r="M46" s="13">
        <v>5</v>
      </c>
      <c r="N46" s="13">
        <v>8</v>
      </c>
      <c r="O46" s="14">
        <f t="shared" si="0"/>
        <v>2.4</v>
      </c>
    </row>
    <row r="47" spans="1:15" x14ac:dyDescent="0.2">
      <c r="A47" s="113"/>
      <c r="B47" s="119"/>
      <c r="C47" s="99"/>
      <c r="D47" s="100"/>
      <c r="E47" s="100"/>
      <c r="F47" s="100"/>
      <c r="G47" s="101"/>
      <c r="H47" s="54" t="s">
        <v>59</v>
      </c>
      <c r="I47" s="55"/>
      <c r="J47" s="55"/>
      <c r="K47" s="55"/>
      <c r="L47" s="55"/>
      <c r="M47" s="13">
        <v>5</v>
      </c>
      <c r="N47" s="13">
        <v>8</v>
      </c>
      <c r="O47" s="14">
        <f t="shared" si="0"/>
        <v>2.4</v>
      </c>
    </row>
    <row r="48" spans="1:15" x14ac:dyDescent="0.2">
      <c r="A48" s="113"/>
      <c r="B48" s="119"/>
      <c r="C48" s="102"/>
      <c r="D48" s="103"/>
      <c r="E48" s="103"/>
      <c r="F48" s="103"/>
      <c r="G48" s="104"/>
      <c r="H48" s="52" t="s">
        <v>60</v>
      </c>
      <c r="I48" s="53"/>
      <c r="J48" s="53"/>
      <c r="K48" s="53"/>
      <c r="L48" s="53"/>
      <c r="M48" s="13">
        <v>8</v>
      </c>
      <c r="N48" s="13">
        <v>16</v>
      </c>
      <c r="O48" s="14">
        <f t="shared" si="0"/>
        <v>4.8</v>
      </c>
    </row>
    <row r="49" spans="1:15" x14ac:dyDescent="0.2">
      <c r="A49" s="113"/>
      <c r="B49" s="119"/>
      <c r="C49" s="62" t="s">
        <v>61</v>
      </c>
      <c r="D49" s="63"/>
      <c r="E49" s="63"/>
      <c r="F49" s="63"/>
      <c r="G49" s="64"/>
      <c r="H49" s="52" t="s">
        <v>62</v>
      </c>
      <c r="I49" s="53"/>
      <c r="J49" s="53"/>
      <c r="K49" s="53"/>
      <c r="L49" s="53"/>
      <c r="M49" s="13">
        <v>10</v>
      </c>
      <c r="N49" s="13">
        <v>12</v>
      </c>
      <c r="O49" s="14">
        <f t="shared" si="0"/>
        <v>3.6</v>
      </c>
    </row>
    <row r="50" spans="1:15" x14ac:dyDescent="0.2">
      <c r="A50" s="113"/>
      <c r="B50" s="119"/>
      <c r="C50" s="102"/>
      <c r="D50" s="103"/>
      <c r="E50" s="103"/>
      <c r="F50" s="103"/>
      <c r="G50" s="104"/>
      <c r="H50" s="52" t="s">
        <v>63</v>
      </c>
      <c r="I50" s="53"/>
      <c r="J50" s="53"/>
      <c r="K50" s="53"/>
      <c r="L50" s="53"/>
      <c r="M50" s="13">
        <v>10</v>
      </c>
      <c r="N50" s="13">
        <v>32</v>
      </c>
      <c r="O50" s="14">
        <f t="shared" si="0"/>
        <v>9.6</v>
      </c>
    </row>
    <row r="51" spans="1:15" x14ac:dyDescent="0.2">
      <c r="A51" s="113"/>
      <c r="B51" s="119"/>
      <c r="C51" s="62" t="s">
        <v>64</v>
      </c>
      <c r="D51" s="63"/>
      <c r="E51" s="63"/>
      <c r="F51" s="63"/>
      <c r="G51" s="64"/>
      <c r="H51" s="52" t="s">
        <v>65</v>
      </c>
      <c r="I51" s="53"/>
      <c r="J51" s="53"/>
      <c r="K51" s="53"/>
      <c r="L51" s="53"/>
      <c r="M51" s="13">
        <v>20</v>
      </c>
      <c r="N51" s="13">
        <v>32</v>
      </c>
      <c r="O51" s="14">
        <f t="shared" si="0"/>
        <v>9.6</v>
      </c>
    </row>
    <row r="52" spans="1:15" x14ac:dyDescent="0.2">
      <c r="A52" s="113"/>
      <c r="B52" s="119"/>
      <c r="C52" s="99"/>
      <c r="D52" s="100"/>
      <c r="E52" s="100"/>
      <c r="F52" s="100"/>
      <c r="G52" s="101"/>
      <c r="H52" s="52" t="s">
        <v>66</v>
      </c>
      <c r="I52" s="53"/>
      <c r="J52" s="53"/>
      <c r="K52" s="53"/>
      <c r="L52" s="53"/>
      <c r="M52" s="13">
        <v>12</v>
      </c>
      <c r="N52" s="13">
        <v>40</v>
      </c>
      <c r="O52" s="14">
        <f t="shared" si="0"/>
        <v>12</v>
      </c>
    </row>
    <row r="53" spans="1:15" x14ac:dyDescent="0.2">
      <c r="A53" s="113"/>
      <c r="B53" s="119"/>
      <c r="C53" s="102"/>
      <c r="D53" s="103"/>
      <c r="E53" s="103"/>
      <c r="F53" s="103"/>
      <c r="G53" s="104"/>
      <c r="H53" s="52" t="s">
        <v>68</v>
      </c>
      <c r="I53" s="53"/>
      <c r="J53" s="53"/>
      <c r="K53" s="53"/>
      <c r="L53" s="53"/>
      <c r="M53" s="13">
        <v>8</v>
      </c>
      <c r="N53" s="13">
        <v>32</v>
      </c>
      <c r="O53" s="14">
        <f t="shared" si="0"/>
        <v>9.6</v>
      </c>
    </row>
    <row r="54" spans="1:15" x14ac:dyDescent="0.2">
      <c r="A54" s="113"/>
      <c r="B54" s="119"/>
      <c r="C54" s="62" t="s">
        <v>67</v>
      </c>
      <c r="D54" s="63"/>
      <c r="E54" s="63"/>
      <c r="F54" s="63"/>
      <c r="G54" s="64"/>
      <c r="H54" s="106" t="s">
        <v>96</v>
      </c>
      <c r="I54" s="87"/>
      <c r="J54" s="87"/>
      <c r="K54" s="87"/>
      <c r="L54" s="87"/>
      <c r="M54" s="13">
        <v>8</v>
      </c>
      <c r="N54" s="13">
        <v>8</v>
      </c>
      <c r="O54" s="14">
        <f t="shared" ref="O54" si="1">N54*$P$10/100</f>
        <v>2.4</v>
      </c>
    </row>
    <row r="55" spans="1:15" x14ac:dyDescent="0.2">
      <c r="A55" s="113"/>
      <c r="B55" s="119"/>
      <c r="C55" s="102"/>
      <c r="D55" s="103"/>
      <c r="E55" s="103"/>
      <c r="F55" s="103"/>
      <c r="G55" s="104"/>
      <c r="H55" s="52" t="s">
        <v>69</v>
      </c>
      <c r="I55" s="53"/>
      <c r="J55" s="53"/>
      <c r="K55" s="53"/>
      <c r="L55" s="53"/>
      <c r="M55" s="13">
        <v>8</v>
      </c>
      <c r="N55" s="13">
        <v>8</v>
      </c>
      <c r="O55" s="14">
        <f t="shared" si="0"/>
        <v>2.4</v>
      </c>
    </row>
    <row r="56" spans="1:15" ht="30.75" customHeight="1" x14ac:dyDescent="0.2">
      <c r="A56" s="113"/>
      <c r="B56" s="119"/>
      <c r="C56" s="93" t="s">
        <v>70</v>
      </c>
      <c r="D56" s="94"/>
      <c r="E56" s="94"/>
      <c r="F56" s="94"/>
      <c r="G56" s="95"/>
      <c r="H56" s="52" t="s">
        <v>71</v>
      </c>
      <c r="I56" s="53"/>
      <c r="J56" s="53"/>
      <c r="K56" s="53"/>
      <c r="L56" s="53"/>
      <c r="M56" s="13">
        <v>24</v>
      </c>
      <c r="N56" s="13">
        <v>60</v>
      </c>
      <c r="O56" s="14">
        <f t="shared" si="0"/>
        <v>18</v>
      </c>
    </row>
    <row r="57" spans="1:15" x14ac:dyDescent="0.2">
      <c r="A57" s="113"/>
      <c r="B57" s="119"/>
      <c r="C57" s="96"/>
      <c r="D57" s="97"/>
      <c r="E57" s="97"/>
      <c r="F57" s="97"/>
      <c r="G57" s="98"/>
      <c r="H57" s="52" t="s">
        <v>72</v>
      </c>
      <c r="I57" s="53"/>
      <c r="J57" s="53"/>
      <c r="K57" s="53"/>
      <c r="L57" s="53"/>
      <c r="M57" s="13">
        <v>24</v>
      </c>
      <c r="N57" s="13">
        <v>50</v>
      </c>
      <c r="O57" s="14">
        <f t="shared" si="0"/>
        <v>15</v>
      </c>
    </row>
    <row r="58" spans="1:15" x14ac:dyDescent="0.2">
      <c r="A58" s="113"/>
      <c r="B58" s="119"/>
      <c r="C58" s="49" t="s">
        <v>73</v>
      </c>
      <c r="D58" s="50"/>
      <c r="E58" s="50"/>
      <c r="F58" s="50"/>
      <c r="G58" s="51"/>
      <c r="H58" s="52" t="s">
        <v>74</v>
      </c>
      <c r="I58" s="53"/>
      <c r="J58" s="53"/>
      <c r="K58" s="53"/>
      <c r="L58" s="53"/>
      <c r="M58" s="13">
        <v>10</v>
      </c>
      <c r="N58" s="13">
        <v>12</v>
      </c>
      <c r="O58" s="14">
        <f t="shared" si="0"/>
        <v>3.6</v>
      </c>
    </row>
    <row r="59" spans="1:15" x14ac:dyDescent="0.2">
      <c r="A59" s="113"/>
      <c r="B59" s="119"/>
      <c r="C59" s="62" t="s">
        <v>75</v>
      </c>
      <c r="D59" s="63"/>
      <c r="E59" s="63"/>
      <c r="F59" s="63"/>
      <c r="G59" s="64"/>
      <c r="H59" s="52" t="s">
        <v>76</v>
      </c>
      <c r="I59" s="53"/>
      <c r="J59" s="53"/>
      <c r="K59" s="53"/>
      <c r="L59" s="53"/>
      <c r="M59" s="13">
        <v>10</v>
      </c>
      <c r="N59" s="13">
        <v>8</v>
      </c>
      <c r="O59" s="14">
        <f t="shared" si="0"/>
        <v>2.4</v>
      </c>
    </row>
    <row r="60" spans="1:15" x14ac:dyDescent="0.2">
      <c r="A60" s="113"/>
      <c r="B60" s="119"/>
      <c r="C60" s="99"/>
      <c r="D60" s="100"/>
      <c r="E60" s="100"/>
      <c r="F60" s="100"/>
      <c r="G60" s="101"/>
      <c r="H60" s="52" t="s">
        <v>77</v>
      </c>
      <c r="I60" s="53"/>
      <c r="J60" s="53"/>
      <c r="K60" s="53"/>
      <c r="L60" s="53"/>
      <c r="M60" s="13">
        <v>8</v>
      </c>
      <c r="N60" s="13">
        <v>32</v>
      </c>
      <c r="O60" s="14">
        <f t="shared" si="0"/>
        <v>9.6</v>
      </c>
    </row>
    <row r="61" spans="1:15" x14ac:dyDescent="0.2">
      <c r="A61" s="113"/>
      <c r="B61" s="119"/>
      <c r="C61" s="102"/>
      <c r="D61" s="103"/>
      <c r="E61" s="103"/>
      <c r="F61" s="103"/>
      <c r="G61" s="104"/>
      <c r="H61" s="54" t="s">
        <v>78</v>
      </c>
      <c r="I61" s="55"/>
      <c r="J61" s="55"/>
      <c r="K61" s="55"/>
      <c r="L61" s="55"/>
      <c r="M61" s="13">
        <v>24</v>
      </c>
      <c r="N61" s="13">
        <v>40</v>
      </c>
      <c r="O61" s="14">
        <f t="shared" si="0"/>
        <v>12</v>
      </c>
    </row>
    <row r="62" spans="1:15" x14ac:dyDescent="0.2">
      <c r="A62" s="113"/>
      <c r="B62" s="119"/>
      <c r="C62" s="62" t="s">
        <v>79</v>
      </c>
      <c r="D62" s="63"/>
      <c r="E62" s="63"/>
      <c r="F62" s="63"/>
      <c r="G62" s="64"/>
      <c r="H62" s="52" t="s">
        <v>80</v>
      </c>
      <c r="I62" s="53"/>
      <c r="J62" s="53"/>
      <c r="K62" s="53"/>
      <c r="L62" s="53"/>
      <c r="M62" s="13">
        <v>8</v>
      </c>
      <c r="N62" s="13">
        <v>10</v>
      </c>
      <c r="O62" s="14">
        <f t="shared" si="0"/>
        <v>3</v>
      </c>
    </row>
    <row r="63" spans="1:15" x14ac:dyDescent="0.2">
      <c r="A63" s="113"/>
      <c r="B63" s="119"/>
      <c r="C63" s="102"/>
      <c r="D63" s="103"/>
      <c r="E63" s="103"/>
      <c r="F63" s="103"/>
      <c r="G63" s="104"/>
      <c r="H63" s="52" t="s">
        <v>81</v>
      </c>
      <c r="I63" s="53"/>
      <c r="J63" s="53"/>
      <c r="K63" s="53"/>
      <c r="L63" s="53"/>
      <c r="M63" s="13">
        <v>8</v>
      </c>
      <c r="N63" s="13">
        <v>24</v>
      </c>
      <c r="O63" s="14">
        <f t="shared" si="0"/>
        <v>7.2</v>
      </c>
    </row>
    <row r="64" spans="1:15" x14ac:dyDescent="0.2">
      <c r="A64" s="113"/>
      <c r="B64" s="119"/>
      <c r="C64" s="62" t="s">
        <v>82</v>
      </c>
      <c r="D64" s="63"/>
      <c r="E64" s="63"/>
      <c r="F64" s="63"/>
      <c r="G64" s="64"/>
      <c r="H64" s="52" t="s">
        <v>83</v>
      </c>
      <c r="I64" s="53"/>
      <c r="J64" s="53"/>
      <c r="K64" s="53"/>
      <c r="L64" s="53"/>
      <c r="M64" s="13">
        <v>10</v>
      </c>
      <c r="N64" s="13">
        <v>24</v>
      </c>
      <c r="O64" s="14">
        <f t="shared" si="0"/>
        <v>7.2</v>
      </c>
    </row>
    <row r="65" spans="1:20" x14ac:dyDescent="0.2">
      <c r="A65" s="113"/>
      <c r="B65" s="119"/>
      <c r="C65" s="102"/>
      <c r="D65" s="103"/>
      <c r="E65" s="103"/>
      <c r="F65" s="103"/>
      <c r="G65" s="104"/>
      <c r="H65" s="52" t="s">
        <v>84</v>
      </c>
      <c r="I65" s="53"/>
      <c r="J65" s="53"/>
      <c r="K65" s="53"/>
      <c r="L65" s="53"/>
      <c r="M65" s="13">
        <v>8</v>
      </c>
      <c r="N65" s="13">
        <v>8</v>
      </c>
      <c r="O65" s="14">
        <f t="shared" si="0"/>
        <v>2.4</v>
      </c>
    </row>
    <row r="66" spans="1:20" x14ac:dyDescent="0.2">
      <c r="A66" s="113"/>
      <c r="B66" s="119"/>
      <c r="C66" s="62" t="s">
        <v>85</v>
      </c>
      <c r="D66" s="63"/>
      <c r="E66" s="63"/>
      <c r="F66" s="63"/>
      <c r="G66" s="64"/>
      <c r="H66" s="52" t="s">
        <v>86</v>
      </c>
      <c r="I66" s="53"/>
      <c r="J66" s="53"/>
      <c r="K66" s="53"/>
      <c r="L66" s="53"/>
      <c r="M66" s="13">
        <v>8</v>
      </c>
      <c r="N66" s="13">
        <v>8</v>
      </c>
      <c r="O66" s="14">
        <f t="shared" si="0"/>
        <v>2.4</v>
      </c>
    </row>
    <row r="67" spans="1:20" x14ac:dyDescent="0.2">
      <c r="A67" s="114"/>
      <c r="B67" s="120"/>
      <c r="C67" s="65"/>
      <c r="D67" s="66"/>
      <c r="E67" s="66"/>
      <c r="F67" s="66"/>
      <c r="G67" s="67"/>
      <c r="H67" s="72" t="s">
        <v>87</v>
      </c>
      <c r="I67" s="73"/>
      <c r="J67" s="73"/>
      <c r="K67" s="73"/>
      <c r="L67" s="73"/>
      <c r="M67" s="18">
        <v>8</v>
      </c>
      <c r="N67" s="18">
        <v>8</v>
      </c>
      <c r="O67" s="19">
        <f t="shared" si="0"/>
        <v>2.4</v>
      </c>
    </row>
    <row r="68" spans="1:20" x14ac:dyDescent="0.2">
      <c r="A68" s="109">
        <v>7</v>
      </c>
      <c r="B68" s="68" t="s">
        <v>88</v>
      </c>
      <c r="C68" s="59" t="s">
        <v>89</v>
      </c>
      <c r="D68" s="60"/>
      <c r="E68" s="60"/>
      <c r="F68" s="60"/>
      <c r="G68" s="61"/>
      <c r="H68" s="70" t="s">
        <v>90</v>
      </c>
      <c r="I68" s="71"/>
      <c r="J68" s="71"/>
      <c r="K68" s="71"/>
      <c r="L68" s="71"/>
      <c r="M68" s="28">
        <v>22</v>
      </c>
      <c r="N68" s="28">
        <v>35</v>
      </c>
      <c r="O68" s="29">
        <f t="shared" si="0"/>
        <v>10.5</v>
      </c>
    </row>
    <row r="69" spans="1:20" x14ac:dyDescent="0.2">
      <c r="A69" s="110"/>
      <c r="B69" s="69"/>
      <c r="C69" s="49" t="s">
        <v>93</v>
      </c>
      <c r="D69" s="50"/>
      <c r="E69" s="50"/>
      <c r="F69" s="50"/>
      <c r="G69" s="51"/>
      <c r="H69" s="52" t="s">
        <v>91</v>
      </c>
      <c r="I69" s="53"/>
      <c r="J69" s="53"/>
      <c r="K69" s="53"/>
      <c r="L69" s="53"/>
      <c r="M69" s="13">
        <v>22</v>
      </c>
      <c r="N69" s="13">
        <v>35</v>
      </c>
      <c r="O69" s="14">
        <f t="shared" si="0"/>
        <v>10.5</v>
      </c>
    </row>
    <row r="70" spans="1:20" x14ac:dyDescent="0.2">
      <c r="A70" s="110"/>
      <c r="B70" s="69"/>
      <c r="C70" s="56" t="s">
        <v>92</v>
      </c>
      <c r="D70" s="57"/>
      <c r="E70" s="57"/>
      <c r="F70" s="57"/>
      <c r="G70" s="58"/>
      <c r="H70" s="52" t="s">
        <v>95</v>
      </c>
      <c r="I70" s="53"/>
      <c r="J70" s="53"/>
      <c r="K70" s="53"/>
      <c r="L70" s="53"/>
      <c r="M70" s="13">
        <v>30</v>
      </c>
      <c r="N70" s="13">
        <v>48</v>
      </c>
      <c r="O70" s="14">
        <f t="shared" si="0"/>
        <v>14.4</v>
      </c>
    </row>
    <row r="71" spans="1:20" ht="19" x14ac:dyDescent="0.25">
      <c r="A71" s="37" t="s">
        <v>6</v>
      </c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9"/>
      <c r="M71" s="46">
        <f>SUM(M14:O70)</f>
        <v>1987.2</v>
      </c>
      <c r="N71" s="46"/>
      <c r="O71" s="26" t="s">
        <v>7</v>
      </c>
    </row>
    <row r="72" spans="1:20" ht="19" x14ac:dyDescent="0.25">
      <c r="A72" s="40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2"/>
      <c r="M72" s="47">
        <f>M71/8</f>
        <v>248.4</v>
      </c>
      <c r="N72" s="47"/>
      <c r="O72" s="26" t="s">
        <v>8</v>
      </c>
    </row>
    <row r="73" spans="1:20" ht="19" x14ac:dyDescent="0.25">
      <c r="A73" s="43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5"/>
      <c r="M73" s="48">
        <f>M72/$P$11</f>
        <v>11.290909090909091</v>
      </c>
      <c r="N73" s="48"/>
      <c r="O73" s="26" t="s">
        <v>98</v>
      </c>
      <c r="T73" s="5"/>
    </row>
    <row r="75" spans="1:20" x14ac:dyDescent="0.2">
      <c r="B75" s="17"/>
    </row>
  </sheetData>
  <mergeCells count="103">
    <mergeCell ref="C46:G48"/>
    <mergeCell ref="C49:G50"/>
    <mergeCell ref="H54:L54"/>
    <mergeCell ref="C54:G55"/>
    <mergeCell ref="C17:G19"/>
    <mergeCell ref="C20:G22"/>
    <mergeCell ref="C24:G28"/>
    <mergeCell ref="C29:G30"/>
    <mergeCell ref="C31:G35"/>
    <mergeCell ref="C51:G53"/>
    <mergeCell ref="H28:L28"/>
    <mergeCell ref="C23:G23"/>
    <mergeCell ref="H23:L23"/>
    <mergeCell ref="H24:L24"/>
    <mergeCell ref="H25:L25"/>
    <mergeCell ref="C44:G45"/>
    <mergeCell ref="H52:L52"/>
    <mergeCell ref="H53:L53"/>
    <mergeCell ref="H55:L55"/>
    <mergeCell ref="A14:A15"/>
    <mergeCell ref="A17:A23"/>
    <mergeCell ref="A24:A30"/>
    <mergeCell ref="A31:A43"/>
    <mergeCell ref="A44:A67"/>
    <mergeCell ref="A68:A70"/>
    <mergeCell ref="B14:B15"/>
    <mergeCell ref="B17:B23"/>
    <mergeCell ref="B24:B30"/>
    <mergeCell ref="B31:B43"/>
    <mergeCell ref="B44:B67"/>
    <mergeCell ref="C56:G57"/>
    <mergeCell ref="C59:G61"/>
    <mergeCell ref="C62:G63"/>
    <mergeCell ref="C64:G65"/>
    <mergeCell ref="C39:G40"/>
    <mergeCell ref="C41:G43"/>
    <mergeCell ref="H20:L20"/>
    <mergeCell ref="H21:L21"/>
    <mergeCell ref="H22:L22"/>
    <mergeCell ref="H35:L35"/>
    <mergeCell ref="H36:L36"/>
    <mergeCell ref="H37:L37"/>
    <mergeCell ref="C36:G38"/>
    <mergeCell ref="H32:L32"/>
    <mergeCell ref="H33:L33"/>
    <mergeCell ref="H34:L34"/>
    <mergeCell ref="H29:L29"/>
    <mergeCell ref="H30:L30"/>
    <mergeCell ref="H31:L31"/>
    <mergeCell ref="H43:L43"/>
    <mergeCell ref="H44:L44"/>
    <mergeCell ref="H45:L45"/>
    <mergeCell ref="H26:L26"/>
    <mergeCell ref="H27:L27"/>
    <mergeCell ref="C1:O7"/>
    <mergeCell ref="A8:O11"/>
    <mergeCell ref="C13:G13"/>
    <mergeCell ref="H13:L13"/>
    <mergeCell ref="H51:L51"/>
    <mergeCell ref="H38:L38"/>
    <mergeCell ref="H39:L39"/>
    <mergeCell ref="H40:L40"/>
    <mergeCell ref="H41:L41"/>
    <mergeCell ref="H42:L42"/>
    <mergeCell ref="H49:L49"/>
    <mergeCell ref="H50:L50"/>
    <mergeCell ref="C14:G14"/>
    <mergeCell ref="H14:L14"/>
    <mergeCell ref="C15:G15"/>
    <mergeCell ref="H15:L15"/>
    <mergeCell ref="C16:G16"/>
    <mergeCell ref="H16:L16"/>
    <mergeCell ref="H17:L17"/>
    <mergeCell ref="H18:L18"/>
    <mergeCell ref="H19:L19"/>
    <mergeCell ref="H46:L46"/>
    <mergeCell ref="H47:L47"/>
    <mergeCell ref="H48:L48"/>
    <mergeCell ref="H56:L56"/>
    <mergeCell ref="H57:L57"/>
    <mergeCell ref="H58:L58"/>
    <mergeCell ref="H70:L70"/>
    <mergeCell ref="H68:L68"/>
    <mergeCell ref="H69:L69"/>
    <mergeCell ref="H64:L64"/>
    <mergeCell ref="H65:L65"/>
    <mergeCell ref="H66:L66"/>
    <mergeCell ref="H67:L67"/>
    <mergeCell ref="A71:L73"/>
    <mergeCell ref="M71:N71"/>
    <mergeCell ref="M72:N72"/>
    <mergeCell ref="M73:N73"/>
    <mergeCell ref="C58:G58"/>
    <mergeCell ref="H59:L59"/>
    <mergeCell ref="H60:L60"/>
    <mergeCell ref="H61:L61"/>
    <mergeCell ref="H62:L62"/>
    <mergeCell ref="H63:L63"/>
    <mergeCell ref="C70:G70"/>
    <mergeCell ref="C68:G68"/>
    <mergeCell ref="C69:G69"/>
    <mergeCell ref="C66:G67"/>
    <mergeCell ref="B68:B70"/>
  </mergeCells>
  <conditionalFormatting sqref="C1">
    <cfRule type="notContainsBlanks" dxfId="0" priority="1">
      <formula>LEN(TRIM(C1))&gt;0</formula>
    </cfRule>
  </conditionalFormatting>
  <pageMargins left="0.7" right="0.7" top="0.75" bottom="0.75" header="0.3" footer="0.3"/>
  <pageSetup scale="35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PHASE1-COST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2020-03-10T07:15:49Z</dcterms:created>
  <dcterms:modified xsi:type="dcterms:W3CDTF">2022-09-28T02:20:27Z</dcterms:modified>
</cp:coreProperties>
</file>