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BA0EB83E-47B4-41E3-AE62-425B9F68F316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B61" i="1" s="1"/>
  <c r="C61" i="1" s="1"/>
  <c r="C63" i="1"/>
  <c r="C64" i="1"/>
  <c r="C65" i="1"/>
  <c r="C66" i="1"/>
  <c r="C67" i="1"/>
  <c r="C68" i="1"/>
  <c r="A60" i="1"/>
  <c r="B60" i="1" s="1"/>
  <c r="C60" i="1" s="1"/>
  <c r="A62" i="1"/>
  <c r="B62" i="1" s="1"/>
  <c r="C62" i="1" s="1"/>
  <c r="A63" i="1"/>
  <c r="A64" i="1"/>
  <c r="B64" i="1" s="1"/>
  <c r="A65" i="1"/>
  <c r="B65" i="1" s="1"/>
  <c r="A66" i="1"/>
  <c r="B66" i="1" s="1"/>
  <c r="A67" i="1"/>
  <c r="B67" i="1" s="1"/>
  <c r="A68" i="1"/>
  <c r="B68" i="1" s="1"/>
  <c r="A59" i="1"/>
  <c r="B59" i="1"/>
  <c r="C59" i="1" s="1"/>
  <c r="B63" i="1"/>
  <c r="A47" i="1"/>
  <c r="B47" i="1" s="1"/>
  <c r="C47" i="1"/>
  <c r="D47" i="1" s="1"/>
  <c r="E47" i="1" s="1"/>
  <c r="F47" i="1" s="1"/>
  <c r="A48" i="1"/>
  <c r="B48" i="1" s="1"/>
  <c r="G48" i="1" s="1"/>
  <c r="C48" i="1"/>
  <c r="D48" i="1"/>
  <c r="E48" i="1" s="1"/>
  <c r="F48" i="1" s="1"/>
  <c r="A49" i="1"/>
  <c r="B49" i="1" s="1"/>
  <c r="C49" i="1"/>
  <c r="D49" i="1" s="1"/>
  <c r="E49" i="1" s="1"/>
  <c r="F49" i="1" s="1"/>
  <c r="A50" i="1"/>
  <c r="B50" i="1" s="1"/>
  <c r="C50" i="1"/>
  <c r="D50" i="1"/>
  <c r="E50" i="1"/>
  <c r="F50" i="1" s="1"/>
  <c r="A51" i="1"/>
  <c r="B51" i="1"/>
  <c r="H51" i="1" s="1"/>
  <c r="C51" i="1"/>
  <c r="D51" i="1"/>
  <c r="E51" i="1"/>
  <c r="F51" i="1" s="1"/>
  <c r="A52" i="1"/>
  <c r="B52" i="1" s="1"/>
  <c r="C52" i="1"/>
  <c r="D52" i="1" s="1"/>
  <c r="E52" i="1" s="1"/>
  <c r="F52" i="1" s="1"/>
  <c r="A53" i="1"/>
  <c r="B53" i="1" s="1"/>
  <c r="C53" i="1"/>
  <c r="D53" i="1"/>
  <c r="E53" i="1"/>
  <c r="F53" i="1" s="1"/>
  <c r="A54" i="1"/>
  <c r="B54" i="1"/>
  <c r="G54" i="1" s="1"/>
  <c r="C54" i="1"/>
  <c r="D54" i="1"/>
  <c r="E54" i="1"/>
  <c r="F54" i="1" s="1"/>
  <c r="A55" i="1"/>
  <c r="B55" i="1" s="1"/>
  <c r="C55" i="1"/>
  <c r="D55" i="1" s="1"/>
  <c r="E55" i="1" s="1"/>
  <c r="F55" i="1" s="1"/>
  <c r="D46" i="1"/>
  <c r="A31" i="1"/>
  <c r="G53" i="1" l="1"/>
  <c r="H53" i="1"/>
  <c r="H49" i="1"/>
  <c r="G49" i="1"/>
  <c r="G50" i="1"/>
  <c r="H50" i="1"/>
  <c r="H55" i="1"/>
  <c r="G55" i="1"/>
  <c r="G47" i="1"/>
  <c r="H47" i="1"/>
  <c r="H52" i="1"/>
  <c r="G52" i="1"/>
  <c r="H54" i="1"/>
  <c r="G51" i="1"/>
  <c r="H48" i="1"/>
  <c r="H46" i="1"/>
  <c r="E46" i="1"/>
  <c r="F46" i="1" s="1"/>
  <c r="B46" i="1"/>
  <c r="A46" i="1"/>
  <c r="C46" i="1"/>
  <c r="G46" i="1" l="1"/>
</calcChain>
</file>

<file path=xl/sharedStrings.xml><?xml version="1.0" encoding="utf-8"?>
<sst xmlns="http://schemas.openxmlformats.org/spreadsheetml/2006/main" count="19" uniqueCount="19">
  <si>
    <t>Record Size (R)</t>
  </si>
  <si>
    <t>Block Size (B)</t>
  </si>
  <si>
    <t>Record (r)</t>
  </si>
  <si>
    <t>SSN Field (Vssn)</t>
  </si>
  <si>
    <t>Linear search = b/2</t>
  </si>
  <si>
    <t>Dùng trong dạng Primary Index</t>
  </si>
  <si>
    <t>Blocking factor (bfr = [B/R]-)</t>
  </si>
  <si>
    <t>Number of block for index file (bi = [r/bfri]+)</t>
  </si>
  <si>
    <t>Binary search = [log2bi]+ + 1</t>
  </si>
  <si>
    <t>binary search = [log2b]+</t>
  </si>
  <si>
    <t>Index blocking factor (bfri = [B/Ri]-)</t>
  </si>
  <si>
    <t>For an dense index on the SSN Field</t>
  </si>
  <si>
    <t>Record Pointer (Pr)</t>
  </si>
  <si>
    <t>Number of Block needed for the file (b = [r/bfr]+)</t>
  </si>
  <si>
    <t>Block Point (P)</t>
  </si>
  <si>
    <t>Index Entry (Ri = Vssn + P)</t>
  </si>
  <si>
    <t>total number of index entries (ri = r)</t>
  </si>
  <si>
    <t>the number of index blocks is hence (bi = [ri/bfri]+)</t>
  </si>
  <si>
    <t>To perform a binary search on the index file = [log2bi]+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</si>
</sst>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H68"/>
  <sheetViews>
    <sheetView tabSelected="1" topLeftCell="A49" zoomScale="115" zoomScaleNormal="115" workbookViewId="0">
      <selection activeCell="B74" sqref="B74"/>
    </sheetView>
  </sheetViews>
  <sheetFormatPr defaultRowHeight="15.6" x14ac:dyDescent="0.3"/>
  <cols>
    <col min="1" max="1" width="39.33203125" style="3" bestFit="1" customWidth="1"/>
    <col min="2" max="2" width="56.109375" style="3" bestFit="1" customWidth="1"/>
    <col min="3" max="3" width="63.77734375" style="3" bestFit="1" customWidth="1"/>
    <col min="4" max="4" width="34.77734375" style="3" bestFit="1" customWidth="1"/>
    <col min="5" max="5" width="43" style="3" bestFit="1" customWidth="1"/>
    <col min="6" max="6" width="28.109375" style="3" bestFit="1" customWidth="1"/>
    <col min="7" max="7" width="18.6640625" style="3" bestFit="1" customWidth="1"/>
    <col min="8" max="8" width="40.33203125" style="3" bestFit="1" customWidth="1"/>
    <col min="9" max="9" width="34.21875" style="3" bestFit="1" customWidth="1"/>
    <col min="10" max="10" width="48" style="3" bestFit="1" customWidth="1"/>
    <col min="11" max="11" width="51.44140625" style="3" bestFit="1" customWidth="1"/>
    <col min="12" max="12" width="25.77734375" style="3" customWidth="1"/>
    <col min="13" max="13" width="42.88671875" style="3" customWidth="1"/>
    <col min="14" max="14" width="28.77734375" style="3" customWidth="1"/>
    <col min="15" max="15" width="40.88671875" style="3" customWidth="1"/>
    <col min="16" max="16" width="25.77734375" style="3" customWidth="1"/>
    <col min="17" max="16384" width="8.88671875" style="3"/>
  </cols>
  <sheetData>
    <row r="29" spans="1:6" x14ac:dyDescent="0.3">
      <c r="A29" s="1" t="s">
        <v>0</v>
      </c>
      <c r="B29" s="1" t="s">
        <v>1</v>
      </c>
      <c r="C29" s="1" t="s">
        <v>14</v>
      </c>
      <c r="D29" s="1" t="s">
        <v>3</v>
      </c>
      <c r="E29" s="1" t="s">
        <v>2</v>
      </c>
      <c r="F29" s="1" t="s">
        <v>12</v>
      </c>
    </row>
    <row r="30" spans="1:6" x14ac:dyDescent="0.3">
      <c r="A30" s="5">
        <v>150</v>
      </c>
      <c r="B30" s="5">
        <v>512</v>
      </c>
      <c r="C30" s="5">
        <v>7</v>
      </c>
      <c r="D30" s="5">
        <v>9</v>
      </c>
      <c r="E30" s="5">
        <v>30000</v>
      </c>
      <c r="F30" s="5">
        <v>7</v>
      </c>
    </row>
    <row r="31" spans="1:6" x14ac:dyDescent="0.3">
      <c r="A31" s="5">
        <f>30+9+9+40+10+8+1+4+4</f>
        <v>115</v>
      </c>
      <c r="B31" s="5">
        <v>512</v>
      </c>
      <c r="C31" s="5">
        <v>6</v>
      </c>
      <c r="D31" s="5">
        <v>9</v>
      </c>
      <c r="E31" s="5">
        <v>30000</v>
      </c>
      <c r="F31" s="5">
        <v>6</v>
      </c>
    </row>
    <row r="32" spans="1:6" x14ac:dyDescent="0.3">
      <c r="A32" s="5">
        <v>100</v>
      </c>
      <c r="B32" s="5">
        <v>1024</v>
      </c>
      <c r="C32" s="5">
        <v>6</v>
      </c>
      <c r="D32" s="5">
        <v>9</v>
      </c>
      <c r="E32" s="5">
        <v>30000</v>
      </c>
      <c r="F32" s="5">
        <v>6</v>
      </c>
    </row>
    <row r="33" spans="1:8" x14ac:dyDescent="0.3">
      <c r="A33" s="5"/>
      <c r="B33" s="5"/>
      <c r="C33" s="5"/>
      <c r="D33" s="5"/>
      <c r="E33" s="5"/>
      <c r="F33" s="5"/>
    </row>
    <row r="34" spans="1:8" x14ac:dyDescent="0.3">
      <c r="A34" s="5"/>
      <c r="B34" s="5"/>
      <c r="C34" s="5"/>
      <c r="D34" s="5"/>
      <c r="E34" s="5"/>
      <c r="F34" s="5"/>
    </row>
    <row r="35" spans="1:8" x14ac:dyDescent="0.3">
      <c r="A35" s="5"/>
      <c r="B35" s="5"/>
      <c r="C35" s="5"/>
      <c r="D35" s="5"/>
      <c r="E35" s="5"/>
      <c r="F35" s="5"/>
    </row>
    <row r="36" spans="1:8" x14ac:dyDescent="0.3">
      <c r="A36" s="5"/>
      <c r="B36" s="5"/>
      <c r="C36" s="5"/>
      <c r="D36" s="5"/>
      <c r="E36" s="5"/>
      <c r="F36" s="5"/>
    </row>
    <row r="37" spans="1:8" x14ac:dyDescent="0.3">
      <c r="A37" s="5"/>
      <c r="B37" s="5"/>
      <c r="C37" s="5"/>
      <c r="D37" s="5"/>
      <c r="E37" s="5"/>
      <c r="F37" s="5"/>
    </row>
    <row r="38" spans="1:8" x14ac:dyDescent="0.3">
      <c r="A38" s="5"/>
      <c r="B38" s="5"/>
      <c r="C38" s="5"/>
      <c r="D38" s="5"/>
      <c r="E38" s="5"/>
      <c r="F38" s="5"/>
    </row>
    <row r="39" spans="1:8" x14ac:dyDescent="0.3">
      <c r="A39" s="5"/>
      <c r="B39" s="5"/>
      <c r="C39" s="5"/>
      <c r="D39" s="5"/>
      <c r="E39" s="5"/>
      <c r="F39" s="5"/>
    </row>
    <row r="44" spans="1:8" x14ac:dyDescent="0.3">
      <c r="C44" s="7" t="s">
        <v>11</v>
      </c>
      <c r="D44" s="7"/>
      <c r="E44" s="7"/>
      <c r="F44" s="7"/>
      <c r="G44" s="7"/>
      <c r="H44" s="4" t="s">
        <v>5</v>
      </c>
    </row>
    <row r="45" spans="1:8" x14ac:dyDescent="0.3">
      <c r="A45" s="2" t="s">
        <v>6</v>
      </c>
      <c r="B45" s="2" t="s">
        <v>13</v>
      </c>
      <c r="C45" s="2" t="s">
        <v>15</v>
      </c>
      <c r="D45" s="2" t="s">
        <v>10</v>
      </c>
      <c r="E45" s="2" t="s">
        <v>7</v>
      </c>
      <c r="F45" s="2" t="s">
        <v>8</v>
      </c>
      <c r="G45" s="2" t="s">
        <v>4</v>
      </c>
      <c r="H45" s="6" t="s">
        <v>9</v>
      </c>
    </row>
    <row r="46" spans="1:8" x14ac:dyDescent="0.3">
      <c r="A46" s="5">
        <f>FLOOR(B30/A30, 1)</f>
        <v>3</v>
      </c>
      <c r="B46" s="5">
        <f>CEILING(E30/A46, 1)</f>
        <v>10000</v>
      </c>
      <c r="C46" s="5">
        <f>D30+C30</f>
        <v>16</v>
      </c>
      <c r="D46" s="5">
        <f>FLOOR(B30/C46, 1)</f>
        <v>32</v>
      </c>
      <c r="E46" s="5">
        <f>CEILING(E30/D46, 1)</f>
        <v>938</v>
      </c>
      <c r="F46" s="5">
        <f>CEILING(LOG(E46, 2), 1)+1</f>
        <v>11</v>
      </c>
      <c r="G46" s="5">
        <f>B46/2</f>
        <v>5000</v>
      </c>
      <c r="H46" s="5">
        <f>CEILING(LOG(B46,2), 1)</f>
        <v>14</v>
      </c>
    </row>
    <row r="47" spans="1:8" x14ac:dyDescent="0.3">
      <c r="A47" s="5">
        <f>FLOOR(B31/A31, 1)</f>
        <v>4</v>
      </c>
      <c r="B47" s="5">
        <f t="shared" ref="B47:B55" si="0">CEILING(E31/A47, 1)</f>
        <v>7500</v>
      </c>
      <c r="C47" s="5">
        <f t="shared" ref="C47:C55" si="1">D31+C31</f>
        <v>15</v>
      </c>
      <c r="D47" s="5">
        <f t="shared" ref="D47:D55" si="2">FLOOR(B31/C47, 1)</f>
        <v>34</v>
      </c>
      <c r="E47" s="5">
        <f t="shared" ref="E47:E55" si="3">CEILING(E31/D47, 1)</f>
        <v>883</v>
      </c>
      <c r="F47" s="5">
        <f t="shared" ref="F47:F55" si="4">CEILING(LOG(E47, 2), 1)+1</f>
        <v>11</v>
      </c>
      <c r="G47" s="5">
        <f t="shared" ref="G47:G55" si="5">B47/2</f>
        <v>3750</v>
      </c>
      <c r="H47" s="5">
        <f t="shared" ref="H47:H55" si="6">CEILING(LOG(B47,2), 1)</f>
        <v>13</v>
      </c>
    </row>
    <row r="48" spans="1:8" x14ac:dyDescent="0.3">
      <c r="A48" s="5">
        <f t="shared" ref="A48:A55" si="7">FLOOR(B32/A32, 1)</f>
        <v>10</v>
      </c>
      <c r="B48" s="5">
        <f t="shared" si="0"/>
        <v>3000</v>
      </c>
      <c r="C48" s="5">
        <f t="shared" si="1"/>
        <v>15</v>
      </c>
      <c r="D48" s="5">
        <f t="shared" si="2"/>
        <v>68</v>
      </c>
      <c r="E48" s="5">
        <f t="shared" si="3"/>
        <v>442</v>
      </c>
      <c r="F48" s="5">
        <f t="shared" si="4"/>
        <v>10</v>
      </c>
      <c r="G48" s="5">
        <f t="shared" si="5"/>
        <v>1500</v>
      </c>
      <c r="H48" s="5">
        <f t="shared" si="6"/>
        <v>12</v>
      </c>
    </row>
    <row r="49" spans="1:8" x14ac:dyDescent="0.3">
      <c r="A49" s="5" t="e">
        <f t="shared" si="7"/>
        <v>#DIV/0!</v>
      </c>
      <c r="B49" s="5" t="e">
        <f t="shared" si="0"/>
        <v>#DIV/0!</v>
      </c>
      <c r="C49" s="5">
        <f t="shared" si="1"/>
        <v>0</v>
      </c>
      <c r="D49" s="5" t="e">
        <f t="shared" si="2"/>
        <v>#DIV/0!</v>
      </c>
      <c r="E49" s="5" t="e">
        <f t="shared" si="3"/>
        <v>#DIV/0!</v>
      </c>
      <c r="F49" s="5" t="e">
        <f t="shared" si="4"/>
        <v>#DIV/0!</v>
      </c>
      <c r="G49" s="5" t="e">
        <f t="shared" si="5"/>
        <v>#DIV/0!</v>
      </c>
      <c r="H49" s="5" t="e">
        <f t="shared" si="6"/>
        <v>#DIV/0!</v>
      </c>
    </row>
    <row r="50" spans="1:8" x14ac:dyDescent="0.3">
      <c r="A50" s="5" t="e">
        <f t="shared" si="7"/>
        <v>#DIV/0!</v>
      </c>
      <c r="B50" s="5" t="e">
        <f t="shared" si="0"/>
        <v>#DIV/0!</v>
      </c>
      <c r="C50" s="5">
        <f t="shared" si="1"/>
        <v>0</v>
      </c>
      <c r="D50" s="5" t="e">
        <f t="shared" si="2"/>
        <v>#DIV/0!</v>
      </c>
      <c r="E50" s="5" t="e">
        <f t="shared" si="3"/>
        <v>#DIV/0!</v>
      </c>
      <c r="F50" s="5" t="e">
        <f t="shared" si="4"/>
        <v>#DIV/0!</v>
      </c>
      <c r="G50" s="5" t="e">
        <f t="shared" si="5"/>
        <v>#DIV/0!</v>
      </c>
      <c r="H50" s="5" t="e">
        <f t="shared" si="6"/>
        <v>#DIV/0!</v>
      </c>
    </row>
    <row r="51" spans="1:8" x14ac:dyDescent="0.3">
      <c r="A51" s="5" t="e">
        <f t="shared" si="7"/>
        <v>#DIV/0!</v>
      </c>
      <c r="B51" s="5" t="e">
        <f t="shared" si="0"/>
        <v>#DIV/0!</v>
      </c>
      <c r="C51" s="5">
        <f t="shared" si="1"/>
        <v>0</v>
      </c>
      <c r="D51" s="5" t="e">
        <f t="shared" si="2"/>
        <v>#DIV/0!</v>
      </c>
      <c r="E51" s="5" t="e">
        <f t="shared" si="3"/>
        <v>#DIV/0!</v>
      </c>
      <c r="F51" s="5" t="e">
        <f t="shared" si="4"/>
        <v>#DIV/0!</v>
      </c>
      <c r="G51" s="5" t="e">
        <f t="shared" si="5"/>
        <v>#DIV/0!</v>
      </c>
      <c r="H51" s="5" t="e">
        <f t="shared" si="6"/>
        <v>#DIV/0!</v>
      </c>
    </row>
    <row r="52" spans="1:8" x14ac:dyDescent="0.3">
      <c r="A52" s="5" t="e">
        <f t="shared" si="7"/>
        <v>#DIV/0!</v>
      </c>
      <c r="B52" s="5" t="e">
        <f t="shared" si="0"/>
        <v>#DIV/0!</v>
      </c>
      <c r="C52" s="5">
        <f t="shared" si="1"/>
        <v>0</v>
      </c>
      <c r="D52" s="5" t="e">
        <f t="shared" si="2"/>
        <v>#DIV/0!</v>
      </c>
      <c r="E52" s="5" t="e">
        <f t="shared" si="3"/>
        <v>#DIV/0!</v>
      </c>
      <c r="F52" s="5" t="e">
        <f t="shared" si="4"/>
        <v>#DIV/0!</v>
      </c>
      <c r="G52" s="5" t="e">
        <f t="shared" si="5"/>
        <v>#DIV/0!</v>
      </c>
      <c r="H52" s="5" t="e">
        <f t="shared" si="6"/>
        <v>#DIV/0!</v>
      </c>
    </row>
    <row r="53" spans="1:8" x14ac:dyDescent="0.3">
      <c r="A53" s="5" t="e">
        <f t="shared" si="7"/>
        <v>#DIV/0!</v>
      </c>
      <c r="B53" s="5" t="e">
        <f t="shared" si="0"/>
        <v>#DIV/0!</v>
      </c>
      <c r="C53" s="5">
        <f t="shared" si="1"/>
        <v>0</v>
      </c>
      <c r="D53" s="5" t="e">
        <f t="shared" si="2"/>
        <v>#DIV/0!</v>
      </c>
      <c r="E53" s="5" t="e">
        <f t="shared" si="3"/>
        <v>#DIV/0!</v>
      </c>
      <c r="F53" s="5" t="e">
        <f t="shared" si="4"/>
        <v>#DIV/0!</v>
      </c>
      <c r="G53" s="5" t="e">
        <f t="shared" si="5"/>
        <v>#DIV/0!</v>
      </c>
      <c r="H53" s="5" t="e">
        <f t="shared" si="6"/>
        <v>#DIV/0!</v>
      </c>
    </row>
    <row r="54" spans="1:8" x14ac:dyDescent="0.3">
      <c r="A54" s="5" t="e">
        <f t="shared" si="7"/>
        <v>#DIV/0!</v>
      </c>
      <c r="B54" s="5" t="e">
        <f t="shared" si="0"/>
        <v>#DIV/0!</v>
      </c>
      <c r="C54" s="5">
        <f t="shared" si="1"/>
        <v>0</v>
      </c>
      <c r="D54" s="5" t="e">
        <f t="shared" si="2"/>
        <v>#DIV/0!</v>
      </c>
      <c r="E54" s="5" t="e">
        <f t="shared" si="3"/>
        <v>#DIV/0!</v>
      </c>
      <c r="F54" s="5" t="e">
        <f t="shared" si="4"/>
        <v>#DIV/0!</v>
      </c>
      <c r="G54" s="5" t="e">
        <f t="shared" si="5"/>
        <v>#DIV/0!</v>
      </c>
      <c r="H54" s="5" t="e">
        <f t="shared" si="6"/>
        <v>#DIV/0!</v>
      </c>
    </row>
    <row r="55" spans="1:8" x14ac:dyDescent="0.3">
      <c r="A55" s="5" t="e">
        <f t="shared" si="7"/>
        <v>#DIV/0!</v>
      </c>
      <c r="B55" s="5" t="e">
        <f t="shared" si="0"/>
        <v>#DIV/0!</v>
      </c>
      <c r="C55" s="5">
        <f t="shared" si="1"/>
        <v>0</v>
      </c>
      <c r="D55" s="5" t="e">
        <f t="shared" si="2"/>
        <v>#DIV/0!</v>
      </c>
      <c r="E55" s="5" t="e">
        <f t="shared" si="3"/>
        <v>#DIV/0!</v>
      </c>
      <c r="F55" s="5" t="e">
        <f t="shared" si="4"/>
        <v>#DIV/0!</v>
      </c>
      <c r="G55" s="5" t="e">
        <f t="shared" si="5"/>
        <v>#DIV/0!</v>
      </c>
      <c r="H55" s="5" t="e">
        <f t="shared" si="6"/>
        <v>#DIV/0!</v>
      </c>
    </row>
    <row r="58" spans="1:8" x14ac:dyDescent="0.3">
      <c r="A58" s="2" t="s">
        <v>16</v>
      </c>
      <c r="B58" s="2" t="s">
        <v>17</v>
      </c>
      <c r="C58" s="2" t="s">
        <v>18</v>
      </c>
    </row>
    <row r="59" spans="1:8" x14ac:dyDescent="0.3">
      <c r="A59" s="5">
        <f t="shared" ref="A59:A68" si="8">B46</f>
        <v>10000</v>
      </c>
      <c r="B59" s="5">
        <f>FLOOR(A59/D46, 1)</f>
        <v>312</v>
      </c>
      <c r="C59" s="5">
        <f>CEILING(LOG(B59, 2), 1) +1</f>
        <v>10</v>
      </c>
    </row>
    <row r="60" spans="1:8" x14ac:dyDescent="0.3">
      <c r="A60" s="5">
        <f t="shared" si="8"/>
        <v>7500</v>
      </c>
      <c r="B60" s="5">
        <f>FLOOR(A60/D47, 1)</f>
        <v>220</v>
      </c>
      <c r="C60" s="5">
        <f t="shared" ref="C60:C61" si="9">CEILING(LOG(B60, 2), 1) +1</f>
        <v>9</v>
      </c>
    </row>
    <row r="61" spans="1:8" x14ac:dyDescent="0.3">
      <c r="A61" s="5">
        <f t="shared" si="8"/>
        <v>3000</v>
      </c>
      <c r="B61" s="5">
        <f>CEILING(A61/D48, 1)</f>
        <v>45</v>
      </c>
      <c r="C61" s="5">
        <f t="shared" si="9"/>
        <v>7</v>
      </c>
    </row>
    <row r="62" spans="1:8" x14ac:dyDescent="0.3">
      <c r="A62" s="5" t="e">
        <f t="shared" si="8"/>
        <v>#DIV/0!</v>
      </c>
      <c r="B62" s="5" t="e">
        <f t="shared" ref="B62:B68" si="10">FLOOR(A62/D49, 1)</f>
        <v>#DIV/0!</v>
      </c>
      <c r="C62" s="5" t="e">
        <f t="shared" ref="C62:C68" si="11">CEILING(LOG(B62, 2), 1)</f>
        <v>#DIV/0!</v>
      </c>
    </row>
    <row r="63" spans="1:8" x14ac:dyDescent="0.3">
      <c r="A63" s="5" t="e">
        <f t="shared" si="8"/>
        <v>#DIV/0!</v>
      </c>
      <c r="B63" s="5" t="e">
        <f t="shared" si="10"/>
        <v>#DIV/0!</v>
      </c>
      <c r="C63" s="5" t="e">
        <f t="shared" si="11"/>
        <v>#DIV/0!</v>
      </c>
    </row>
    <row r="64" spans="1:8" x14ac:dyDescent="0.3">
      <c r="A64" s="5" t="e">
        <f t="shared" si="8"/>
        <v>#DIV/0!</v>
      </c>
      <c r="B64" s="5" t="e">
        <f t="shared" si="10"/>
        <v>#DIV/0!</v>
      </c>
      <c r="C64" s="5" t="e">
        <f t="shared" si="11"/>
        <v>#DIV/0!</v>
      </c>
    </row>
    <row r="65" spans="1:3" x14ac:dyDescent="0.3">
      <c r="A65" s="5" t="e">
        <f t="shared" si="8"/>
        <v>#DIV/0!</v>
      </c>
      <c r="B65" s="5" t="e">
        <f t="shared" si="10"/>
        <v>#DIV/0!</v>
      </c>
      <c r="C65" s="5" t="e">
        <f t="shared" si="11"/>
        <v>#DIV/0!</v>
      </c>
    </row>
    <row r="66" spans="1:3" x14ac:dyDescent="0.3">
      <c r="A66" s="5" t="e">
        <f t="shared" si="8"/>
        <v>#DIV/0!</v>
      </c>
      <c r="B66" s="5" t="e">
        <f t="shared" si="10"/>
        <v>#DIV/0!</v>
      </c>
      <c r="C66" s="5" t="e">
        <f t="shared" si="11"/>
        <v>#DIV/0!</v>
      </c>
    </row>
    <row r="67" spans="1:3" x14ac:dyDescent="0.3">
      <c r="A67" s="5" t="e">
        <f t="shared" si="8"/>
        <v>#DIV/0!</v>
      </c>
      <c r="B67" s="5" t="e">
        <f t="shared" si="10"/>
        <v>#DIV/0!</v>
      </c>
      <c r="C67" s="5" t="e">
        <f t="shared" si="11"/>
        <v>#DIV/0!</v>
      </c>
    </row>
    <row r="68" spans="1:3" x14ac:dyDescent="0.3">
      <c r="A68" s="5" t="e">
        <f t="shared" si="8"/>
        <v>#DIV/0!</v>
      </c>
      <c r="B68" s="5" t="e">
        <f t="shared" si="10"/>
        <v>#DIV/0!</v>
      </c>
      <c r="C68" s="5" t="e">
        <f t="shared" si="11"/>
        <v>#DIV/0!</v>
      </c>
    </row>
  </sheetData>
  <mergeCells count="1">
    <mergeCell ref="C44:G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2022-11-26T10:14:21Z</dcterms:modified>
</cp:coreProperties>
</file>