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ài Thuyết Trình\"/>
    </mc:Choice>
  </mc:AlternateContent>
  <xr:revisionPtr revIDLastSave="0" documentId="13_ncr:1_{8B3704C0-0F86-427B-B91A-BDCCDC32F00F}" xr6:coauthVersionLast="47" xr6:coauthVersionMax="47" xr10:uidLastSave="{00000000-0000-0000-0000-000000000000}"/>
  <bookViews>
    <workbookView xWindow="-110" yWindow="-110" windowWidth="19420" windowHeight="11020" xr2:uid="{848E1099-7F9C-4BFE-9D90-A4FC82B5B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5" i="1"/>
  <c r="D15" i="1" s="1"/>
  <c r="B24" i="1"/>
  <c r="B23" i="1"/>
  <c r="E14" i="1"/>
  <c r="C14" i="1"/>
  <c r="D14" i="1" s="1"/>
  <c r="C13" i="1"/>
  <c r="B22" i="1"/>
  <c r="E15" i="1"/>
  <c r="A15" i="1"/>
  <c r="B15" i="1" s="1"/>
  <c r="A14" i="1"/>
  <c r="B14" i="1" s="1"/>
  <c r="D13" i="1"/>
  <c r="A13" i="1"/>
  <c r="B13" i="1" s="1"/>
  <c r="D24" i="1" l="1"/>
  <c r="E13" i="1"/>
  <c r="D22" i="1" s="1"/>
  <c r="C23" i="1"/>
  <c r="D23" i="1"/>
  <c r="C24" i="1"/>
  <c r="E22" i="1" l="1"/>
  <c r="F22" i="1"/>
  <c r="E24" i="1"/>
  <c r="F24" i="1"/>
  <c r="E23" i="1"/>
  <c r="F23" i="1"/>
</calcChain>
</file>

<file path=xl/sharedStrings.xml><?xml version="1.0" encoding="utf-8"?>
<sst xmlns="http://schemas.openxmlformats.org/spreadsheetml/2006/main" count="19" uniqueCount="19">
  <si>
    <t>r</t>
  </si>
  <si>
    <t>Record size R</t>
  </si>
  <si>
    <t>Block size B</t>
  </si>
  <si>
    <t>SSN Field size Vssn</t>
  </si>
  <si>
    <t>total index entry ri</t>
  </si>
  <si>
    <t>Linear search on the data file b/2</t>
  </si>
  <si>
    <t>Binary search on the index file log</t>
  </si>
  <si>
    <t>Data block for the data file b=r/blf</t>
  </si>
  <si>
    <t>Blocking Factor blf=B/R</t>
  </si>
  <si>
    <t>Index entry size RI=V+P</t>
  </si>
  <si>
    <t>Blockpointer P</t>
  </si>
  <si>
    <t>index blocking factor bfrI=B/Ri</t>
  </si>
  <si>
    <t>The number of index block is hence bi=ri/brfi</t>
  </si>
  <si>
    <t>Binary search with the support of ... log +1</t>
  </si>
  <si>
    <t>Type</t>
  </si>
  <si>
    <t>Primary key</t>
  </si>
  <si>
    <t>Clustering key</t>
  </si>
  <si>
    <t>Secondary key</t>
  </si>
  <si>
    <t>binary search on the data file log2B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</si>
</sst>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E713-4850-41F3-980E-56480A8514F2}">
  <dimension ref="A1:F24"/>
  <sheetViews>
    <sheetView tabSelected="1" zoomScale="85" zoomScaleNormal="85" workbookViewId="0">
      <selection activeCell="E21" sqref="E21"/>
    </sheetView>
  </sheetViews>
  <sheetFormatPr defaultRowHeight="14" x14ac:dyDescent="0.3"/>
  <cols>
    <col min="1" max="1" width="31" style="1" bestFit="1" customWidth="1"/>
    <col min="2" max="3" width="35.08203125" style="1" bestFit="1" customWidth="1"/>
    <col min="4" max="4" width="38" style="1" bestFit="1" customWidth="1"/>
    <col min="5" max="5" width="36.58203125" style="1" bestFit="1" customWidth="1"/>
    <col min="6" max="6" width="35.75" style="1" bestFit="1" customWidth="1"/>
    <col min="7" max="7" width="30.1640625" style="1" bestFit="1" customWidth="1"/>
    <col min="8" max="8" width="16.9140625" style="1" bestFit="1" customWidth="1"/>
    <col min="9" max="9" width="26.6640625" style="1" bestFit="1" customWidth="1"/>
    <col min="10" max="16384" width="8.6640625" style="1"/>
  </cols>
  <sheetData>
    <row r="1" spans="1:6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10</v>
      </c>
      <c r="F1" s="1" t="s">
        <v>14</v>
      </c>
    </row>
    <row r="2" spans="1:6" x14ac:dyDescent="0.3">
      <c r="A2" s="1">
        <v>40</v>
      </c>
      <c r="B2" s="1">
        <v>4096</v>
      </c>
      <c r="C2" s="1">
        <v>600000</v>
      </c>
      <c r="D2" s="1">
        <v>9</v>
      </c>
      <c r="E2" s="1">
        <v>6</v>
      </c>
      <c r="F2" s="1" t="s">
        <v>15</v>
      </c>
    </row>
    <row r="3" spans="1:6" x14ac:dyDescent="0.3">
      <c r="A3" s="1">
        <v>40</v>
      </c>
      <c r="B3" s="1">
        <v>4096</v>
      </c>
      <c r="C3" s="1">
        <v>600000</v>
      </c>
      <c r="D3" s="1">
        <v>9</v>
      </c>
      <c r="E3" s="1">
        <v>6</v>
      </c>
      <c r="F3" s="1" t="s">
        <v>16</v>
      </c>
    </row>
    <row r="4" spans="1:6" x14ac:dyDescent="0.3">
      <c r="A4" s="1">
        <v>40</v>
      </c>
      <c r="B4" s="1">
        <v>4096</v>
      </c>
      <c r="C4" s="1">
        <v>600000</v>
      </c>
      <c r="D4" s="1">
        <v>9</v>
      </c>
      <c r="E4" s="1">
        <v>6</v>
      </c>
      <c r="F4" s="1" t="s">
        <v>17</v>
      </c>
    </row>
    <row r="12" spans="1:6" x14ac:dyDescent="0.3">
      <c r="A12" s="1" t="s">
        <v>8</v>
      </c>
      <c r="B12" s="1" t="s">
        <v>7</v>
      </c>
      <c r="C12" s="1" t="s">
        <v>9</v>
      </c>
      <c r="D12" s="1" t="s">
        <v>11</v>
      </c>
      <c r="E12" s="1" t="s">
        <v>4</v>
      </c>
    </row>
    <row r="13" spans="1:6" x14ac:dyDescent="0.3">
      <c r="A13" s="1">
        <f>FLOOR((B2/A2),1)</f>
        <v>102</v>
      </c>
      <c r="B13" s="1">
        <f>CEILING((C2/A13),1)</f>
        <v>5883</v>
      </c>
      <c r="C13" s="1">
        <f>D2+E2</f>
        <v>15</v>
      </c>
      <c r="D13" s="1">
        <f>FLOOR((B2/C13),1)</f>
        <v>273</v>
      </c>
      <c r="E13" s="1">
        <f>B13</f>
        <v>5883</v>
      </c>
    </row>
    <row r="14" spans="1:6" x14ac:dyDescent="0.3">
      <c r="A14" s="1">
        <f>FLOOR((B3/A3),1)</f>
        <v>102</v>
      </c>
      <c r="B14" s="1">
        <f>CEILING((C3/A14),1)</f>
        <v>5883</v>
      </c>
      <c r="C14" s="1">
        <f>D3+E3</f>
        <v>15</v>
      </c>
      <c r="D14" s="1">
        <f>FLOOR((B3/C14),1)</f>
        <v>273</v>
      </c>
      <c r="E14" s="1">
        <f>500</f>
        <v>500</v>
      </c>
    </row>
    <row r="15" spans="1:6" x14ac:dyDescent="0.3">
      <c r="A15" s="1">
        <f>FLOOR((B4/A4),1)</f>
        <v>102</v>
      </c>
      <c r="B15" s="1">
        <f>CEILING((C4/A15),1)</f>
        <v>5883</v>
      </c>
      <c r="C15" s="1">
        <f>D4+E4</f>
        <v>15</v>
      </c>
      <c r="D15" s="1">
        <f>FLOOR((B4/C15),1)</f>
        <v>273</v>
      </c>
      <c r="E15" s="1">
        <f>C4</f>
        <v>600000</v>
      </c>
    </row>
    <row r="21" spans="2:6" x14ac:dyDescent="0.3">
      <c r="B21" s="1" t="s">
        <v>5</v>
      </c>
      <c r="C21" s="1" t="s">
        <v>18</v>
      </c>
      <c r="D21" s="1" t="s">
        <v>12</v>
      </c>
      <c r="E21" s="1" t="s">
        <v>13</v>
      </c>
      <c r="F21" s="1" t="s">
        <v>6</v>
      </c>
    </row>
    <row r="22" spans="2:6" x14ac:dyDescent="0.3">
      <c r="B22" s="1">
        <f>CEILING((B13/2),1)</f>
        <v>2942</v>
      </c>
      <c r="C22" s="1">
        <f>LOG(B13,2)</f>
        <v>12.522336320913304</v>
      </c>
      <c r="D22" s="1">
        <f>CEILING((E13/D13),1)</f>
        <v>22</v>
      </c>
      <c r="E22" s="1">
        <f>CEILING((LOG(D22,2)),1)+1</f>
        <v>6</v>
      </c>
      <c r="F22" s="1">
        <f>CEILING((LOG(D22,2)),1)</f>
        <v>5</v>
      </c>
    </row>
    <row r="23" spans="2:6" x14ac:dyDescent="0.3">
      <c r="B23" s="1">
        <f>CEILING((B14/2),1)</f>
        <v>2942</v>
      </c>
      <c r="C23" s="1">
        <f t="shared" ref="C23:C24" si="0">CEILING((LOG(B14,2)),1)</f>
        <v>13</v>
      </c>
      <c r="D23" s="1">
        <f>CEILING((E14/D14),1)</f>
        <v>2</v>
      </c>
      <c r="E23" s="1">
        <f t="shared" ref="E23:E24" si="1">CEILING((LOG(D23,2)),1)+1</f>
        <v>2</v>
      </c>
      <c r="F23" s="1">
        <f>CEILING((LOG(D23,2)),1)</f>
        <v>1</v>
      </c>
    </row>
    <row r="24" spans="2:6" x14ac:dyDescent="0.3">
      <c r="B24" s="1">
        <f>CEILING((B15/2),1)</f>
        <v>2942</v>
      </c>
      <c r="C24" s="1">
        <f t="shared" si="0"/>
        <v>13</v>
      </c>
      <c r="D24" s="1">
        <f>CEILING((E15/D15),1)</f>
        <v>2198</v>
      </c>
      <c r="E24" s="1">
        <f t="shared" si="1"/>
        <v>13</v>
      </c>
      <c r="F24" s="1">
        <f>CEILING((LOG(D24,2)),1)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Quân Phạm</dc:creator>
  <cp:lastModifiedBy>Quân Phạm</cp:lastModifiedBy>
  <dcterms:created xsi:type="dcterms:W3CDTF">2022-11-26T07:11:44Z</dcterms:created>
  <dcterms:modified xsi:type="dcterms:W3CDTF">2022-12-06T03:33:27Z</dcterms:modified>
</cp:coreProperties>
</file>