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silva\Documents\FReDA\"/>
    </mc:Choice>
  </mc:AlternateContent>
  <xr:revisionPtr revIDLastSave="0" documentId="13_ncr:1_{5797F52B-63FF-4554-826A-7822E97942F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1" l="1"/>
  <c r="I59" i="1"/>
  <c r="I60" i="1"/>
  <c r="I57" i="1"/>
  <c r="F60" i="1"/>
  <c r="G60" i="1"/>
  <c r="H60" i="1"/>
  <c r="E60" i="1"/>
  <c r="L15" i="1"/>
  <c r="M15" i="1"/>
  <c r="N15" i="1"/>
  <c r="O15" i="1"/>
  <c r="L16" i="1"/>
  <c r="M16" i="1"/>
  <c r="N16" i="1"/>
  <c r="O16" i="1"/>
  <c r="L17" i="1"/>
  <c r="M17" i="1"/>
  <c r="N17" i="1"/>
  <c r="P17" i="1" s="1"/>
  <c r="O17" i="1"/>
  <c r="L18" i="1"/>
  <c r="M18" i="1"/>
  <c r="N18" i="1"/>
  <c r="O18" i="1"/>
  <c r="L19" i="1"/>
  <c r="M19" i="1"/>
  <c r="N19" i="1"/>
  <c r="P19" i="1" s="1"/>
  <c r="O19" i="1"/>
  <c r="K19" i="1"/>
  <c r="K18" i="1"/>
  <c r="K17" i="1"/>
  <c r="K16" i="1"/>
  <c r="K15" i="1"/>
  <c r="Y39" i="1"/>
  <c r="X39" i="1"/>
  <c r="W39" i="1"/>
  <c r="V39" i="1"/>
  <c r="U39" i="1"/>
  <c r="T39" i="1"/>
  <c r="L11" i="1"/>
  <c r="P11" i="1" s="1"/>
  <c r="M11" i="1"/>
  <c r="N11" i="1"/>
  <c r="O11" i="1"/>
  <c r="K11" i="1"/>
  <c r="L10" i="1"/>
  <c r="M10" i="1"/>
  <c r="N10" i="1"/>
  <c r="O10" i="1"/>
  <c r="K10" i="1"/>
  <c r="P10" i="1" s="1"/>
  <c r="L9" i="1"/>
  <c r="M9" i="1"/>
  <c r="N9" i="1"/>
  <c r="O9" i="1"/>
  <c r="K9" i="1"/>
  <c r="P9" i="1" s="1"/>
  <c r="L8" i="1"/>
  <c r="P8" i="1" s="1"/>
  <c r="M8" i="1"/>
  <c r="N8" i="1"/>
  <c r="O8" i="1"/>
  <c r="K8" i="1"/>
  <c r="L7" i="1"/>
  <c r="M7" i="1"/>
  <c r="N7" i="1"/>
  <c r="O7" i="1"/>
  <c r="K7" i="1"/>
  <c r="P7" i="1" s="1"/>
  <c r="G41" i="1"/>
  <c r="F41" i="1"/>
  <c r="E41" i="1"/>
  <c r="D41" i="1"/>
  <c r="C41" i="1"/>
  <c r="B41" i="1"/>
  <c r="P16" i="1" l="1"/>
  <c r="P18" i="1"/>
  <c r="P15" i="1"/>
</calcChain>
</file>

<file path=xl/sharedStrings.xml><?xml version="1.0" encoding="utf-8"?>
<sst xmlns="http://schemas.openxmlformats.org/spreadsheetml/2006/main" count="56" uniqueCount="19">
  <si>
    <t>Incomplet</t>
  </si>
  <si>
    <t>Total</t>
  </si>
  <si>
    <t>FReDA-GGS</t>
  </si>
  <si>
    <t>&lt; 21</t>
  </si>
  <si>
    <t>21 - 30</t>
  </si>
  <si>
    <t>31 - 40</t>
  </si>
  <si>
    <t>41 - 50</t>
  </si>
  <si>
    <t>&gt; 50</t>
  </si>
  <si>
    <t xml:space="preserve">FReDA-pairfam (Base sample) </t>
  </si>
  <si>
    <t xml:space="preserve">FReDA-pairfam (DemoDiff) </t>
  </si>
  <si>
    <t>FReDA-pairfam (Refreshment)</t>
  </si>
  <si>
    <t>FReDA-pairfam (Stepups)</t>
  </si>
  <si>
    <t>FReDA</t>
  </si>
  <si>
    <t xml:space="preserve">FReDA-Only Couples </t>
  </si>
  <si>
    <t>Male</t>
  </si>
  <si>
    <t>Female</t>
  </si>
  <si>
    <t>Gender, anchor</t>
  </si>
  <si>
    <t>Non-binary, intersex</t>
  </si>
  <si>
    <t>Gender,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</si>
</sst>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8B39"/>
      <name val="JetBrains Mono"/>
      <family val="3"/>
    </font>
    <font>
      <sz val="10"/>
      <color rgb="FFFEDE5D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FReDA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Tabelle1!$K$5</c:f>
              <c:strCache>
                <c:ptCount val="1"/>
                <c:pt idx="0">
                  <c:v>FReDA-GGS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Tabelle1!$J$7:$J$11</c:f>
              <c:strCache>
                <c:ptCount val="5"/>
                <c:pt idx="0">
                  <c:v>&lt; 21</c:v>
                </c:pt>
                <c:pt idx="1">
                  <c:v>21 - 30</c:v>
                </c:pt>
                <c:pt idx="2">
                  <c:v>31 - 40</c:v>
                </c:pt>
                <c:pt idx="3">
                  <c:v>41 - 50</c:v>
                </c:pt>
                <c:pt idx="4">
                  <c:v>&gt; 50</c:v>
                </c:pt>
              </c:strCache>
            </c:strRef>
          </c:cat>
          <c:val>
            <c:numRef>
              <c:f>Tabelle1!$K$7:$K$11</c:f>
              <c:numCache>
                <c:formatCode>General</c:formatCode>
                <c:ptCount val="5"/>
                <c:pt idx="0">
                  <c:v>560</c:v>
                </c:pt>
                <c:pt idx="1">
                  <c:v>5092</c:v>
                </c:pt>
                <c:pt idx="2">
                  <c:v>6533</c:v>
                </c:pt>
                <c:pt idx="3">
                  <c:v>5491</c:v>
                </c:pt>
                <c:pt idx="4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9-44B5-ABFC-285CAC80DB80}"/>
            </c:ext>
          </c:extLst>
        </c:ser>
        <c:ser>
          <c:idx val="1"/>
          <c:order val="1"/>
          <c:tx>
            <c:strRef>
              <c:f>Tabelle1!$L$5</c:f>
              <c:strCache>
                <c:ptCount val="1"/>
                <c:pt idx="0">
                  <c:v>FReDA-pairfam (Base sample)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Tabelle1!$J$7:$J$11</c:f>
              <c:strCache>
                <c:ptCount val="5"/>
                <c:pt idx="0">
                  <c:v>&lt; 21</c:v>
                </c:pt>
                <c:pt idx="1">
                  <c:v>21 - 30</c:v>
                </c:pt>
                <c:pt idx="2">
                  <c:v>31 - 40</c:v>
                </c:pt>
                <c:pt idx="3">
                  <c:v>41 - 50</c:v>
                </c:pt>
                <c:pt idx="4">
                  <c:v>&gt; 50</c:v>
                </c:pt>
              </c:strCache>
            </c:strRef>
          </c:cat>
          <c:val>
            <c:numRef>
              <c:f>Tabelle1!$L$7:$L$11</c:f>
              <c:numCache>
                <c:formatCode>General</c:formatCode>
                <c:ptCount val="5"/>
                <c:pt idx="0">
                  <c:v>0</c:v>
                </c:pt>
                <c:pt idx="1">
                  <c:v>461</c:v>
                </c:pt>
                <c:pt idx="2">
                  <c:v>613</c:v>
                </c:pt>
                <c:pt idx="3">
                  <c:v>667</c:v>
                </c:pt>
                <c:pt idx="4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9-44B5-ABFC-285CAC80DB80}"/>
            </c:ext>
          </c:extLst>
        </c:ser>
        <c:ser>
          <c:idx val="2"/>
          <c:order val="2"/>
          <c:tx>
            <c:strRef>
              <c:f>Tabelle1!$M$5</c:f>
              <c:strCache>
                <c:ptCount val="1"/>
                <c:pt idx="0">
                  <c:v>FReDA-pairfam (DemoDiff)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Tabelle1!$J$7:$J$11</c:f>
              <c:strCache>
                <c:ptCount val="5"/>
                <c:pt idx="0">
                  <c:v>&lt; 21</c:v>
                </c:pt>
                <c:pt idx="1">
                  <c:v>21 - 30</c:v>
                </c:pt>
                <c:pt idx="2">
                  <c:v>31 - 40</c:v>
                </c:pt>
                <c:pt idx="3">
                  <c:v>41 - 50</c:v>
                </c:pt>
                <c:pt idx="4">
                  <c:v>&gt; 50</c:v>
                </c:pt>
              </c:strCache>
            </c:strRef>
          </c:cat>
          <c:val>
            <c:numRef>
              <c:f>Tabelle1!$M$7:$M$11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119</c:v>
                </c:pt>
                <c:pt idx="3">
                  <c:v>150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9-44B5-ABFC-285CAC80DB80}"/>
            </c:ext>
          </c:extLst>
        </c:ser>
        <c:ser>
          <c:idx val="3"/>
          <c:order val="3"/>
          <c:tx>
            <c:strRef>
              <c:f>Tabelle1!$N$5</c:f>
              <c:strCache>
                <c:ptCount val="1"/>
                <c:pt idx="0">
                  <c:v>FReDA-pairfam (Refreshment)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Tabelle1!$J$7:$J$11</c:f>
              <c:strCache>
                <c:ptCount val="5"/>
                <c:pt idx="0">
                  <c:v>&lt; 21</c:v>
                </c:pt>
                <c:pt idx="1">
                  <c:v>21 - 30</c:v>
                </c:pt>
                <c:pt idx="2">
                  <c:v>31 - 40</c:v>
                </c:pt>
                <c:pt idx="3">
                  <c:v>41 - 50</c:v>
                </c:pt>
                <c:pt idx="4">
                  <c:v>&gt; 50</c:v>
                </c:pt>
              </c:strCache>
            </c:strRef>
          </c:cat>
          <c:val>
            <c:numRef>
              <c:f>Tabelle1!$N$7:$N$11</c:f>
              <c:numCache>
                <c:formatCode>General</c:formatCode>
                <c:ptCount val="5"/>
                <c:pt idx="0">
                  <c:v>644</c:v>
                </c:pt>
                <c:pt idx="1">
                  <c:v>529</c:v>
                </c:pt>
                <c:pt idx="2">
                  <c:v>423</c:v>
                </c:pt>
                <c:pt idx="3">
                  <c:v>138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A9-44B5-ABFC-285CAC80DB80}"/>
            </c:ext>
          </c:extLst>
        </c:ser>
        <c:ser>
          <c:idx val="4"/>
          <c:order val="4"/>
          <c:tx>
            <c:strRef>
              <c:f>Tabelle1!$O$5</c:f>
              <c:strCache>
                <c:ptCount val="1"/>
                <c:pt idx="0">
                  <c:v>FReDA-pairfam (Stepups)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Tabelle1!$J$7:$J$11</c:f>
              <c:strCache>
                <c:ptCount val="5"/>
                <c:pt idx="0">
                  <c:v>&lt; 21</c:v>
                </c:pt>
                <c:pt idx="1">
                  <c:v>21 - 30</c:v>
                </c:pt>
                <c:pt idx="2">
                  <c:v>31 - 40</c:v>
                </c:pt>
                <c:pt idx="3">
                  <c:v>41 - 50</c:v>
                </c:pt>
                <c:pt idx="4">
                  <c:v>&gt; 50</c:v>
                </c:pt>
              </c:strCache>
            </c:strRef>
          </c:cat>
          <c:val>
            <c:numRef>
              <c:f>Tabelle1!$O$7:$O$11</c:f>
              <c:numCache>
                <c:formatCode>General</c:formatCode>
                <c:ptCount val="5"/>
                <c:pt idx="0">
                  <c:v>160</c:v>
                </c:pt>
                <c:pt idx="1">
                  <c:v>149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A9-44B5-ABFC-285CAC80D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944256"/>
        <c:axId val="781161040"/>
      </c:barChart>
      <c:catAx>
        <c:axId val="78194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61040"/>
        <c:crosses val="autoZero"/>
        <c:auto val="1"/>
        <c:lblAlgn val="ctr"/>
        <c:lblOffset val="100"/>
        <c:noMultiLvlLbl val="0"/>
      </c:catAx>
      <c:valAx>
        <c:axId val="7811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4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FReDA Sample (Only couples)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Tabelle1!$K$13</c:f>
              <c:strCache>
                <c:ptCount val="1"/>
                <c:pt idx="0">
                  <c:v>FReDA-GGS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Tabelle1!$J$14:$J$19</c:f>
              <c:strCache>
                <c:ptCount val="6"/>
                <c:pt idx="1">
                  <c:v>&lt; 21</c:v>
                </c:pt>
                <c:pt idx="2">
                  <c:v>21 - 30</c:v>
                </c:pt>
                <c:pt idx="3">
                  <c:v>31 - 40</c:v>
                </c:pt>
                <c:pt idx="4">
                  <c:v>41 - 50</c:v>
                </c:pt>
                <c:pt idx="5">
                  <c:v>&gt; 50</c:v>
                </c:pt>
              </c:strCache>
            </c:strRef>
          </c:cat>
          <c:val>
            <c:numRef>
              <c:f>Tabelle1!$K$14:$K$19</c:f>
              <c:numCache>
                <c:formatCode>General</c:formatCode>
                <c:ptCount val="6"/>
                <c:pt idx="1">
                  <c:v>58</c:v>
                </c:pt>
                <c:pt idx="2">
                  <c:v>1380</c:v>
                </c:pt>
                <c:pt idx="3">
                  <c:v>2590</c:v>
                </c:pt>
                <c:pt idx="4">
                  <c:v>1679</c:v>
                </c:pt>
                <c:pt idx="5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9-4305-B58C-C0C9CE051F06}"/>
            </c:ext>
          </c:extLst>
        </c:ser>
        <c:ser>
          <c:idx val="1"/>
          <c:order val="1"/>
          <c:tx>
            <c:strRef>
              <c:f>Tabelle1!$L$13</c:f>
              <c:strCache>
                <c:ptCount val="1"/>
                <c:pt idx="0">
                  <c:v>FReDA-pairfam (Base sample)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Tabelle1!$J$14:$J$19</c:f>
              <c:strCache>
                <c:ptCount val="6"/>
                <c:pt idx="1">
                  <c:v>&lt; 21</c:v>
                </c:pt>
                <c:pt idx="2">
                  <c:v>21 - 30</c:v>
                </c:pt>
                <c:pt idx="3">
                  <c:v>31 - 40</c:v>
                </c:pt>
                <c:pt idx="4">
                  <c:v>41 - 50</c:v>
                </c:pt>
                <c:pt idx="5">
                  <c:v>&gt; 50</c:v>
                </c:pt>
              </c:strCache>
            </c:strRef>
          </c:cat>
          <c:val>
            <c:numRef>
              <c:f>Tabelle1!$L$14:$L$19</c:f>
              <c:numCache>
                <c:formatCode>General</c:formatCode>
                <c:ptCount val="6"/>
                <c:pt idx="1">
                  <c:v>0</c:v>
                </c:pt>
                <c:pt idx="2">
                  <c:v>142</c:v>
                </c:pt>
                <c:pt idx="3">
                  <c:v>227</c:v>
                </c:pt>
                <c:pt idx="4">
                  <c:v>261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9-4305-B58C-C0C9CE051F06}"/>
            </c:ext>
          </c:extLst>
        </c:ser>
        <c:ser>
          <c:idx val="2"/>
          <c:order val="2"/>
          <c:tx>
            <c:strRef>
              <c:f>Tabelle1!$M$13</c:f>
              <c:strCache>
                <c:ptCount val="1"/>
                <c:pt idx="0">
                  <c:v>FReDA-pairfam (DemoDiff)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Tabelle1!$J$14:$J$19</c:f>
              <c:strCache>
                <c:ptCount val="6"/>
                <c:pt idx="1">
                  <c:v>&lt; 21</c:v>
                </c:pt>
                <c:pt idx="2">
                  <c:v>21 - 30</c:v>
                </c:pt>
                <c:pt idx="3">
                  <c:v>31 - 40</c:v>
                </c:pt>
                <c:pt idx="4">
                  <c:v>41 - 50</c:v>
                </c:pt>
                <c:pt idx="5">
                  <c:v>&gt; 50</c:v>
                </c:pt>
              </c:strCache>
            </c:strRef>
          </c:cat>
          <c:val>
            <c:numRef>
              <c:f>Tabelle1!$M$14:$M$19</c:f>
              <c:numCache>
                <c:formatCode>General</c:formatCode>
                <c:ptCount val="6"/>
                <c:pt idx="1">
                  <c:v>0</c:v>
                </c:pt>
                <c:pt idx="2">
                  <c:v>0</c:v>
                </c:pt>
                <c:pt idx="3">
                  <c:v>38</c:v>
                </c:pt>
                <c:pt idx="4">
                  <c:v>57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9-4305-B58C-C0C9CE051F06}"/>
            </c:ext>
          </c:extLst>
        </c:ser>
        <c:ser>
          <c:idx val="3"/>
          <c:order val="3"/>
          <c:tx>
            <c:strRef>
              <c:f>Tabelle1!$N$13</c:f>
              <c:strCache>
                <c:ptCount val="1"/>
                <c:pt idx="0">
                  <c:v>FReDA-pairfam (Refreshment)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Tabelle1!$J$14:$J$19</c:f>
              <c:strCache>
                <c:ptCount val="6"/>
                <c:pt idx="1">
                  <c:v>&lt; 21</c:v>
                </c:pt>
                <c:pt idx="2">
                  <c:v>21 - 30</c:v>
                </c:pt>
                <c:pt idx="3">
                  <c:v>31 - 40</c:v>
                </c:pt>
                <c:pt idx="4">
                  <c:v>41 - 50</c:v>
                </c:pt>
                <c:pt idx="5">
                  <c:v>&gt; 50</c:v>
                </c:pt>
              </c:strCache>
            </c:strRef>
          </c:cat>
          <c:val>
            <c:numRef>
              <c:f>Tabelle1!$N$14:$N$19</c:f>
              <c:numCache>
                <c:formatCode>General</c:formatCode>
                <c:ptCount val="6"/>
                <c:pt idx="1">
                  <c:v>53</c:v>
                </c:pt>
                <c:pt idx="2">
                  <c:v>138</c:v>
                </c:pt>
                <c:pt idx="3">
                  <c:v>159</c:v>
                </c:pt>
                <c:pt idx="4">
                  <c:v>58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9-4305-B58C-C0C9CE051F06}"/>
            </c:ext>
          </c:extLst>
        </c:ser>
        <c:ser>
          <c:idx val="4"/>
          <c:order val="4"/>
          <c:tx>
            <c:strRef>
              <c:f>Tabelle1!$O$13</c:f>
              <c:strCache>
                <c:ptCount val="1"/>
                <c:pt idx="0">
                  <c:v>FReDA-pairfam (Stepups)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Tabelle1!$J$14:$J$19</c:f>
              <c:strCache>
                <c:ptCount val="6"/>
                <c:pt idx="1">
                  <c:v>&lt; 21</c:v>
                </c:pt>
                <c:pt idx="2">
                  <c:v>21 - 30</c:v>
                </c:pt>
                <c:pt idx="3">
                  <c:v>31 - 40</c:v>
                </c:pt>
                <c:pt idx="4">
                  <c:v>41 - 50</c:v>
                </c:pt>
                <c:pt idx="5">
                  <c:v>&gt; 50</c:v>
                </c:pt>
              </c:strCache>
            </c:strRef>
          </c:cat>
          <c:val>
            <c:numRef>
              <c:f>Tabelle1!$O$14:$O$19</c:f>
              <c:numCache>
                <c:formatCode>General</c:formatCode>
                <c:ptCount val="6"/>
                <c:pt idx="1">
                  <c:v>8</c:v>
                </c:pt>
                <c:pt idx="2">
                  <c:v>26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39-4305-B58C-C0C9CE051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81812368"/>
        <c:axId val="781154800"/>
      </c:barChart>
      <c:catAx>
        <c:axId val="78181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54800"/>
        <c:crosses val="autoZero"/>
        <c:auto val="1"/>
        <c:lblAlgn val="ctr"/>
        <c:lblOffset val="100"/>
        <c:noMultiLvlLbl val="0"/>
      </c:catAx>
      <c:valAx>
        <c:axId val="7811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81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FReDA-Only Couples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Tabelle1!$L$21:$L$22</c:f>
              <c:strCache>
                <c:ptCount val="2"/>
                <c:pt idx="0">
                  <c:v>FReDA-Only Couples 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1A-4AC4-8F48-019A8A56C6B2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E1A-4AC4-8F48-019A8A56C6B2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E1A-4AC4-8F48-019A8A56C6B2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1A-4AC4-8F48-019A8A56C6B2}"/>
              </c:ext>
            </c:extLst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E1A-4AC4-8F48-019A8A56C6B2}"/>
              </c:ext>
            </c:extLst>
          </c:dPt>
          <c:dLbls>
            <c:dLbl>
              <c:idx val="0"/>
              <c:layout>
                <c:manualLayout>
                  <c:x val="0.16004729401917678"/>
                  <c:y val="8.299790329537061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1A-4AC4-8F48-019A8A56C6B2}"/>
                </c:ext>
              </c:extLst>
            </c:dLbl>
            <c:dLbl>
              <c:idx val="1"/>
              <c:layout>
                <c:manualLayout>
                  <c:x val="5.6838559624906776E-2"/>
                  <c:y val="0.1933321091880642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1A-4AC4-8F48-019A8A56C6B2}"/>
                </c:ext>
              </c:extLst>
            </c:dLbl>
            <c:dLbl>
              <c:idx val="2"/>
              <c:layout>
                <c:manualLayout>
                  <c:x val="0.15169880709447314"/>
                  <c:y val="-4.61716280135680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1A-4AC4-8F48-019A8A56C6B2}"/>
                </c:ext>
              </c:extLst>
            </c:dLbl>
            <c:dLbl>
              <c:idx val="3"/>
              <c:layout>
                <c:manualLayout>
                  <c:x val="-7.1334157984985908E-2"/>
                  <c:y val="0.2765839514555228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1A-4AC4-8F48-019A8A56C6B2}"/>
                </c:ext>
              </c:extLst>
            </c:dLbl>
            <c:dLbl>
              <c:idx val="4"/>
              <c:layout>
                <c:manualLayout>
                  <c:x val="-0.22111731657364644"/>
                  <c:y val="0.1660188660713904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1A-4AC4-8F48-019A8A56C6B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rgbClr val="5B9BD5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Tabelle1!$J$23:$J$27</c:f>
              <c:strCache>
                <c:ptCount val="5"/>
                <c:pt idx="0">
                  <c:v>&lt; 21</c:v>
                </c:pt>
                <c:pt idx="1">
                  <c:v>21 - 30</c:v>
                </c:pt>
                <c:pt idx="2">
                  <c:v>31 - 40</c:v>
                </c:pt>
                <c:pt idx="3">
                  <c:v>41 - 50</c:v>
                </c:pt>
                <c:pt idx="4">
                  <c:v>&gt; 50</c:v>
                </c:pt>
              </c:strCache>
            </c:strRef>
          </c:cat>
          <c:val>
            <c:numRef>
              <c:f>Tabelle1!$L$23:$L$27</c:f>
              <c:numCache>
                <c:formatCode>General</c:formatCode>
                <c:ptCount val="5"/>
                <c:pt idx="0">
                  <c:v>119</c:v>
                </c:pt>
                <c:pt idx="1">
                  <c:v>1686</c:v>
                </c:pt>
                <c:pt idx="2">
                  <c:v>3014</c:v>
                </c:pt>
                <c:pt idx="3">
                  <c:v>2055</c:v>
                </c:pt>
                <c:pt idx="4">
                  <c:v>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1A-4AC4-8F48-019A8A56C6B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Tabelle1!$K$21:$K$22</c15:sqref>
                        </c15:formulaRef>
                      </c:ext>
                    </c:extLst>
                    <c:strCache>
                      <c:ptCount val="2"/>
                      <c:pt idx="0">
                        <c:v>FReDA</c:v>
                      </c:pt>
                    </c:strCache>
                  </c:strRef>
                </c:tx>
                <c:spPr>
                  <a:solidFill>
                    <a:schemeClr val="lt1"/>
                  </a:solidFill>
                  <a:ln w="19050">
                    <a:solidFill>
                      <a:schemeClr val="accent1"/>
                    </a:solidFill>
                  </a:ln>
                  <a:effectLst/>
                </c:spPr>
                <c:dPt>
                  <c:idx val="0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lt1"/>
                    </a:solidFill>
                    <a:ln w="19050">
                      <a:solidFill>
                        <a:schemeClr val="accent1"/>
                      </a:solidFill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1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accent1">
                            <a:lumMod val="60000"/>
                            <a:lumOff val="4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Tabelle1!$J$23:$J$27</c15:sqref>
                        </c15:formulaRef>
                      </c:ext>
                    </c:extLst>
                    <c:strCache>
                      <c:ptCount val="5"/>
                      <c:pt idx="0">
                        <c:v>&lt; 21</c:v>
                      </c:pt>
                      <c:pt idx="1">
                        <c:v>21 - 30</c:v>
                      </c:pt>
                      <c:pt idx="2">
                        <c:v>31 - 40</c:v>
                      </c:pt>
                      <c:pt idx="3">
                        <c:v>41 - 50</c:v>
                      </c:pt>
                      <c:pt idx="4">
                        <c:v>&gt; 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Tabelle1!$K$23:$K$27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1364</c:v>
                      </c:pt>
                      <c:pt idx="1">
                        <c:v>6231</c:v>
                      </c:pt>
                      <c:pt idx="2">
                        <c:v>7688</c:v>
                      </c:pt>
                      <c:pt idx="3">
                        <c:v>6446</c:v>
                      </c:pt>
                      <c:pt idx="4">
                        <c:v>763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E1A-4AC4-8F48-019A8A56C6B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339352</xdr:colOff>
      <xdr:row>29</xdr:row>
      <xdr:rowOff>139857</xdr:rowOff>
    </xdr:from>
    <xdr:to>
      <xdr:col>7</xdr:col>
      <xdr:colOff>248480</xdr:colOff>
      <xdr:row>49</xdr:row>
      <xdr:rowOff>101757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F0C5F24-4455-48F8-9348-3F9ED5FEC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306459</xdr:colOff>
      <xdr:row>29</xdr:row>
      <xdr:rowOff>148259</xdr:rowOff>
    </xdr:from>
    <xdr:to>
      <xdr:col>14</xdr:col>
      <xdr:colOff>41415</xdr:colOff>
      <xdr:row>49</xdr:row>
      <xdr:rowOff>91109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E5E77B-EE45-4600-AF3A-453CA9B03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753719</xdr:colOff>
      <xdr:row>9</xdr:row>
      <xdr:rowOff>123412</xdr:rowOff>
    </xdr:from>
    <xdr:to>
      <xdr:col>19</xdr:col>
      <xdr:colOff>762001</xdr:colOff>
      <xdr:row>28</xdr:row>
      <xdr:rowOff>16567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BBB6388-9173-4033-B400-AC4506BB3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"/>
  <sheetViews>
    <sheetView tabSelected="1" topLeftCell="A43" zoomScale="115" zoomScaleNormal="115" workbookViewId="0">
      <selection activeCell="D62" sqref="D62"/>
    </sheetView>
  </sheetViews>
  <sheetFormatPr baseColWidth="10" defaultColWidth="9.140625" defaultRowHeight="15"/>
  <cols>
    <col min="1" max="1" width="10" bestFit="1" customWidth="1"/>
    <col min="2" max="2" width="11.140625" bestFit="1" customWidth="1"/>
    <col min="3" max="6" width="14.42578125" bestFit="1" customWidth="1"/>
    <col min="7" max="7" width="10" customWidth="1"/>
    <col min="8" max="8" width="11.140625" customWidth="1"/>
    <col min="11" max="11" width="11.140625" bestFit="1" customWidth="1"/>
    <col min="12" max="15" width="14.42578125" bestFit="1" customWidth="1"/>
    <col min="19" max="19" width="10" bestFit="1" customWidth="1"/>
    <col min="20" max="20" width="14.42578125" customWidth="1"/>
    <col min="21" max="21" width="15.5703125" customWidth="1"/>
    <col min="22" max="22" width="14.7109375" customWidth="1"/>
    <col min="23" max="23" width="16.42578125" customWidth="1"/>
    <col min="24" max="24" width="15.42578125" customWidth="1"/>
  </cols>
  <sheetData>
    <row r="1" spans="1:25" ht="29.25" customHeight="1">
      <c r="B1" s="6" t="s">
        <v>2</v>
      </c>
      <c r="C1" s="6" t="s">
        <v>8</v>
      </c>
      <c r="D1" s="6" t="s">
        <v>9</v>
      </c>
      <c r="E1" s="6" t="s">
        <v>10</v>
      </c>
      <c r="F1" s="6" t="s">
        <v>11</v>
      </c>
      <c r="G1" t="s">
        <v>1</v>
      </c>
      <c r="T1" s="11" t="s">
        <v>2</v>
      </c>
      <c r="U1" s="11" t="s">
        <v>8</v>
      </c>
      <c r="V1" s="11" t="s">
        <v>9</v>
      </c>
      <c r="W1" s="11" t="s">
        <v>10</v>
      </c>
      <c r="X1" s="11" t="s">
        <v>11</v>
      </c>
      <c r="Y1" t="s">
        <v>1</v>
      </c>
    </row>
    <row r="2" spans="1:25">
      <c r="A2" t="s">
        <v>0</v>
      </c>
      <c r="B2" s="2">
        <v>2</v>
      </c>
      <c r="C2" s="2">
        <v>0</v>
      </c>
      <c r="D2" s="2">
        <v>0</v>
      </c>
      <c r="E2" s="2">
        <v>0</v>
      </c>
      <c r="F2" s="2">
        <v>0</v>
      </c>
      <c r="G2" s="2">
        <v>2</v>
      </c>
      <c r="S2" t="s">
        <v>0</v>
      </c>
      <c r="T2">
        <v>1</v>
      </c>
      <c r="U2">
        <v>0</v>
      </c>
      <c r="V2">
        <v>0</v>
      </c>
      <c r="W2">
        <v>0</v>
      </c>
      <c r="X2">
        <v>0</v>
      </c>
      <c r="Y2">
        <v>1</v>
      </c>
    </row>
    <row r="3" spans="1:25">
      <c r="A3">
        <v>17</v>
      </c>
      <c r="B3" s="2">
        <v>0</v>
      </c>
      <c r="C3" s="2">
        <v>0</v>
      </c>
      <c r="D3" s="2">
        <v>0</v>
      </c>
      <c r="E3" s="2">
        <v>0</v>
      </c>
      <c r="F3" s="2">
        <v>8</v>
      </c>
      <c r="G3" s="2">
        <v>8</v>
      </c>
      <c r="S3">
        <v>18</v>
      </c>
      <c r="T3">
        <v>0</v>
      </c>
      <c r="U3">
        <v>0</v>
      </c>
      <c r="V3">
        <v>0</v>
      </c>
      <c r="W3">
        <v>2</v>
      </c>
      <c r="X3">
        <v>1</v>
      </c>
      <c r="Y3">
        <v>3</v>
      </c>
    </row>
    <row r="4" spans="1:25">
      <c r="A4">
        <v>18</v>
      </c>
      <c r="B4" s="2">
        <v>1</v>
      </c>
      <c r="C4" s="2">
        <v>0</v>
      </c>
      <c r="D4" s="2">
        <v>0</v>
      </c>
      <c r="E4" s="2">
        <v>53</v>
      </c>
      <c r="F4" s="2">
        <v>51</v>
      </c>
      <c r="G4" s="2">
        <v>105</v>
      </c>
      <c r="S4">
        <v>19</v>
      </c>
      <c r="T4">
        <v>11</v>
      </c>
      <c r="U4">
        <v>0</v>
      </c>
      <c r="V4">
        <v>0</v>
      </c>
      <c r="W4">
        <v>28</v>
      </c>
      <c r="X4">
        <v>3</v>
      </c>
      <c r="Y4">
        <v>42</v>
      </c>
    </row>
    <row r="5" spans="1:25">
      <c r="A5">
        <v>19</v>
      </c>
      <c r="B5" s="2">
        <v>102</v>
      </c>
      <c r="C5" s="2">
        <v>0</v>
      </c>
      <c r="D5" s="2">
        <v>0</v>
      </c>
      <c r="E5" s="2">
        <v>296</v>
      </c>
      <c r="F5" s="2">
        <v>49</v>
      </c>
      <c r="G5" s="2">
        <v>447</v>
      </c>
      <c r="J5" s="2"/>
      <c r="K5" s="8" t="s">
        <v>2</v>
      </c>
      <c r="L5" s="8" t="s">
        <v>8</v>
      </c>
      <c r="M5" s="8" t="s">
        <v>9</v>
      </c>
      <c r="N5" s="8" t="s">
        <v>10</v>
      </c>
      <c r="O5" s="8" t="s">
        <v>11</v>
      </c>
      <c r="P5" s="10" t="s">
        <v>1</v>
      </c>
      <c r="S5">
        <v>20</v>
      </c>
      <c r="T5">
        <v>47</v>
      </c>
      <c r="U5">
        <v>0</v>
      </c>
      <c r="V5">
        <v>0</v>
      </c>
      <c r="W5">
        <v>23</v>
      </c>
      <c r="X5">
        <v>4</v>
      </c>
      <c r="Y5">
        <v>74</v>
      </c>
    </row>
    <row r="6" spans="1:25">
      <c r="A6">
        <v>20</v>
      </c>
      <c r="B6" s="2">
        <v>457</v>
      </c>
      <c r="C6" s="2">
        <v>0</v>
      </c>
      <c r="D6" s="2">
        <v>0</v>
      </c>
      <c r="E6" s="2">
        <v>295</v>
      </c>
      <c r="F6" s="2">
        <v>52</v>
      </c>
      <c r="G6" s="2">
        <v>804</v>
      </c>
      <c r="J6" s="2"/>
      <c r="K6" s="8"/>
      <c r="L6" s="8"/>
      <c r="M6" s="8"/>
      <c r="N6" s="8"/>
      <c r="O6" s="8"/>
      <c r="P6" s="10"/>
      <c r="S6">
        <v>21</v>
      </c>
      <c r="T6">
        <v>78</v>
      </c>
      <c r="U6">
        <v>0</v>
      </c>
      <c r="V6">
        <v>0</v>
      </c>
      <c r="W6">
        <v>30</v>
      </c>
      <c r="X6">
        <v>6</v>
      </c>
      <c r="Y6">
        <v>114</v>
      </c>
    </row>
    <row r="7" spans="1:25">
      <c r="A7">
        <v>21</v>
      </c>
      <c r="B7" s="2">
        <v>449</v>
      </c>
      <c r="C7" s="2">
        <v>0</v>
      </c>
      <c r="D7" s="2">
        <v>0</v>
      </c>
      <c r="E7" s="2">
        <v>232</v>
      </c>
      <c r="F7" s="2">
        <v>44</v>
      </c>
      <c r="G7" s="2">
        <v>725</v>
      </c>
      <c r="J7" s="3" t="s">
        <v>3</v>
      </c>
      <c r="K7" s="2">
        <f>SUM(B$3:B$6)</f>
        <v>560</v>
      </c>
      <c r="L7" s="2">
        <f t="shared" ref="L7:O7" si="0">SUM(C$3:C$6)</f>
        <v>0</v>
      </c>
      <c r="M7" s="2">
        <f t="shared" si="0"/>
        <v>0</v>
      </c>
      <c r="N7" s="2">
        <f t="shared" si="0"/>
        <v>644</v>
      </c>
      <c r="O7" s="2">
        <f t="shared" si="0"/>
        <v>160</v>
      </c>
      <c r="P7" s="2">
        <f>SUM(K7:O7)</f>
        <v>1364</v>
      </c>
      <c r="S7">
        <v>22</v>
      </c>
      <c r="T7">
        <v>82</v>
      </c>
      <c r="U7">
        <v>0</v>
      </c>
      <c r="V7">
        <v>0</v>
      </c>
      <c r="W7">
        <v>0</v>
      </c>
      <c r="X7">
        <v>8</v>
      </c>
      <c r="Y7">
        <v>90</v>
      </c>
    </row>
    <row r="8" spans="1:25">
      <c r="A8">
        <v>22</v>
      </c>
      <c r="B8" s="2">
        <v>480</v>
      </c>
      <c r="C8" s="2">
        <v>0</v>
      </c>
      <c r="D8" s="2">
        <v>0</v>
      </c>
      <c r="E8" s="2">
        <v>16</v>
      </c>
      <c r="F8" s="2">
        <v>41</v>
      </c>
      <c r="G8" s="2">
        <v>537</v>
      </c>
      <c r="J8" s="3" t="s">
        <v>4</v>
      </c>
      <c r="K8" s="2">
        <f>SUM(B$7:B$16)</f>
        <v>5092</v>
      </c>
      <c r="L8" s="2">
        <f t="shared" ref="L8:O8" si="1">SUM(C$7:C$16)</f>
        <v>461</v>
      </c>
      <c r="M8" s="2">
        <f t="shared" si="1"/>
        <v>0</v>
      </c>
      <c r="N8" s="2">
        <f t="shared" si="1"/>
        <v>529</v>
      </c>
      <c r="O8" s="2">
        <f t="shared" si="1"/>
        <v>149</v>
      </c>
      <c r="P8" s="2">
        <f>SUM(K8:O8)</f>
        <v>6231</v>
      </c>
      <c r="S8">
        <v>23</v>
      </c>
      <c r="T8">
        <v>114</v>
      </c>
      <c r="U8">
        <v>0</v>
      </c>
      <c r="V8">
        <v>0</v>
      </c>
      <c r="W8">
        <v>0</v>
      </c>
      <c r="X8">
        <v>1</v>
      </c>
      <c r="Y8">
        <v>115</v>
      </c>
    </row>
    <row r="9" spans="1:25">
      <c r="A9">
        <v>23</v>
      </c>
      <c r="B9" s="2">
        <v>496</v>
      </c>
      <c r="C9" s="2">
        <v>0</v>
      </c>
      <c r="D9" s="2">
        <v>0</v>
      </c>
      <c r="E9" s="2">
        <v>10</v>
      </c>
      <c r="F9" s="2">
        <v>21</v>
      </c>
      <c r="G9" s="2">
        <v>527</v>
      </c>
      <c r="J9" s="3" t="s">
        <v>5</v>
      </c>
      <c r="K9" s="2">
        <f>SUM(B$17:B$26)</f>
        <v>6533</v>
      </c>
      <c r="L9" s="2">
        <f t="shared" ref="L9:O9" si="2">SUM(C$17:C$26)</f>
        <v>613</v>
      </c>
      <c r="M9" s="2">
        <f t="shared" si="2"/>
        <v>119</v>
      </c>
      <c r="N9" s="2">
        <f t="shared" si="2"/>
        <v>423</v>
      </c>
      <c r="O9" s="2">
        <f t="shared" si="2"/>
        <v>0</v>
      </c>
      <c r="P9" s="2">
        <f>SUM(K9:O9)</f>
        <v>7688</v>
      </c>
      <c r="S9">
        <v>24</v>
      </c>
      <c r="T9">
        <v>111</v>
      </c>
      <c r="U9">
        <v>0</v>
      </c>
      <c r="V9">
        <v>0</v>
      </c>
      <c r="W9">
        <v>0</v>
      </c>
      <c r="X9">
        <v>1</v>
      </c>
      <c r="Y9">
        <v>112</v>
      </c>
    </row>
    <row r="10" spans="1:25">
      <c r="A10">
        <v>24</v>
      </c>
      <c r="B10" s="2">
        <v>520</v>
      </c>
      <c r="C10" s="2">
        <v>0</v>
      </c>
      <c r="D10" s="2">
        <v>0</v>
      </c>
      <c r="E10" s="2">
        <v>0</v>
      </c>
      <c r="F10" s="2">
        <v>13</v>
      </c>
      <c r="G10" s="2">
        <v>533</v>
      </c>
      <c r="J10" s="3" t="s">
        <v>6</v>
      </c>
      <c r="K10" s="2">
        <f>SUM(B$27:B$36)</f>
        <v>5491</v>
      </c>
      <c r="L10" s="2">
        <f t="shared" ref="L10:O10" si="3">SUM(C$27:C$36)</f>
        <v>667</v>
      </c>
      <c r="M10" s="2">
        <f t="shared" si="3"/>
        <v>150</v>
      </c>
      <c r="N10" s="2">
        <f t="shared" si="3"/>
        <v>138</v>
      </c>
      <c r="O10" s="2">
        <f t="shared" si="3"/>
        <v>0</v>
      </c>
      <c r="P10" s="2">
        <f>SUM(K10:O10)</f>
        <v>6446</v>
      </c>
      <c r="S10">
        <v>25</v>
      </c>
      <c r="T10">
        <v>128</v>
      </c>
      <c r="U10">
        <v>0</v>
      </c>
      <c r="V10">
        <v>0</v>
      </c>
      <c r="W10">
        <v>0</v>
      </c>
      <c r="X10">
        <v>4</v>
      </c>
      <c r="Y10">
        <v>132</v>
      </c>
    </row>
    <row r="11" spans="1:25">
      <c r="A11">
        <v>25</v>
      </c>
      <c r="B11" s="2">
        <v>509</v>
      </c>
      <c r="C11" s="2">
        <v>0</v>
      </c>
      <c r="D11" s="2">
        <v>0</v>
      </c>
      <c r="E11" s="2">
        <v>0</v>
      </c>
      <c r="F11" s="2">
        <v>10</v>
      </c>
      <c r="G11" s="2">
        <v>519</v>
      </c>
      <c r="J11" s="3" t="s">
        <v>7</v>
      </c>
      <c r="K11" s="2">
        <f>SUM(B$37:B$40)</f>
        <v>484</v>
      </c>
      <c r="L11" s="2">
        <f t="shared" ref="L11:O11" si="4">SUM(C$37:C$40)</f>
        <v>233</v>
      </c>
      <c r="M11" s="2">
        <f t="shared" si="4"/>
        <v>46</v>
      </c>
      <c r="N11" s="2">
        <f t="shared" si="4"/>
        <v>0</v>
      </c>
      <c r="O11" s="2">
        <f t="shared" si="4"/>
        <v>0</v>
      </c>
      <c r="P11" s="2">
        <f>SUM(K11:O11)</f>
        <v>763</v>
      </c>
      <c r="S11">
        <v>26</v>
      </c>
      <c r="T11">
        <v>149</v>
      </c>
      <c r="U11">
        <v>0</v>
      </c>
      <c r="V11">
        <v>0</v>
      </c>
      <c r="W11">
        <v>0</v>
      </c>
      <c r="X11">
        <v>3</v>
      </c>
      <c r="Y11">
        <v>152</v>
      </c>
    </row>
    <row r="12" spans="1:25">
      <c r="A12">
        <v>26</v>
      </c>
      <c r="B12" s="2">
        <v>514</v>
      </c>
      <c r="C12" s="2">
        <v>0</v>
      </c>
      <c r="D12" s="2">
        <v>0</v>
      </c>
      <c r="E12" s="2">
        <v>0</v>
      </c>
      <c r="F12" s="2">
        <v>6</v>
      </c>
      <c r="G12" s="2">
        <v>520</v>
      </c>
      <c r="J12" s="4"/>
      <c r="S12">
        <v>27</v>
      </c>
      <c r="T12">
        <v>153</v>
      </c>
      <c r="U12">
        <v>0</v>
      </c>
      <c r="V12">
        <v>0</v>
      </c>
      <c r="W12">
        <v>0</v>
      </c>
      <c r="X12">
        <v>3</v>
      </c>
      <c r="Y12">
        <v>156</v>
      </c>
    </row>
    <row r="13" spans="1:25">
      <c r="A13">
        <v>27</v>
      </c>
      <c r="B13" s="2">
        <v>509</v>
      </c>
      <c r="C13" s="2">
        <v>0</v>
      </c>
      <c r="D13" s="2">
        <v>0</v>
      </c>
      <c r="E13" s="2">
        <v>0</v>
      </c>
      <c r="F13" s="2">
        <v>9</v>
      </c>
      <c r="G13" s="2">
        <v>518</v>
      </c>
      <c r="J13" s="2"/>
      <c r="K13" s="8" t="s">
        <v>2</v>
      </c>
      <c r="L13" s="8" t="s">
        <v>8</v>
      </c>
      <c r="M13" s="8" t="s">
        <v>9</v>
      </c>
      <c r="N13" s="8" t="s">
        <v>10</v>
      </c>
      <c r="O13" s="8" t="s">
        <v>11</v>
      </c>
      <c r="P13" s="10" t="s">
        <v>1</v>
      </c>
      <c r="S13">
        <v>28</v>
      </c>
      <c r="T13">
        <v>169</v>
      </c>
      <c r="U13">
        <v>9</v>
      </c>
      <c r="V13">
        <v>0</v>
      </c>
      <c r="W13">
        <v>5</v>
      </c>
      <c r="X13">
        <v>0</v>
      </c>
      <c r="Y13">
        <v>183</v>
      </c>
    </row>
    <row r="14" spans="1:25">
      <c r="A14">
        <v>28</v>
      </c>
      <c r="B14" s="2">
        <v>514</v>
      </c>
      <c r="C14" s="2">
        <v>34</v>
      </c>
      <c r="D14" s="2">
        <v>0</v>
      </c>
      <c r="E14" s="2">
        <v>19</v>
      </c>
      <c r="F14" s="2">
        <v>4</v>
      </c>
      <c r="G14" s="2">
        <v>571</v>
      </c>
      <c r="J14" s="2"/>
      <c r="K14" s="8"/>
      <c r="L14" s="8"/>
      <c r="M14" s="8"/>
      <c r="N14" s="8"/>
      <c r="O14" s="8"/>
      <c r="P14" s="10"/>
      <c r="S14">
        <v>29</v>
      </c>
      <c r="T14">
        <v>197</v>
      </c>
      <c r="U14">
        <v>75</v>
      </c>
      <c r="V14">
        <v>0</v>
      </c>
      <c r="W14">
        <v>55</v>
      </c>
      <c r="X14">
        <v>0</v>
      </c>
      <c r="Y14">
        <v>327</v>
      </c>
    </row>
    <row r="15" spans="1:25">
      <c r="A15">
        <v>29</v>
      </c>
      <c r="B15" s="2">
        <v>548</v>
      </c>
      <c r="C15" s="2">
        <v>227</v>
      </c>
      <c r="D15" s="2">
        <v>0</v>
      </c>
      <c r="E15" s="2">
        <v>121</v>
      </c>
      <c r="F15" s="2">
        <v>1</v>
      </c>
      <c r="G15" s="2">
        <v>897</v>
      </c>
      <c r="J15" s="3" t="s">
        <v>3</v>
      </c>
      <c r="K15" s="2">
        <f>SUM(T$3:T$5)</f>
        <v>58</v>
      </c>
      <c r="L15" s="2">
        <f t="shared" ref="L15:O15" si="5">SUM(U$3:U$5)</f>
        <v>0</v>
      </c>
      <c r="M15" s="2">
        <f t="shared" si="5"/>
        <v>0</v>
      </c>
      <c r="N15" s="2">
        <f t="shared" si="5"/>
        <v>53</v>
      </c>
      <c r="O15" s="2">
        <f t="shared" si="5"/>
        <v>8</v>
      </c>
      <c r="P15" s="2">
        <f>SUM(K15:O15)</f>
        <v>119</v>
      </c>
      <c r="S15">
        <v>30</v>
      </c>
      <c r="T15">
        <v>199</v>
      </c>
      <c r="U15">
        <v>58</v>
      </c>
      <c r="V15">
        <v>0</v>
      </c>
      <c r="W15">
        <v>48</v>
      </c>
      <c r="X15">
        <v>0</v>
      </c>
      <c r="Y15">
        <v>305</v>
      </c>
    </row>
    <row r="16" spans="1:25">
      <c r="A16">
        <v>30</v>
      </c>
      <c r="B16" s="2">
        <v>553</v>
      </c>
      <c r="C16" s="2">
        <v>200</v>
      </c>
      <c r="D16" s="2">
        <v>0</v>
      </c>
      <c r="E16" s="2">
        <v>131</v>
      </c>
      <c r="F16" s="2">
        <v>0</v>
      </c>
      <c r="G16" s="2">
        <v>884</v>
      </c>
      <c r="J16" s="3" t="s">
        <v>4</v>
      </c>
      <c r="K16" s="2">
        <f>SUM(T$6:T$15)</f>
        <v>1380</v>
      </c>
      <c r="L16" s="2">
        <f t="shared" ref="L16:O16" si="6">SUM(U$6:U$15)</f>
        <v>142</v>
      </c>
      <c r="M16" s="2">
        <f t="shared" si="6"/>
        <v>0</v>
      </c>
      <c r="N16" s="2">
        <f t="shared" si="6"/>
        <v>138</v>
      </c>
      <c r="O16" s="2">
        <f t="shared" si="6"/>
        <v>26</v>
      </c>
      <c r="P16" s="2">
        <f t="shared" ref="P16:P19" si="7">SUM(K16:O16)</f>
        <v>1686</v>
      </c>
      <c r="S16">
        <v>31</v>
      </c>
      <c r="T16">
        <v>241</v>
      </c>
      <c r="U16">
        <v>57</v>
      </c>
      <c r="V16">
        <v>0</v>
      </c>
      <c r="W16">
        <v>35</v>
      </c>
      <c r="X16">
        <v>0</v>
      </c>
      <c r="Y16">
        <v>333</v>
      </c>
    </row>
    <row r="17" spans="1:25">
      <c r="A17">
        <v>31</v>
      </c>
      <c r="B17" s="2">
        <v>608</v>
      </c>
      <c r="C17" s="2">
        <v>178</v>
      </c>
      <c r="D17" s="2">
        <v>0</v>
      </c>
      <c r="E17" s="2">
        <v>93</v>
      </c>
      <c r="F17" s="2">
        <v>0</v>
      </c>
      <c r="G17" s="2">
        <v>879</v>
      </c>
      <c r="J17" s="3" t="s">
        <v>5</v>
      </c>
      <c r="K17" s="2">
        <f>SUM(T$16:T$25)</f>
        <v>2590</v>
      </c>
      <c r="L17" s="2">
        <f t="shared" ref="L17:O17" si="8">SUM(U$16:U$25)</f>
        <v>227</v>
      </c>
      <c r="M17" s="2">
        <f t="shared" si="8"/>
        <v>38</v>
      </c>
      <c r="N17" s="2">
        <f t="shared" si="8"/>
        <v>159</v>
      </c>
      <c r="O17" s="2">
        <f t="shared" si="8"/>
        <v>0</v>
      </c>
      <c r="P17" s="2">
        <f t="shared" si="7"/>
        <v>3014</v>
      </c>
      <c r="S17">
        <v>32</v>
      </c>
      <c r="T17">
        <v>255</v>
      </c>
      <c r="U17">
        <v>3</v>
      </c>
      <c r="V17">
        <v>0</v>
      </c>
      <c r="W17">
        <v>2</v>
      </c>
      <c r="X17">
        <v>0</v>
      </c>
      <c r="Y17">
        <v>260</v>
      </c>
    </row>
    <row r="18" spans="1:25">
      <c r="A18">
        <v>32</v>
      </c>
      <c r="B18" s="2">
        <v>671</v>
      </c>
      <c r="C18" s="2">
        <v>8</v>
      </c>
      <c r="D18" s="2">
        <v>0</v>
      </c>
      <c r="E18" s="2">
        <v>10</v>
      </c>
      <c r="F18" s="2">
        <v>0</v>
      </c>
      <c r="G18" s="2">
        <v>689</v>
      </c>
      <c r="J18" s="3" t="s">
        <v>6</v>
      </c>
      <c r="K18" s="2">
        <f>SUM(T$26:T$35)</f>
        <v>1679</v>
      </c>
      <c r="L18" s="2">
        <f t="shared" ref="L18:O18" si="9">SUM(U$26:U$35)</f>
        <v>261</v>
      </c>
      <c r="M18" s="2">
        <f t="shared" si="9"/>
        <v>57</v>
      </c>
      <c r="N18" s="2">
        <f t="shared" si="9"/>
        <v>58</v>
      </c>
      <c r="O18" s="2">
        <f t="shared" si="9"/>
        <v>0</v>
      </c>
      <c r="P18" s="2">
        <f t="shared" si="7"/>
        <v>2055</v>
      </c>
      <c r="S18">
        <v>33</v>
      </c>
      <c r="T18">
        <v>272</v>
      </c>
      <c r="U18">
        <v>4</v>
      </c>
      <c r="V18">
        <v>0</v>
      </c>
      <c r="W18">
        <v>2</v>
      </c>
      <c r="X18">
        <v>0</v>
      </c>
      <c r="Y18">
        <v>278</v>
      </c>
    </row>
    <row r="19" spans="1:25">
      <c r="A19">
        <v>33</v>
      </c>
      <c r="B19" s="2">
        <v>677</v>
      </c>
      <c r="C19" s="2">
        <v>10</v>
      </c>
      <c r="D19" s="2">
        <v>0</v>
      </c>
      <c r="E19" s="2">
        <v>4</v>
      </c>
      <c r="F19" s="2">
        <v>0</v>
      </c>
      <c r="G19" s="2">
        <v>691</v>
      </c>
      <c r="J19" s="3" t="s">
        <v>7</v>
      </c>
      <c r="K19" s="2">
        <f>SUM(T$36:T$38)</f>
        <v>143</v>
      </c>
      <c r="L19" s="2">
        <f t="shared" ref="L19:O19" si="10">SUM(U$36:U$38)</f>
        <v>83</v>
      </c>
      <c r="M19" s="2">
        <f t="shared" si="10"/>
        <v>15</v>
      </c>
      <c r="N19" s="2">
        <f t="shared" si="10"/>
        <v>0</v>
      </c>
      <c r="O19" s="2">
        <f t="shared" si="10"/>
        <v>0</v>
      </c>
      <c r="P19" s="2">
        <f t="shared" si="7"/>
        <v>241</v>
      </c>
      <c r="S19">
        <v>34</v>
      </c>
      <c r="T19">
        <v>269</v>
      </c>
      <c r="U19">
        <v>1</v>
      </c>
      <c r="V19">
        <v>0</v>
      </c>
      <c r="W19">
        <v>0</v>
      </c>
      <c r="X19">
        <v>0</v>
      </c>
      <c r="Y19">
        <v>270</v>
      </c>
    </row>
    <row r="20" spans="1:25">
      <c r="A20">
        <v>34</v>
      </c>
      <c r="B20" s="2">
        <v>688</v>
      </c>
      <c r="C20" s="2">
        <v>1</v>
      </c>
      <c r="D20" s="2">
        <v>0</v>
      </c>
      <c r="E20" s="2">
        <v>0</v>
      </c>
      <c r="F20" s="2">
        <v>0</v>
      </c>
      <c r="G20" s="2">
        <v>689</v>
      </c>
      <c r="J20" s="5"/>
      <c r="S20">
        <v>35</v>
      </c>
      <c r="T20">
        <v>275</v>
      </c>
      <c r="U20">
        <v>0</v>
      </c>
      <c r="V20">
        <v>0</v>
      </c>
      <c r="W20">
        <v>0</v>
      </c>
      <c r="X20">
        <v>0</v>
      </c>
      <c r="Y20">
        <v>275</v>
      </c>
    </row>
    <row r="21" spans="1:25">
      <c r="A21">
        <v>35</v>
      </c>
      <c r="B21" s="2">
        <v>678</v>
      </c>
      <c r="C21" s="2">
        <v>0</v>
      </c>
      <c r="D21" s="2">
        <v>0</v>
      </c>
      <c r="E21" s="2">
        <v>0</v>
      </c>
      <c r="F21" s="2">
        <v>0</v>
      </c>
      <c r="G21" s="2">
        <v>678</v>
      </c>
      <c r="J21" s="2"/>
      <c r="K21" s="8" t="s">
        <v>12</v>
      </c>
      <c r="L21" s="8" t="s">
        <v>13</v>
      </c>
      <c r="M21" s="8"/>
      <c r="N21" s="8"/>
      <c r="O21" s="8"/>
      <c r="P21" s="10"/>
      <c r="S21">
        <v>36</v>
      </c>
      <c r="T21">
        <v>288</v>
      </c>
      <c r="U21">
        <v>0</v>
      </c>
      <c r="V21">
        <v>0</v>
      </c>
      <c r="W21">
        <v>0</v>
      </c>
      <c r="X21">
        <v>0</v>
      </c>
      <c r="Y21">
        <v>288</v>
      </c>
    </row>
    <row r="22" spans="1:25">
      <c r="A22">
        <v>36</v>
      </c>
      <c r="B22" s="2">
        <v>656</v>
      </c>
      <c r="C22" s="2">
        <v>0</v>
      </c>
      <c r="D22" s="2">
        <v>0</v>
      </c>
      <c r="E22" s="2">
        <v>0</v>
      </c>
      <c r="F22" s="2">
        <v>0</v>
      </c>
      <c r="G22" s="2">
        <v>656</v>
      </c>
      <c r="J22" s="2"/>
      <c r="K22" s="8"/>
      <c r="L22" s="8"/>
      <c r="M22" s="8"/>
      <c r="N22" s="8"/>
      <c r="O22" s="8"/>
      <c r="P22" s="10"/>
      <c r="S22">
        <v>37</v>
      </c>
      <c r="T22">
        <v>254</v>
      </c>
      <c r="U22">
        <v>0</v>
      </c>
      <c r="V22">
        <v>0</v>
      </c>
      <c r="W22">
        <v>0</v>
      </c>
      <c r="X22">
        <v>0</v>
      </c>
      <c r="Y22">
        <v>254</v>
      </c>
    </row>
    <row r="23" spans="1:25">
      <c r="A23">
        <v>37</v>
      </c>
      <c r="B23" s="2">
        <v>617</v>
      </c>
      <c r="C23" s="2">
        <v>0</v>
      </c>
      <c r="D23" s="2">
        <v>0</v>
      </c>
      <c r="E23" s="2">
        <v>0</v>
      </c>
      <c r="F23" s="2">
        <v>0</v>
      </c>
      <c r="G23" s="2">
        <v>617</v>
      </c>
      <c r="J23" s="3" t="s">
        <v>3</v>
      </c>
      <c r="K23" s="2">
        <v>1364</v>
      </c>
      <c r="L23" s="2">
        <v>119</v>
      </c>
      <c r="M23" s="2"/>
      <c r="N23" s="2"/>
      <c r="O23" s="2"/>
      <c r="P23" s="2"/>
      <c r="S23">
        <v>38</v>
      </c>
      <c r="T23">
        <v>239</v>
      </c>
      <c r="U23">
        <v>12</v>
      </c>
      <c r="V23">
        <v>0</v>
      </c>
      <c r="W23">
        <v>9</v>
      </c>
      <c r="X23">
        <v>0</v>
      </c>
      <c r="Y23">
        <v>260</v>
      </c>
    </row>
    <row r="24" spans="1:25">
      <c r="A24">
        <v>38</v>
      </c>
      <c r="B24" s="2">
        <v>603</v>
      </c>
      <c r="C24" s="2">
        <v>28</v>
      </c>
      <c r="D24" s="2">
        <v>9</v>
      </c>
      <c r="E24" s="2">
        <v>27</v>
      </c>
      <c r="F24" s="2">
        <v>0</v>
      </c>
      <c r="G24" s="2">
        <v>667</v>
      </c>
      <c r="J24" s="3" t="s">
        <v>4</v>
      </c>
      <c r="K24" s="2">
        <v>6231</v>
      </c>
      <c r="L24" s="2">
        <v>1686</v>
      </c>
      <c r="M24" s="2"/>
      <c r="N24" s="2"/>
      <c r="O24" s="2"/>
      <c r="P24" s="2"/>
      <c r="S24">
        <v>39</v>
      </c>
      <c r="T24">
        <v>241</v>
      </c>
      <c r="U24">
        <v>78</v>
      </c>
      <c r="V24">
        <v>16</v>
      </c>
      <c r="W24">
        <v>54</v>
      </c>
      <c r="X24">
        <v>0</v>
      </c>
      <c r="Y24">
        <v>389</v>
      </c>
    </row>
    <row r="25" spans="1:25">
      <c r="A25">
        <v>39</v>
      </c>
      <c r="B25" s="2">
        <v>659</v>
      </c>
      <c r="C25" s="2">
        <v>192</v>
      </c>
      <c r="D25" s="2">
        <v>51</v>
      </c>
      <c r="E25" s="2">
        <v>139</v>
      </c>
      <c r="F25" s="2">
        <v>0</v>
      </c>
      <c r="G25" s="2">
        <v>1041</v>
      </c>
      <c r="J25" s="3" t="s">
        <v>5</v>
      </c>
      <c r="K25" s="2">
        <v>7688</v>
      </c>
      <c r="L25" s="2">
        <v>3014</v>
      </c>
      <c r="M25" s="2"/>
      <c r="N25" s="2"/>
      <c r="O25" s="2"/>
      <c r="P25" s="2"/>
      <c r="S25">
        <v>40</v>
      </c>
      <c r="T25">
        <v>256</v>
      </c>
      <c r="U25">
        <v>72</v>
      </c>
      <c r="V25">
        <v>22</v>
      </c>
      <c r="W25">
        <v>57</v>
      </c>
      <c r="X25">
        <v>0</v>
      </c>
      <c r="Y25">
        <v>407</v>
      </c>
    </row>
    <row r="26" spans="1:25">
      <c r="A26">
        <v>40</v>
      </c>
      <c r="B26" s="2">
        <v>676</v>
      </c>
      <c r="C26" s="2">
        <v>196</v>
      </c>
      <c r="D26" s="2">
        <v>59</v>
      </c>
      <c r="E26" s="2">
        <v>150</v>
      </c>
      <c r="F26" s="2">
        <v>0</v>
      </c>
      <c r="G26" s="2">
        <v>1081</v>
      </c>
      <c r="J26" s="3" t="s">
        <v>6</v>
      </c>
      <c r="K26" s="2">
        <v>6446</v>
      </c>
      <c r="L26" s="2">
        <v>2055</v>
      </c>
      <c r="M26" s="2"/>
      <c r="N26" s="2"/>
      <c r="O26" s="2"/>
      <c r="P26" s="2"/>
      <c r="S26">
        <v>41</v>
      </c>
      <c r="T26">
        <v>216</v>
      </c>
      <c r="U26">
        <v>75</v>
      </c>
      <c r="V26">
        <v>20</v>
      </c>
      <c r="W26">
        <v>50</v>
      </c>
      <c r="X26">
        <v>0</v>
      </c>
      <c r="Y26">
        <v>361</v>
      </c>
    </row>
    <row r="27" spans="1:25">
      <c r="A27">
        <v>41</v>
      </c>
      <c r="B27" s="2">
        <v>647</v>
      </c>
      <c r="C27" s="2">
        <v>174</v>
      </c>
      <c r="D27" s="2">
        <v>38</v>
      </c>
      <c r="E27" s="2">
        <v>120</v>
      </c>
      <c r="F27" s="2">
        <v>0</v>
      </c>
      <c r="G27" s="2">
        <v>979</v>
      </c>
      <c r="J27" s="3" t="s">
        <v>7</v>
      </c>
      <c r="K27" s="2">
        <v>763</v>
      </c>
      <c r="L27" s="2">
        <v>241</v>
      </c>
      <c r="M27" s="2"/>
      <c r="N27" s="2"/>
      <c r="O27" s="2"/>
      <c r="P27" s="2"/>
      <c r="S27">
        <v>42</v>
      </c>
      <c r="T27">
        <v>225</v>
      </c>
      <c r="U27">
        <v>4</v>
      </c>
      <c r="V27">
        <v>2</v>
      </c>
      <c r="W27">
        <v>5</v>
      </c>
      <c r="X27">
        <v>0</v>
      </c>
      <c r="Y27">
        <v>236</v>
      </c>
    </row>
    <row r="28" spans="1:25">
      <c r="A28">
        <v>42</v>
      </c>
      <c r="B28" s="2">
        <v>600</v>
      </c>
      <c r="C28" s="2">
        <v>8</v>
      </c>
      <c r="D28" s="2">
        <v>3</v>
      </c>
      <c r="E28" s="2">
        <v>8</v>
      </c>
      <c r="F28" s="2">
        <v>0</v>
      </c>
      <c r="G28" s="2">
        <v>619</v>
      </c>
      <c r="S28">
        <v>43</v>
      </c>
      <c r="T28">
        <v>177</v>
      </c>
      <c r="U28">
        <v>4</v>
      </c>
      <c r="V28">
        <v>1</v>
      </c>
      <c r="W28">
        <v>3</v>
      </c>
      <c r="X28">
        <v>0</v>
      </c>
      <c r="Y28">
        <v>185</v>
      </c>
    </row>
    <row r="29" spans="1:25">
      <c r="A29">
        <v>43</v>
      </c>
      <c r="B29" s="2">
        <v>563</v>
      </c>
      <c r="C29" s="2">
        <v>10</v>
      </c>
      <c r="D29" s="2">
        <v>1</v>
      </c>
      <c r="E29" s="2">
        <v>10</v>
      </c>
      <c r="F29" s="2">
        <v>0</v>
      </c>
      <c r="G29" s="2">
        <v>584</v>
      </c>
      <c r="S29">
        <v>44</v>
      </c>
      <c r="T29">
        <v>190</v>
      </c>
      <c r="U29">
        <v>0</v>
      </c>
      <c r="V29">
        <v>0</v>
      </c>
      <c r="W29">
        <v>0</v>
      </c>
      <c r="X29">
        <v>0</v>
      </c>
      <c r="Y29">
        <v>190</v>
      </c>
    </row>
    <row r="30" spans="1:25">
      <c r="A30">
        <v>44</v>
      </c>
      <c r="B30" s="2">
        <v>559</v>
      </c>
      <c r="C30" s="2">
        <v>0</v>
      </c>
      <c r="D30" s="2">
        <v>0</v>
      </c>
      <c r="E30" s="2">
        <v>0</v>
      </c>
      <c r="F30" s="2">
        <v>0</v>
      </c>
      <c r="G30" s="2">
        <v>559</v>
      </c>
      <c r="S30">
        <v>45</v>
      </c>
      <c r="T30">
        <v>168</v>
      </c>
      <c r="U30">
        <v>0</v>
      </c>
      <c r="V30">
        <v>0</v>
      </c>
      <c r="W30">
        <v>0</v>
      </c>
      <c r="X30">
        <v>0</v>
      </c>
      <c r="Y30">
        <v>168</v>
      </c>
    </row>
    <row r="31" spans="1:25">
      <c r="A31">
        <v>45</v>
      </c>
      <c r="B31" s="2">
        <v>548</v>
      </c>
      <c r="C31" s="2">
        <v>0</v>
      </c>
      <c r="D31" s="2">
        <v>0</v>
      </c>
      <c r="E31" s="2">
        <v>0</v>
      </c>
      <c r="F31" s="2">
        <v>0</v>
      </c>
      <c r="G31" s="2">
        <v>548</v>
      </c>
      <c r="S31">
        <v>46</v>
      </c>
      <c r="T31">
        <v>134</v>
      </c>
      <c r="U31">
        <v>0</v>
      </c>
      <c r="V31">
        <v>0</v>
      </c>
      <c r="W31">
        <v>0</v>
      </c>
      <c r="X31">
        <v>0</v>
      </c>
      <c r="Y31">
        <v>134</v>
      </c>
    </row>
    <row r="32" spans="1:25">
      <c r="A32">
        <v>46</v>
      </c>
      <c r="B32" s="2">
        <v>497</v>
      </c>
      <c r="C32" s="2">
        <v>0</v>
      </c>
      <c r="D32" s="2">
        <v>0</v>
      </c>
      <c r="E32" s="2">
        <v>0</v>
      </c>
      <c r="F32" s="2">
        <v>0</v>
      </c>
      <c r="G32" s="2">
        <v>497</v>
      </c>
      <c r="S32">
        <v>47</v>
      </c>
      <c r="T32">
        <v>140</v>
      </c>
      <c r="U32">
        <v>0</v>
      </c>
      <c r="V32">
        <v>0</v>
      </c>
      <c r="W32">
        <v>0</v>
      </c>
      <c r="X32">
        <v>0</v>
      </c>
      <c r="Y32">
        <v>140</v>
      </c>
    </row>
    <row r="33" spans="1:25">
      <c r="A33">
        <v>47</v>
      </c>
      <c r="B33" s="2">
        <v>506</v>
      </c>
      <c r="C33" s="2">
        <v>0</v>
      </c>
      <c r="D33" s="2">
        <v>0</v>
      </c>
      <c r="E33" s="2">
        <v>0</v>
      </c>
      <c r="F33" s="2">
        <v>0</v>
      </c>
      <c r="G33" s="2">
        <v>506</v>
      </c>
      <c r="S33">
        <v>48</v>
      </c>
      <c r="T33">
        <v>153</v>
      </c>
      <c r="U33">
        <v>8</v>
      </c>
      <c r="V33">
        <v>2</v>
      </c>
      <c r="W33">
        <v>0</v>
      </c>
      <c r="X33">
        <v>0</v>
      </c>
      <c r="Y33">
        <v>163</v>
      </c>
    </row>
    <row r="34" spans="1:25">
      <c r="A34">
        <v>48</v>
      </c>
      <c r="B34" s="2">
        <v>520</v>
      </c>
      <c r="C34" s="2">
        <v>27</v>
      </c>
      <c r="D34" s="2">
        <v>5</v>
      </c>
      <c r="E34" s="2">
        <v>0</v>
      </c>
      <c r="F34" s="2">
        <v>0</v>
      </c>
      <c r="G34" s="2">
        <v>552</v>
      </c>
      <c r="S34">
        <v>49</v>
      </c>
      <c r="T34">
        <v>135</v>
      </c>
      <c r="U34">
        <v>68</v>
      </c>
      <c r="V34">
        <v>14</v>
      </c>
      <c r="W34">
        <v>0</v>
      </c>
      <c r="X34">
        <v>0</v>
      </c>
      <c r="Y34">
        <v>217</v>
      </c>
    </row>
    <row r="35" spans="1:25">
      <c r="A35">
        <v>49</v>
      </c>
      <c r="B35" s="2">
        <v>501</v>
      </c>
      <c r="C35" s="2">
        <v>202</v>
      </c>
      <c r="D35" s="2">
        <v>45</v>
      </c>
      <c r="E35" s="2">
        <v>0</v>
      </c>
      <c r="F35" s="2">
        <v>0</v>
      </c>
      <c r="G35" s="2">
        <v>748</v>
      </c>
      <c r="S35">
        <v>50</v>
      </c>
      <c r="T35">
        <v>141</v>
      </c>
      <c r="U35">
        <v>102</v>
      </c>
      <c r="V35">
        <v>18</v>
      </c>
      <c r="W35">
        <v>0</v>
      </c>
      <c r="X35">
        <v>0</v>
      </c>
      <c r="Y35">
        <v>261</v>
      </c>
    </row>
    <row r="36" spans="1:25">
      <c r="A36">
        <v>50</v>
      </c>
      <c r="B36" s="2">
        <v>550</v>
      </c>
      <c r="C36" s="2">
        <v>246</v>
      </c>
      <c r="D36" s="2">
        <v>58</v>
      </c>
      <c r="E36" s="2">
        <v>0</v>
      </c>
      <c r="F36" s="2">
        <v>0</v>
      </c>
      <c r="G36" s="2">
        <v>854</v>
      </c>
      <c r="S36">
        <v>51</v>
      </c>
      <c r="T36">
        <v>132</v>
      </c>
      <c r="U36">
        <v>78</v>
      </c>
      <c r="V36">
        <v>15</v>
      </c>
      <c r="W36">
        <v>0</v>
      </c>
      <c r="X36">
        <v>0</v>
      </c>
      <c r="Y36">
        <v>225</v>
      </c>
    </row>
    <row r="37" spans="1:25">
      <c r="A37">
        <v>51</v>
      </c>
      <c r="B37" s="2">
        <v>442</v>
      </c>
      <c r="C37" s="2">
        <v>215</v>
      </c>
      <c r="D37" s="2">
        <v>45</v>
      </c>
      <c r="E37" s="2">
        <v>0</v>
      </c>
      <c r="F37" s="2">
        <v>0</v>
      </c>
      <c r="G37" s="2">
        <v>702</v>
      </c>
      <c r="S37">
        <v>52</v>
      </c>
      <c r="T37">
        <v>8</v>
      </c>
      <c r="U37">
        <v>4</v>
      </c>
      <c r="V37">
        <v>0</v>
      </c>
      <c r="W37">
        <v>0</v>
      </c>
      <c r="X37">
        <v>0</v>
      </c>
      <c r="Y37">
        <v>12</v>
      </c>
    </row>
    <row r="38" spans="1:25">
      <c r="A38">
        <v>52</v>
      </c>
      <c r="B38" s="2">
        <v>28</v>
      </c>
      <c r="C38" s="2">
        <v>9</v>
      </c>
      <c r="D38" s="2">
        <v>0</v>
      </c>
      <c r="E38" s="2">
        <v>0</v>
      </c>
      <c r="F38" s="2">
        <v>0</v>
      </c>
      <c r="G38" s="2">
        <v>37</v>
      </c>
      <c r="S38">
        <v>53</v>
      </c>
      <c r="T38">
        <v>3</v>
      </c>
      <c r="U38">
        <v>1</v>
      </c>
      <c r="V38">
        <v>0</v>
      </c>
      <c r="W38">
        <v>0</v>
      </c>
      <c r="X38">
        <v>0</v>
      </c>
      <c r="Y38">
        <v>4</v>
      </c>
    </row>
    <row r="39" spans="1:25">
      <c r="A39">
        <v>53</v>
      </c>
      <c r="B39" s="2">
        <v>13</v>
      </c>
      <c r="C39" s="2">
        <v>9</v>
      </c>
      <c r="D39" s="2">
        <v>1</v>
      </c>
      <c r="E39" s="2">
        <v>0</v>
      </c>
      <c r="F39" s="2">
        <v>0</v>
      </c>
      <c r="G39" s="2">
        <v>23</v>
      </c>
      <c r="S39" t="s">
        <v>1</v>
      </c>
      <c r="T39">
        <f>SUM(T2:T38)</f>
        <v>5851</v>
      </c>
      <c r="U39">
        <f>SUM(U2:U38)</f>
        <v>713</v>
      </c>
      <c r="V39">
        <f>SUM(V2:V38)</f>
        <v>110</v>
      </c>
      <c r="W39">
        <f>SUM(W2:W38)</f>
        <v>408</v>
      </c>
      <c r="X39">
        <f>SUM(X2:X38)</f>
        <v>34</v>
      </c>
      <c r="Y39">
        <f>SUM(Y2:Y38)</f>
        <v>7116</v>
      </c>
    </row>
    <row r="40" spans="1:25">
      <c r="A40">
        <v>54</v>
      </c>
      <c r="B40" s="2">
        <v>1</v>
      </c>
      <c r="C40" s="2">
        <v>0</v>
      </c>
      <c r="D40" s="2">
        <v>0</v>
      </c>
      <c r="E40" s="2">
        <v>0</v>
      </c>
      <c r="F40" s="2">
        <v>0</v>
      </c>
      <c r="G40" s="2">
        <v>1</v>
      </c>
    </row>
    <row r="41" spans="1:25">
      <c r="A41" s="1" t="s">
        <v>1</v>
      </c>
      <c r="B41" s="3">
        <f>SUM(B2:B40)</f>
        <v>18162</v>
      </c>
      <c r="C41" s="3">
        <f>SUM(C2:C40)</f>
        <v>1974</v>
      </c>
      <c r="D41" s="3">
        <f>SUM(D2:D40)</f>
        <v>315</v>
      </c>
      <c r="E41" s="3">
        <f>SUM(E2:E40)</f>
        <v>1734</v>
      </c>
      <c r="F41" s="3">
        <f>SUM(F2:F40)</f>
        <v>309</v>
      </c>
      <c r="G41" s="3">
        <f>SUM(G2:G40)</f>
        <v>22494</v>
      </c>
    </row>
    <row r="54" spans="3:9">
      <c r="C54" s="2"/>
      <c r="D54" s="2"/>
      <c r="E54" s="10" t="s">
        <v>18</v>
      </c>
      <c r="F54" s="10"/>
      <c r="G54" s="10"/>
      <c r="H54" s="10"/>
      <c r="I54" s="10"/>
    </row>
    <row r="55" spans="3:9">
      <c r="C55" s="12" t="s">
        <v>16</v>
      </c>
      <c r="D55" s="12"/>
      <c r="E55" s="9" t="s">
        <v>0</v>
      </c>
      <c r="F55" s="9" t="s">
        <v>14</v>
      </c>
      <c r="G55" s="9" t="s">
        <v>15</v>
      </c>
      <c r="H55" s="7" t="s">
        <v>17</v>
      </c>
      <c r="I55" s="9" t="s">
        <v>1</v>
      </c>
    </row>
    <row r="56" spans="3:9">
      <c r="C56" s="12"/>
      <c r="D56" s="12"/>
      <c r="E56" s="9"/>
      <c r="F56" s="9"/>
      <c r="G56" s="9"/>
      <c r="H56" s="7"/>
      <c r="I56" s="9"/>
    </row>
    <row r="57" spans="3:9">
      <c r="C57" s="12" t="s">
        <v>14</v>
      </c>
      <c r="D57" s="12"/>
      <c r="E57" s="2">
        <v>34</v>
      </c>
      <c r="F57" s="2">
        <v>115</v>
      </c>
      <c r="G57" s="2">
        <v>3256</v>
      </c>
      <c r="H57" s="2">
        <v>1</v>
      </c>
      <c r="I57" s="2">
        <f>SUM(E57:H57)</f>
        <v>3406</v>
      </c>
    </row>
    <row r="58" spans="3:9">
      <c r="C58" s="12" t="s">
        <v>15</v>
      </c>
      <c r="D58" s="12"/>
      <c r="E58" s="2">
        <v>27</v>
      </c>
      <c r="F58" s="2">
        <v>3555</v>
      </c>
      <c r="G58" s="2">
        <v>118</v>
      </c>
      <c r="H58" s="2">
        <v>3</v>
      </c>
      <c r="I58" s="2">
        <f>SUM(E58:H58)</f>
        <v>3703</v>
      </c>
    </row>
    <row r="59" spans="3:9">
      <c r="C59" s="12" t="s">
        <v>17</v>
      </c>
      <c r="D59" s="12"/>
      <c r="E59" s="2">
        <v>0</v>
      </c>
      <c r="F59" s="2">
        <v>5</v>
      </c>
      <c r="G59" s="2">
        <v>2</v>
      </c>
      <c r="H59" s="2">
        <v>0</v>
      </c>
      <c r="I59" s="2">
        <f>SUM(E59:H59)</f>
        <v>7</v>
      </c>
    </row>
    <row r="60" spans="3:9">
      <c r="C60" s="12" t="s">
        <v>1</v>
      </c>
      <c r="D60" s="12"/>
      <c r="E60" s="2">
        <f>SUM(E57:E59)</f>
        <v>61</v>
      </c>
      <c r="F60" s="2">
        <f t="shared" ref="F60:H60" si="11">SUM(F57:F59)</f>
        <v>3675</v>
      </c>
      <c r="G60" s="2">
        <f t="shared" si="11"/>
        <v>3376</v>
      </c>
      <c r="H60" s="2">
        <f t="shared" si="11"/>
        <v>4</v>
      </c>
      <c r="I60" s="2">
        <f>SUM(E60:H60)</f>
        <v>7116</v>
      </c>
    </row>
  </sheetData>
  <mergeCells count="29">
    <mergeCell ref="E54:I54"/>
    <mergeCell ref="G55:G56"/>
    <mergeCell ref="H55:H56"/>
    <mergeCell ref="I55:I56"/>
    <mergeCell ref="C57:D57"/>
    <mergeCell ref="C55:D56"/>
    <mergeCell ref="E55:E56"/>
    <mergeCell ref="F55:F56"/>
    <mergeCell ref="C58:D58"/>
    <mergeCell ref="C59:D59"/>
    <mergeCell ref="C60:D60"/>
    <mergeCell ref="K21:K22"/>
    <mergeCell ref="L21:L22"/>
    <mergeCell ref="M21:M22"/>
    <mergeCell ref="N21:N22"/>
    <mergeCell ref="O21:O22"/>
    <mergeCell ref="P21:P22"/>
    <mergeCell ref="K13:K14"/>
    <mergeCell ref="L13:L14"/>
    <mergeCell ref="M13:M14"/>
    <mergeCell ref="N13:N14"/>
    <mergeCell ref="O13:O14"/>
    <mergeCell ref="P13:P14"/>
    <mergeCell ref="K5:K6"/>
    <mergeCell ref="L5:L6"/>
    <mergeCell ref="N5:N6"/>
    <mergeCell ref="O5:O6"/>
    <mergeCell ref="M5:M6"/>
    <mergeCell ref="P5:P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B386-C9F2-4515-B18B-6247A1817EDB}">
  <dimension ref="A4:A8"/>
  <sheetViews>
    <sheetView workbookViewId="0">
      <selection activeCell="B2" sqref="B2"/>
    </sheetView>
  </sheetViews>
  <sheetFormatPr baseColWidth="10" defaultRowHeight="15"/>
  <cols>
    <col min="1" max="1" width="11.42578125" customWidth="1"/>
  </cols>
  <sheetData>
    <row r="4" spans="1:1">
      <c r="A4" s="11"/>
    </row>
    <row r="5" spans="1:1">
      <c r="A5" s="11"/>
    </row>
    <row r="6" spans="1:1">
      <c r="A6" s="11"/>
    </row>
    <row r="7" spans="1:1">
      <c r="A7" s="11"/>
    </row>
    <row r="8" spans="1:1">
      <c r="A8" s="1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Silva</dc:creator>
  <cp:lastModifiedBy>Edgardo Silva</cp:lastModifiedBy>
  <dcterms:created xsi:type="dcterms:W3CDTF">2015-06-05T18:19:34Z</dcterms:created>
  <dcterms:modified xsi:type="dcterms:W3CDTF">2025-05-14T13:55:11Z</dcterms:modified>
</cp:coreProperties>
</file>