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gartome_1/IronHack/IronProjects/Project6/Final_clean/"/>
    </mc:Choice>
  </mc:AlternateContent>
  <xr:revisionPtr revIDLastSave="0" documentId="13_ncr:1_{8250843D-D5CE-2648-B9B2-81D4089D8153}" xr6:coauthVersionLast="47" xr6:coauthVersionMax="47" xr10:uidLastSave="{00000000-0000-0000-0000-000000000000}"/>
  <bookViews>
    <workbookView xWindow="28840" yWindow="580" windowWidth="38360" windowHeight="21020" activeTab="2" xr2:uid="{00D8D88F-8C8C-AC4B-B349-B68002881BDF}"/>
  </bookViews>
  <sheets>
    <sheet name="Sheet2" sheetId="2" r:id="rId1"/>
    <sheet name="Time_Steps" sheetId="4" r:id="rId2"/>
    <sheet name="Sheet1" sheetId="1" r:id="rId3"/>
    <sheet name="Sheet3" sheetId="3" r:id="rId4"/>
  </sheets>
  <definedNames>
    <definedName name="_xlnm._FilterDatabase" localSheetId="2" hidden="1">Sheet1!$A$1:$N$91</definedName>
    <definedName name="preped_data2" localSheetId="2">Sheet1!$A$1:$N$91</definedName>
  </definedNames>
  <calcPr calcId="191029"/>
  <pivotCaches>
    <pivotCache cacheId="2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2" i="1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4" i="4"/>
  <c r="N5" i="4"/>
  <c r="O5" i="4"/>
  <c r="P5" i="4" s="1"/>
  <c r="R5" i="4"/>
  <c r="S5" i="4"/>
  <c r="T5" i="4" s="1"/>
  <c r="N6" i="4"/>
  <c r="O6" i="4"/>
  <c r="P6" i="4" s="1"/>
  <c r="R6" i="4"/>
  <c r="S6" i="4"/>
  <c r="T6" i="4" s="1"/>
  <c r="N7" i="4"/>
  <c r="O7" i="4"/>
  <c r="P7" i="4" s="1"/>
  <c r="R7" i="4"/>
  <c r="S7" i="4"/>
  <c r="T7" i="4" s="1"/>
  <c r="N8" i="4"/>
  <c r="O8" i="4"/>
  <c r="R8" i="4"/>
  <c r="S8" i="4"/>
  <c r="N9" i="4"/>
  <c r="O9" i="4"/>
  <c r="R9" i="4"/>
  <c r="S9" i="4"/>
  <c r="T9" i="4" s="1"/>
  <c r="N10" i="4"/>
  <c r="O10" i="4"/>
  <c r="R10" i="4"/>
  <c r="T10" i="4" s="1"/>
  <c r="S10" i="4"/>
  <c r="N11" i="4"/>
  <c r="O11" i="4"/>
  <c r="R11" i="4"/>
  <c r="S11" i="4"/>
  <c r="T11" i="4" s="1"/>
  <c r="N12" i="4"/>
  <c r="O12" i="4"/>
  <c r="P12" i="4" s="1"/>
  <c r="R12" i="4"/>
  <c r="S12" i="4"/>
  <c r="T12" i="4" s="1"/>
  <c r="N13" i="4"/>
  <c r="O13" i="4"/>
  <c r="P13" i="4" s="1"/>
  <c r="R13" i="4"/>
  <c r="S13" i="4"/>
  <c r="T13" i="4" s="1"/>
  <c r="N14" i="4"/>
  <c r="O14" i="4"/>
  <c r="P14" i="4" s="1"/>
  <c r="R14" i="4"/>
  <c r="S14" i="4"/>
  <c r="T14" i="4" s="1"/>
  <c r="N15" i="4"/>
  <c r="O15" i="4"/>
  <c r="P15" i="4"/>
  <c r="R15" i="4"/>
  <c r="S15" i="4"/>
  <c r="N16" i="4"/>
  <c r="O16" i="4"/>
  <c r="R16" i="4"/>
  <c r="S16" i="4"/>
  <c r="N17" i="4"/>
  <c r="O17" i="4"/>
  <c r="P17" i="4" s="1"/>
  <c r="R17" i="4"/>
  <c r="S17" i="4"/>
  <c r="N18" i="4"/>
  <c r="O18" i="4"/>
  <c r="R18" i="4"/>
  <c r="T18" i="4" s="1"/>
  <c r="S18" i="4"/>
  <c r="N19" i="4"/>
  <c r="O19" i="4"/>
  <c r="R19" i="4"/>
  <c r="S19" i="4"/>
  <c r="N20" i="4"/>
  <c r="O20" i="4"/>
  <c r="P20" i="4" s="1"/>
  <c r="R20" i="4"/>
  <c r="S20" i="4"/>
  <c r="T20" i="4" s="1"/>
  <c r="N21" i="4"/>
  <c r="O21" i="4"/>
  <c r="P21" i="4" s="1"/>
  <c r="R21" i="4"/>
  <c r="S21" i="4"/>
  <c r="N22" i="4"/>
  <c r="O22" i="4"/>
  <c r="R22" i="4"/>
  <c r="S22" i="4"/>
  <c r="N23" i="4"/>
  <c r="O23" i="4"/>
  <c r="R23" i="4"/>
  <c r="S23" i="4"/>
  <c r="N24" i="4"/>
  <c r="O24" i="4"/>
  <c r="R24" i="4"/>
  <c r="S24" i="4"/>
  <c r="T24" i="4" s="1"/>
  <c r="N25" i="4"/>
  <c r="P25" i="4" s="1"/>
  <c r="O25" i="4"/>
  <c r="R25" i="4"/>
  <c r="S25" i="4"/>
  <c r="N26" i="4"/>
  <c r="O26" i="4"/>
  <c r="R26" i="4"/>
  <c r="S26" i="4"/>
  <c r="T26" i="4" s="1"/>
  <c r="N27" i="4"/>
  <c r="P27" i="4" s="1"/>
  <c r="O27" i="4"/>
  <c r="R27" i="4"/>
  <c r="S27" i="4"/>
  <c r="T27" i="4" s="1"/>
  <c r="N28" i="4"/>
  <c r="O28" i="4"/>
  <c r="P28" i="4" s="1"/>
  <c r="R28" i="4"/>
  <c r="S28" i="4"/>
  <c r="T28" i="4" s="1"/>
  <c r="N29" i="4"/>
  <c r="O29" i="4"/>
  <c r="P29" i="4" s="1"/>
  <c r="R29" i="4"/>
  <c r="S29" i="4"/>
  <c r="T29" i="4" s="1"/>
  <c r="N30" i="4"/>
  <c r="O30" i="4"/>
  <c r="R30" i="4"/>
  <c r="S30" i="4"/>
  <c r="T30" i="4" s="1"/>
  <c r="N31" i="4"/>
  <c r="P31" i="4" s="1"/>
  <c r="O31" i="4"/>
  <c r="R31" i="4"/>
  <c r="S31" i="4"/>
  <c r="N32" i="4"/>
  <c r="O32" i="4"/>
  <c r="P32" i="4" s="1"/>
  <c r="R32" i="4"/>
  <c r="S32" i="4"/>
  <c r="N33" i="4"/>
  <c r="O33" i="4"/>
  <c r="P33" i="4" s="1"/>
  <c r="R33" i="4"/>
  <c r="S33" i="4"/>
  <c r="T33" i="4" s="1"/>
  <c r="N34" i="4"/>
  <c r="O34" i="4"/>
  <c r="R34" i="4"/>
  <c r="T34" i="4" s="1"/>
  <c r="S34" i="4"/>
  <c r="N35" i="4"/>
  <c r="O35" i="4"/>
  <c r="R35" i="4"/>
  <c r="S35" i="4"/>
  <c r="T35" i="4" s="1"/>
  <c r="N36" i="4"/>
  <c r="O36" i="4"/>
  <c r="P36" i="4" s="1"/>
  <c r="R36" i="4"/>
  <c r="S36" i="4"/>
  <c r="T36" i="4" s="1"/>
  <c r="N37" i="4"/>
  <c r="O37" i="4"/>
  <c r="P37" i="4"/>
  <c r="R37" i="4"/>
  <c r="S37" i="4"/>
  <c r="N38" i="4"/>
  <c r="O38" i="4"/>
  <c r="R38" i="4"/>
  <c r="T38" i="4" s="1"/>
  <c r="S38" i="4"/>
  <c r="N39" i="4"/>
  <c r="O39" i="4"/>
  <c r="P39" i="4" s="1"/>
  <c r="R39" i="4"/>
  <c r="S39" i="4"/>
  <c r="N40" i="4"/>
  <c r="O40" i="4"/>
  <c r="R40" i="4"/>
  <c r="S40" i="4"/>
  <c r="N41" i="4"/>
  <c r="O41" i="4"/>
  <c r="R41" i="4"/>
  <c r="S41" i="4"/>
  <c r="N42" i="4"/>
  <c r="O42" i="4"/>
  <c r="R42" i="4"/>
  <c r="S42" i="4"/>
  <c r="N43" i="4"/>
  <c r="O43" i="4"/>
  <c r="P43" i="4"/>
  <c r="R43" i="4"/>
  <c r="S43" i="4"/>
  <c r="T43" i="4" s="1"/>
  <c r="N44" i="4"/>
  <c r="O44" i="4"/>
  <c r="P44" i="4" s="1"/>
  <c r="R44" i="4"/>
  <c r="S44" i="4"/>
  <c r="T44" i="4" s="1"/>
  <c r="N45" i="4"/>
  <c r="O45" i="4"/>
  <c r="P45" i="4" s="1"/>
  <c r="R45" i="4"/>
  <c r="S45" i="4"/>
  <c r="T45" i="4" s="1"/>
  <c r="N46" i="4"/>
  <c r="O46" i="4"/>
  <c r="R46" i="4"/>
  <c r="S46" i="4"/>
  <c r="T46" i="4"/>
  <c r="N47" i="4"/>
  <c r="P47" i="4" s="1"/>
  <c r="O47" i="4"/>
  <c r="R47" i="4"/>
  <c r="S47" i="4"/>
  <c r="N48" i="4"/>
  <c r="O48" i="4"/>
  <c r="P48" i="4"/>
  <c r="R48" i="4"/>
  <c r="S48" i="4"/>
  <c r="N49" i="4"/>
  <c r="O49" i="4"/>
  <c r="R49" i="4"/>
  <c r="S49" i="4"/>
  <c r="N50" i="4"/>
  <c r="O50" i="4"/>
  <c r="R50" i="4"/>
  <c r="T50" i="4" s="1"/>
  <c r="S50" i="4"/>
  <c r="N51" i="4"/>
  <c r="O51" i="4"/>
  <c r="P51" i="4" s="1"/>
  <c r="R51" i="4"/>
  <c r="S51" i="4"/>
  <c r="N52" i="4"/>
  <c r="P52" i="4" s="1"/>
  <c r="O52" i="4"/>
  <c r="R52" i="4"/>
  <c r="S52" i="4"/>
  <c r="T52" i="4" s="1"/>
  <c r="N53" i="4"/>
  <c r="O53" i="4"/>
  <c r="P53" i="4" s="1"/>
  <c r="R53" i="4"/>
  <c r="S53" i="4"/>
  <c r="T53" i="4" s="1"/>
  <c r="N54" i="4"/>
  <c r="O54" i="4"/>
  <c r="R54" i="4"/>
  <c r="S54" i="4"/>
  <c r="T54" i="4" s="1"/>
  <c r="N55" i="4"/>
  <c r="O55" i="4"/>
  <c r="P55" i="4"/>
  <c r="R55" i="4"/>
  <c r="S55" i="4"/>
  <c r="N56" i="4"/>
  <c r="O56" i="4"/>
  <c r="P56" i="4" s="1"/>
  <c r="R56" i="4"/>
  <c r="S56" i="4"/>
  <c r="T56" i="4" s="1"/>
  <c r="N57" i="4"/>
  <c r="O57" i="4"/>
  <c r="R57" i="4"/>
  <c r="S57" i="4"/>
  <c r="N58" i="4"/>
  <c r="O58" i="4"/>
  <c r="R58" i="4"/>
  <c r="S58" i="4"/>
  <c r="T58" i="4"/>
  <c r="N59" i="4"/>
  <c r="O59" i="4"/>
  <c r="P59" i="4" s="1"/>
  <c r="R59" i="4"/>
  <c r="T59" i="4" s="1"/>
  <c r="S59" i="4"/>
  <c r="N60" i="4"/>
  <c r="O60" i="4"/>
  <c r="P60" i="4"/>
  <c r="R60" i="4"/>
  <c r="S60" i="4"/>
  <c r="T60" i="4" s="1"/>
  <c r="N61" i="4"/>
  <c r="O61" i="4"/>
  <c r="P61" i="4" s="1"/>
  <c r="R61" i="4"/>
  <c r="S61" i="4"/>
  <c r="T61" i="4" s="1"/>
  <c r="N62" i="4"/>
  <c r="O62" i="4"/>
  <c r="R62" i="4"/>
  <c r="S62" i="4"/>
  <c r="T62" i="4" s="1"/>
  <c r="N63" i="4"/>
  <c r="P63" i="4" s="1"/>
  <c r="O63" i="4"/>
  <c r="R63" i="4"/>
  <c r="S63" i="4"/>
  <c r="N64" i="4"/>
  <c r="O64" i="4"/>
  <c r="P64" i="4" s="1"/>
  <c r="R64" i="4"/>
  <c r="S64" i="4"/>
  <c r="N65" i="4"/>
  <c r="O65" i="4"/>
  <c r="P65" i="4" s="1"/>
  <c r="R65" i="4"/>
  <c r="S65" i="4"/>
  <c r="N66" i="4"/>
  <c r="O66" i="4"/>
  <c r="R66" i="4"/>
  <c r="T66" i="4" s="1"/>
  <c r="S66" i="4"/>
  <c r="N67" i="4"/>
  <c r="O67" i="4"/>
  <c r="P67" i="4" s="1"/>
  <c r="R67" i="4"/>
  <c r="S67" i="4"/>
  <c r="N68" i="4"/>
  <c r="P68" i="4" s="1"/>
  <c r="O68" i="4"/>
  <c r="R68" i="4"/>
  <c r="S68" i="4"/>
  <c r="T68" i="4" s="1"/>
  <c r="N69" i="4"/>
  <c r="O69" i="4"/>
  <c r="P69" i="4" s="1"/>
  <c r="R69" i="4"/>
  <c r="S69" i="4"/>
  <c r="T69" i="4" s="1"/>
  <c r="N70" i="4"/>
  <c r="O70" i="4"/>
  <c r="R70" i="4"/>
  <c r="S70" i="4"/>
  <c r="T70" i="4" s="1"/>
  <c r="N71" i="4"/>
  <c r="P71" i="4" s="1"/>
  <c r="O71" i="4"/>
  <c r="R71" i="4"/>
  <c r="S71" i="4"/>
  <c r="N72" i="4"/>
  <c r="O72" i="4"/>
  <c r="P72" i="4" s="1"/>
  <c r="R72" i="4"/>
  <c r="S72" i="4"/>
  <c r="N73" i="4"/>
  <c r="O73" i="4"/>
  <c r="R73" i="4"/>
  <c r="S73" i="4"/>
  <c r="T73" i="4" s="1"/>
  <c r="N74" i="4"/>
  <c r="O74" i="4"/>
  <c r="R74" i="4"/>
  <c r="T74" i="4" s="1"/>
  <c r="S74" i="4"/>
  <c r="N75" i="4"/>
  <c r="O75" i="4"/>
  <c r="P75" i="4"/>
  <c r="R75" i="4"/>
  <c r="S75" i="4"/>
  <c r="N76" i="4"/>
  <c r="P76" i="4" s="1"/>
  <c r="O76" i="4"/>
  <c r="R76" i="4"/>
  <c r="S76" i="4"/>
  <c r="T76" i="4" s="1"/>
  <c r="N77" i="4"/>
  <c r="O77" i="4"/>
  <c r="P77" i="4" s="1"/>
  <c r="R77" i="4"/>
  <c r="S77" i="4"/>
  <c r="T77" i="4" s="1"/>
  <c r="N78" i="4"/>
  <c r="O78" i="4"/>
  <c r="R78" i="4"/>
  <c r="S78" i="4"/>
  <c r="T78" i="4"/>
  <c r="N79" i="4"/>
  <c r="P79" i="4" s="1"/>
  <c r="O79" i="4"/>
  <c r="R79" i="4"/>
  <c r="S79" i="4"/>
  <c r="N80" i="4"/>
  <c r="O80" i="4"/>
  <c r="P80" i="4"/>
  <c r="R80" i="4"/>
  <c r="S80" i="4"/>
  <c r="N81" i="4"/>
  <c r="O81" i="4"/>
  <c r="R81" i="4"/>
  <c r="S81" i="4"/>
  <c r="N82" i="4"/>
  <c r="O82" i="4"/>
  <c r="R82" i="4"/>
  <c r="T82" i="4" s="1"/>
  <c r="S82" i="4"/>
  <c r="N83" i="4"/>
  <c r="O83" i="4"/>
  <c r="P83" i="4" s="1"/>
  <c r="R83" i="4"/>
  <c r="S83" i="4"/>
  <c r="N84" i="4"/>
  <c r="P84" i="4" s="1"/>
  <c r="O84" i="4"/>
  <c r="R84" i="4"/>
  <c r="S84" i="4"/>
  <c r="T84" i="4" s="1"/>
  <c r="N85" i="4"/>
  <c r="O85" i="4"/>
  <c r="P85" i="4" s="1"/>
  <c r="R85" i="4"/>
  <c r="S85" i="4"/>
  <c r="T85" i="4" s="1"/>
  <c r="S4" i="4"/>
  <c r="T4" i="4" s="1"/>
  <c r="R4" i="4"/>
  <c r="O4" i="4"/>
  <c r="N4" i="4"/>
  <c r="H5" i="3"/>
  <c r="I5" i="3"/>
  <c r="J5" i="3" s="1"/>
  <c r="H6" i="3"/>
  <c r="I6" i="3"/>
  <c r="J6" i="3"/>
  <c r="H7" i="3"/>
  <c r="I7" i="3"/>
  <c r="H8" i="3"/>
  <c r="J8" i="3" s="1"/>
  <c r="I8" i="3"/>
  <c r="H9" i="3"/>
  <c r="I9" i="3"/>
  <c r="J9" i="3" s="1"/>
  <c r="H10" i="3"/>
  <c r="J10" i="3" s="1"/>
  <c r="I10" i="3"/>
  <c r="H11" i="3"/>
  <c r="I11" i="3"/>
  <c r="J11" i="3" s="1"/>
  <c r="H12" i="3"/>
  <c r="I12" i="3"/>
  <c r="H13" i="3"/>
  <c r="I13" i="3"/>
  <c r="J13" i="3" s="1"/>
  <c r="H14" i="3"/>
  <c r="J14" i="3" s="1"/>
  <c r="I14" i="3"/>
  <c r="H15" i="3"/>
  <c r="I15" i="3"/>
  <c r="J15" i="3" s="1"/>
  <c r="H16" i="3"/>
  <c r="I16" i="3"/>
  <c r="J16" i="3"/>
  <c r="H17" i="3"/>
  <c r="I17" i="3"/>
  <c r="H18" i="3"/>
  <c r="J18" i="3" s="1"/>
  <c r="I18" i="3"/>
  <c r="H19" i="3"/>
  <c r="I19" i="3"/>
  <c r="J19" i="3"/>
  <c r="H20" i="3"/>
  <c r="J20" i="3" s="1"/>
  <c r="I20" i="3"/>
  <c r="H21" i="3"/>
  <c r="I21" i="3"/>
  <c r="J21" i="3" s="1"/>
  <c r="H22" i="3"/>
  <c r="I22" i="3"/>
  <c r="J22" i="3"/>
  <c r="H23" i="3"/>
  <c r="I23" i="3"/>
  <c r="J23" i="3" s="1"/>
  <c r="H24" i="3"/>
  <c r="J24" i="3" s="1"/>
  <c r="I24" i="3"/>
  <c r="H25" i="3"/>
  <c r="I25" i="3"/>
  <c r="J25" i="3" s="1"/>
  <c r="H26" i="3"/>
  <c r="I26" i="3"/>
  <c r="H27" i="3"/>
  <c r="I27" i="3"/>
  <c r="J27" i="3" s="1"/>
  <c r="H28" i="3"/>
  <c r="J28" i="3" s="1"/>
  <c r="I28" i="3"/>
  <c r="H29" i="3"/>
  <c r="I29" i="3"/>
  <c r="J29" i="3" s="1"/>
  <c r="H30" i="3"/>
  <c r="I30" i="3"/>
  <c r="J30" i="3" s="1"/>
  <c r="H31" i="3"/>
  <c r="I31" i="3"/>
  <c r="J31" i="3" s="1"/>
  <c r="H32" i="3"/>
  <c r="I32" i="3"/>
  <c r="J32" i="3"/>
  <c r="H33" i="3"/>
  <c r="I33" i="3"/>
  <c r="J33" i="3" s="1"/>
  <c r="H34" i="3"/>
  <c r="J34" i="3" s="1"/>
  <c r="I34" i="3"/>
  <c r="H35" i="3"/>
  <c r="J35" i="3" s="1"/>
  <c r="I35" i="3"/>
  <c r="H36" i="3"/>
  <c r="I36" i="3"/>
  <c r="H37" i="3"/>
  <c r="I37" i="3"/>
  <c r="J37" i="3" s="1"/>
  <c r="H38" i="3"/>
  <c r="I38" i="3"/>
  <c r="J38" i="3" s="1"/>
  <c r="H39" i="3"/>
  <c r="I39" i="3"/>
  <c r="J39" i="3" s="1"/>
  <c r="H40" i="3"/>
  <c r="I40" i="3"/>
  <c r="J40" i="3"/>
  <c r="H41" i="3"/>
  <c r="I41" i="3"/>
  <c r="J41" i="3" s="1"/>
  <c r="H42" i="3"/>
  <c r="I42" i="3"/>
  <c r="H43" i="3"/>
  <c r="I43" i="3"/>
  <c r="J43" i="3"/>
  <c r="H44" i="3"/>
  <c r="J44" i="3" s="1"/>
  <c r="I44" i="3"/>
  <c r="H45" i="3"/>
  <c r="I45" i="3"/>
  <c r="H46" i="3"/>
  <c r="I46" i="3"/>
  <c r="J46" i="3"/>
  <c r="H47" i="3"/>
  <c r="I47" i="3"/>
  <c r="J47" i="3" s="1"/>
  <c r="H48" i="3"/>
  <c r="I48" i="3"/>
  <c r="J48" i="3" s="1"/>
  <c r="H49" i="3"/>
  <c r="I49" i="3"/>
  <c r="J49" i="3" s="1"/>
  <c r="H50" i="3"/>
  <c r="I50" i="3"/>
  <c r="H51" i="3"/>
  <c r="J51" i="3" s="1"/>
  <c r="I51" i="3"/>
  <c r="H52" i="3"/>
  <c r="I52" i="3"/>
  <c r="H53" i="3"/>
  <c r="I53" i="3"/>
  <c r="J53" i="3" s="1"/>
  <c r="H54" i="3"/>
  <c r="I54" i="3"/>
  <c r="J54" i="3" s="1"/>
  <c r="H55" i="3"/>
  <c r="I55" i="3"/>
  <c r="H56" i="3"/>
  <c r="I56" i="3"/>
  <c r="J56" i="3"/>
  <c r="H57" i="3"/>
  <c r="I57" i="3"/>
  <c r="J57" i="3" s="1"/>
  <c r="H58" i="3"/>
  <c r="I58" i="3"/>
  <c r="H59" i="3"/>
  <c r="I59" i="3"/>
  <c r="J59" i="3"/>
  <c r="H60" i="3"/>
  <c r="I60" i="3"/>
  <c r="H61" i="3"/>
  <c r="I61" i="3"/>
  <c r="H62" i="3"/>
  <c r="J62" i="3" s="1"/>
  <c r="I62" i="3"/>
  <c r="H63" i="3"/>
  <c r="I63" i="3"/>
  <c r="J63" i="3" s="1"/>
  <c r="H64" i="3"/>
  <c r="I64" i="3"/>
  <c r="J64" i="3" s="1"/>
  <c r="H65" i="3"/>
  <c r="I65" i="3"/>
  <c r="H66" i="3"/>
  <c r="I66" i="3"/>
  <c r="H67" i="3"/>
  <c r="I67" i="3"/>
  <c r="J67" i="3"/>
  <c r="H68" i="3"/>
  <c r="I68" i="3"/>
  <c r="H69" i="3"/>
  <c r="I69" i="3"/>
  <c r="J69" i="3" s="1"/>
  <c r="H70" i="3"/>
  <c r="I70" i="3"/>
  <c r="J70" i="3"/>
  <c r="H71" i="3"/>
  <c r="I71" i="3"/>
  <c r="H72" i="3"/>
  <c r="J72" i="3" s="1"/>
  <c r="I72" i="3"/>
  <c r="H73" i="3"/>
  <c r="I73" i="3"/>
  <c r="J73" i="3" s="1"/>
  <c r="H74" i="3"/>
  <c r="I74" i="3"/>
  <c r="H75" i="3"/>
  <c r="I75" i="3"/>
  <c r="J75" i="3" s="1"/>
  <c r="H76" i="3"/>
  <c r="I76" i="3"/>
  <c r="H77" i="3"/>
  <c r="I77" i="3"/>
  <c r="J77" i="3" s="1"/>
  <c r="H78" i="3"/>
  <c r="J78" i="3" s="1"/>
  <c r="I78" i="3"/>
  <c r="H79" i="3"/>
  <c r="I79" i="3"/>
  <c r="J79" i="3" s="1"/>
  <c r="H80" i="3"/>
  <c r="I80" i="3"/>
  <c r="J80" i="3"/>
  <c r="H81" i="3"/>
  <c r="I81" i="3"/>
  <c r="H82" i="3"/>
  <c r="J82" i="3" s="1"/>
  <c r="I82" i="3"/>
  <c r="H83" i="3"/>
  <c r="I83" i="3"/>
  <c r="J83" i="3"/>
  <c r="H84" i="3"/>
  <c r="I84" i="3"/>
  <c r="H85" i="3"/>
  <c r="I85" i="3"/>
  <c r="J85" i="3" s="1"/>
  <c r="I4" i="3"/>
  <c r="J4" i="3" s="1"/>
  <c r="H4" i="3"/>
  <c r="P19" i="4" l="1"/>
  <c r="P41" i="4"/>
  <c r="T22" i="4"/>
  <c r="T81" i="4"/>
  <c r="P73" i="4"/>
  <c r="T64" i="4"/>
  <c r="T49" i="4"/>
  <c r="T42" i="4"/>
  <c r="T40" i="4"/>
  <c r="P35" i="4"/>
  <c r="P26" i="4"/>
  <c r="P22" i="4"/>
  <c r="T16" i="4"/>
  <c r="P11" i="4"/>
  <c r="P9" i="4"/>
  <c r="P81" i="4"/>
  <c r="T72" i="4"/>
  <c r="T57" i="4"/>
  <c r="P49" i="4"/>
  <c r="P42" i="4"/>
  <c r="P38" i="4"/>
  <c r="P18" i="4"/>
  <c r="P16" i="4"/>
  <c r="T8" i="4"/>
  <c r="T63" i="4"/>
  <c r="T80" i="4"/>
  <c r="T65" i="4"/>
  <c r="P57" i="4"/>
  <c r="T55" i="4"/>
  <c r="T48" i="4"/>
  <c r="T41" i="4"/>
  <c r="T39" i="4"/>
  <c r="P34" i="4"/>
  <c r="P23" i="4"/>
  <c r="T17" i="4"/>
  <c r="P10" i="4"/>
  <c r="P8" i="4"/>
  <c r="T25" i="4"/>
  <c r="T23" i="4"/>
  <c r="T83" i="4"/>
  <c r="P82" i="4"/>
  <c r="T75" i="4"/>
  <c r="P74" i="4"/>
  <c r="T67" i="4"/>
  <c r="P66" i="4"/>
  <c r="P58" i="4"/>
  <c r="T51" i="4"/>
  <c r="P50" i="4"/>
  <c r="P40" i="4"/>
  <c r="T31" i="4"/>
  <c r="P30" i="4"/>
  <c r="T21" i="4"/>
  <c r="T19" i="4"/>
  <c r="T79" i="4"/>
  <c r="P78" i="4"/>
  <c r="T71" i="4"/>
  <c r="P70" i="4"/>
  <c r="P62" i="4"/>
  <c r="P54" i="4"/>
  <c r="T47" i="4"/>
  <c r="P46" i="4"/>
  <c r="T37" i="4"/>
  <c r="T32" i="4"/>
  <c r="P24" i="4"/>
  <c r="T15" i="4"/>
  <c r="P4" i="4"/>
  <c r="J81" i="3"/>
  <c r="J71" i="3"/>
  <c r="J68" i="3"/>
  <c r="J61" i="3"/>
  <c r="J58" i="3"/>
  <c r="J17" i="3"/>
  <c r="J7" i="3"/>
  <c r="J84" i="3"/>
  <c r="J36" i="3"/>
  <c r="J26" i="3"/>
  <c r="J74" i="3"/>
  <c r="J50" i="3"/>
  <c r="J76" i="3"/>
  <c r="J66" i="3"/>
  <c r="J12" i="3"/>
  <c r="J60" i="3"/>
  <c r="J65" i="3"/>
  <c r="J55" i="3"/>
  <c r="J52" i="3"/>
  <c r="J45" i="3"/>
  <c r="J4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C10F58-A0B3-EF4E-BBAF-F76C49DEA6D1}" name="preped_data2" type="6" refreshedVersion="8" background="1" saveData="1">
    <textPr sourceFile="/Users/edgartome_1/IronHack/IronProjects/Project6/Final_clean/preped_data2.csv" decimal="," thousands=" " comma="1">
      <textFields count="14">
        <textField/>
        <textField/>
        <textField/>
        <textField/>
        <textField/>
        <textField/>
        <textField/>
        <textField/>
        <textField type="YMD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<sst xmlns="http://schemas.openxmlformats.org/spreadsheetml/2006/main" count="1214" uniqueCount="193">
  <si>
    <t>Debtor</t>
  </si>
  <si>
    <t>Creditor</t>
  </si>
  <si>
    <t>Type</t>
  </si>
  <si>
    <t>Reference</t>
  </si>
  <si>
    <t>Initial Amount</t>
  </si>
  <si>
    <t>Currency</t>
  </si>
  <si>
    <t>Bank</t>
  </si>
  <si>
    <t>Charges</t>
  </si>
  <si>
    <t>Date</t>
  </si>
  <si>
    <t>Time (local)</t>
  </si>
  <si>
    <t>Status</t>
  </si>
  <si>
    <t>str amount</t>
  </si>
  <si>
    <t>uniqueref</t>
  </si>
  <si>
    <t>Country</t>
  </si>
  <si>
    <t>Alpha Inc</t>
  </si>
  <si>
    <t xml:space="preserve">ACME INVEST </t>
  </si>
  <si>
    <t>fin.101</t>
  </si>
  <si>
    <t>REF211</t>
  </si>
  <si>
    <t>USD</t>
  </si>
  <si>
    <t>CHASUS3AXXX</t>
  </si>
  <si>
    <t>0.02</t>
  </si>
  <si>
    <t>NEW</t>
  </si>
  <si>
    <t>USA</t>
  </si>
  <si>
    <t>BINAADADXXX</t>
  </si>
  <si>
    <t>0.015</t>
  </si>
  <si>
    <t>COMPLETED</t>
  </si>
  <si>
    <t>Andorra</t>
  </si>
  <si>
    <t xml:space="preserve">ACME ONE CORP  </t>
  </si>
  <si>
    <t>REFTEST01</t>
  </si>
  <si>
    <t>ACME ONE CORP  REFTEST014537USDCHASUS3AXXX</t>
  </si>
  <si>
    <t>0.01</t>
  </si>
  <si>
    <t>PENDING</t>
  </si>
  <si>
    <t>ACME ONE CORP  REFTEST014537USDBINAADADXXX</t>
  </si>
  <si>
    <t>BSJUARBJXXX</t>
  </si>
  <si>
    <t>ACME ONE CORP  REFTEST014537USDBSJUARBJXXX</t>
  </si>
  <si>
    <t>Argentina</t>
  </si>
  <si>
    <t xml:space="preserve">ACME PRIVATE </t>
  </si>
  <si>
    <t>ACME PRIVATE REF2111000000USDCHASUS3AXXX</t>
  </si>
  <si>
    <t>EUR</t>
  </si>
  <si>
    <t>AGRIFRPPXXX</t>
  </si>
  <si>
    <t>ACME PRIVATE REF2111000000EURAGRIFRPPXXX</t>
  </si>
  <si>
    <t>France</t>
  </si>
  <si>
    <t>REDJBY22XXX</t>
  </si>
  <si>
    <t>ACME PRIVATE REF2111000000EURREDJBY22XXX</t>
  </si>
  <si>
    <t>Belarus</t>
  </si>
  <si>
    <t xml:space="preserve">ACME TRADE </t>
  </si>
  <si>
    <t>ACME TRADE REF21111000USDCHASUS3AXXX</t>
  </si>
  <si>
    <t>ACME TRADE REF21111000USDAGRIFRPPXXX</t>
  </si>
  <si>
    <t xml:space="preserve">ACME TRUST </t>
  </si>
  <si>
    <t>REF21</t>
  </si>
  <si>
    <t>ACME TRUST REF2123900USDCHASUS3AXXX</t>
  </si>
  <si>
    <t>0.03</t>
  </si>
  <si>
    <t>DELIVERED</t>
  </si>
  <si>
    <t>ACME TRUST REF2123900EURAGRIFRPPXXX</t>
  </si>
  <si>
    <t>ACME TWO SCRL</t>
  </si>
  <si>
    <t>REF111</t>
  </si>
  <si>
    <t>ACME TWO SCRLREF1115643USDCHASUS3AXXX</t>
  </si>
  <si>
    <t>ACME TWO SCRLREF1115643USDBINAADADXXX</t>
  </si>
  <si>
    <t xml:space="preserve">ALT INC </t>
  </si>
  <si>
    <t>REFD202102</t>
  </si>
  <si>
    <t>ALT INC REFD2021024569USDCHASUS3AXXX</t>
  </si>
  <si>
    <t>PROCESSING</t>
  </si>
  <si>
    <t>ALT INC REFD2021024569USDAGRIFRPPXXX</t>
  </si>
  <si>
    <t>0.08</t>
  </si>
  <si>
    <t>ALT INC REFD2021024569USDREDJBY22XXX</t>
  </si>
  <si>
    <t xml:space="preserve">ALT 2 INC </t>
  </si>
  <si>
    <t>REFD202103</t>
  </si>
  <si>
    <t>ALT 2 INC REFD202103456USDCHASUS3AXXX</t>
  </si>
  <si>
    <t>Beta Corp</t>
  </si>
  <si>
    <t>REF001</t>
  </si>
  <si>
    <t>Beta CorpREF0013326USDCHASUS3AXXX</t>
  </si>
  <si>
    <t>Beta CorpREF0013326EURBINAADADXXX</t>
  </si>
  <si>
    <t>REF001DEMO</t>
  </si>
  <si>
    <t>Beta CorpREF001DEMO1100USDCHASUS3AXXX</t>
  </si>
  <si>
    <t>FNROCNBQXXX</t>
  </si>
  <si>
    <t>Beta CorpREF001DEMO1100USDFNROCNBQXXX</t>
  </si>
  <si>
    <t>China</t>
  </si>
  <si>
    <t xml:space="preserve">CARGO INC </t>
  </si>
  <si>
    <t>REFD543105</t>
  </si>
  <si>
    <t>CARGO INC REFD5431051100USDCHASUS3AXXX</t>
  </si>
  <si>
    <t>CARGO INC REFD5431051100USDFNROCNBQXXX</t>
  </si>
  <si>
    <t xml:space="preserve">BETA NV </t>
  </si>
  <si>
    <t>REFDEMO01</t>
  </si>
  <si>
    <t>BETA NV REFDEMO01900USDCHASUS3AXXX</t>
  </si>
  <si>
    <t>BETA NV REFDEMO01900USDREDJBY22XXX</t>
  </si>
  <si>
    <t xml:space="preserve">Beta NV </t>
  </si>
  <si>
    <t>Beta NV REFDEMO011025USDCHASUS3AXXX</t>
  </si>
  <si>
    <t>Beta NV REFDEMO011025USDREDJBY22XXX</t>
  </si>
  <si>
    <t>BRITA SUPPORT</t>
  </si>
  <si>
    <t>REFDEM012</t>
  </si>
  <si>
    <t>BRITA SUPPORTREFDEM012238USDCHASUS3AXXX</t>
  </si>
  <si>
    <t>CANCELLED</t>
  </si>
  <si>
    <t xml:space="preserve">CANONIC </t>
  </si>
  <si>
    <t>REFDEM9992</t>
  </si>
  <si>
    <t>CANONIC REFDEM99926709USDCHASUS3AXXX</t>
  </si>
  <si>
    <t>FINVALTRXXX</t>
  </si>
  <si>
    <t>CANONIC REFDEM99926709EURFINVALTRXXX</t>
  </si>
  <si>
    <t>Albania</t>
  </si>
  <si>
    <t>CRETA SUPPORT</t>
  </si>
  <si>
    <t>REFDEM0091</t>
  </si>
  <si>
    <t>CRETA SUPPORTREFDEM00915188EURCHASUS3AXXX</t>
  </si>
  <si>
    <t>TSIBAU44XXX</t>
  </si>
  <si>
    <t>CRETA SUPPORTREFDEM00915188EURTSIBAU44XXX</t>
  </si>
  <si>
    <t>Australia</t>
  </si>
  <si>
    <t>CROCTUS NY</t>
  </si>
  <si>
    <t>REFDEM5591</t>
  </si>
  <si>
    <t>CROCTUS NYREFDEM5591120USDCHASUS3AXXX</t>
  </si>
  <si>
    <t>CROCTUS NYREFDEM5591120USDFINVALTRXXX</t>
  </si>
  <si>
    <t>CROCTUS NYREFDEM5591120USDTSIBAU44XXX</t>
  </si>
  <si>
    <t>CROSSSUPPORT SA</t>
  </si>
  <si>
    <t>CROSSSUPPORT SAREFDEM55916720EURCHASUS3AXXX</t>
  </si>
  <si>
    <t>CROSSSUPPORT SAREFDEM55916720EURFNROCNBQXXX</t>
  </si>
  <si>
    <t xml:space="preserve">DELTA INC </t>
  </si>
  <si>
    <t>REFD10092</t>
  </si>
  <si>
    <t>DELTA INC REFD1009267569EURCHASUS3AXXX</t>
  </si>
  <si>
    <t>DELTA INC REFD1009267569EURREDJBY22XXX</t>
  </si>
  <si>
    <t xml:space="preserve">HAMILTON LTD </t>
  </si>
  <si>
    <t>REF201</t>
  </si>
  <si>
    <t>HAMILTON LTD REF2012100USDCHASUS3AXXX</t>
  </si>
  <si>
    <t>HAMILTON LTD REF2012100USDFNROCNBQXXX</t>
  </si>
  <si>
    <t xml:space="preserve">ICRETA NV </t>
  </si>
  <si>
    <t>ICRETA NV REFDEMO01800USDCHASUS3AXXX</t>
  </si>
  <si>
    <t>ICRETA NV REFDEMO01800USDTSIBAU44XXX</t>
  </si>
  <si>
    <t xml:space="preserve">IntellectEU NV </t>
  </si>
  <si>
    <t>REFDEMO02</t>
  </si>
  <si>
    <t>IntellectEU NV REFDEMO021025USDCHASUS3AXXX</t>
  </si>
  <si>
    <t>IntellectEU NV REFDEMO021025USDREDJBY22XXX</t>
  </si>
  <si>
    <t xml:space="preserve">ISUPPLIER1 US </t>
  </si>
  <si>
    <t>ISUPPLIER1 US REFDEMO0187600USDCHASUS3AXXX</t>
  </si>
  <si>
    <t>ISUPPLIER1 US REFDEMO0187600USDFNROCNBQXXX</t>
  </si>
  <si>
    <t xml:space="preserve">ISUPPLIER2 PL </t>
  </si>
  <si>
    <t>REFDEMO901</t>
  </si>
  <si>
    <t>0.04</t>
  </si>
  <si>
    <t>ISUPPLIER2 PL REFDEMO9011600USDCHASUS3AXXX</t>
  </si>
  <si>
    <t>ISUPPLIER2 PL REFDEMO9011600USDTSIBAU44XXX</t>
  </si>
  <si>
    <t xml:space="preserve">QUATRO INC </t>
  </si>
  <si>
    <t>REFD543104</t>
  </si>
  <si>
    <t>QUATRO INC REFD5431043100USDCHASUS3AXXX</t>
  </si>
  <si>
    <t>QUATRO INC REFD5431043100USDTSIBAU44XXX</t>
  </si>
  <si>
    <t xml:space="preserve">SIGMA INC </t>
  </si>
  <si>
    <t>REFD543103</t>
  </si>
  <si>
    <t>SIGMA INC REFD543103456USDCHASUS3AXXX</t>
  </si>
  <si>
    <t>SIGMA INC REFD543103456USDREDJBY22XXX</t>
  </si>
  <si>
    <t>SOCIETE GEN SA</t>
  </si>
  <si>
    <t>REFDEM1591</t>
  </si>
  <si>
    <t>0.07</t>
  </si>
  <si>
    <t>SOCIETE GEN SAREFDEM1591348EURCHASUS3AXXX</t>
  </si>
  <si>
    <t>SOCIETE GEN SAREFDEM1591348EURTSIBAU44XXX</t>
  </si>
  <si>
    <t xml:space="preserve">TRADE INC </t>
  </si>
  <si>
    <t>REFD10192</t>
  </si>
  <si>
    <t>TRADE INC REFD1019267569EURCHASUS3AXXX</t>
  </si>
  <si>
    <t>TRADE INC REFD1019267569EURBINAADADXXX</t>
  </si>
  <si>
    <t>TRADE INC REFD5431051100USDCHASUS3AXXX</t>
  </si>
  <si>
    <t>TRADE INC REFD5431051100USDREDJBY22XXX</t>
  </si>
  <si>
    <t xml:space="preserve">ZERO LTD </t>
  </si>
  <si>
    <t>REFZ999</t>
  </si>
  <si>
    <t>ZERO LTD REFZ99912100USDCHASUS3AXXX</t>
  </si>
  <si>
    <t>ZERO LTD REFZ99912100USDREDJBY22XXX</t>
  </si>
  <si>
    <t>ACME ONE CORP  REFTEST012345USDCHASUS3AXXX</t>
  </si>
  <si>
    <t>ACME ONE CORP  REFTEST012345USDBINAADADXXX</t>
  </si>
  <si>
    <t>ACME ONE CORP  REFTEST012345USDBSJUARBJXXX</t>
  </si>
  <si>
    <t>ACME PRIVATE REF2117890USDCHASUS3AXXX</t>
  </si>
  <si>
    <t>ACME PRIVATE REF2117890EURAGRIFRPPXXX</t>
  </si>
  <si>
    <t>ACME PRIVATE REF2117890EURREDJBY22XXX</t>
  </si>
  <si>
    <t>ACME TRADE REF21112000USDCHASUS3AXXX</t>
  </si>
  <si>
    <t>ACME TRADE REF21112000USDAGRIFRPPXXX</t>
  </si>
  <si>
    <t>ACME TRUST REF2112000USDCHASUS3AXXX</t>
  </si>
  <si>
    <t>ACME TRUST REF2112000EURAGRIFRPPXXX</t>
  </si>
  <si>
    <t>ACME TWO SCRLREF11130000USDCHASUS3AXXX</t>
  </si>
  <si>
    <t>ACME TWO SCRLREF1113000USDBINAADADXXX</t>
  </si>
  <si>
    <t>ALT INC REFD20210212400USDCHASUS3AXXX</t>
  </si>
  <si>
    <t>ALT INC REFD20210212400USDAGRIFRPPXXX</t>
  </si>
  <si>
    <t>ALT INC REFD20210212400USDREDJBY22XXX</t>
  </si>
  <si>
    <t>ALT 2 INC REFD20210317430USDCHASUS3AXXX</t>
  </si>
  <si>
    <t>Beta CorpREF00112000USDCHASUS3AXXX</t>
  </si>
  <si>
    <t>Beta CorpREF00112000EURBINAADADXXX</t>
  </si>
  <si>
    <t>Row Labels</t>
  </si>
  <si>
    <t>Grand Total</t>
  </si>
  <si>
    <t>Column Labels</t>
  </si>
  <si>
    <t>Sum of Date</t>
  </si>
  <si>
    <t>ACME INVEST REF21110000USDBINAADADXXX_1</t>
  </si>
  <si>
    <t>ACME INVEST REF21110000USDBINAADADXXX_2</t>
  </si>
  <si>
    <t>ACME INVEST REF21110000USDCHASUS3AXXX_1</t>
  </si>
  <si>
    <t>ACME INVEST REF21110000USDCHASUS3AXXX_2</t>
  </si>
  <si>
    <t>Duration</t>
  </si>
  <si>
    <t>Note:change formate of hours</t>
  </si>
  <si>
    <t>Sum of Time_fixed</t>
  </si>
  <si>
    <t>DATE</t>
  </si>
  <si>
    <t>Time</t>
  </si>
  <si>
    <t>Duration Days</t>
  </si>
  <si>
    <t>Duration Hours</t>
  </si>
  <si>
    <t>Steps</t>
  </si>
  <si>
    <t>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</si>
</sst>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46" fontId="0" fillId="0" borderId="0" xfId="0" applyNumberFormat="1"/>
    <xf numFmtId="165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/>
    <xf numFmtId="165" fontId="0" fillId="0" borderId="0" xfId="0" applyNumberFormat="1" applyAlignment="1">
      <alignment horizontal="center"/>
    </xf>
    <xf numFmtId="14" fontId="0" fillId="0" borderId="0" xfId="0" applyNumberFormat="1" applyFill="1" applyBorder="1" applyAlignment="1"/>
  </cellXfs>
  <cellStyles count="1">
    <cellStyle name="Normal" xfId="0" builtinId="0"/>
  </cellStyles>
  <dxfs count="17">
    <dxf>
      <numFmt numFmtId="19" formatCode="dd/mm/yyyy"/>
    </dxf>
    <dxf>
      <numFmt numFmtId="165" formatCode="[$-F400]h:mm:ss\ AM/PM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65" formatCode="[$-F400]h:mm:ss\ AM/PM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ilizador do Microsoft Office" refreshedDate="44730.047330208334" createdVersion="8" refreshedVersion="8" minRefreshableVersion="3" recordCount="90" xr:uid="{04205EE0-DD22-4944-9301-3A96A5C357A6}">
  <cacheSource type="worksheet">
    <worksheetSource name="preped_data2" sheet="Sheet1"/>
  </cacheSource>
  <cacheFields count="14">
    <cacheField name="Debtor" numFmtId="0">
      <sharedItems/>
    </cacheField>
    <cacheField name="Creditor" numFmtId="0">
      <sharedItems/>
    </cacheField>
    <cacheField name="Type" numFmtId="0">
      <sharedItems/>
    </cacheField>
    <cacheField name="Reference" numFmtId="0">
      <sharedItems/>
    </cacheField>
    <cacheField name="Initial Amount" numFmtId="0">
      <sharedItems containsSemiMixedTypes="0" containsString="0" containsNumber="1" containsInteger="1" minValue="120" maxValue="1000000"/>
    </cacheField>
    <cacheField name="Currency" numFmtId="0">
      <sharedItems/>
    </cacheField>
    <cacheField name="Bank" numFmtId="0">
      <sharedItems/>
    </cacheField>
    <cacheField name="Charges" numFmtId="0">
      <sharedItems/>
    </cacheField>
    <cacheField name="Date" numFmtId="22">
      <sharedItems containsSemiMixedTypes="0" containsNonDate="0" containsDate="1" containsString="0" minDate="2020-11-20T00:00:00" maxDate="2022-01-12T00:00:00"/>
    </cacheField>
    <cacheField name="Time (local)" numFmtId="46">
      <sharedItems containsSemiMixedTypes="0" containsNonDate="0" containsDate="1" containsString="0" minDate="1899-12-30T00:00:00" maxDate="1899-12-30T21:10:00"/>
    </cacheField>
    <cacheField name="Status" numFmtId="0">
      <sharedItems count="6">
        <s v="NEW"/>
        <s v="COMPLETED"/>
        <s v="PENDING"/>
        <s v="DELIVERED"/>
        <s v="PROCESSING"/>
        <s v="CANCELLED"/>
      </sharedItems>
    </cacheField>
    <cacheField name="str amount" numFmtId="0">
      <sharedItems containsSemiMixedTypes="0" containsString="0" containsNumber="1" containsInteger="1" minValue="120" maxValue="1000000"/>
    </cacheField>
    <cacheField name="uniqueref" numFmtId="0">
      <sharedItems count="84">
        <s v="ACME INVEST REF21110000USDCHASUS3AXXX_1"/>
        <s v="ACME INVEST REF21110000USDBINAADADXXX_1"/>
        <s v="ACME ONE CORP  REFTEST014537USDCHASUS3AXXX"/>
        <s v="ACME ONE CORP  REFTEST014537USDBINAADADXXX"/>
        <s v="ACME ONE CORP  REFTEST014537USDBSJUARBJXXX"/>
        <s v="ACME PRIVATE REF2111000000USDCHASUS3AXXX"/>
        <s v="ACME PRIVATE REF2111000000EURAGRIFRPPXXX"/>
        <s v="ACME PRIVATE REF2111000000EURREDJBY22XXX"/>
        <s v="ACME TRADE REF21111000USDCHASUS3AXXX"/>
        <s v="ACME TRADE REF21111000USDAGRIFRPPXXX"/>
        <s v="ACME TRUST REF2123900USDCHASUS3AXXX"/>
        <s v="ACME TRUST REF2123900EURAGRIFRPPXXX"/>
        <s v="ACME TWO SCRLREF1115643USDCHASUS3AXXX"/>
        <s v="ACME TWO SCRLREF1115643USDBINAADADXXX"/>
        <s v="ALT INC REFD2021024569USDCHASUS3AXXX"/>
        <s v="ALT INC REFD2021024569USDAGRIFRPPXXX"/>
        <s v="ALT INC REFD2021024569USDREDJBY22XXX"/>
        <s v="ALT 2 INC REFD202103456USDCHASUS3AXXX"/>
        <s v="Beta CorpREF0013326USDCHASUS3AXXX"/>
        <s v="Beta CorpREF0013326EURBINAADADXXX"/>
        <s v="Beta CorpREF001DEMO1100USDCHASUS3AXXX"/>
        <s v="Beta CorpREF001DEMO1100USDFNROCNBQXXX"/>
        <s v="CARGO INC REFD5431051100USDCHASUS3AXXX"/>
        <s v="CARGO INC REFD5431051100USDFNROCNBQXXX"/>
        <s v="BETA NV REFDEMO01900USDCHASUS3AXXX"/>
        <s v="BETA NV REFDEMO01900USDREDJBY22XXX"/>
        <s v="Beta NV REFDEMO011025USDCHASUS3AXXX"/>
        <s v="Beta NV REFDEMO011025USDREDJBY22XXX"/>
        <s v="BRITA SUPPORTREFDEM012238USDCHASUS3AXXX"/>
        <s v="CANONIC REFDEM99926709USDCHASUS3AXXX"/>
        <s v="CANONIC REFDEM99926709EURFINVALTRXXX"/>
        <s v="CRETA SUPPORTREFDEM00915188EURCHASUS3AXXX"/>
        <s v="CRETA SUPPORTREFDEM00915188EURTSIBAU44XXX"/>
        <s v="CROCTUS NYREFDEM5591120USDCHASUS3AXXX"/>
        <s v="CROCTUS NYREFDEM5591120USDFINVALTRXXX"/>
        <s v="CROCTUS NYREFDEM5591120USDTSIBAU44XXX"/>
        <s v="CROSSSUPPORT SAREFDEM55916720EURCHASUS3AXXX"/>
        <s v="CROSSSUPPORT SAREFDEM55916720EURFNROCNBQXXX"/>
        <s v="DELTA INC REFD1009267569EURCHASUS3AXXX"/>
        <s v="DELTA INC REFD1009267569EURREDJBY22XXX"/>
        <s v="HAMILTON LTD REF2012100USDCHASUS3AXXX"/>
        <s v="HAMILTON LTD REF2012100USDFNROCNBQXXX"/>
        <s v="ICRETA NV REFDEMO01800USDCHASUS3AXXX"/>
        <s v="ICRETA NV REFDEMO01800USDTSIBAU44XXX"/>
        <s v="IntellectEU NV REFDEMO021025USDCHASUS3AXXX"/>
        <s v="IntellectEU NV REFDEMO021025USDREDJBY22XXX"/>
        <s v="ISUPPLIER1 US REFDEMO0187600USDCHASUS3AXXX"/>
        <s v="ISUPPLIER1 US REFDEMO0187600USDFNROCNBQXXX"/>
        <s v="ISUPPLIER2 PL REFDEMO9011600USDCHASUS3AXXX"/>
        <s v="ISUPPLIER2 PL REFDEMO9011600USDTSIBAU44XXX"/>
        <s v="QUATRO INC REFD5431043100USDCHASUS3AXXX"/>
        <s v="QUATRO INC REFD5431043100USDTSIBAU44XXX"/>
        <s v="SIGMA INC REFD543103456USDCHASUS3AXXX"/>
        <s v="SIGMA INC REFD543103456USDREDJBY22XXX"/>
        <s v="SOCIETE GEN SAREFDEM1591348EURCHASUS3AXXX"/>
        <s v="SOCIETE GEN SAREFDEM1591348EURTSIBAU44XXX"/>
        <s v="TRADE INC REFD1019267569EURCHASUS3AXXX"/>
        <s v="TRADE INC REFD1019267569EURBINAADADXXX"/>
        <s v="TRADE INC REFD5431051100USDCHASUS3AXXX"/>
        <s v="TRADE INC REFD5431051100USDREDJBY22XXX"/>
        <s v="ZERO LTD REFZ99912100USDCHASUS3AXXX"/>
        <s v="ZERO LTD REFZ99912100USDREDJBY22XXX"/>
        <s v="ACME INVEST REF21110000USDCHASUS3AXXX_2"/>
        <s v="ACME INVEST REF21110000USDBINAADADXXX_2"/>
        <s v="ACME ONE CORP  REFTEST012345USDCHASUS3AXXX"/>
        <s v="ACME ONE CORP  REFTEST012345USDBINAADADXXX"/>
        <s v="ACME ONE CORP  REFTEST012345USDBSJUARBJXXX"/>
        <s v="ACME PRIVATE REF2117890USDCHASUS3AXXX"/>
        <s v="ACME PRIVATE REF2117890EURAGRIFRPPXXX"/>
        <s v="ACME PRIVATE REF2117890EURREDJBY22XXX"/>
        <s v="ACME TRADE REF21112000USDCHASUS3AXXX"/>
        <s v="ACME TRADE REF21112000USDAGRIFRPPXXX"/>
        <s v="ACME TRUST REF2112000USDCHASUS3AXXX"/>
        <s v="ACME TRUST REF2112000EURAGRIFRPPXXX"/>
        <s v="ACME TWO SCRLREF11130000USDCHASUS3AXXX"/>
        <s v="ACME TWO SCRLREF1113000USDBINAADADXXX"/>
        <s v="ALT INC REFD20210212400USDCHASUS3AXXX"/>
        <s v="ALT INC REFD20210212400USDAGRIFRPPXXX"/>
        <s v="ALT INC REFD20210212400USDREDJBY22XXX"/>
        <s v="ALT 2 INC REFD20210317430USDCHASUS3AXXX"/>
        <s v="Beta CorpREF00112000USDCHASUS3AXXX"/>
        <s v="Beta CorpREF00112000EURBINAADADXXX"/>
        <s v="ACME INVEST REF21110000USDCHASUS3AXXX" u="1"/>
        <s v="ACME INVEST REF21110000USDBINAADADXXX" u="1"/>
      </sharedItems>
    </cacheField>
    <cacheField name="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s v="Alpha Inc"/>
    <s v="ACME INVEST "/>
    <s v="fin.101"/>
    <s v="REF211"/>
    <n v="10000"/>
    <s v="USD"/>
    <s v="CHASUS3AXXX"/>
    <s v="0.02"/>
    <d v="2021-03-16T00:00:00"/>
    <d v="1899-12-30T08:15:00"/>
    <x v="0"/>
    <n v="10000"/>
    <x v="0"/>
    <s v="USA"/>
  </r>
  <r>
    <s v="Alpha Inc"/>
    <s v="ACME INVEST "/>
    <s v="fin.101"/>
    <s v="REF211"/>
    <n v="10000"/>
    <s v="USD"/>
    <s v="BINAADADXXX"/>
    <s v="0.015"/>
    <d v="2021-03-17T00:00:00"/>
    <d v="1899-12-30T15:45:00"/>
    <x v="1"/>
    <n v="10000"/>
    <x v="1"/>
    <s v="Andorra"/>
  </r>
  <r>
    <s v="Alpha Inc"/>
    <s v="ACME ONE CORP  "/>
    <s v="fin.101"/>
    <s v="REFTEST01"/>
    <n v="4537"/>
    <s v="USD"/>
    <s v="CHASUS3AXXX"/>
    <s v="0.02"/>
    <d v="2021-03-16T00:00:00"/>
    <d v="1899-12-30T00:00:00"/>
    <x v="0"/>
    <n v="4537"/>
    <x v="2"/>
    <s v="USA"/>
  </r>
  <r>
    <s v="Alpha Inc"/>
    <s v="ACME ONE CORP  "/>
    <s v="fin.101"/>
    <s v="REFTEST01"/>
    <n v="4537"/>
    <s v="USD"/>
    <s v="BINAADADXXX"/>
    <s v="0.01"/>
    <d v="2021-03-16T00:00:00"/>
    <d v="1899-12-30T12:45:00"/>
    <x v="2"/>
    <n v="4537"/>
    <x v="3"/>
    <s v="Andorra"/>
  </r>
  <r>
    <s v="Alpha Inc"/>
    <s v="ACME ONE CORP  "/>
    <s v="fin.101"/>
    <s v="REFTEST01"/>
    <n v="4537"/>
    <s v="USD"/>
    <s v="BSJUARBJXXX"/>
    <s v="0.02"/>
    <d v="2021-03-18T00:00:00"/>
    <d v="1899-12-30T14:15:00"/>
    <x v="1"/>
    <n v="4537"/>
    <x v="4"/>
    <s v="Argentina"/>
  </r>
  <r>
    <s v="Alpha Inc"/>
    <s v="ACME PRIVATE "/>
    <s v="fin.101"/>
    <s v="REF211"/>
    <n v="1000000"/>
    <s v="USD"/>
    <s v="CHASUS3AXXX"/>
    <s v="0.01"/>
    <d v="2021-11-02T00:00:00"/>
    <d v="1899-12-30T08:34:00"/>
    <x v="0"/>
    <n v="1000000"/>
    <x v="5"/>
    <s v="USA"/>
  </r>
  <r>
    <s v="Alpha Inc"/>
    <s v="ACME PRIVATE "/>
    <s v="fin.101"/>
    <s v="REF211"/>
    <n v="1000000"/>
    <s v="EUR"/>
    <s v="AGRIFRPPXXX"/>
    <s v="0.015"/>
    <d v="2021-11-03T00:00:00"/>
    <d v="1899-12-30T12:40:00"/>
    <x v="2"/>
    <n v="1000000"/>
    <x v="6"/>
    <s v="France"/>
  </r>
  <r>
    <s v="Alpha Inc"/>
    <s v="ACME PRIVATE "/>
    <s v="fin.101"/>
    <s v="REF211"/>
    <n v="1000000"/>
    <s v="EUR"/>
    <s v="REDJBY22XXX"/>
    <s v="0.015"/>
    <d v="2021-11-03T00:00:00"/>
    <d v="1899-12-30T17:34:00"/>
    <x v="1"/>
    <n v="1000000"/>
    <x v="7"/>
    <s v="Belarus"/>
  </r>
  <r>
    <s v="Alpha Inc"/>
    <s v="ACME TRADE "/>
    <s v="fin.101"/>
    <s v="REF211"/>
    <n v="11000"/>
    <s v="USD"/>
    <s v="CHASUS3AXXX"/>
    <s v="0.02"/>
    <d v="2021-03-16T00:00:00"/>
    <d v="1899-12-30T09:16:00"/>
    <x v="0"/>
    <n v="11000"/>
    <x v="8"/>
    <s v="USA"/>
  </r>
  <r>
    <s v="Alpha Inc"/>
    <s v="ACME TRADE "/>
    <s v="fin.101"/>
    <s v="REF211"/>
    <n v="11000"/>
    <s v="USD"/>
    <s v="AGRIFRPPXXX"/>
    <s v="0.01"/>
    <d v="2021-03-16T00:00:00"/>
    <d v="1899-12-30T12:32:00"/>
    <x v="1"/>
    <n v="11000"/>
    <x v="9"/>
    <s v="France"/>
  </r>
  <r>
    <s v="Alpha Inc"/>
    <s v="ACME TRUST "/>
    <s v="fin.101"/>
    <s v="REF21"/>
    <n v="23900"/>
    <s v="USD"/>
    <s v="CHASUS3AXXX"/>
    <s v="0.02"/>
    <d v="2021-03-16T00:00:00"/>
    <d v="1899-12-30T10:11:00"/>
    <x v="0"/>
    <n v="23900"/>
    <x v="10"/>
    <s v="USA"/>
  </r>
  <r>
    <s v="Alpha Inc"/>
    <s v="ACME TRUST "/>
    <s v="fin.101"/>
    <s v="REF21"/>
    <n v="23900"/>
    <s v="EUR"/>
    <s v="AGRIFRPPXXX"/>
    <s v="0.03"/>
    <d v="2021-03-16T00:00:00"/>
    <d v="1899-12-30T17:34:00"/>
    <x v="3"/>
    <n v="23900"/>
    <x v="11"/>
    <s v="France"/>
  </r>
  <r>
    <s v="Alpha Inc"/>
    <s v="ACME TWO SCRL"/>
    <s v="fin.101"/>
    <s v="REF111"/>
    <n v="5643"/>
    <s v="USD"/>
    <s v="CHASUS3AXXX"/>
    <s v="0.02"/>
    <d v="2021-03-20T00:00:00"/>
    <d v="1899-12-30T13:14:00"/>
    <x v="0"/>
    <n v="5643"/>
    <x v="12"/>
    <s v="USA"/>
  </r>
  <r>
    <s v="Alpha Inc"/>
    <s v="ACME TWO SCRL"/>
    <s v="fin.101"/>
    <s v="REF111"/>
    <n v="5643"/>
    <s v="USD"/>
    <s v="BINAADADXXX"/>
    <s v="0.01"/>
    <d v="2021-03-21T00:00:00"/>
    <d v="1899-12-30T12:34:00"/>
    <x v="1"/>
    <n v="5643"/>
    <x v="13"/>
    <s v="Andorra"/>
  </r>
  <r>
    <s v="Alpha Inc"/>
    <s v="ALT INC "/>
    <s v="fin.101"/>
    <s v="REFD202102"/>
    <n v="4569"/>
    <s v="USD"/>
    <s v="CHASUS3AXXX"/>
    <s v="0.02"/>
    <d v="2021-02-21T00:00:00"/>
    <d v="1899-12-30T10:23:00"/>
    <x v="0"/>
    <n v="4569"/>
    <x v="14"/>
    <s v="USA"/>
  </r>
  <r>
    <s v="Alpha Inc"/>
    <s v="ALT INC "/>
    <s v="fin.101"/>
    <s v="REFD202102"/>
    <n v="4569"/>
    <s v="USD"/>
    <s v="AGRIFRPPXXX"/>
    <s v="0.01"/>
    <d v="2021-02-21T00:00:00"/>
    <d v="1899-12-30T11:43:00"/>
    <x v="4"/>
    <n v="4569"/>
    <x v="15"/>
    <s v="France"/>
  </r>
  <r>
    <s v="Alpha Inc"/>
    <s v="ALT INC "/>
    <s v="fin.101"/>
    <s v="REFD202102"/>
    <n v="4569"/>
    <s v="USD"/>
    <s v="REDJBY22XXX"/>
    <s v="0.08"/>
    <d v="2021-02-21T00:00:00"/>
    <d v="1899-12-30T17:02:00"/>
    <x v="4"/>
    <n v="4569"/>
    <x v="16"/>
    <s v="Belarus"/>
  </r>
  <r>
    <s v="Alpha Inc"/>
    <s v="ALT 2 INC "/>
    <s v="fin.101"/>
    <s v="REFD202103"/>
    <n v="456"/>
    <s v="USD"/>
    <s v="CHASUS3AXXX"/>
    <s v="0.01"/>
    <d v="2021-02-26T00:00:00"/>
    <d v="1899-12-30T12:43:00"/>
    <x v="0"/>
    <n v="456"/>
    <x v="17"/>
    <s v="USA"/>
  </r>
  <r>
    <s v="Alpha Inc"/>
    <s v="ALT 2 INC "/>
    <s v="fin.101"/>
    <s v="REFD202103"/>
    <n v="456"/>
    <s v="USD"/>
    <s v="CHASUS3AXXX"/>
    <s v="0.02"/>
    <d v="2021-02-26T00:00:00"/>
    <d v="1899-12-30T15:41:00"/>
    <x v="2"/>
    <n v="456"/>
    <x v="17"/>
    <s v="USA"/>
  </r>
  <r>
    <s v="Alpha Inc"/>
    <s v="ALT 2 INC "/>
    <s v="fin.101"/>
    <s v="REFD202103"/>
    <n v="456"/>
    <s v="USD"/>
    <s v="CHASUS3AXXX"/>
    <s v="0.01"/>
    <d v="2021-02-26T00:00:00"/>
    <d v="1899-12-30T18:10:00"/>
    <x v="3"/>
    <n v="456"/>
    <x v="17"/>
    <s v="USA"/>
  </r>
  <r>
    <s v="Alpha Inc"/>
    <s v="Beta Corp"/>
    <s v="fin.101"/>
    <s v="REF001"/>
    <n v="3326"/>
    <s v="USD"/>
    <s v="CHASUS3AXXX"/>
    <s v="0.01"/>
    <d v="2022-01-10T00:00:00"/>
    <d v="1899-12-30T12:43:00"/>
    <x v="0"/>
    <n v="3326"/>
    <x v="18"/>
    <s v="USA"/>
  </r>
  <r>
    <s v="Alpha Inc"/>
    <s v="Beta Corp"/>
    <s v="fin.101"/>
    <s v="REF001"/>
    <n v="3326"/>
    <s v="USD"/>
    <s v="CHASUS3AXXX"/>
    <s v="0.02"/>
    <d v="2022-01-11T00:00:00"/>
    <d v="1899-12-30T14:32:00"/>
    <x v="2"/>
    <n v="3326"/>
    <x v="18"/>
    <s v="USA"/>
  </r>
  <r>
    <s v="Alpha Inc"/>
    <s v="Beta Corp"/>
    <s v="fin.101"/>
    <s v="REF001"/>
    <n v="3326"/>
    <s v="EUR"/>
    <s v="BINAADADXXX"/>
    <s v="0.01"/>
    <d v="2022-01-11T00:00:00"/>
    <d v="1899-12-30T18:21:00"/>
    <x v="2"/>
    <n v="3326"/>
    <x v="19"/>
    <s v="Andorra"/>
  </r>
  <r>
    <s v="Alpha Inc"/>
    <s v="Beta Corp"/>
    <s v="fin.101"/>
    <s v="REF001DEMO"/>
    <n v="1100"/>
    <s v="USD"/>
    <s v="CHASUS3AXXX"/>
    <s v="0.02"/>
    <d v="2021-02-07T00:00:00"/>
    <d v="1899-12-30T15:43:00"/>
    <x v="0"/>
    <n v="1100"/>
    <x v="20"/>
    <s v="USA"/>
  </r>
  <r>
    <s v="Alpha Inc"/>
    <s v="Beta Corp"/>
    <s v="fin.101"/>
    <s v="REF001DEMO"/>
    <n v="1100"/>
    <s v="USD"/>
    <s v="FNROCNBQXXX"/>
    <s v="0.01"/>
    <d v="2021-02-08T00:00:00"/>
    <d v="1899-12-30T17:21:00"/>
    <x v="1"/>
    <n v="1100"/>
    <x v="21"/>
    <s v="China"/>
  </r>
  <r>
    <s v="Alpha Inc"/>
    <s v="CARGO INC "/>
    <s v="fin.101"/>
    <s v="REFD543105"/>
    <n v="1100"/>
    <s v="USD"/>
    <s v="CHASUS3AXXX"/>
    <s v="0.08"/>
    <d v="2021-03-02T00:00:00"/>
    <d v="1899-12-30T12:12:00"/>
    <x v="0"/>
    <n v="1100"/>
    <x v="22"/>
    <s v="USA"/>
  </r>
  <r>
    <s v="Alpha Inc"/>
    <s v="CARGO INC "/>
    <s v="fin.101"/>
    <s v="REFD543105"/>
    <n v="1100"/>
    <s v="USD"/>
    <s v="FNROCNBQXXX"/>
    <s v="0.01"/>
    <d v="2021-03-02T00:00:00"/>
    <d v="1899-12-30T13:43:00"/>
    <x v="2"/>
    <n v="1100"/>
    <x v="23"/>
    <s v="China"/>
  </r>
  <r>
    <s v="Alpha Inc"/>
    <s v="CARGO INC "/>
    <s v="fin.101"/>
    <s v="REFD543105"/>
    <n v="1100"/>
    <s v="USD"/>
    <s v="FNROCNBQXXX"/>
    <s v="0.02"/>
    <d v="2021-03-03T00:00:00"/>
    <d v="1899-12-30T18:10:00"/>
    <x v="1"/>
    <n v="1100"/>
    <x v="23"/>
    <s v="China"/>
  </r>
  <r>
    <s v="Alpha Inc"/>
    <s v="BETA NV "/>
    <s v="fin.101"/>
    <s v="REFDEMO01"/>
    <n v="900"/>
    <s v="USD"/>
    <s v="CHASUS3AXXX"/>
    <s v="0.01"/>
    <d v="2021-11-22T00:00:00"/>
    <d v="1899-12-30T11:12:00"/>
    <x v="0"/>
    <n v="900"/>
    <x v="24"/>
    <s v="USA"/>
  </r>
  <r>
    <s v="Alpha Inc"/>
    <s v="BETA NV "/>
    <s v="fin.101"/>
    <s v="REFDEMO01"/>
    <n v="900"/>
    <s v="USD"/>
    <s v="REDJBY22XXX"/>
    <s v="0.01"/>
    <d v="2021-11-24T00:00:00"/>
    <d v="1899-12-30T14:44:00"/>
    <x v="1"/>
    <n v="900"/>
    <x v="25"/>
    <s v="Belarus"/>
  </r>
  <r>
    <s v="Alpha Inc"/>
    <s v="BETA NV "/>
    <s v="fin.101"/>
    <s v="REFDEMO01"/>
    <n v="1025"/>
    <s v="USD"/>
    <s v="CHASUS3AXXX"/>
    <s v="0.02"/>
    <d v="2021-11-20T00:00:00"/>
    <d v="1899-12-30T10:23:00"/>
    <x v="0"/>
    <n v="1025"/>
    <x v="26"/>
    <s v="USA"/>
  </r>
  <r>
    <s v="Alpha Inc"/>
    <s v="BETA NV "/>
    <s v="fin.101"/>
    <s v="REFDEMO01"/>
    <n v="1025"/>
    <s v="USD"/>
    <s v="REDJBY22XXX"/>
    <s v="0.01"/>
    <d v="2021-11-21T00:00:00"/>
    <d v="1899-12-30T11:32:00"/>
    <x v="1"/>
    <n v="1025"/>
    <x v="27"/>
    <s v="Belarus"/>
  </r>
  <r>
    <s v="Alpha Inc"/>
    <s v="BRITA SUPPORT"/>
    <s v="fin.101"/>
    <s v="REFDEM012"/>
    <n v="238"/>
    <s v="USD"/>
    <s v="CHASUS3AXXX"/>
    <s v="0.08"/>
    <d v="2021-01-15T00:00:00"/>
    <d v="1899-12-30T18:10:00"/>
    <x v="0"/>
    <n v="238"/>
    <x v="28"/>
    <s v="USA"/>
  </r>
  <r>
    <s v="Alpha Inc"/>
    <s v="BRITA SUPPORT"/>
    <s v="fin.101"/>
    <s v="REFDEM012"/>
    <n v="238"/>
    <s v="USD"/>
    <s v="CHASUS3AXXX"/>
    <s v="0.08"/>
    <d v="2021-01-15T00:00:00"/>
    <d v="1899-12-30T12:43:00"/>
    <x v="5"/>
    <n v="238"/>
    <x v="28"/>
    <s v="USA"/>
  </r>
  <r>
    <s v="Alpha Inc"/>
    <s v="CANONIC "/>
    <s v="fin.101"/>
    <s v="REFDEM9992"/>
    <n v="6709"/>
    <s v="USD"/>
    <s v="CHASUS3AXXX"/>
    <s v="0.01"/>
    <d v="2021-01-13T00:00:00"/>
    <d v="1899-12-30T14:32:00"/>
    <x v="0"/>
    <n v="6709"/>
    <x v="29"/>
    <s v="USA"/>
  </r>
  <r>
    <s v="Alpha Inc"/>
    <s v="CANONIC "/>
    <s v="fin.101"/>
    <s v="REFDEM9992"/>
    <n v="6709"/>
    <s v="EUR"/>
    <s v="FINVALTRXXX"/>
    <s v="0.03"/>
    <d v="2021-01-13T00:00:00"/>
    <d v="1899-12-30T14:32:00"/>
    <x v="1"/>
    <n v="6709"/>
    <x v="30"/>
    <s v="Albania"/>
  </r>
  <r>
    <s v="Alpha Inc"/>
    <s v="CRETA SUPPORT"/>
    <s v="fin.101"/>
    <s v="REFDEM0091"/>
    <n v="5188"/>
    <s v="EUR"/>
    <s v="CHASUS3AXXX"/>
    <s v="0.01"/>
    <d v="2021-01-14T00:00:00"/>
    <d v="1899-12-30T15:43:00"/>
    <x v="0"/>
    <n v="5188"/>
    <x v="31"/>
    <s v="USA"/>
  </r>
  <r>
    <s v="Alpha Inc"/>
    <s v="CRETA SUPPORT"/>
    <s v="fin.101"/>
    <s v="REFDEM0091"/>
    <n v="5188"/>
    <s v="EUR"/>
    <s v="TSIBAU44XXX"/>
    <s v="0.01"/>
    <d v="2021-01-14T00:00:00"/>
    <d v="1899-12-30T15:43:00"/>
    <x v="1"/>
    <n v="5188"/>
    <x v="32"/>
    <s v="Australia"/>
  </r>
  <r>
    <s v="Alpha Inc"/>
    <s v="CROCTUS NY"/>
    <s v="fin.101"/>
    <s v="REFDEM5591"/>
    <n v="120"/>
    <s v="USD"/>
    <s v="CHASUS3AXXX"/>
    <s v="0.01"/>
    <d v="2021-01-05T00:00:00"/>
    <d v="1899-12-30T12:12:00"/>
    <x v="0"/>
    <n v="120"/>
    <x v="33"/>
    <s v="USA"/>
  </r>
  <r>
    <s v="Alpha Inc"/>
    <s v="CROCTUS NY"/>
    <s v="fin.101"/>
    <s v="REFDEM5591"/>
    <n v="120"/>
    <s v="USD"/>
    <s v="FINVALTRXXX"/>
    <s v="0.01"/>
    <d v="2021-01-05T00:00:00"/>
    <d v="1899-12-30T12:19:00"/>
    <x v="2"/>
    <n v="120"/>
    <x v="34"/>
    <s v="Albania"/>
  </r>
  <r>
    <s v="Alpha Inc"/>
    <s v="CROCTUS NY"/>
    <s v="fin.101"/>
    <s v="REFDEM5591"/>
    <n v="120"/>
    <s v="USD"/>
    <s v="TSIBAU44XXX"/>
    <s v="0.01"/>
    <d v="2021-01-05T00:00:00"/>
    <d v="1899-12-30T17:20:00"/>
    <x v="3"/>
    <n v="120"/>
    <x v="35"/>
    <s v="Australia"/>
  </r>
  <r>
    <s v="Alpha Inc"/>
    <s v="CROSSSUPPORT SA"/>
    <s v="fin.101"/>
    <s v="REFDEM5591"/>
    <n v="6720"/>
    <s v="EUR"/>
    <s v="CHASUS3AXXX"/>
    <s v="0.02"/>
    <d v="2021-01-28T00:00:00"/>
    <d v="1899-12-30T13:23:00"/>
    <x v="0"/>
    <n v="6720"/>
    <x v="36"/>
    <s v="USA"/>
  </r>
  <r>
    <s v="Alpha Inc"/>
    <s v="CROSSSUPPORT SA"/>
    <s v="fin.101"/>
    <s v="REFDEM5591"/>
    <n v="6720"/>
    <s v="EUR"/>
    <s v="FNROCNBQXXX"/>
    <s v="0.02"/>
    <d v="2021-01-28T00:00:00"/>
    <d v="1899-12-30T19:10:00"/>
    <x v="1"/>
    <n v="6720"/>
    <x v="37"/>
    <s v="China"/>
  </r>
  <r>
    <s v="Alpha Inc"/>
    <s v="DELTA INC "/>
    <s v="fin.101"/>
    <s v="REFD10092"/>
    <n v="67569"/>
    <s v="EUR"/>
    <s v="CHASUS3AXXX"/>
    <s v="0.01"/>
    <d v="2021-01-13T00:00:00"/>
    <d v="1899-12-30T11:23:00"/>
    <x v="0"/>
    <n v="67569"/>
    <x v="38"/>
    <s v="USA"/>
  </r>
  <r>
    <s v="Alpha Inc"/>
    <s v="DELTA INC "/>
    <s v="fin.101"/>
    <s v="REFD10092"/>
    <n v="67569"/>
    <s v="EUR"/>
    <s v="REDJBY22XXX"/>
    <s v="0.01"/>
    <d v="2021-01-13T00:00:00"/>
    <d v="1899-12-30T12:45:00"/>
    <x v="1"/>
    <n v="67569"/>
    <x v="39"/>
    <s v="Belarus"/>
  </r>
  <r>
    <s v="Alpha Inc"/>
    <s v="HAMILTON LTD "/>
    <s v="fin.101"/>
    <s v="REF201"/>
    <n v="2100"/>
    <s v="USD"/>
    <s v="CHASUS3AXXX"/>
    <s v="0.02"/>
    <d v="2021-03-22T00:00:00"/>
    <d v="1899-12-30T14:12:00"/>
    <x v="0"/>
    <n v="2100"/>
    <x v="40"/>
    <s v="USA"/>
  </r>
  <r>
    <s v="Alpha Inc"/>
    <s v="HAMILTON LTD "/>
    <s v="fin.101"/>
    <s v="REF201"/>
    <n v="2100"/>
    <s v="USD"/>
    <s v="FNROCNBQXXX"/>
    <s v="0.02"/>
    <d v="2021-03-22T00:00:00"/>
    <d v="1899-12-30T17:10:00"/>
    <x v="1"/>
    <n v="2100"/>
    <x v="41"/>
    <s v="China"/>
  </r>
  <r>
    <s v="Alpha Inc"/>
    <s v="ICRETA NV "/>
    <s v="fin.101"/>
    <s v="REFDEMO01"/>
    <n v="800"/>
    <s v="USD"/>
    <s v="CHASUS3AXXX"/>
    <s v="0.01"/>
    <d v="2020-11-20T00:00:00"/>
    <d v="1899-12-30T09:12:00"/>
    <x v="0"/>
    <n v="800"/>
    <x v="42"/>
    <s v="USA"/>
  </r>
  <r>
    <s v="Alpha Inc"/>
    <s v="ICRETA NV "/>
    <s v="fin.101"/>
    <s v="REFDEMO01"/>
    <n v="800"/>
    <s v="USD"/>
    <s v="TSIBAU44XXX"/>
    <s v="0.01"/>
    <d v="2020-11-22T00:00:00"/>
    <d v="1899-12-30T17:10:00"/>
    <x v="1"/>
    <n v="800"/>
    <x v="43"/>
    <s v="Australia"/>
  </r>
  <r>
    <s v="Alpha Inc"/>
    <s v="IntellectEU NV "/>
    <s v="fin.101"/>
    <s v="REFDEMO02"/>
    <n v="1025"/>
    <s v="USD"/>
    <s v="CHASUS3AXXX"/>
    <s v="0.08"/>
    <d v="2020-11-20T00:00:00"/>
    <d v="1899-12-30T11:19:00"/>
    <x v="0"/>
    <n v="1025"/>
    <x v="44"/>
    <s v="USA"/>
  </r>
  <r>
    <s v="Alpha Inc"/>
    <s v="IntellectEU NV "/>
    <s v="fin.101"/>
    <s v="REFDEMO02"/>
    <n v="1025"/>
    <s v="USD"/>
    <s v="REDJBY22XXX"/>
    <s v="0.08"/>
    <d v="2020-11-20T00:00:00"/>
    <d v="1899-12-30T21:10:00"/>
    <x v="1"/>
    <n v="1025"/>
    <x v="45"/>
    <s v="Belarus"/>
  </r>
  <r>
    <s v="Alpha Inc"/>
    <s v="ISUPPLIER1 US "/>
    <s v="fin.101"/>
    <s v="REFDEMO01"/>
    <n v="87600"/>
    <s v="USD"/>
    <s v="CHASUS3AXXX"/>
    <s v="0.01"/>
    <d v="2020-11-21T00:00:00"/>
    <d v="1899-12-30T11:23:00"/>
    <x v="0"/>
    <n v="87600"/>
    <x v="46"/>
    <s v="USA"/>
  </r>
  <r>
    <s v="Alpha Inc"/>
    <s v="ISUPPLIER1 US "/>
    <s v="fin.101"/>
    <s v="REFDEMO01"/>
    <n v="87600"/>
    <s v="USD"/>
    <s v="FNROCNBQXXX"/>
    <s v="0.01"/>
    <d v="2020-11-21T00:00:00"/>
    <d v="1899-12-30T14:12:00"/>
    <x v="1"/>
    <n v="87600"/>
    <x v="47"/>
    <s v="China"/>
  </r>
  <r>
    <s v="Alpha Inc"/>
    <s v="ISUPPLIER2 PL "/>
    <s v="fin.101"/>
    <s v="REFDEMO901"/>
    <n v="1600"/>
    <s v="USD"/>
    <s v="CHASUS3AXXX"/>
    <s v="0.04"/>
    <d v="2020-11-27T00:00:00"/>
    <d v="1899-12-30T09:45:00"/>
    <x v="0"/>
    <n v="1600"/>
    <x v="48"/>
    <s v="USA"/>
  </r>
  <r>
    <s v="Alpha Inc"/>
    <s v="ISUPPLIER2 PL "/>
    <s v="fin.101"/>
    <s v="REFDEMO901"/>
    <n v="1600"/>
    <s v="USD"/>
    <s v="TSIBAU44XXX"/>
    <s v="0.01"/>
    <d v="2020-11-27T00:00:00"/>
    <d v="1899-12-30T18:20:00"/>
    <x v="1"/>
    <n v="1600"/>
    <x v="49"/>
    <s v="Australia"/>
  </r>
  <r>
    <s v="Alpha Inc"/>
    <s v="QUATRO INC "/>
    <s v="fin.101"/>
    <s v="REFD543104"/>
    <n v="3100"/>
    <s v="USD"/>
    <s v="CHASUS3AXXX"/>
    <s v="0.01"/>
    <d v="2021-03-01T00:00:00"/>
    <d v="1899-12-30T11:23:00"/>
    <x v="0"/>
    <n v="3100"/>
    <x v="50"/>
    <s v="USA"/>
  </r>
  <r>
    <s v="Alpha Inc"/>
    <s v="QUATRO INC "/>
    <s v="fin.101"/>
    <s v="REFD543104"/>
    <n v="3100"/>
    <s v="USD"/>
    <s v="TSIBAU44XXX"/>
    <s v="0.08"/>
    <d v="2021-03-01T00:00:00"/>
    <d v="1899-12-30T18:10:00"/>
    <x v="3"/>
    <n v="3100"/>
    <x v="51"/>
    <s v="Australia"/>
  </r>
  <r>
    <s v="Alpha Inc"/>
    <s v="SIGMA INC "/>
    <s v="fin.101"/>
    <s v="REFD543103"/>
    <n v="456"/>
    <s v="USD"/>
    <s v="CHASUS3AXXX"/>
    <s v="0.02"/>
    <d v="2021-03-01T00:00:00"/>
    <d v="1899-12-30T14:23:00"/>
    <x v="0"/>
    <n v="456"/>
    <x v="52"/>
    <s v="USA"/>
  </r>
  <r>
    <s v="Alpha Inc"/>
    <s v="SIGMA INC "/>
    <s v="fin.101"/>
    <s v="REFD543103"/>
    <n v="456"/>
    <s v="USD"/>
    <s v="REDJBY22XXX"/>
    <s v="0.01"/>
    <d v="2021-03-01T00:00:00"/>
    <d v="1899-12-30T19:12:00"/>
    <x v="1"/>
    <n v="456"/>
    <x v="53"/>
    <s v="Belarus"/>
  </r>
  <r>
    <s v="Alpha Inc"/>
    <s v="SOCIETE GEN SA"/>
    <s v="fin.101"/>
    <s v="REFDEM1591"/>
    <n v="348"/>
    <s v="EUR"/>
    <s v="CHASUS3AXXX"/>
    <s v="0.07"/>
    <d v="2021-01-15T00:00:00"/>
    <d v="1899-12-30T08:34:00"/>
    <x v="0"/>
    <n v="348"/>
    <x v="54"/>
    <s v="USA"/>
  </r>
  <r>
    <s v="Alpha Inc"/>
    <s v="SOCIETE GEN SA"/>
    <s v="fin.101"/>
    <s v="REFDEM1591"/>
    <n v="348"/>
    <s v="EUR"/>
    <s v="TSIBAU44XXX"/>
    <s v="0.01"/>
    <d v="2021-01-15T00:00:00"/>
    <d v="1899-12-30T12:39:00"/>
    <x v="1"/>
    <n v="348"/>
    <x v="55"/>
    <s v="Australia"/>
  </r>
  <r>
    <s v="Alpha Inc"/>
    <s v="TRADE INC "/>
    <s v="fin.101"/>
    <s v="REFD10192"/>
    <n v="67569"/>
    <s v="EUR"/>
    <s v="CHASUS3AXXX"/>
    <s v="0.01"/>
    <d v="2021-01-21T00:00:00"/>
    <d v="1899-12-30T09:54:00"/>
    <x v="0"/>
    <n v="67569"/>
    <x v="56"/>
    <s v="USA"/>
  </r>
  <r>
    <s v="Alpha Inc"/>
    <s v="TRADE INC "/>
    <s v="fin.101"/>
    <s v="REFD10192"/>
    <n v="67569"/>
    <s v="EUR"/>
    <s v="BINAADADXXX"/>
    <s v="0.08"/>
    <d v="2021-01-22T00:00:00"/>
    <d v="1899-12-30T17:32:00"/>
    <x v="1"/>
    <n v="67569"/>
    <x v="57"/>
    <s v="Andorra"/>
  </r>
  <r>
    <s v="Alpha Inc"/>
    <s v="TRADE INC "/>
    <s v="fin.101"/>
    <s v="REFD543105"/>
    <n v="1100"/>
    <s v="USD"/>
    <s v="CHASUS3AXXX"/>
    <s v="0.01"/>
    <d v="2021-03-02T00:00:00"/>
    <d v="1899-12-30T14:32:00"/>
    <x v="0"/>
    <n v="1100"/>
    <x v="58"/>
    <s v="USA"/>
  </r>
  <r>
    <s v="Alpha Inc"/>
    <s v="TRADE INC "/>
    <s v="fin.101"/>
    <s v="REFD543105"/>
    <n v="1100"/>
    <s v="USD"/>
    <s v="REDJBY22XXX"/>
    <s v="0.01"/>
    <d v="2021-03-03T00:00:00"/>
    <d v="1899-12-30T15:34:00"/>
    <x v="2"/>
    <n v="1100"/>
    <x v="59"/>
    <s v="Belarus"/>
  </r>
  <r>
    <s v="Alpha Inc"/>
    <s v="ZERO LTD "/>
    <s v="fin.101"/>
    <s v="REFZ999"/>
    <n v="12100"/>
    <s v="USD"/>
    <s v="CHASUS3AXXX"/>
    <s v="0.08"/>
    <d v="2021-03-23T00:00:00"/>
    <d v="1899-12-30T08:12:00"/>
    <x v="0"/>
    <n v="12100"/>
    <x v="60"/>
    <s v="USA"/>
  </r>
  <r>
    <s v="Alpha Inc"/>
    <s v="ZERO LTD "/>
    <s v="fin.101"/>
    <s v="REFZ999"/>
    <n v="12100"/>
    <s v="USD"/>
    <s v="REDJBY22XXX"/>
    <s v="0.08"/>
    <d v="2021-03-23T00:00:00"/>
    <d v="1899-12-30T12:34:00"/>
    <x v="1"/>
    <n v="12100"/>
    <x v="61"/>
    <s v="Belarus"/>
  </r>
  <r>
    <s v="Alpha Inc"/>
    <s v="ACME INVEST "/>
    <s v="fin.101"/>
    <s v="REF211"/>
    <n v="10000"/>
    <s v="USD"/>
    <s v="CHASUS3AXXX"/>
    <s v="0.02"/>
    <d v="2021-01-21T00:00:00"/>
    <d v="1899-12-30T09:45:00"/>
    <x v="0"/>
    <n v="10000"/>
    <x v="62"/>
    <s v="USA"/>
  </r>
  <r>
    <s v="Alpha Inc"/>
    <s v="ACME INVEST "/>
    <s v="fin.101"/>
    <s v="REF211"/>
    <n v="10000"/>
    <s v="USD"/>
    <s v="BINAADADXXX"/>
    <s v="0.015"/>
    <d v="2021-01-27T00:00:00"/>
    <d v="1899-12-30T12:48:00"/>
    <x v="1"/>
    <n v="10000"/>
    <x v="63"/>
    <s v="Andorra"/>
  </r>
  <r>
    <s v="Alpha Inc"/>
    <s v="ACME ONE CORP  "/>
    <s v="fin.101"/>
    <s v="REFTEST01"/>
    <n v="2345"/>
    <s v="USD"/>
    <s v="CHASUS3AXXX"/>
    <s v="0.02"/>
    <d v="2021-12-19T00:00:00"/>
    <d v="1899-12-30T10:12:00"/>
    <x v="0"/>
    <n v="2345"/>
    <x v="64"/>
    <s v="USA"/>
  </r>
  <r>
    <s v="Alpha Inc"/>
    <s v="ACME ONE CORP  "/>
    <s v="fin.101"/>
    <s v="REFTEST01"/>
    <n v="2345"/>
    <s v="USD"/>
    <s v="BINAADADXXX"/>
    <s v="0.01"/>
    <d v="2021-12-20T00:00:00"/>
    <d v="1899-12-30T13:29:00"/>
    <x v="2"/>
    <n v="2345"/>
    <x v="65"/>
    <s v="Andorra"/>
  </r>
  <r>
    <s v="Alpha Inc"/>
    <s v="ACME ONE CORP  "/>
    <s v="fin.101"/>
    <s v="REFTEST01"/>
    <n v="2345"/>
    <s v="USD"/>
    <s v="BSJUARBJXXX"/>
    <s v="0.02"/>
    <d v="2021-12-20T00:00:00"/>
    <d v="1899-12-30T00:00:00"/>
    <x v="1"/>
    <n v="2345"/>
    <x v="66"/>
    <s v="Argentina"/>
  </r>
  <r>
    <s v="Alpha Inc"/>
    <s v="ACME PRIVATE "/>
    <s v="fin.101"/>
    <s v="REF211"/>
    <n v="7890"/>
    <s v="USD"/>
    <s v="CHASUS3AXXX"/>
    <s v="0.01"/>
    <d v="2021-04-11T00:00:00"/>
    <d v="1899-12-30T12:34:00"/>
    <x v="0"/>
    <n v="7890"/>
    <x v="67"/>
    <s v="USA"/>
  </r>
  <r>
    <s v="Alpha Inc"/>
    <s v="ACME PRIVATE "/>
    <s v="fin.101"/>
    <s v="REF211"/>
    <n v="7890"/>
    <s v="EUR"/>
    <s v="AGRIFRPPXXX"/>
    <s v="0.015"/>
    <d v="2021-04-11T00:00:00"/>
    <d v="1899-12-30T17:12:00"/>
    <x v="2"/>
    <n v="7890"/>
    <x v="68"/>
    <s v="France"/>
  </r>
  <r>
    <s v="Alpha Inc"/>
    <s v="ACME PRIVATE "/>
    <s v="fin.101"/>
    <s v="REF211"/>
    <n v="7890"/>
    <s v="EUR"/>
    <s v="REDJBY22XXX"/>
    <s v="0.015"/>
    <d v="2021-04-13T00:00:00"/>
    <d v="1899-12-30T18:10:00"/>
    <x v="1"/>
    <n v="7890"/>
    <x v="69"/>
    <s v="Belarus"/>
  </r>
  <r>
    <s v="Alpha Inc"/>
    <s v="ACME TRADE "/>
    <s v="fin.101"/>
    <s v="REF211"/>
    <n v="12000"/>
    <s v="USD"/>
    <s v="CHASUS3AXXX"/>
    <s v="0.02"/>
    <d v="2021-02-13T00:00:00"/>
    <d v="1899-12-30T09:16:00"/>
    <x v="0"/>
    <n v="12000"/>
    <x v="70"/>
    <s v="USA"/>
  </r>
  <r>
    <s v="Alpha Inc"/>
    <s v="ACME TRADE "/>
    <s v="fin.101"/>
    <s v="REF211"/>
    <n v="12000"/>
    <s v="USD"/>
    <s v="AGRIFRPPXXX"/>
    <s v="0.01"/>
    <d v="2021-02-14T00:00:00"/>
    <d v="1899-12-30T12:32:00"/>
    <x v="1"/>
    <n v="12000"/>
    <x v="71"/>
    <s v="France"/>
  </r>
  <r>
    <s v="Alpha Inc"/>
    <s v="ACME TRUST "/>
    <s v="fin.101"/>
    <s v="REF21"/>
    <n v="12000"/>
    <s v="USD"/>
    <s v="CHASUS3AXXX"/>
    <s v="0.02"/>
    <d v="2021-07-11T00:00:00"/>
    <d v="1899-12-30T10:11:00"/>
    <x v="0"/>
    <n v="12000"/>
    <x v="72"/>
    <s v="USA"/>
  </r>
  <r>
    <s v="Alpha Inc"/>
    <s v="ACME TRUST "/>
    <s v="fin.101"/>
    <s v="REF21"/>
    <n v="12000"/>
    <s v="EUR"/>
    <s v="AGRIFRPPXXX"/>
    <s v="0.03"/>
    <d v="2021-07-11T00:00:00"/>
    <d v="1899-12-30T17:34:00"/>
    <x v="3"/>
    <n v="12000"/>
    <x v="73"/>
    <s v="France"/>
  </r>
  <r>
    <s v="Alpha Inc"/>
    <s v="ACME TWO SCRL"/>
    <s v="fin.101"/>
    <s v="REF111"/>
    <n v="30000"/>
    <s v="USD"/>
    <s v="CHASUS3AXXX"/>
    <s v="0.02"/>
    <d v="2021-04-19T00:00:00"/>
    <d v="1899-12-30T13:14:00"/>
    <x v="0"/>
    <n v="30000"/>
    <x v="74"/>
    <s v="USA"/>
  </r>
  <r>
    <s v="Alpha Inc"/>
    <s v="ACME TWO SCRL"/>
    <s v="fin.101"/>
    <s v="REF111"/>
    <n v="3000"/>
    <s v="USD"/>
    <s v="BINAADADXXX"/>
    <s v="0.01"/>
    <d v="2021-04-20T00:00:00"/>
    <d v="1899-12-30T12:34:00"/>
    <x v="1"/>
    <n v="3000"/>
    <x v="75"/>
    <s v="Andorra"/>
  </r>
  <r>
    <s v="Alpha Inc"/>
    <s v="ALT INC "/>
    <s v="fin.101"/>
    <s v="REFD202102"/>
    <n v="12400"/>
    <s v="USD"/>
    <s v="CHASUS3AXXX"/>
    <s v="0.02"/>
    <d v="2021-09-15T00:00:00"/>
    <d v="1899-12-30T10:23:00"/>
    <x v="0"/>
    <n v="12400"/>
    <x v="76"/>
    <s v="USA"/>
  </r>
  <r>
    <s v="Alpha Inc"/>
    <s v="ALT INC "/>
    <s v="fin.101"/>
    <s v="REFD202102"/>
    <n v="12400"/>
    <s v="USD"/>
    <s v="AGRIFRPPXXX"/>
    <s v="0.01"/>
    <d v="2021-09-16T00:00:00"/>
    <d v="1899-12-30T11:43:00"/>
    <x v="4"/>
    <n v="12400"/>
    <x v="77"/>
    <s v="France"/>
  </r>
  <r>
    <s v="Alpha Inc"/>
    <s v="ALT INC "/>
    <s v="fin.101"/>
    <s v="REFD202102"/>
    <n v="12400"/>
    <s v="USD"/>
    <s v="REDJBY22XXX"/>
    <s v="0.08"/>
    <d v="2021-09-16T00:00:00"/>
    <d v="1899-12-30T17:02:00"/>
    <x v="4"/>
    <n v="12400"/>
    <x v="78"/>
    <s v="Belarus"/>
  </r>
  <r>
    <s v="Alpha Inc"/>
    <s v="ALT 2 INC "/>
    <s v="fin.101"/>
    <s v="REFD202103"/>
    <n v="17430"/>
    <s v="USD"/>
    <s v="CHASUS3AXXX"/>
    <s v="0.01"/>
    <d v="2021-07-11T00:00:00"/>
    <d v="1899-12-30T12:43:00"/>
    <x v="0"/>
    <n v="17430"/>
    <x v="79"/>
    <s v="USA"/>
  </r>
  <r>
    <s v="Alpha Inc"/>
    <s v="ALT 2 INC "/>
    <s v="fin.101"/>
    <s v="REFD202103"/>
    <n v="17430"/>
    <s v="USD"/>
    <s v="CHASUS3AXXX"/>
    <s v="0.02"/>
    <d v="2021-07-12T00:00:00"/>
    <d v="1899-12-30T15:41:00"/>
    <x v="2"/>
    <n v="17430"/>
    <x v="79"/>
    <s v="USA"/>
  </r>
  <r>
    <s v="Alpha Inc"/>
    <s v="ALT 2 INC "/>
    <s v="fin.101"/>
    <s v="REFD202103"/>
    <n v="17430"/>
    <s v="USD"/>
    <s v="CHASUS3AXXX"/>
    <s v="0.01"/>
    <d v="2021-07-13T00:00:00"/>
    <d v="1899-12-30T18:10:00"/>
    <x v="3"/>
    <n v="17430"/>
    <x v="79"/>
    <s v="USA"/>
  </r>
  <r>
    <s v="Alpha Inc"/>
    <s v="Beta Corp"/>
    <s v="fin.101"/>
    <s v="REF001"/>
    <n v="12000"/>
    <s v="USD"/>
    <s v="CHASUS3AXXX"/>
    <s v="0.01"/>
    <d v="2021-10-05T00:00:00"/>
    <d v="1899-12-30T12:43:00"/>
    <x v="0"/>
    <n v="12000"/>
    <x v="80"/>
    <s v="USA"/>
  </r>
  <r>
    <s v="Alpha Inc"/>
    <s v="Beta Corp"/>
    <s v="fin.101"/>
    <s v="REF001"/>
    <n v="12000"/>
    <s v="USD"/>
    <s v="CHASUS3AXXX"/>
    <s v="0.02"/>
    <d v="2021-10-05T00:00:00"/>
    <d v="1899-12-30T14:32:00"/>
    <x v="2"/>
    <n v="12000"/>
    <x v="80"/>
    <s v="USA"/>
  </r>
  <r>
    <s v="Alpha Inc"/>
    <s v="Beta Corp"/>
    <s v="fin.101"/>
    <s v="REF001"/>
    <n v="12000"/>
    <s v="EUR"/>
    <s v="BINAADADXXX"/>
    <s v="0.01"/>
    <d v="2021-10-07T00:00:00"/>
    <d v="1899-12-30T18:21:00"/>
    <x v="2"/>
    <n v="12000"/>
    <x v="81"/>
    <s v="Andorr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3B60BE-2EAC-504C-8956-A91C0585370B}" name="PivotTable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87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22" showAll="0"/>
    <pivotField numFmtId="21" showAll="0"/>
    <pivotField axis="axisCol" showAll="0">
      <items count="7">
        <item x="5"/>
        <item x="1"/>
        <item x="3"/>
        <item x="0"/>
        <item x="2"/>
        <item x="4"/>
        <item t="default"/>
      </items>
    </pivotField>
    <pivotField showAll="0"/>
    <pivotField axis="axisRow" showAll="0">
      <items count="85">
        <item m="1" x="83"/>
        <item m="1" x="82"/>
        <item x="65"/>
        <item x="66"/>
        <item x="64"/>
        <item x="3"/>
        <item x="4"/>
        <item x="2"/>
        <item x="6"/>
        <item x="7"/>
        <item x="5"/>
        <item x="68"/>
        <item x="69"/>
        <item x="67"/>
        <item x="9"/>
        <item x="8"/>
        <item x="71"/>
        <item x="70"/>
        <item x="73"/>
        <item x="72"/>
        <item x="11"/>
        <item x="10"/>
        <item x="74"/>
        <item x="75"/>
        <item x="13"/>
        <item x="12"/>
        <item x="79"/>
        <item x="17"/>
        <item x="77"/>
        <item x="76"/>
        <item x="78"/>
        <item x="15"/>
        <item x="14"/>
        <item x="16"/>
        <item x="81"/>
        <item x="80"/>
        <item x="19"/>
        <item x="18"/>
        <item x="20"/>
        <item x="21"/>
        <item x="26"/>
        <item x="27"/>
        <item x="24"/>
        <item x="25"/>
        <item x="28"/>
        <item x="30"/>
        <item x="29"/>
        <item x="22"/>
        <item x="23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6"/>
        <item x="58"/>
        <item x="59"/>
        <item x="60"/>
        <item x="61"/>
        <item x="1"/>
        <item x="63"/>
        <item x="0"/>
        <item x="62"/>
        <item t="default"/>
      </items>
    </pivotField>
    <pivotField showAll="0"/>
  </pivotFields>
  <rowFields count="1">
    <field x="12"/>
  </rowFields>
  <rowItems count="83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Fields count="1">
    <field x="1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Date" fld="8" baseField="0" baseItem="0"/>
  </dataFields>
  <formats count="1">
    <format dxfId="5">
      <pivotArea outline="0" collapsedLevelsAreSubtotals="1" fieldPosition="0">
        <references count="1">
          <reference field="10" count="5" selected="0"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eped_data2" connectionId="1" xr16:uid="{C5D133D0-1998-F841-8A12-ABED6D70D80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C208F-2736-0F49-941E-39A4476EC236}">
  <dimension ref="A3:H87"/>
  <sheetViews>
    <sheetView workbookViewId="0">
      <selection activeCell="M25" sqref="M25"/>
    </sheetView>
  </sheetViews>
  <sheetFormatPr baseColWidth="10" defaultRowHeight="16" x14ac:dyDescent="0.2"/>
  <cols>
    <col min="1" max="1" width="49.5" bestFit="1" customWidth="1"/>
    <col min="2" max="2" width="15.5" bestFit="1" customWidth="1"/>
    <col min="3" max="3" width="11.33203125" bestFit="1" customWidth="1"/>
    <col min="4" max="6" width="10.83203125" bestFit="1" customWidth="1"/>
    <col min="7" max="7" width="11.83203125" bestFit="1" customWidth="1"/>
    <col min="8" max="8" width="10.83203125" bestFit="1" customWidth="1"/>
    <col min="9" max="9" width="17" bestFit="1" customWidth="1"/>
    <col min="10" max="10" width="11.5" bestFit="1" customWidth="1"/>
    <col min="11" max="11" width="17" bestFit="1" customWidth="1"/>
    <col min="12" max="12" width="11.83203125" bestFit="1" customWidth="1"/>
    <col min="13" max="13" width="17" bestFit="1" customWidth="1"/>
    <col min="14" max="14" width="16.33203125" bestFit="1" customWidth="1"/>
    <col min="15" max="15" width="21.83203125" bestFit="1" customWidth="1"/>
  </cols>
  <sheetData>
    <row r="3" spans="1:8" x14ac:dyDescent="0.2">
      <c r="A3" s="2" t="s">
        <v>179</v>
      </c>
      <c r="B3" s="2" t="s">
        <v>178</v>
      </c>
    </row>
    <row r="4" spans="1:8" x14ac:dyDescent="0.2">
      <c r="A4" s="2" t="s">
        <v>176</v>
      </c>
      <c r="B4" t="s">
        <v>91</v>
      </c>
      <c r="C4" t="s">
        <v>25</v>
      </c>
      <c r="D4" t="s">
        <v>52</v>
      </c>
      <c r="E4" t="s">
        <v>21</v>
      </c>
      <c r="F4" t="s">
        <v>31</v>
      </c>
      <c r="G4" t="s">
        <v>61</v>
      </c>
      <c r="H4" t="s">
        <v>177</v>
      </c>
    </row>
    <row r="5" spans="1:8" x14ac:dyDescent="0.2">
      <c r="A5" s="3" t="s">
        <v>159</v>
      </c>
      <c r="B5" s="4"/>
      <c r="C5" s="5"/>
      <c r="D5" s="5"/>
      <c r="E5" s="5"/>
      <c r="F5" s="5">
        <v>44550</v>
      </c>
      <c r="G5" s="5"/>
      <c r="H5" s="4">
        <v>44550</v>
      </c>
    </row>
    <row r="6" spans="1:8" x14ac:dyDescent="0.2">
      <c r="A6" s="3" t="s">
        <v>160</v>
      </c>
      <c r="B6" s="4"/>
      <c r="C6" s="5">
        <v>44550</v>
      </c>
      <c r="D6" s="5"/>
      <c r="E6" s="5"/>
      <c r="F6" s="5"/>
      <c r="G6" s="5"/>
      <c r="H6" s="4">
        <v>44550</v>
      </c>
    </row>
    <row r="7" spans="1:8" x14ac:dyDescent="0.2">
      <c r="A7" s="3" t="s">
        <v>158</v>
      </c>
      <c r="B7" s="4"/>
      <c r="C7" s="5"/>
      <c r="D7" s="5"/>
      <c r="E7" s="5">
        <v>44549</v>
      </c>
      <c r="F7" s="5"/>
      <c r="G7" s="5"/>
      <c r="H7" s="4">
        <v>44549</v>
      </c>
    </row>
    <row r="8" spans="1:8" x14ac:dyDescent="0.2">
      <c r="A8" s="3" t="s">
        <v>32</v>
      </c>
      <c r="B8" s="4"/>
      <c r="C8" s="5"/>
      <c r="D8" s="5"/>
      <c r="E8" s="5"/>
      <c r="F8" s="5">
        <v>44271</v>
      </c>
      <c r="G8" s="5"/>
      <c r="H8" s="4">
        <v>44271</v>
      </c>
    </row>
    <row r="9" spans="1:8" x14ac:dyDescent="0.2">
      <c r="A9" s="3" t="s">
        <v>34</v>
      </c>
      <c r="B9" s="4"/>
      <c r="C9" s="5">
        <v>44273</v>
      </c>
      <c r="D9" s="5"/>
      <c r="E9" s="5"/>
      <c r="F9" s="5"/>
      <c r="G9" s="5"/>
      <c r="H9" s="4">
        <v>44273</v>
      </c>
    </row>
    <row r="10" spans="1:8" x14ac:dyDescent="0.2">
      <c r="A10" s="3" t="s">
        <v>29</v>
      </c>
      <c r="B10" s="4"/>
      <c r="C10" s="5"/>
      <c r="D10" s="5"/>
      <c r="E10" s="5">
        <v>44271</v>
      </c>
      <c r="F10" s="5"/>
      <c r="G10" s="5"/>
      <c r="H10" s="4">
        <v>44271</v>
      </c>
    </row>
    <row r="11" spans="1:8" x14ac:dyDescent="0.2">
      <c r="A11" s="3" t="s">
        <v>40</v>
      </c>
      <c r="B11" s="4"/>
      <c r="C11" s="5"/>
      <c r="D11" s="5"/>
      <c r="E11" s="5"/>
      <c r="F11" s="5">
        <v>44503</v>
      </c>
      <c r="G11" s="5"/>
      <c r="H11" s="4">
        <v>44503</v>
      </c>
    </row>
    <row r="12" spans="1:8" x14ac:dyDescent="0.2">
      <c r="A12" s="3" t="s">
        <v>43</v>
      </c>
      <c r="B12" s="4"/>
      <c r="C12" s="5">
        <v>44503</v>
      </c>
      <c r="D12" s="5"/>
      <c r="E12" s="5"/>
      <c r="F12" s="5"/>
      <c r="G12" s="5"/>
      <c r="H12" s="4">
        <v>44503</v>
      </c>
    </row>
    <row r="13" spans="1:8" x14ac:dyDescent="0.2">
      <c r="A13" s="3" t="s">
        <v>37</v>
      </c>
      <c r="B13" s="4"/>
      <c r="C13" s="5"/>
      <c r="D13" s="5"/>
      <c r="E13" s="5">
        <v>44502</v>
      </c>
      <c r="F13" s="5"/>
      <c r="G13" s="5"/>
      <c r="H13" s="4">
        <v>44502</v>
      </c>
    </row>
    <row r="14" spans="1:8" x14ac:dyDescent="0.2">
      <c r="A14" s="3" t="s">
        <v>162</v>
      </c>
      <c r="B14" s="4"/>
      <c r="C14" s="5"/>
      <c r="D14" s="5"/>
      <c r="E14" s="5"/>
      <c r="F14" s="5">
        <v>44297</v>
      </c>
      <c r="G14" s="5"/>
      <c r="H14" s="4">
        <v>44297</v>
      </c>
    </row>
    <row r="15" spans="1:8" x14ac:dyDescent="0.2">
      <c r="A15" s="3" t="s">
        <v>163</v>
      </c>
      <c r="B15" s="4"/>
      <c r="C15" s="5">
        <v>44299</v>
      </c>
      <c r="D15" s="5"/>
      <c r="E15" s="5"/>
      <c r="F15" s="5"/>
      <c r="G15" s="5"/>
      <c r="H15" s="4">
        <v>44299</v>
      </c>
    </row>
    <row r="16" spans="1:8" x14ac:dyDescent="0.2">
      <c r="A16" s="3" t="s">
        <v>161</v>
      </c>
      <c r="B16" s="4"/>
      <c r="C16" s="5"/>
      <c r="D16" s="5"/>
      <c r="E16" s="5">
        <v>44297</v>
      </c>
      <c r="F16" s="5"/>
      <c r="G16" s="5"/>
      <c r="H16" s="4">
        <v>44297</v>
      </c>
    </row>
    <row r="17" spans="1:8" x14ac:dyDescent="0.2">
      <c r="A17" s="3" t="s">
        <v>47</v>
      </c>
      <c r="B17" s="4"/>
      <c r="C17" s="5">
        <v>44271</v>
      </c>
      <c r="D17" s="5"/>
      <c r="E17" s="5"/>
      <c r="F17" s="5"/>
      <c r="G17" s="5"/>
      <c r="H17" s="4">
        <v>44271</v>
      </c>
    </row>
    <row r="18" spans="1:8" x14ac:dyDescent="0.2">
      <c r="A18" s="3" t="s">
        <v>46</v>
      </c>
      <c r="B18" s="4"/>
      <c r="C18" s="5"/>
      <c r="D18" s="5"/>
      <c r="E18" s="5">
        <v>44271</v>
      </c>
      <c r="F18" s="5"/>
      <c r="G18" s="5"/>
      <c r="H18" s="4">
        <v>44271</v>
      </c>
    </row>
    <row r="19" spans="1:8" x14ac:dyDescent="0.2">
      <c r="A19" s="3" t="s">
        <v>165</v>
      </c>
      <c r="B19" s="4"/>
      <c r="C19" s="5">
        <v>44241</v>
      </c>
      <c r="D19" s="5"/>
      <c r="E19" s="5"/>
      <c r="F19" s="5"/>
      <c r="G19" s="5"/>
      <c r="H19" s="4">
        <v>44241</v>
      </c>
    </row>
    <row r="20" spans="1:8" x14ac:dyDescent="0.2">
      <c r="A20" s="3" t="s">
        <v>164</v>
      </c>
      <c r="B20" s="4"/>
      <c r="C20" s="5"/>
      <c r="D20" s="5"/>
      <c r="E20" s="5">
        <v>44240</v>
      </c>
      <c r="F20" s="5"/>
      <c r="G20" s="5"/>
      <c r="H20" s="4">
        <v>44240</v>
      </c>
    </row>
    <row r="21" spans="1:8" x14ac:dyDescent="0.2">
      <c r="A21" s="3" t="s">
        <v>167</v>
      </c>
      <c r="B21" s="4"/>
      <c r="C21" s="5"/>
      <c r="D21" s="5">
        <v>44388</v>
      </c>
      <c r="E21" s="5"/>
      <c r="F21" s="5"/>
      <c r="G21" s="5"/>
      <c r="H21" s="4">
        <v>44388</v>
      </c>
    </row>
    <row r="22" spans="1:8" x14ac:dyDescent="0.2">
      <c r="A22" s="3" t="s">
        <v>166</v>
      </c>
      <c r="B22" s="4"/>
      <c r="C22" s="5"/>
      <c r="D22" s="5"/>
      <c r="E22" s="5">
        <v>44388</v>
      </c>
      <c r="F22" s="5"/>
      <c r="G22" s="5"/>
      <c r="H22" s="4">
        <v>44388</v>
      </c>
    </row>
    <row r="23" spans="1:8" x14ac:dyDescent="0.2">
      <c r="A23" s="3" t="s">
        <v>53</v>
      </c>
      <c r="B23" s="4"/>
      <c r="C23" s="5"/>
      <c r="D23" s="5">
        <v>44271</v>
      </c>
      <c r="E23" s="5"/>
      <c r="F23" s="5"/>
      <c r="G23" s="5"/>
      <c r="H23" s="4">
        <v>44271</v>
      </c>
    </row>
    <row r="24" spans="1:8" x14ac:dyDescent="0.2">
      <c r="A24" s="3" t="s">
        <v>50</v>
      </c>
      <c r="B24" s="4"/>
      <c r="C24" s="5"/>
      <c r="D24" s="5"/>
      <c r="E24" s="5">
        <v>44271</v>
      </c>
      <c r="F24" s="5"/>
      <c r="G24" s="5"/>
      <c r="H24" s="4">
        <v>44271</v>
      </c>
    </row>
    <row r="25" spans="1:8" x14ac:dyDescent="0.2">
      <c r="A25" s="3" t="s">
        <v>168</v>
      </c>
      <c r="B25" s="4"/>
      <c r="C25" s="5"/>
      <c r="D25" s="5"/>
      <c r="E25" s="5">
        <v>44305</v>
      </c>
      <c r="F25" s="5"/>
      <c r="G25" s="5"/>
      <c r="H25" s="4">
        <v>44305</v>
      </c>
    </row>
    <row r="26" spans="1:8" x14ac:dyDescent="0.2">
      <c r="A26" s="3" t="s">
        <v>169</v>
      </c>
      <c r="B26" s="4"/>
      <c r="C26" s="5">
        <v>44306</v>
      </c>
      <c r="D26" s="5"/>
      <c r="E26" s="5"/>
      <c r="F26" s="5"/>
      <c r="G26" s="5"/>
      <c r="H26" s="4">
        <v>44306</v>
      </c>
    </row>
    <row r="27" spans="1:8" x14ac:dyDescent="0.2">
      <c r="A27" s="3" t="s">
        <v>57</v>
      </c>
      <c r="B27" s="4"/>
      <c r="C27" s="5">
        <v>44276</v>
      </c>
      <c r="D27" s="5"/>
      <c r="E27" s="5"/>
      <c r="F27" s="5"/>
      <c r="G27" s="5"/>
      <c r="H27" s="4">
        <v>44276</v>
      </c>
    </row>
    <row r="28" spans="1:8" x14ac:dyDescent="0.2">
      <c r="A28" s="3" t="s">
        <v>56</v>
      </c>
      <c r="B28" s="4"/>
      <c r="C28" s="5"/>
      <c r="D28" s="5"/>
      <c r="E28" s="5">
        <v>44275</v>
      </c>
      <c r="F28" s="5"/>
      <c r="G28" s="5"/>
      <c r="H28" s="4">
        <v>44275</v>
      </c>
    </row>
    <row r="29" spans="1:8" x14ac:dyDescent="0.2">
      <c r="A29" s="3" t="s">
        <v>173</v>
      </c>
      <c r="B29" s="4"/>
      <c r="C29" s="5"/>
      <c r="D29" s="5">
        <v>44390</v>
      </c>
      <c r="E29" s="5">
        <v>44388</v>
      </c>
      <c r="F29" s="5">
        <v>44389</v>
      </c>
      <c r="G29" s="5"/>
      <c r="H29" s="4">
        <v>133167</v>
      </c>
    </row>
    <row r="30" spans="1:8" x14ac:dyDescent="0.2">
      <c r="A30" s="3" t="s">
        <v>67</v>
      </c>
      <c r="B30" s="4"/>
      <c r="C30" s="5"/>
      <c r="D30" s="5">
        <v>44253</v>
      </c>
      <c r="E30" s="5">
        <v>44253</v>
      </c>
      <c r="F30" s="5">
        <v>44253</v>
      </c>
      <c r="G30" s="5"/>
      <c r="H30" s="4">
        <v>132759</v>
      </c>
    </row>
    <row r="31" spans="1:8" x14ac:dyDescent="0.2">
      <c r="A31" s="3" t="s">
        <v>171</v>
      </c>
      <c r="B31" s="4"/>
      <c r="C31" s="5"/>
      <c r="D31" s="5"/>
      <c r="E31" s="5"/>
      <c r="F31" s="5"/>
      <c r="G31" s="5">
        <v>44455</v>
      </c>
      <c r="H31" s="4">
        <v>44455</v>
      </c>
    </row>
    <row r="32" spans="1:8" x14ac:dyDescent="0.2">
      <c r="A32" s="3" t="s">
        <v>170</v>
      </c>
      <c r="B32" s="4"/>
      <c r="C32" s="5"/>
      <c r="D32" s="5"/>
      <c r="E32" s="5">
        <v>44454</v>
      </c>
      <c r="F32" s="5"/>
      <c r="G32" s="5"/>
      <c r="H32" s="4">
        <v>44454</v>
      </c>
    </row>
    <row r="33" spans="1:8" x14ac:dyDescent="0.2">
      <c r="A33" s="3" t="s">
        <v>172</v>
      </c>
      <c r="B33" s="4"/>
      <c r="C33" s="5"/>
      <c r="D33" s="5"/>
      <c r="E33" s="5"/>
      <c r="F33" s="5"/>
      <c r="G33" s="5">
        <v>44455</v>
      </c>
      <c r="H33" s="4">
        <v>44455</v>
      </c>
    </row>
    <row r="34" spans="1:8" x14ac:dyDescent="0.2">
      <c r="A34" s="3" t="s">
        <v>62</v>
      </c>
      <c r="B34" s="4"/>
      <c r="C34" s="5"/>
      <c r="D34" s="5"/>
      <c r="E34" s="5"/>
      <c r="F34" s="5"/>
      <c r="G34" s="5">
        <v>44248</v>
      </c>
      <c r="H34" s="4">
        <v>44248</v>
      </c>
    </row>
    <row r="35" spans="1:8" x14ac:dyDescent="0.2">
      <c r="A35" s="3" t="s">
        <v>60</v>
      </c>
      <c r="B35" s="4"/>
      <c r="C35" s="5"/>
      <c r="D35" s="5"/>
      <c r="E35" s="5">
        <v>44248</v>
      </c>
      <c r="F35" s="5"/>
      <c r="G35" s="5"/>
      <c r="H35" s="4">
        <v>44248</v>
      </c>
    </row>
    <row r="36" spans="1:8" x14ac:dyDescent="0.2">
      <c r="A36" s="3" t="s">
        <v>64</v>
      </c>
      <c r="B36" s="4"/>
      <c r="C36" s="5"/>
      <c r="D36" s="5"/>
      <c r="E36" s="5"/>
      <c r="F36" s="5"/>
      <c r="G36" s="5">
        <v>44248</v>
      </c>
      <c r="H36" s="4">
        <v>44248</v>
      </c>
    </row>
    <row r="37" spans="1:8" x14ac:dyDescent="0.2">
      <c r="A37" s="3" t="s">
        <v>175</v>
      </c>
      <c r="B37" s="4"/>
      <c r="C37" s="5"/>
      <c r="D37" s="5"/>
      <c r="E37" s="5"/>
      <c r="F37" s="5">
        <v>44476</v>
      </c>
      <c r="G37" s="5"/>
      <c r="H37" s="4">
        <v>44476</v>
      </c>
    </row>
    <row r="38" spans="1:8" x14ac:dyDescent="0.2">
      <c r="A38" s="3" t="s">
        <v>174</v>
      </c>
      <c r="B38" s="4"/>
      <c r="C38" s="5"/>
      <c r="D38" s="5"/>
      <c r="E38" s="5">
        <v>44474</v>
      </c>
      <c r="F38" s="5">
        <v>44474</v>
      </c>
      <c r="G38" s="5"/>
      <c r="H38" s="4">
        <v>88948</v>
      </c>
    </row>
    <row r="39" spans="1:8" x14ac:dyDescent="0.2">
      <c r="A39" s="3" t="s">
        <v>71</v>
      </c>
      <c r="B39" s="4"/>
      <c r="C39" s="5"/>
      <c r="D39" s="5"/>
      <c r="E39" s="5"/>
      <c r="F39" s="5">
        <v>44572</v>
      </c>
      <c r="G39" s="5"/>
      <c r="H39" s="4">
        <v>44572</v>
      </c>
    </row>
    <row r="40" spans="1:8" x14ac:dyDescent="0.2">
      <c r="A40" s="3" t="s">
        <v>70</v>
      </c>
      <c r="B40" s="4"/>
      <c r="C40" s="5"/>
      <c r="D40" s="5"/>
      <c r="E40" s="5">
        <v>44571</v>
      </c>
      <c r="F40" s="5">
        <v>44572</v>
      </c>
      <c r="G40" s="5"/>
      <c r="H40" s="4">
        <v>89143</v>
      </c>
    </row>
    <row r="41" spans="1:8" x14ac:dyDescent="0.2">
      <c r="A41" s="3" t="s">
        <v>73</v>
      </c>
      <c r="B41" s="4"/>
      <c r="C41" s="5"/>
      <c r="D41" s="5"/>
      <c r="E41" s="5">
        <v>44234</v>
      </c>
      <c r="F41" s="5"/>
      <c r="G41" s="5"/>
      <c r="H41" s="4">
        <v>44234</v>
      </c>
    </row>
    <row r="42" spans="1:8" x14ac:dyDescent="0.2">
      <c r="A42" s="3" t="s">
        <v>75</v>
      </c>
      <c r="B42" s="4"/>
      <c r="C42" s="5">
        <v>44235</v>
      </c>
      <c r="D42" s="5"/>
      <c r="E42" s="5"/>
      <c r="F42" s="5"/>
      <c r="G42" s="5"/>
      <c r="H42" s="4">
        <v>44235</v>
      </c>
    </row>
    <row r="43" spans="1:8" x14ac:dyDescent="0.2">
      <c r="A43" s="3" t="s">
        <v>86</v>
      </c>
      <c r="B43" s="4"/>
      <c r="C43" s="5"/>
      <c r="D43" s="5"/>
      <c r="E43" s="5">
        <v>44520</v>
      </c>
      <c r="F43" s="5"/>
      <c r="G43" s="5"/>
      <c r="H43" s="4">
        <v>44520</v>
      </c>
    </row>
    <row r="44" spans="1:8" x14ac:dyDescent="0.2">
      <c r="A44" s="3" t="s">
        <v>87</v>
      </c>
      <c r="B44" s="4"/>
      <c r="C44" s="5">
        <v>44521</v>
      </c>
      <c r="D44" s="5"/>
      <c r="E44" s="5"/>
      <c r="F44" s="5"/>
      <c r="G44" s="5"/>
      <c r="H44" s="4">
        <v>44521</v>
      </c>
    </row>
    <row r="45" spans="1:8" x14ac:dyDescent="0.2">
      <c r="A45" s="3" t="s">
        <v>83</v>
      </c>
      <c r="B45" s="4"/>
      <c r="C45" s="5"/>
      <c r="D45" s="5"/>
      <c r="E45" s="5">
        <v>44522</v>
      </c>
      <c r="F45" s="5"/>
      <c r="G45" s="5"/>
      <c r="H45" s="4">
        <v>44522</v>
      </c>
    </row>
    <row r="46" spans="1:8" x14ac:dyDescent="0.2">
      <c r="A46" s="3" t="s">
        <v>84</v>
      </c>
      <c r="B46" s="4"/>
      <c r="C46" s="5">
        <v>44524</v>
      </c>
      <c r="D46" s="5"/>
      <c r="E46" s="5"/>
      <c r="F46" s="5"/>
      <c r="G46" s="5"/>
      <c r="H46" s="4">
        <v>44524</v>
      </c>
    </row>
    <row r="47" spans="1:8" x14ac:dyDescent="0.2">
      <c r="A47" s="3" t="s">
        <v>90</v>
      </c>
      <c r="B47" s="4">
        <v>44211</v>
      </c>
      <c r="C47" s="5"/>
      <c r="D47" s="5"/>
      <c r="E47" s="5">
        <v>44211</v>
      </c>
      <c r="F47" s="5"/>
      <c r="G47" s="5"/>
      <c r="H47" s="4">
        <v>88422</v>
      </c>
    </row>
    <row r="48" spans="1:8" x14ac:dyDescent="0.2">
      <c r="A48" s="3" t="s">
        <v>96</v>
      </c>
      <c r="B48" s="4"/>
      <c r="C48" s="5">
        <v>44209</v>
      </c>
      <c r="D48" s="5"/>
      <c r="E48" s="5"/>
      <c r="F48" s="5"/>
      <c r="G48" s="5"/>
      <c r="H48" s="4">
        <v>44209</v>
      </c>
    </row>
    <row r="49" spans="1:8" x14ac:dyDescent="0.2">
      <c r="A49" s="3" t="s">
        <v>94</v>
      </c>
      <c r="B49" s="4"/>
      <c r="C49" s="5"/>
      <c r="D49" s="5"/>
      <c r="E49" s="5">
        <v>44209</v>
      </c>
      <c r="F49" s="5"/>
      <c r="G49" s="5"/>
      <c r="H49" s="4">
        <v>44209</v>
      </c>
    </row>
    <row r="50" spans="1:8" x14ac:dyDescent="0.2">
      <c r="A50" s="3" t="s">
        <v>79</v>
      </c>
      <c r="B50" s="4"/>
      <c r="C50" s="5"/>
      <c r="D50" s="5"/>
      <c r="E50" s="5">
        <v>44257</v>
      </c>
      <c r="F50" s="5"/>
      <c r="G50" s="5"/>
      <c r="H50" s="4">
        <v>44257</v>
      </c>
    </row>
    <row r="51" spans="1:8" x14ac:dyDescent="0.2">
      <c r="A51" s="3" t="s">
        <v>80</v>
      </c>
      <c r="B51" s="4"/>
      <c r="C51" s="5">
        <v>44258</v>
      </c>
      <c r="D51" s="5"/>
      <c r="E51" s="5"/>
      <c r="F51" s="5">
        <v>44257</v>
      </c>
      <c r="G51" s="5"/>
      <c r="H51" s="4">
        <v>88515</v>
      </c>
    </row>
    <row r="52" spans="1:8" x14ac:dyDescent="0.2">
      <c r="A52" s="3" t="s">
        <v>100</v>
      </c>
      <c r="B52" s="4"/>
      <c r="C52" s="5"/>
      <c r="D52" s="5"/>
      <c r="E52" s="5">
        <v>44210</v>
      </c>
      <c r="F52" s="5"/>
      <c r="G52" s="5"/>
      <c r="H52" s="4">
        <v>44210</v>
      </c>
    </row>
    <row r="53" spans="1:8" x14ac:dyDescent="0.2">
      <c r="A53" s="3" t="s">
        <v>102</v>
      </c>
      <c r="B53" s="4"/>
      <c r="C53" s="5">
        <v>44210</v>
      </c>
      <c r="D53" s="5"/>
      <c r="E53" s="5"/>
      <c r="F53" s="5"/>
      <c r="G53" s="5"/>
      <c r="H53" s="4">
        <v>44210</v>
      </c>
    </row>
    <row r="54" spans="1:8" x14ac:dyDescent="0.2">
      <c r="A54" s="3" t="s">
        <v>106</v>
      </c>
      <c r="B54" s="4"/>
      <c r="C54" s="5"/>
      <c r="D54" s="5"/>
      <c r="E54" s="5">
        <v>44201</v>
      </c>
      <c r="F54" s="5"/>
      <c r="G54" s="5"/>
      <c r="H54" s="4">
        <v>44201</v>
      </c>
    </row>
    <row r="55" spans="1:8" x14ac:dyDescent="0.2">
      <c r="A55" s="3" t="s">
        <v>107</v>
      </c>
      <c r="B55" s="4"/>
      <c r="C55" s="5"/>
      <c r="D55" s="5"/>
      <c r="E55" s="5"/>
      <c r="F55" s="5">
        <v>44201</v>
      </c>
      <c r="G55" s="5"/>
      <c r="H55" s="4">
        <v>44201</v>
      </c>
    </row>
    <row r="56" spans="1:8" x14ac:dyDescent="0.2">
      <c r="A56" s="3" t="s">
        <v>108</v>
      </c>
      <c r="B56" s="4"/>
      <c r="C56" s="5"/>
      <c r="D56" s="5">
        <v>44201</v>
      </c>
      <c r="E56" s="5"/>
      <c r="F56" s="5"/>
      <c r="G56" s="5"/>
      <c r="H56" s="4">
        <v>44201</v>
      </c>
    </row>
    <row r="57" spans="1:8" x14ac:dyDescent="0.2">
      <c r="A57" s="3" t="s">
        <v>110</v>
      </c>
      <c r="B57" s="4"/>
      <c r="C57" s="5"/>
      <c r="D57" s="5"/>
      <c r="E57" s="5">
        <v>44224</v>
      </c>
      <c r="F57" s="5"/>
      <c r="G57" s="5"/>
      <c r="H57" s="4">
        <v>44224</v>
      </c>
    </row>
    <row r="58" spans="1:8" x14ac:dyDescent="0.2">
      <c r="A58" s="3" t="s">
        <v>111</v>
      </c>
      <c r="B58" s="4"/>
      <c r="C58" s="5">
        <v>44224</v>
      </c>
      <c r="D58" s="5"/>
      <c r="E58" s="5"/>
      <c r="F58" s="5"/>
      <c r="G58" s="5"/>
      <c r="H58" s="4">
        <v>44224</v>
      </c>
    </row>
    <row r="59" spans="1:8" x14ac:dyDescent="0.2">
      <c r="A59" s="3" t="s">
        <v>114</v>
      </c>
      <c r="B59" s="4"/>
      <c r="C59" s="5"/>
      <c r="D59" s="5"/>
      <c r="E59" s="5">
        <v>44209</v>
      </c>
      <c r="F59" s="5"/>
      <c r="G59" s="5"/>
      <c r="H59" s="4">
        <v>44209</v>
      </c>
    </row>
    <row r="60" spans="1:8" x14ac:dyDescent="0.2">
      <c r="A60" s="3" t="s">
        <v>115</v>
      </c>
      <c r="B60" s="4"/>
      <c r="C60" s="5">
        <v>44209</v>
      </c>
      <c r="D60" s="5"/>
      <c r="E60" s="5"/>
      <c r="F60" s="5"/>
      <c r="G60" s="5"/>
      <c r="H60" s="4">
        <v>44209</v>
      </c>
    </row>
    <row r="61" spans="1:8" x14ac:dyDescent="0.2">
      <c r="A61" s="3" t="s">
        <v>118</v>
      </c>
      <c r="B61" s="4"/>
      <c r="C61" s="5"/>
      <c r="D61" s="5"/>
      <c r="E61" s="5">
        <v>44277</v>
      </c>
      <c r="F61" s="5"/>
      <c r="G61" s="5"/>
      <c r="H61" s="4">
        <v>44277</v>
      </c>
    </row>
    <row r="62" spans="1:8" x14ac:dyDescent="0.2">
      <c r="A62" s="3" t="s">
        <v>119</v>
      </c>
      <c r="B62" s="4"/>
      <c r="C62" s="5">
        <v>44277</v>
      </c>
      <c r="D62" s="5"/>
      <c r="E62" s="5"/>
      <c r="F62" s="5"/>
      <c r="G62" s="5"/>
      <c r="H62" s="4">
        <v>44277</v>
      </c>
    </row>
    <row r="63" spans="1:8" x14ac:dyDescent="0.2">
      <c r="A63" s="3" t="s">
        <v>121</v>
      </c>
      <c r="B63" s="4"/>
      <c r="C63" s="5"/>
      <c r="D63" s="5"/>
      <c r="E63" s="5">
        <v>44155</v>
      </c>
      <c r="F63" s="5"/>
      <c r="G63" s="5"/>
      <c r="H63" s="4">
        <v>44155</v>
      </c>
    </row>
    <row r="64" spans="1:8" x14ac:dyDescent="0.2">
      <c r="A64" s="3" t="s">
        <v>122</v>
      </c>
      <c r="B64" s="4"/>
      <c r="C64" s="5">
        <v>44157</v>
      </c>
      <c r="D64" s="5"/>
      <c r="E64" s="5"/>
      <c r="F64" s="5"/>
      <c r="G64" s="5"/>
      <c r="H64" s="4">
        <v>44157</v>
      </c>
    </row>
    <row r="65" spans="1:8" x14ac:dyDescent="0.2">
      <c r="A65" s="3" t="s">
        <v>125</v>
      </c>
      <c r="B65" s="4"/>
      <c r="C65" s="5"/>
      <c r="D65" s="5"/>
      <c r="E65" s="5">
        <v>44155</v>
      </c>
      <c r="F65" s="5"/>
      <c r="G65" s="5"/>
      <c r="H65" s="4">
        <v>44155</v>
      </c>
    </row>
    <row r="66" spans="1:8" x14ac:dyDescent="0.2">
      <c r="A66" s="3" t="s">
        <v>126</v>
      </c>
      <c r="B66" s="4"/>
      <c r="C66" s="5">
        <v>44155</v>
      </c>
      <c r="D66" s="5"/>
      <c r="E66" s="5"/>
      <c r="F66" s="5"/>
      <c r="G66" s="5"/>
      <c r="H66" s="4">
        <v>44155</v>
      </c>
    </row>
    <row r="67" spans="1:8" x14ac:dyDescent="0.2">
      <c r="A67" s="3" t="s">
        <v>128</v>
      </c>
      <c r="B67" s="4"/>
      <c r="C67" s="5"/>
      <c r="D67" s="5"/>
      <c r="E67" s="5">
        <v>44156</v>
      </c>
      <c r="F67" s="5"/>
      <c r="G67" s="5"/>
      <c r="H67" s="4">
        <v>44156</v>
      </c>
    </row>
    <row r="68" spans="1:8" x14ac:dyDescent="0.2">
      <c r="A68" s="3" t="s">
        <v>129</v>
      </c>
      <c r="B68" s="4"/>
      <c r="C68" s="5">
        <v>44156</v>
      </c>
      <c r="D68" s="5"/>
      <c r="E68" s="5"/>
      <c r="F68" s="5"/>
      <c r="G68" s="5"/>
      <c r="H68" s="4">
        <v>44156</v>
      </c>
    </row>
    <row r="69" spans="1:8" x14ac:dyDescent="0.2">
      <c r="A69" s="3" t="s">
        <v>133</v>
      </c>
      <c r="B69" s="4"/>
      <c r="C69" s="5"/>
      <c r="D69" s="5"/>
      <c r="E69" s="5">
        <v>44162</v>
      </c>
      <c r="F69" s="5"/>
      <c r="G69" s="5"/>
      <c r="H69" s="4">
        <v>44162</v>
      </c>
    </row>
    <row r="70" spans="1:8" x14ac:dyDescent="0.2">
      <c r="A70" s="3" t="s">
        <v>134</v>
      </c>
      <c r="B70" s="4"/>
      <c r="C70" s="5">
        <v>44162</v>
      </c>
      <c r="D70" s="5"/>
      <c r="E70" s="5"/>
      <c r="F70" s="5"/>
      <c r="G70" s="5"/>
      <c r="H70" s="4">
        <v>44162</v>
      </c>
    </row>
    <row r="71" spans="1:8" x14ac:dyDescent="0.2">
      <c r="A71" s="3" t="s">
        <v>137</v>
      </c>
      <c r="B71" s="4"/>
      <c r="C71" s="5"/>
      <c r="D71" s="5"/>
      <c r="E71" s="5">
        <v>44256</v>
      </c>
      <c r="F71" s="5"/>
      <c r="G71" s="5"/>
      <c r="H71" s="4">
        <v>44256</v>
      </c>
    </row>
    <row r="72" spans="1:8" x14ac:dyDescent="0.2">
      <c r="A72" s="3" t="s">
        <v>138</v>
      </c>
      <c r="B72" s="4"/>
      <c r="C72" s="5"/>
      <c r="D72" s="5">
        <v>44256</v>
      </c>
      <c r="E72" s="5"/>
      <c r="F72" s="5"/>
      <c r="G72" s="5"/>
      <c r="H72" s="4">
        <v>44256</v>
      </c>
    </row>
    <row r="73" spans="1:8" x14ac:dyDescent="0.2">
      <c r="A73" s="3" t="s">
        <v>141</v>
      </c>
      <c r="B73" s="4"/>
      <c r="C73" s="5"/>
      <c r="D73" s="5"/>
      <c r="E73" s="5">
        <v>44256</v>
      </c>
      <c r="F73" s="5"/>
      <c r="G73" s="5"/>
      <c r="H73" s="4">
        <v>44256</v>
      </c>
    </row>
    <row r="74" spans="1:8" x14ac:dyDescent="0.2">
      <c r="A74" s="3" t="s">
        <v>142</v>
      </c>
      <c r="B74" s="4"/>
      <c r="C74" s="5">
        <v>44256</v>
      </c>
      <c r="D74" s="5"/>
      <c r="E74" s="5"/>
      <c r="F74" s="5"/>
      <c r="G74" s="5"/>
      <c r="H74" s="4">
        <v>44256</v>
      </c>
    </row>
    <row r="75" spans="1:8" x14ac:dyDescent="0.2">
      <c r="A75" s="3" t="s">
        <v>146</v>
      </c>
      <c r="B75" s="4"/>
      <c r="C75" s="5"/>
      <c r="D75" s="5"/>
      <c r="E75" s="5">
        <v>44211</v>
      </c>
      <c r="F75" s="5"/>
      <c r="G75" s="5"/>
      <c r="H75" s="4">
        <v>44211</v>
      </c>
    </row>
    <row r="76" spans="1:8" x14ac:dyDescent="0.2">
      <c r="A76" s="3" t="s">
        <v>147</v>
      </c>
      <c r="B76" s="4"/>
      <c r="C76" s="5">
        <v>44211</v>
      </c>
      <c r="D76" s="5"/>
      <c r="E76" s="5"/>
      <c r="F76" s="5"/>
      <c r="G76" s="5"/>
      <c r="H76" s="4">
        <v>44211</v>
      </c>
    </row>
    <row r="77" spans="1:8" x14ac:dyDescent="0.2">
      <c r="A77" s="3" t="s">
        <v>151</v>
      </c>
      <c r="B77" s="4"/>
      <c r="C77" s="5">
        <v>44218</v>
      </c>
      <c r="D77" s="5"/>
      <c r="E77" s="5"/>
      <c r="F77" s="5"/>
      <c r="G77" s="5"/>
      <c r="H77" s="4">
        <v>44218</v>
      </c>
    </row>
    <row r="78" spans="1:8" x14ac:dyDescent="0.2">
      <c r="A78" s="3" t="s">
        <v>150</v>
      </c>
      <c r="B78" s="4"/>
      <c r="C78" s="5"/>
      <c r="D78" s="5"/>
      <c r="E78" s="5">
        <v>44217</v>
      </c>
      <c r="F78" s="5"/>
      <c r="G78" s="5"/>
      <c r="H78" s="4">
        <v>44217</v>
      </c>
    </row>
    <row r="79" spans="1:8" x14ac:dyDescent="0.2">
      <c r="A79" s="3" t="s">
        <v>152</v>
      </c>
      <c r="B79" s="4"/>
      <c r="C79" s="5"/>
      <c r="D79" s="5"/>
      <c r="E79" s="5">
        <v>44257</v>
      </c>
      <c r="F79" s="5"/>
      <c r="G79" s="5"/>
      <c r="H79" s="4">
        <v>44257</v>
      </c>
    </row>
    <row r="80" spans="1:8" x14ac:dyDescent="0.2">
      <c r="A80" s="3" t="s">
        <v>153</v>
      </c>
      <c r="B80" s="4"/>
      <c r="C80" s="5"/>
      <c r="D80" s="5"/>
      <c r="E80" s="5"/>
      <c r="F80" s="5">
        <v>44258</v>
      </c>
      <c r="G80" s="5"/>
      <c r="H80" s="4">
        <v>44258</v>
      </c>
    </row>
    <row r="81" spans="1:8" x14ac:dyDescent="0.2">
      <c r="A81" s="3" t="s">
        <v>156</v>
      </c>
      <c r="B81" s="4"/>
      <c r="C81" s="5"/>
      <c r="D81" s="5"/>
      <c r="E81" s="5">
        <v>44278</v>
      </c>
      <c r="F81" s="5"/>
      <c r="G81" s="5"/>
      <c r="H81" s="4">
        <v>44278</v>
      </c>
    </row>
    <row r="82" spans="1:8" x14ac:dyDescent="0.2">
      <c r="A82" s="3" t="s">
        <v>157</v>
      </c>
      <c r="B82" s="4"/>
      <c r="C82" s="5">
        <v>44278</v>
      </c>
      <c r="D82" s="5"/>
      <c r="E82" s="5"/>
      <c r="F82" s="5"/>
      <c r="G82" s="5"/>
      <c r="H82" s="4">
        <v>44278</v>
      </c>
    </row>
    <row r="83" spans="1:8" x14ac:dyDescent="0.2">
      <c r="A83" s="3" t="s">
        <v>180</v>
      </c>
      <c r="B83" s="4"/>
      <c r="C83" s="5">
        <v>44272</v>
      </c>
      <c r="D83" s="5"/>
      <c r="E83" s="5"/>
      <c r="F83" s="5"/>
      <c r="G83" s="5"/>
      <c r="H83" s="4">
        <v>44272</v>
      </c>
    </row>
    <row r="84" spans="1:8" x14ac:dyDescent="0.2">
      <c r="A84" s="3" t="s">
        <v>181</v>
      </c>
      <c r="B84" s="4"/>
      <c r="C84" s="5">
        <v>44223</v>
      </c>
      <c r="D84" s="5"/>
      <c r="E84" s="5"/>
      <c r="F84" s="5"/>
      <c r="G84" s="5"/>
      <c r="H84" s="4">
        <v>44223</v>
      </c>
    </row>
    <row r="85" spans="1:8" x14ac:dyDescent="0.2">
      <c r="A85" s="3" t="s">
        <v>182</v>
      </c>
      <c r="B85" s="4"/>
      <c r="C85" s="5"/>
      <c r="D85" s="5"/>
      <c r="E85" s="5">
        <v>44271</v>
      </c>
      <c r="F85" s="5"/>
      <c r="G85" s="5"/>
      <c r="H85" s="4">
        <v>44271</v>
      </c>
    </row>
    <row r="86" spans="1:8" x14ac:dyDescent="0.2">
      <c r="A86" s="3" t="s">
        <v>183</v>
      </c>
      <c r="B86" s="4"/>
      <c r="C86" s="5"/>
      <c r="D86" s="5"/>
      <c r="E86" s="5">
        <v>44217</v>
      </c>
      <c r="F86" s="5"/>
      <c r="G86" s="5"/>
      <c r="H86" s="4">
        <v>44217</v>
      </c>
    </row>
    <row r="87" spans="1:8" x14ac:dyDescent="0.2">
      <c r="A87" s="3" t="s">
        <v>177</v>
      </c>
      <c r="B87" s="4">
        <v>44211</v>
      </c>
      <c r="C87" s="5">
        <v>1195474</v>
      </c>
      <c r="D87" s="5">
        <v>265759</v>
      </c>
      <c r="E87" s="5">
        <v>1727422</v>
      </c>
      <c r="F87" s="5">
        <v>577073</v>
      </c>
      <c r="G87" s="5">
        <v>177406</v>
      </c>
      <c r="H87" s="4">
        <v>3987345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32551-692E-364D-80E3-5BFADC21DD7F}">
  <dimension ref="A1:T85"/>
  <sheetViews>
    <sheetView workbookViewId="0">
      <selection activeCell="Q9" sqref="Q9"/>
    </sheetView>
  </sheetViews>
  <sheetFormatPr baseColWidth="10" defaultRowHeight="16" x14ac:dyDescent="0.2"/>
  <cols>
    <col min="1" max="1" width="49.5" bestFit="1" customWidth="1"/>
    <col min="2" max="2" width="11.33203125" style="5" bestFit="1" customWidth="1"/>
    <col min="3" max="3" width="11.83203125" style="5" bestFit="1" customWidth="1"/>
    <col min="4" max="7" width="11.33203125" style="5" bestFit="1" customWidth="1"/>
    <col min="8" max="13" width="16.83203125" style="8" bestFit="1" customWidth="1"/>
  </cols>
  <sheetData>
    <row r="1" spans="1:20" x14ac:dyDescent="0.2">
      <c r="B1" s="9" t="s">
        <v>187</v>
      </c>
      <c r="C1" s="9"/>
      <c r="D1" s="9"/>
      <c r="E1" s="9"/>
      <c r="F1" s="9"/>
      <c r="G1" s="9"/>
      <c r="H1" s="11" t="s">
        <v>188</v>
      </c>
      <c r="I1" s="11"/>
      <c r="J1" s="11"/>
      <c r="K1" s="11"/>
      <c r="L1" s="11"/>
      <c r="M1" s="11"/>
    </row>
    <row r="2" spans="1:20" x14ac:dyDescent="0.2">
      <c r="B2" s="10" t="s">
        <v>21</v>
      </c>
      <c r="C2" s="10" t="s">
        <v>61</v>
      </c>
      <c r="D2" s="10" t="s">
        <v>31</v>
      </c>
      <c r="E2" s="10" t="s">
        <v>52</v>
      </c>
      <c r="F2" s="10" t="s">
        <v>25</v>
      </c>
      <c r="G2" s="10" t="s">
        <v>91</v>
      </c>
      <c r="H2" s="10" t="s">
        <v>21</v>
      </c>
      <c r="I2" s="10" t="s">
        <v>61</v>
      </c>
      <c r="J2" s="10" t="s">
        <v>31</v>
      </c>
      <c r="K2" s="10" t="s">
        <v>52</v>
      </c>
      <c r="L2" s="10" t="s">
        <v>25</v>
      </c>
      <c r="M2" s="10" t="s">
        <v>91</v>
      </c>
      <c r="N2" s="6" t="s">
        <v>189</v>
      </c>
      <c r="O2" s="6"/>
      <c r="P2" s="6"/>
      <c r="Q2" s="12" t="s">
        <v>191</v>
      </c>
      <c r="R2" s="6" t="s">
        <v>190</v>
      </c>
      <c r="S2" s="6"/>
      <c r="T2" s="6"/>
    </row>
    <row r="3" spans="1:20" x14ac:dyDescent="0.2">
      <c r="A3" t="s">
        <v>176</v>
      </c>
      <c r="B3" s="5" t="s">
        <v>179</v>
      </c>
      <c r="C3" s="5" t="s">
        <v>179</v>
      </c>
      <c r="D3" s="5" t="s">
        <v>179</v>
      </c>
      <c r="E3" s="5" t="s">
        <v>179</v>
      </c>
      <c r="F3" s="5" t="s">
        <v>179</v>
      </c>
      <c r="G3" s="5" t="s">
        <v>179</v>
      </c>
      <c r="H3" s="8" t="s">
        <v>186</v>
      </c>
      <c r="I3" s="8" t="s">
        <v>186</v>
      </c>
      <c r="J3" s="8" t="s">
        <v>186</v>
      </c>
      <c r="K3" s="8" t="s">
        <v>186</v>
      </c>
      <c r="L3" s="8" t="s">
        <v>186</v>
      </c>
      <c r="M3" s="8" t="s">
        <v>186</v>
      </c>
    </row>
    <row r="4" spans="1:20" x14ac:dyDescent="0.2">
      <c r="A4" t="s">
        <v>159</v>
      </c>
      <c r="D4" s="5">
        <v>44550</v>
      </c>
      <c r="J4" s="8">
        <v>0.56180555555555556</v>
      </c>
      <c r="N4" s="5">
        <f>MIN(B4:G4)</f>
        <v>44550</v>
      </c>
      <c r="O4" s="5">
        <f>MAX(B4:G4)</f>
        <v>44550</v>
      </c>
      <c r="P4">
        <f>IFERROR(DAY(O4-N4)+1,0)</f>
        <v>1</v>
      </c>
      <c r="Q4">
        <f>COUNT(B4:G4)</f>
        <v>1</v>
      </c>
      <c r="R4" s="8">
        <f>MIN(H4:M4)</f>
        <v>0.56180555555555556</v>
      </c>
      <c r="S4" s="8">
        <f>MAX(H4:M4)</f>
        <v>0.56180555555555556</v>
      </c>
      <c r="T4">
        <f>IFERROR(HOUR(S4-R4)+24,0)</f>
        <v>24</v>
      </c>
    </row>
    <row r="5" spans="1:20" x14ac:dyDescent="0.2">
      <c r="A5" t="s">
        <v>160</v>
      </c>
      <c r="F5" s="5">
        <v>44550</v>
      </c>
      <c r="L5" s="8">
        <v>0</v>
      </c>
      <c r="N5" s="5">
        <f t="shared" ref="N5:N68" si="0">MIN(B5:G5)</f>
        <v>44550</v>
      </c>
      <c r="O5" s="5">
        <f t="shared" ref="O5:O68" si="1">MAX(B5:G5)</f>
        <v>44550</v>
      </c>
      <c r="P5">
        <f t="shared" ref="P5:P68" si="2">IFERROR(DAY(O5-N5)+1,0)</f>
        <v>1</v>
      </c>
      <c r="Q5">
        <f t="shared" ref="Q5:Q68" si="3">COUNT(B5:G5)</f>
        <v>1</v>
      </c>
      <c r="R5" s="8">
        <f>MIN(H5:M5)</f>
        <v>0</v>
      </c>
      <c r="S5" s="8">
        <f>MAX(H5:M5)</f>
        <v>0</v>
      </c>
      <c r="T5">
        <f t="shared" ref="T5:T68" si="4">IFERROR(HOUR(S5-R5)+24,0)</f>
        <v>24</v>
      </c>
    </row>
    <row r="6" spans="1:20" x14ac:dyDescent="0.2">
      <c r="A6" t="s">
        <v>158</v>
      </c>
      <c r="B6" s="5">
        <v>44549</v>
      </c>
      <c r="H6" s="8">
        <v>0.42499999999999999</v>
      </c>
      <c r="N6" s="5">
        <f t="shared" si="0"/>
        <v>44549</v>
      </c>
      <c r="O6" s="5">
        <f t="shared" si="1"/>
        <v>44549</v>
      </c>
      <c r="P6">
        <f t="shared" si="2"/>
        <v>1</v>
      </c>
      <c r="Q6">
        <f t="shared" si="3"/>
        <v>1</v>
      </c>
      <c r="R6" s="8">
        <f>MIN(H6:M6)</f>
        <v>0.42499999999999999</v>
      </c>
      <c r="S6" s="8">
        <f>MAX(H6:M6)</f>
        <v>0.42499999999999999</v>
      </c>
      <c r="T6">
        <f t="shared" si="4"/>
        <v>24</v>
      </c>
    </row>
    <row r="7" spans="1:20" x14ac:dyDescent="0.2">
      <c r="A7" t="s">
        <v>32</v>
      </c>
      <c r="D7" s="5">
        <v>44271</v>
      </c>
      <c r="J7" s="8">
        <v>0.53125</v>
      </c>
      <c r="N7" s="5">
        <f t="shared" si="0"/>
        <v>44271</v>
      </c>
      <c r="O7" s="5">
        <f t="shared" si="1"/>
        <v>44271</v>
      </c>
      <c r="P7">
        <f t="shared" si="2"/>
        <v>1</v>
      </c>
      <c r="Q7">
        <f t="shared" si="3"/>
        <v>1</v>
      </c>
      <c r="R7" s="8">
        <f>MIN(H7:M7)</f>
        <v>0.53125</v>
      </c>
      <c r="S7" s="8">
        <f>MAX(H7:M7)</f>
        <v>0.53125</v>
      </c>
      <c r="T7">
        <f t="shared" si="4"/>
        <v>24</v>
      </c>
    </row>
    <row r="8" spans="1:20" x14ac:dyDescent="0.2">
      <c r="A8" t="s">
        <v>34</v>
      </c>
      <c r="F8" s="5">
        <v>44273</v>
      </c>
      <c r="L8" s="8">
        <v>0.59375</v>
      </c>
      <c r="N8" s="5">
        <f t="shared" si="0"/>
        <v>44273</v>
      </c>
      <c r="O8" s="5">
        <f t="shared" si="1"/>
        <v>44273</v>
      </c>
      <c r="P8">
        <f t="shared" si="2"/>
        <v>1</v>
      </c>
      <c r="Q8">
        <f t="shared" si="3"/>
        <v>1</v>
      </c>
      <c r="R8" s="8">
        <f>MIN(H8:M8)</f>
        <v>0.59375</v>
      </c>
      <c r="S8" s="8">
        <f>MAX(H8:M8)</f>
        <v>0.59375</v>
      </c>
      <c r="T8">
        <f t="shared" si="4"/>
        <v>24</v>
      </c>
    </row>
    <row r="9" spans="1:20" x14ac:dyDescent="0.2">
      <c r="A9" t="s">
        <v>29</v>
      </c>
      <c r="B9" s="5">
        <v>44271</v>
      </c>
      <c r="H9" s="8">
        <v>0</v>
      </c>
      <c r="N9" s="5">
        <f t="shared" si="0"/>
        <v>44271</v>
      </c>
      <c r="O9" s="5">
        <f t="shared" si="1"/>
        <v>44271</v>
      </c>
      <c r="P9">
        <f t="shared" si="2"/>
        <v>1</v>
      </c>
      <c r="Q9">
        <f t="shared" si="3"/>
        <v>1</v>
      </c>
      <c r="R9" s="8">
        <f>MIN(H9:M9)</f>
        <v>0</v>
      </c>
      <c r="S9" s="8">
        <f>MAX(H9:M9)</f>
        <v>0</v>
      </c>
      <c r="T9">
        <f t="shared" si="4"/>
        <v>24</v>
      </c>
    </row>
    <row r="10" spans="1:20" x14ac:dyDescent="0.2">
      <c r="A10" t="s">
        <v>40</v>
      </c>
      <c r="D10" s="5">
        <v>44503</v>
      </c>
      <c r="J10" s="8">
        <v>0.52777777777777779</v>
      </c>
      <c r="N10" s="5">
        <f t="shared" si="0"/>
        <v>44503</v>
      </c>
      <c r="O10" s="5">
        <f t="shared" si="1"/>
        <v>44503</v>
      </c>
      <c r="P10">
        <f t="shared" si="2"/>
        <v>1</v>
      </c>
      <c r="Q10">
        <f t="shared" si="3"/>
        <v>1</v>
      </c>
      <c r="R10" s="8">
        <f>MIN(H10:M10)</f>
        <v>0.52777777777777779</v>
      </c>
      <c r="S10" s="8">
        <f>MAX(H10:M10)</f>
        <v>0.52777777777777779</v>
      </c>
      <c r="T10">
        <f t="shared" si="4"/>
        <v>24</v>
      </c>
    </row>
    <row r="11" spans="1:20" x14ac:dyDescent="0.2">
      <c r="A11" t="s">
        <v>43</v>
      </c>
      <c r="F11" s="5">
        <v>44503</v>
      </c>
      <c r="L11" s="8">
        <v>0.7319444444444444</v>
      </c>
      <c r="N11" s="5">
        <f t="shared" si="0"/>
        <v>44503</v>
      </c>
      <c r="O11" s="5">
        <f t="shared" si="1"/>
        <v>44503</v>
      </c>
      <c r="P11">
        <f t="shared" si="2"/>
        <v>1</v>
      </c>
      <c r="Q11">
        <f t="shared" si="3"/>
        <v>1</v>
      </c>
      <c r="R11" s="8">
        <f>MIN(H11:M11)</f>
        <v>0.7319444444444444</v>
      </c>
      <c r="S11" s="8">
        <f>MAX(H11:M11)</f>
        <v>0.7319444444444444</v>
      </c>
      <c r="T11">
        <f t="shared" si="4"/>
        <v>24</v>
      </c>
    </row>
    <row r="12" spans="1:20" x14ac:dyDescent="0.2">
      <c r="A12" t="s">
        <v>37</v>
      </c>
      <c r="B12" s="5">
        <v>44502</v>
      </c>
      <c r="H12" s="8">
        <v>0.35694444444444445</v>
      </c>
      <c r="N12" s="5">
        <f t="shared" si="0"/>
        <v>44502</v>
      </c>
      <c r="O12" s="5">
        <f t="shared" si="1"/>
        <v>44502</v>
      </c>
      <c r="P12">
        <f t="shared" si="2"/>
        <v>1</v>
      </c>
      <c r="Q12">
        <f t="shared" si="3"/>
        <v>1</v>
      </c>
      <c r="R12" s="8">
        <f>MIN(H12:M12)</f>
        <v>0.35694444444444445</v>
      </c>
      <c r="S12" s="8">
        <f>MAX(H12:M12)</f>
        <v>0.35694444444444445</v>
      </c>
      <c r="T12">
        <f t="shared" si="4"/>
        <v>24</v>
      </c>
    </row>
    <row r="13" spans="1:20" x14ac:dyDescent="0.2">
      <c r="A13" t="s">
        <v>162</v>
      </c>
      <c r="D13" s="5">
        <v>44297</v>
      </c>
      <c r="J13" s="8">
        <v>0.71666666666666667</v>
      </c>
      <c r="N13" s="5">
        <f t="shared" si="0"/>
        <v>44297</v>
      </c>
      <c r="O13" s="5">
        <f t="shared" si="1"/>
        <v>44297</v>
      </c>
      <c r="P13">
        <f t="shared" si="2"/>
        <v>1</v>
      </c>
      <c r="Q13">
        <f t="shared" si="3"/>
        <v>1</v>
      </c>
      <c r="R13" s="8">
        <f>MIN(H13:M13)</f>
        <v>0.71666666666666667</v>
      </c>
      <c r="S13" s="8">
        <f>MAX(H13:M13)</f>
        <v>0.71666666666666667</v>
      </c>
      <c r="T13">
        <f t="shared" si="4"/>
        <v>24</v>
      </c>
    </row>
    <row r="14" spans="1:20" x14ac:dyDescent="0.2">
      <c r="A14" t="s">
        <v>163</v>
      </c>
      <c r="F14" s="5">
        <v>44299</v>
      </c>
      <c r="L14" s="8">
        <v>0.75694444444444453</v>
      </c>
      <c r="N14" s="5">
        <f t="shared" si="0"/>
        <v>44299</v>
      </c>
      <c r="O14" s="5">
        <f t="shared" si="1"/>
        <v>44299</v>
      </c>
      <c r="P14">
        <f t="shared" si="2"/>
        <v>1</v>
      </c>
      <c r="Q14">
        <f t="shared" si="3"/>
        <v>1</v>
      </c>
      <c r="R14" s="8">
        <f>MIN(H14:M14)</f>
        <v>0.75694444444444453</v>
      </c>
      <c r="S14" s="8">
        <f>MAX(H14:M14)</f>
        <v>0.75694444444444453</v>
      </c>
      <c r="T14">
        <f t="shared" si="4"/>
        <v>24</v>
      </c>
    </row>
    <row r="15" spans="1:20" x14ac:dyDescent="0.2">
      <c r="A15" t="s">
        <v>161</v>
      </c>
      <c r="B15" s="5">
        <v>44297</v>
      </c>
      <c r="H15" s="8">
        <v>0.52361111111111114</v>
      </c>
      <c r="N15" s="5">
        <f t="shared" si="0"/>
        <v>44297</v>
      </c>
      <c r="O15" s="5">
        <f t="shared" si="1"/>
        <v>44297</v>
      </c>
      <c r="P15">
        <f t="shared" si="2"/>
        <v>1</v>
      </c>
      <c r="Q15">
        <f t="shared" si="3"/>
        <v>1</v>
      </c>
      <c r="R15" s="8">
        <f>MIN(H15:M15)</f>
        <v>0.52361111111111114</v>
      </c>
      <c r="S15" s="8">
        <f>MAX(H15:M15)</f>
        <v>0.52361111111111114</v>
      </c>
      <c r="T15">
        <f t="shared" si="4"/>
        <v>24</v>
      </c>
    </row>
    <row r="16" spans="1:20" x14ac:dyDescent="0.2">
      <c r="A16" t="s">
        <v>47</v>
      </c>
      <c r="F16" s="5">
        <v>44271</v>
      </c>
      <c r="L16" s="8">
        <v>0.52222222222222225</v>
      </c>
      <c r="N16" s="5">
        <f t="shared" si="0"/>
        <v>44271</v>
      </c>
      <c r="O16" s="5">
        <f t="shared" si="1"/>
        <v>44271</v>
      </c>
      <c r="P16">
        <f t="shared" si="2"/>
        <v>1</v>
      </c>
      <c r="Q16">
        <f t="shared" si="3"/>
        <v>1</v>
      </c>
      <c r="R16" s="8">
        <f>MIN(H16:M16)</f>
        <v>0.52222222222222225</v>
      </c>
      <c r="S16" s="8">
        <f>MAX(H16:M16)</f>
        <v>0.52222222222222225</v>
      </c>
      <c r="T16">
        <f t="shared" si="4"/>
        <v>24</v>
      </c>
    </row>
    <row r="17" spans="1:20" x14ac:dyDescent="0.2">
      <c r="A17" t="s">
        <v>46</v>
      </c>
      <c r="B17" s="5">
        <v>44271</v>
      </c>
      <c r="H17" s="8">
        <v>0.38611111111111113</v>
      </c>
      <c r="N17" s="5">
        <f t="shared" si="0"/>
        <v>44271</v>
      </c>
      <c r="O17" s="5">
        <f t="shared" si="1"/>
        <v>44271</v>
      </c>
      <c r="P17">
        <f t="shared" si="2"/>
        <v>1</v>
      </c>
      <c r="Q17">
        <f t="shared" si="3"/>
        <v>1</v>
      </c>
      <c r="R17" s="8">
        <f>MIN(H17:M17)</f>
        <v>0.38611111111111113</v>
      </c>
      <c r="S17" s="8">
        <f>MAX(H17:M17)</f>
        <v>0.38611111111111113</v>
      </c>
      <c r="T17">
        <f t="shared" si="4"/>
        <v>24</v>
      </c>
    </row>
    <row r="18" spans="1:20" x14ac:dyDescent="0.2">
      <c r="A18" t="s">
        <v>165</v>
      </c>
      <c r="F18" s="5">
        <v>44241</v>
      </c>
      <c r="L18" s="8">
        <v>0.52222222222222225</v>
      </c>
      <c r="N18" s="5">
        <f t="shared" si="0"/>
        <v>44241</v>
      </c>
      <c r="O18" s="5">
        <f t="shared" si="1"/>
        <v>44241</v>
      </c>
      <c r="P18">
        <f t="shared" si="2"/>
        <v>1</v>
      </c>
      <c r="Q18">
        <f t="shared" si="3"/>
        <v>1</v>
      </c>
      <c r="R18" s="8">
        <f>MIN(H18:M18)</f>
        <v>0.52222222222222225</v>
      </c>
      <c r="S18" s="8">
        <f>MAX(H18:M18)</f>
        <v>0.52222222222222225</v>
      </c>
      <c r="T18">
        <f t="shared" si="4"/>
        <v>24</v>
      </c>
    </row>
    <row r="19" spans="1:20" x14ac:dyDescent="0.2">
      <c r="A19" t="s">
        <v>164</v>
      </c>
      <c r="B19" s="5">
        <v>44240</v>
      </c>
      <c r="H19" s="8">
        <v>0.38611111111111113</v>
      </c>
      <c r="N19" s="5">
        <f t="shared" si="0"/>
        <v>44240</v>
      </c>
      <c r="O19" s="5">
        <f t="shared" si="1"/>
        <v>44240</v>
      </c>
      <c r="P19">
        <f t="shared" si="2"/>
        <v>1</v>
      </c>
      <c r="Q19">
        <f t="shared" si="3"/>
        <v>1</v>
      </c>
      <c r="R19" s="8">
        <f>MIN(H19:M19)</f>
        <v>0.38611111111111113</v>
      </c>
      <c r="S19" s="8">
        <f>MAX(H19:M19)</f>
        <v>0.38611111111111113</v>
      </c>
      <c r="T19">
        <f t="shared" si="4"/>
        <v>24</v>
      </c>
    </row>
    <row r="20" spans="1:20" x14ac:dyDescent="0.2">
      <c r="A20" t="s">
        <v>167</v>
      </c>
      <c r="E20" s="5">
        <v>44388</v>
      </c>
      <c r="K20" s="8">
        <v>0.7319444444444444</v>
      </c>
      <c r="N20" s="5">
        <f t="shared" si="0"/>
        <v>44388</v>
      </c>
      <c r="O20" s="5">
        <f t="shared" si="1"/>
        <v>44388</v>
      </c>
      <c r="P20">
        <f t="shared" si="2"/>
        <v>1</v>
      </c>
      <c r="Q20">
        <f t="shared" si="3"/>
        <v>1</v>
      </c>
      <c r="R20" s="8">
        <f>MIN(H20:M20)</f>
        <v>0.7319444444444444</v>
      </c>
      <c r="S20" s="8">
        <f>MAX(H20:M20)</f>
        <v>0.7319444444444444</v>
      </c>
      <c r="T20">
        <f t="shared" si="4"/>
        <v>24</v>
      </c>
    </row>
    <row r="21" spans="1:20" x14ac:dyDescent="0.2">
      <c r="A21" t="s">
        <v>166</v>
      </c>
      <c r="B21" s="5">
        <v>44388</v>
      </c>
      <c r="H21" s="8">
        <v>0.42430555555555555</v>
      </c>
      <c r="N21" s="5">
        <f t="shared" si="0"/>
        <v>44388</v>
      </c>
      <c r="O21" s="5">
        <f t="shared" si="1"/>
        <v>44388</v>
      </c>
      <c r="P21">
        <f t="shared" si="2"/>
        <v>1</v>
      </c>
      <c r="Q21">
        <f t="shared" si="3"/>
        <v>1</v>
      </c>
      <c r="R21" s="8">
        <f>MIN(H21:M21)</f>
        <v>0.42430555555555555</v>
      </c>
      <c r="S21" s="8">
        <f>MAX(H21:M21)</f>
        <v>0.42430555555555555</v>
      </c>
      <c r="T21">
        <f t="shared" si="4"/>
        <v>24</v>
      </c>
    </row>
    <row r="22" spans="1:20" x14ac:dyDescent="0.2">
      <c r="A22" t="s">
        <v>53</v>
      </c>
      <c r="E22" s="5">
        <v>44271</v>
      </c>
      <c r="K22" s="8">
        <v>0.7319444444444444</v>
      </c>
      <c r="N22" s="5">
        <f t="shared" si="0"/>
        <v>44271</v>
      </c>
      <c r="O22" s="5">
        <f t="shared" si="1"/>
        <v>44271</v>
      </c>
      <c r="P22">
        <f t="shared" si="2"/>
        <v>1</v>
      </c>
      <c r="Q22">
        <f t="shared" si="3"/>
        <v>1</v>
      </c>
      <c r="R22" s="8">
        <f>MIN(H22:M22)</f>
        <v>0.7319444444444444</v>
      </c>
      <c r="S22" s="8">
        <f>MAX(H22:M22)</f>
        <v>0.7319444444444444</v>
      </c>
      <c r="T22">
        <f t="shared" si="4"/>
        <v>24</v>
      </c>
    </row>
    <row r="23" spans="1:20" x14ac:dyDescent="0.2">
      <c r="A23" t="s">
        <v>50</v>
      </c>
      <c r="B23" s="5">
        <v>44271</v>
      </c>
      <c r="H23" s="8">
        <v>0.42430555555555555</v>
      </c>
      <c r="N23" s="5">
        <f t="shared" si="0"/>
        <v>44271</v>
      </c>
      <c r="O23" s="5">
        <f t="shared" si="1"/>
        <v>44271</v>
      </c>
      <c r="P23">
        <f t="shared" si="2"/>
        <v>1</v>
      </c>
      <c r="Q23">
        <f t="shared" si="3"/>
        <v>1</v>
      </c>
      <c r="R23" s="8">
        <f>MIN(H23:M23)</f>
        <v>0.42430555555555555</v>
      </c>
      <c r="S23" s="8">
        <f>MAX(H23:M23)</f>
        <v>0.42430555555555555</v>
      </c>
      <c r="T23">
        <f t="shared" si="4"/>
        <v>24</v>
      </c>
    </row>
    <row r="24" spans="1:20" x14ac:dyDescent="0.2">
      <c r="A24" t="s">
        <v>168</v>
      </c>
      <c r="B24" s="5">
        <v>44305</v>
      </c>
      <c r="H24" s="8">
        <v>0.55138888888888882</v>
      </c>
      <c r="N24" s="5">
        <f t="shared" si="0"/>
        <v>44305</v>
      </c>
      <c r="O24" s="5">
        <f t="shared" si="1"/>
        <v>44305</v>
      </c>
      <c r="P24">
        <f t="shared" si="2"/>
        <v>1</v>
      </c>
      <c r="Q24">
        <f t="shared" si="3"/>
        <v>1</v>
      </c>
      <c r="R24" s="8">
        <f>MIN(H24:M24)</f>
        <v>0.55138888888888882</v>
      </c>
      <c r="S24" s="8">
        <f>MAX(H24:M24)</f>
        <v>0.55138888888888882</v>
      </c>
      <c r="T24">
        <f t="shared" si="4"/>
        <v>24</v>
      </c>
    </row>
    <row r="25" spans="1:20" x14ac:dyDescent="0.2">
      <c r="A25" t="s">
        <v>169</v>
      </c>
      <c r="F25" s="5">
        <v>44306</v>
      </c>
      <c r="L25" s="8">
        <v>0.52361111111111114</v>
      </c>
      <c r="N25" s="5">
        <f t="shared" si="0"/>
        <v>44306</v>
      </c>
      <c r="O25" s="5">
        <f t="shared" si="1"/>
        <v>44306</v>
      </c>
      <c r="P25">
        <f t="shared" si="2"/>
        <v>1</v>
      </c>
      <c r="Q25">
        <f t="shared" si="3"/>
        <v>1</v>
      </c>
      <c r="R25" s="8">
        <f>MIN(H25:M25)</f>
        <v>0.52361111111111114</v>
      </c>
      <c r="S25" s="8">
        <f>MAX(H25:M25)</f>
        <v>0.52361111111111114</v>
      </c>
      <c r="T25">
        <f t="shared" si="4"/>
        <v>24</v>
      </c>
    </row>
    <row r="26" spans="1:20" x14ac:dyDescent="0.2">
      <c r="A26" t="s">
        <v>57</v>
      </c>
      <c r="F26" s="5">
        <v>44276</v>
      </c>
      <c r="L26" s="8">
        <v>0.52361111111111114</v>
      </c>
      <c r="N26" s="5">
        <f t="shared" si="0"/>
        <v>44276</v>
      </c>
      <c r="O26" s="5">
        <f t="shared" si="1"/>
        <v>44276</v>
      </c>
      <c r="P26">
        <f t="shared" si="2"/>
        <v>1</v>
      </c>
      <c r="Q26">
        <f t="shared" si="3"/>
        <v>1</v>
      </c>
      <c r="R26" s="8">
        <f>MIN(H26:M26)</f>
        <v>0.52361111111111114</v>
      </c>
      <c r="S26" s="8">
        <f>MAX(H26:M26)</f>
        <v>0.52361111111111114</v>
      </c>
      <c r="T26">
        <f t="shared" si="4"/>
        <v>24</v>
      </c>
    </row>
    <row r="27" spans="1:20" x14ac:dyDescent="0.2">
      <c r="A27" t="s">
        <v>56</v>
      </c>
      <c r="B27" s="5">
        <v>44275</v>
      </c>
      <c r="H27" s="8">
        <v>0.55138888888888882</v>
      </c>
      <c r="N27" s="5">
        <f t="shared" si="0"/>
        <v>44275</v>
      </c>
      <c r="O27" s="5">
        <f t="shared" si="1"/>
        <v>44275</v>
      </c>
      <c r="P27">
        <f t="shared" si="2"/>
        <v>1</v>
      </c>
      <c r="Q27">
        <f t="shared" si="3"/>
        <v>1</v>
      </c>
      <c r="R27" s="8">
        <f>MIN(H27:M27)</f>
        <v>0.55138888888888882</v>
      </c>
      <c r="S27" s="8">
        <f>MAX(H27:M27)</f>
        <v>0.55138888888888882</v>
      </c>
      <c r="T27">
        <f t="shared" si="4"/>
        <v>24</v>
      </c>
    </row>
    <row r="28" spans="1:20" x14ac:dyDescent="0.2">
      <c r="A28" t="s">
        <v>173</v>
      </c>
      <c r="B28" s="5">
        <v>44388</v>
      </c>
      <c r="D28" s="5">
        <v>44389</v>
      </c>
      <c r="E28" s="5">
        <v>44390</v>
      </c>
      <c r="H28" s="8">
        <v>0.52986111111111112</v>
      </c>
      <c r="J28" s="8">
        <v>0.65347222222222223</v>
      </c>
      <c r="K28" s="8">
        <v>0.75694444444444453</v>
      </c>
      <c r="N28" s="5">
        <f t="shared" si="0"/>
        <v>44388</v>
      </c>
      <c r="O28" s="5">
        <f t="shared" si="1"/>
        <v>44390</v>
      </c>
      <c r="P28">
        <f t="shared" si="2"/>
        <v>3</v>
      </c>
      <c r="Q28">
        <f t="shared" si="3"/>
        <v>3</v>
      </c>
      <c r="R28" s="8">
        <f>MIN(H28:M28)</f>
        <v>0.52986111111111112</v>
      </c>
      <c r="S28" s="8">
        <f>MAX(H28:M28)</f>
        <v>0.75694444444444453</v>
      </c>
      <c r="T28">
        <f t="shared" si="4"/>
        <v>29</v>
      </c>
    </row>
    <row r="29" spans="1:20" x14ac:dyDescent="0.2">
      <c r="A29" t="s">
        <v>67</v>
      </c>
      <c r="B29" s="5">
        <v>44253</v>
      </c>
      <c r="D29" s="5">
        <v>44253</v>
      </c>
      <c r="E29" s="5">
        <v>44253</v>
      </c>
      <c r="H29" s="8">
        <v>0.52986111111111112</v>
      </c>
      <c r="J29" s="8">
        <v>0.65347222222222223</v>
      </c>
      <c r="K29" s="8">
        <v>0.75694444444444453</v>
      </c>
      <c r="N29" s="5">
        <f t="shared" si="0"/>
        <v>44253</v>
      </c>
      <c r="O29" s="5">
        <f t="shared" si="1"/>
        <v>44253</v>
      </c>
      <c r="P29">
        <f t="shared" si="2"/>
        <v>1</v>
      </c>
      <c r="Q29">
        <f t="shared" si="3"/>
        <v>3</v>
      </c>
      <c r="R29" s="8">
        <f>MIN(H29:M29)</f>
        <v>0.52986111111111112</v>
      </c>
      <c r="S29" s="8">
        <f>MAX(H29:M29)</f>
        <v>0.75694444444444453</v>
      </c>
      <c r="T29">
        <f t="shared" si="4"/>
        <v>29</v>
      </c>
    </row>
    <row r="30" spans="1:20" x14ac:dyDescent="0.2">
      <c r="A30" t="s">
        <v>171</v>
      </c>
      <c r="C30" s="5">
        <v>44455</v>
      </c>
      <c r="I30" s="8">
        <v>0.48819444444444443</v>
      </c>
      <c r="N30" s="5">
        <f t="shared" si="0"/>
        <v>44455</v>
      </c>
      <c r="O30" s="5">
        <f t="shared" si="1"/>
        <v>44455</v>
      </c>
      <c r="P30">
        <f t="shared" si="2"/>
        <v>1</v>
      </c>
      <c r="Q30">
        <f t="shared" si="3"/>
        <v>1</v>
      </c>
      <c r="R30" s="8">
        <f>MIN(H30:M30)</f>
        <v>0.48819444444444443</v>
      </c>
      <c r="S30" s="8">
        <f>MAX(H30:M30)</f>
        <v>0.48819444444444443</v>
      </c>
      <c r="T30">
        <f t="shared" si="4"/>
        <v>24</v>
      </c>
    </row>
    <row r="31" spans="1:20" x14ac:dyDescent="0.2">
      <c r="A31" t="s">
        <v>170</v>
      </c>
      <c r="B31" s="5">
        <v>44454</v>
      </c>
      <c r="H31" s="8">
        <v>0.43263888888888885</v>
      </c>
      <c r="N31" s="5">
        <f t="shared" si="0"/>
        <v>44454</v>
      </c>
      <c r="O31" s="5">
        <f t="shared" si="1"/>
        <v>44454</v>
      </c>
      <c r="P31">
        <f t="shared" si="2"/>
        <v>1</v>
      </c>
      <c r="Q31">
        <f t="shared" si="3"/>
        <v>1</v>
      </c>
      <c r="R31" s="8">
        <f>MIN(H31:M31)</f>
        <v>0.43263888888888885</v>
      </c>
      <c r="S31" s="8">
        <f>MAX(H31:M31)</f>
        <v>0.43263888888888885</v>
      </c>
      <c r="T31">
        <f t="shared" si="4"/>
        <v>24</v>
      </c>
    </row>
    <row r="32" spans="1:20" x14ac:dyDescent="0.2">
      <c r="A32" t="s">
        <v>172</v>
      </c>
      <c r="C32" s="5">
        <v>44455</v>
      </c>
      <c r="I32" s="8">
        <v>0.70972222222222225</v>
      </c>
      <c r="N32" s="5">
        <f t="shared" si="0"/>
        <v>44455</v>
      </c>
      <c r="O32" s="5">
        <f t="shared" si="1"/>
        <v>44455</v>
      </c>
      <c r="P32">
        <f t="shared" si="2"/>
        <v>1</v>
      </c>
      <c r="Q32">
        <f t="shared" si="3"/>
        <v>1</v>
      </c>
      <c r="R32" s="8">
        <f>MIN(H32:M32)</f>
        <v>0.70972222222222225</v>
      </c>
      <c r="S32" s="8">
        <f>MAX(H32:M32)</f>
        <v>0.70972222222222225</v>
      </c>
      <c r="T32">
        <f t="shared" si="4"/>
        <v>24</v>
      </c>
    </row>
    <row r="33" spans="1:20" x14ac:dyDescent="0.2">
      <c r="A33" t="s">
        <v>62</v>
      </c>
      <c r="C33" s="5">
        <v>44248</v>
      </c>
      <c r="I33" s="8">
        <v>0.48819444444444443</v>
      </c>
      <c r="N33" s="5">
        <f t="shared" si="0"/>
        <v>44248</v>
      </c>
      <c r="O33" s="5">
        <f t="shared" si="1"/>
        <v>44248</v>
      </c>
      <c r="P33">
        <f t="shared" si="2"/>
        <v>1</v>
      </c>
      <c r="Q33">
        <f t="shared" si="3"/>
        <v>1</v>
      </c>
      <c r="R33" s="8">
        <f>MIN(H33:M33)</f>
        <v>0.48819444444444443</v>
      </c>
      <c r="S33" s="8">
        <f>MAX(H33:M33)</f>
        <v>0.48819444444444443</v>
      </c>
      <c r="T33">
        <f t="shared" si="4"/>
        <v>24</v>
      </c>
    </row>
    <row r="34" spans="1:20" x14ac:dyDescent="0.2">
      <c r="A34" t="s">
        <v>60</v>
      </c>
      <c r="B34" s="5">
        <v>44248</v>
      </c>
      <c r="H34" s="8">
        <v>0.43263888888888885</v>
      </c>
      <c r="N34" s="5">
        <f t="shared" si="0"/>
        <v>44248</v>
      </c>
      <c r="O34" s="5">
        <f t="shared" si="1"/>
        <v>44248</v>
      </c>
      <c r="P34">
        <f t="shared" si="2"/>
        <v>1</v>
      </c>
      <c r="Q34">
        <f t="shared" si="3"/>
        <v>1</v>
      </c>
      <c r="R34" s="8">
        <f>MIN(H34:M34)</f>
        <v>0.43263888888888885</v>
      </c>
      <c r="S34" s="8">
        <f>MAX(H34:M34)</f>
        <v>0.43263888888888885</v>
      </c>
      <c r="T34">
        <f t="shared" si="4"/>
        <v>24</v>
      </c>
    </row>
    <row r="35" spans="1:20" x14ac:dyDescent="0.2">
      <c r="A35" t="s">
        <v>64</v>
      </c>
      <c r="C35" s="5">
        <v>44248</v>
      </c>
      <c r="I35" s="8">
        <v>0.70972222222222225</v>
      </c>
      <c r="N35" s="5">
        <f t="shared" si="0"/>
        <v>44248</v>
      </c>
      <c r="O35" s="5">
        <f t="shared" si="1"/>
        <v>44248</v>
      </c>
      <c r="P35">
        <f t="shared" si="2"/>
        <v>1</v>
      </c>
      <c r="Q35">
        <f t="shared" si="3"/>
        <v>1</v>
      </c>
      <c r="R35" s="8">
        <f>MIN(H35:M35)</f>
        <v>0.70972222222222225</v>
      </c>
      <c r="S35" s="8">
        <f>MAX(H35:M35)</f>
        <v>0.70972222222222225</v>
      </c>
      <c r="T35">
        <f t="shared" si="4"/>
        <v>24</v>
      </c>
    </row>
    <row r="36" spans="1:20" x14ac:dyDescent="0.2">
      <c r="A36" t="s">
        <v>175</v>
      </c>
      <c r="D36" s="5">
        <v>44476</v>
      </c>
      <c r="J36" s="8">
        <v>0.76458333333333339</v>
      </c>
      <c r="N36" s="5">
        <f t="shared" si="0"/>
        <v>44476</v>
      </c>
      <c r="O36" s="5">
        <f t="shared" si="1"/>
        <v>44476</v>
      </c>
      <c r="P36">
        <f t="shared" si="2"/>
        <v>1</v>
      </c>
      <c r="Q36">
        <f t="shared" si="3"/>
        <v>1</v>
      </c>
      <c r="R36" s="8">
        <f>MIN(H36:M36)</f>
        <v>0.76458333333333339</v>
      </c>
      <c r="S36" s="8">
        <f>MAX(H36:M36)</f>
        <v>0.76458333333333339</v>
      </c>
      <c r="T36">
        <f t="shared" si="4"/>
        <v>24</v>
      </c>
    </row>
    <row r="37" spans="1:20" x14ac:dyDescent="0.2">
      <c r="A37" t="s">
        <v>174</v>
      </c>
      <c r="B37" s="5">
        <v>44474</v>
      </c>
      <c r="D37" s="5">
        <v>44474</v>
      </c>
      <c r="H37" s="8">
        <v>0.52986111111111112</v>
      </c>
      <c r="J37" s="8">
        <v>0.60555555555555551</v>
      </c>
      <c r="N37" s="5">
        <f t="shared" si="0"/>
        <v>44474</v>
      </c>
      <c r="O37" s="5">
        <f t="shared" si="1"/>
        <v>44474</v>
      </c>
      <c r="P37">
        <f t="shared" si="2"/>
        <v>1</v>
      </c>
      <c r="Q37">
        <f t="shared" si="3"/>
        <v>2</v>
      </c>
      <c r="R37" s="8">
        <f>MIN(H37:M37)</f>
        <v>0.52986111111111112</v>
      </c>
      <c r="S37" s="8">
        <f>MAX(H37:M37)</f>
        <v>0.60555555555555551</v>
      </c>
      <c r="T37">
        <f t="shared" si="4"/>
        <v>25</v>
      </c>
    </row>
    <row r="38" spans="1:20" x14ac:dyDescent="0.2">
      <c r="A38" t="s">
        <v>71</v>
      </c>
      <c r="D38" s="5">
        <v>44572</v>
      </c>
      <c r="J38" s="8">
        <v>0.76458333333333339</v>
      </c>
      <c r="N38" s="5">
        <f t="shared" si="0"/>
        <v>44572</v>
      </c>
      <c r="O38" s="5">
        <f t="shared" si="1"/>
        <v>44572</v>
      </c>
      <c r="P38">
        <f t="shared" si="2"/>
        <v>1</v>
      </c>
      <c r="Q38">
        <f t="shared" si="3"/>
        <v>1</v>
      </c>
      <c r="R38" s="8">
        <f>MIN(H38:M38)</f>
        <v>0.76458333333333339</v>
      </c>
      <c r="S38" s="8">
        <f>MAX(H38:M38)</f>
        <v>0.76458333333333339</v>
      </c>
      <c r="T38">
        <f t="shared" si="4"/>
        <v>24</v>
      </c>
    </row>
    <row r="39" spans="1:20" x14ac:dyDescent="0.2">
      <c r="A39" t="s">
        <v>70</v>
      </c>
      <c r="B39" s="5">
        <v>44571</v>
      </c>
      <c r="D39" s="5">
        <v>44572</v>
      </c>
      <c r="H39" s="8">
        <v>0.52986111111111112</v>
      </c>
      <c r="J39" s="8">
        <v>0.60555555555555551</v>
      </c>
      <c r="N39" s="5">
        <f t="shared" si="0"/>
        <v>44571</v>
      </c>
      <c r="O39" s="5">
        <f t="shared" si="1"/>
        <v>44572</v>
      </c>
      <c r="P39">
        <f t="shared" si="2"/>
        <v>2</v>
      </c>
      <c r="Q39">
        <f t="shared" si="3"/>
        <v>2</v>
      </c>
      <c r="R39" s="8">
        <f>MIN(H39:M39)</f>
        <v>0.52986111111111112</v>
      </c>
      <c r="S39" s="8">
        <f>MAX(H39:M39)</f>
        <v>0.60555555555555551</v>
      </c>
      <c r="T39">
        <f t="shared" si="4"/>
        <v>25</v>
      </c>
    </row>
    <row r="40" spans="1:20" x14ac:dyDescent="0.2">
      <c r="A40" t="s">
        <v>73</v>
      </c>
      <c r="B40" s="5">
        <v>44234</v>
      </c>
      <c r="H40" s="8">
        <v>0.65486111111111112</v>
      </c>
      <c r="N40" s="5">
        <f t="shared" si="0"/>
        <v>44234</v>
      </c>
      <c r="O40" s="5">
        <f t="shared" si="1"/>
        <v>44234</v>
      </c>
      <c r="P40">
        <f t="shared" si="2"/>
        <v>1</v>
      </c>
      <c r="Q40">
        <f t="shared" si="3"/>
        <v>1</v>
      </c>
      <c r="R40" s="8">
        <f>MIN(H40:M40)</f>
        <v>0.65486111111111112</v>
      </c>
      <c r="S40" s="8">
        <f>MAX(H40:M40)</f>
        <v>0.65486111111111112</v>
      </c>
      <c r="T40">
        <f t="shared" si="4"/>
        <v>24</v>
      </c>
    </row>
    <row r="41" spans="1:20" x14ac:dyDescent="0.2">
      <c r="A41" t="s">
        <v>75</v>
      </c>
      <c r="F41" s="5">
        <v>44235</v>
      </c>
      <c r="L41" s="8">
        <v>0.72291666666666676</v>
      </c>
      <c r="N41" s="5">
        <f t="shared" si="0"/>
        <v>44235</v>
      </c>
      <c r="O41" s="5">
        <f t="shared" si="1"/>
        <v>44235</v>
      </c>
      <c r="P41">
        <f t="shared" si="2"/>
        <v>1</v>
      </c>
      <c r="Q41">
        <f t="shared" si="3"/>
        <v>1</v>
      </c>
      <c r="R41" s="8">
        <f>MIN(H41:M41)</f>
        <v>0.72291666666666676</v>
      </c>
      <c r="S41" s="8">
        <f>MAX(H41:M41)</f>
        <v>0.72291666666666676</v>
      </c>
      <c r="T41">
        <f t="shared" si="4"/>
        <v>24</v>
      </c>
    </row>
    <row r="42" spans="1:20" x14ac:dyDescent="0.2">
      <c r="A42" t="s">
        <v>86</v>
      </c>
      <c r="B42" s="5">
        <v>44520</v>
      </c>
      <c r="H42" s="8">
        <v>0.43263888888888885</v>
      </c>
      <c r="N42" s="5">
        <f t="shared" si="0"/>
        <v>44520</v>
      </c>
      <c r="O42" s="5">
        <f t="shared" si="1"/>
        <v>44520</v>
      </c>
      <c r="P42">
        <f t="shared" si="2"/>
        <v>1</v>
      </c>
      <c r="Q42">
        <f t="shared" si="3"/>
        <v>1</v>
      </c>
      <c r="R42" s="8">
        <f>MIN(H42:M42)</f>
        <v>0.43263888888888885</v>
      </c>
      <c r="S42" s="8">
        <f>MAX(H42:M42)</f>
        <v>0.43263888888888885</v>
      </c>
      <c r="T42">
        <f t="shared" si="4"/>
        <v>24</v>
      </c>
    </row>
    <row r="43" spans="1:20" x14ac:dyDescent="0.2">
      <c r="A43" t="s">
        <v>87</v>
      </c>
      <c r="F43" s="5">
        <v>44521</v>
      </c>
      <c r="L43" s="8">
        <v>0.48055555555555557</v>
      </c>
      <c r="N43" s="5">
        <f t="shared" si="0"/>
        <v>44521</v>
      </c>
      <c r="O43" s="5">
        <f t="shared" si="1"/>
        <v>44521</v>
      </c>
      <c r="P43">
        <f t="shared" si="2"/>
        <v>1</v>
      </c>
      <c r="Q43">
        <f t="shared" si="3"/>
        <v>1</v>
      </c>
      <c r="R43" s="8">
        <f>MIN(H43:M43)</f>
        <v>0.48055555555555557</v>
      </c>
      <c r="S43" s="8">
        <f>MAX(H43:M43)</f>
        <v>0.48055555555555557</v>
      </c>
      <c r="T43">
        <f t="shared" si="4"/>
        <v>24</v>
      </c>
    </row>
    <row r="44" spans="1:20" x14ac:dyDescent="0.2">
      <c r="A44" t="s">
        <v>83</v>
      </c>
      <c r="B44" s="5">
        <v>44522</v>
      </c>
      <c r="H44" s="8">
        <v>0.46666666666666662</v>
      </c>
      <c r="N44" s="5">
        <f t="shared" si="0"/>
        <v>44522</v>
      </c>
      <c r="O44" s="5">
        <f t="shared" si="1"/>
        <v>44522</v>
      </c>
      <c r="P44">
        <f t="shared" si="2"/>
        <v>1</v>
      </c>
      <c r="Q44">
        <f t="shared" si="3"/>
        <v>1</v>
      </c>
      <c r="R44" s="8">
        <f>MIN(H44:M44)</f>
        <v>0.46666666666666662</v>
      </c>
      <c r="S44" s="8">
        <f>MAX(H44:M44)</f>
        <v>0.46666666666666662</v>
      </c>
      <c r="T44">
        <f t="shared" si="4"/>
        <v>24</v>
      </c>
    </row>
    <row r="45" spans="1:20" x14ac:dyDescent="0.2">
      <c r="A45" t="s">
        <v>84</v>
      </c>
      <c r="F45" s="5">
        <v>44524</v>
      </c>
      <c r="L45" s="8">
        <v>0.61388888888888882</v>
      </c>
      <c r="N45" s="5">
        <f t="shared" si="0"/>
        <v>44524</v>
      </c>
      <c r="O45" s="5">
        <f t="shared" si="1"/>
        <v>44524</v>
      </c>
      <c r="P45">
        <f t="shared" si="2"/>
        <v>1</v>
      </c>
      <c r="Q45">
        <f t="shared" si="3"/>
        <v>1</v>
      </c>
      <c r="R45" s="8">
        <f>MIN(H45:M45)</f>
        <v>0.61388888888888882</v>
      </c>
      <c r="S45" s="8">
        <f>MAX(H45:M45)</f>
        <v>0.61388888888888882</v>
      </c>
      <c r="T45">
        <f t="shared" si="4"/>
        <v>24</v>
      </c>
    </row>
    <row r="46" spans="1:20" x14ac:dyDescent="0.2">
      <c r="A46" t="s">
        <v>90</v>
      </c>
      <c r="B46" s="5">
        <v>44211</v>
      </c>
      <c r="G46" s="5">
        <v>44211</v>
      </c>
      <c r="H46" s="8">
        <v>0.75694444444444453</v>
      </c>
      <c r="M46" s="8">
        <v>0.52986111111111112</v>
      </c>
      <c r="N46" s="5">
        <f t="shared" si="0"/>
        <v>44211</v>
      </c>
      <c r="O46" s="5">
        <f t="shared" si="1"/>
        <v>44211</v>
      </c>
      <c r="P46">
        <f t="shared" si="2"/>
        <v>1</v>
      </c>
      <c r="Q46">
        <f t="shared" si="3"/>
        <v>2</v>
      </c>
      <c r="R46" s="8">
        <f>MIN(H46:M46)</f>
        <v>0.52986111111111112</v>
      </c>
      <c r="S46" s="8">
        <f>MAX(H46:M46)</f>
        <v>0.75694444444444453</v>
      </c>
      <c r="T46">
        <f t="shared" si="4"/>
        <v>29</v>
      </c>
    </row>
    <row r="47" spans="1:20" x14ac:dyDescent="0.2">
      <c r="A47" t="s">
        <v>96</v>
      </c>
      <c r="F47" s="5">
        <v>44209</v>
      </c>
      <c r="L47" s="8">
        <v>0.60555555555555551</v>
      </c>
      <c r="N47" s="5">
        <f t="shared" si="0"/>
        <v>44209</v>
      </c>
      <c r="O47" s="5">
        <f t="shared" si="1"/>
        <v>44209</v>
      </c>
      <c r="P47">
        <f t="shared" si="2"/>
        <v>1</v>
      </c>
      <c r="Q47">
        <f t="shared" si="3"/>
        <v>1</v>
      </c>
      <c r="R47" s="8">
        <f>MIN(H47:M47)</f>
        <v>0.60555555555555551</v>
      </c>
      <c r="S47" s="8">
        <f>MAX(H47:M47)</f>
        <v>0.60555555555555551</v>
      </c>
      <c r="T47">
        <f t="shared" si="4"/>
        <v>24</v>
      </c>
    </row>
    <row r="48" spans="1:20" x14ac:dyDescent="0.2">
      <c r="A48" t="s">
        <v>94</v>
      </c>
      <c r="B48" s="5">
        <v>44209</v>
      </c>
      <c r="H48" s="8">
        <v>0.60555555555555551</v>
      </c>
      <c r="N48" s="5">
        <f t="shared" si="0"/>
        <v>44209</v>
      </c>
      <c r="O48" s="5">
        <f t="shared" si="1"/>
        <v>44209</v>
      </c>
      <c r="P48">
        <f t="shared" si="2"/>
        <v>1</v>
      </c>
      <c r="Q48">
        <f t="shared" si="3"/>
        <v>1</v>
      </c>
      <c r="R48" s="8">
        <f>MIN(H48:M48)</f>
        <v>0.60555555555555551</v>
      </c>
      <c r="S48" s="8">
        <f>MAX(H48:M48)</f>
        <v>0.60555555555555551</v>
      </c>
      <c r="T48">
        <f t="shared" si="4"/>
        <v>24</v>
      </c>
    </row>
    <row r="49" spans="1:20" x14ac:dyDescent="0.2">
      <c r="A49" t="s">
        <v>79</v>
      </c>
      <c r="B49" s="5">
        <v>44257</v>
      </c>
      <c r="H49" s="8">
        <v>0.5083333333333333</v>
      </c>
      <c r="N49" s="5">
        <f t="shared" si="0"/>
        <v>44257</v>
      </c>
      <c r="O49" s="5">
        <f t="shared" si="1"/>
        <v>44257</v>
      </c>
      <c r="P49">
        <f t="shared" si="2"/>
        <v>1</v>
      </c>
      <c r="Q49">
        <f t="shared" si="3"/>
        <v>1</v>
      </c>
      <c r="R49" s="8">
        <f>MIN(H49:M49)</f>
        <v>0.5083333333333333</v>
      </c>
      <c r="S49" s="8">
        <f>MAX(H49:M49)</f>
        <v>0.5083333333333333</v>
      </c>
      <c r="T49">
        <f t="shared" si="4"/>
        <v>24</v>
      </c>
    </row>
    <row r="50" spans="1:20" x14ac:dyDescent="0.2">
      <c r="A50" t="s">
        <v>80</v>
      </c>
      <c r="D50" s="5">
        <v>44257</v>
      </c>
      <c r="F50" s="5">
        <v>44258</v>
      </c>
      <c r="J50" s="8">
        <v>0.57152777777777775</v>
      </c>
      <c r="L50" s="8">
        <v>0.75694444444444453</v>
      </c>
      <c r="N50" s="5">
        <f t="shared" si="0"/>
        <v>44257</v>
      </c>
      <c r="O50" s="5">
        <f t="shared" si="1"/>
        <v>44258</v>
      </c>
      <c r="P50">
        <f t="shared" si="2"/>
        <v>2</v>
      </c>
      <c r="Q50">
        <f t="shared" si="3"/>
        <v>2</v>
      </c>
      <c r="R50" s="8">
        <f>MIN(H50:M50)</f>
        <v>0.57152777777777775</v>
      </c>
      <c r="S50" s="8">
        <f>MAX(H50:M50)</f>
        <v>0.75694444444444453</v>
      </c>
      <c r="T50">
        <f t="shared" si="4"/>
        <v>28</v>
      </c>
    </row>
    <row r="51" spans="1:20" x14ac:dyDescent="0.2">
      <c r="A51" t="s">
        <v>100</v>
      </c>
      <c r="B51" s="5">
        <v>44210</v>
      </c>
      <c r="H51" s="8">
        <v>0.65486111111111112</v>
      </c>
      <c r="N51" s="5">
        <f t="shared" si="0"/>
        <v>44210</v>
      </c>
      <c r="O51" s="5">
        <f t="shared" si="1"/>
        <v>44210</v>
      </c>
      <c r="P51">
        <f t="shared" si="2"/>
        <v>1</v>
      </c>
      <c r="Q51">
        <f t="shared" si="3"/>
        <v>1</v>
      </c>
      <c r="R51" s="8">
        <f>MIN(H51:M51)</f>
        <v>0.65486111111111112</v>
      </c>
      <c r="S51" s="8">
        <f>MAX(H51:M51)</f>
        <v>0.65486111111111112</v>
      </c>
      <c r="T51">
        <f t="shared" si="4"/>
        <v>24</v>
      </c>
    </row>
    <row r="52" spans="1:20" x14ac:dyDescent="0.2">
      <c r="A52" t="s">
        <v>102</v>
      </c>
      <c r="F52" s="5">
        <v>44210</v>
      </c>
      <c r="L52" s="8">
        <v>0.65486111111111112</v>
      </c>
      <c r="N52" s="5">
        <f t="shared" si="0"/>
        <v>44210</v>
      </c>
      <c r="O52" s="5">
        <f t="shared" si="1"/>
        <v>44210</v>
      </c>
      <c r="P52">
        <f t="shared" si="2"/>
        <v>1</v>
      </c>
      <c r="Q52">
        <f t="shared" si="3"/>
        <v>1</v>
      </c>
      <c r="R52" s="8">
        <f>MIN(H52:M52)</f>
        <v>0.65486111111111112</v>
      </c>
      <c r="S52" s="8">
        <f>MAX(H52:M52)</f>
        <v>0.65486111111111112</v>
      </c>
      <c r="T52">
        <f t="shared" si="4"/>
        <v>24</v>
      </c>
    </row>
    <row r="53" spans="1:20" x14ac:dyDescent="0.2">
      <c r="A53" t="s">
        <v>106</v>
      </c>
      <c r="B53" s="5">
        <v>44201</v>
      </c>
      <c r="H53" s="8">
        <v>0.5083333333333333</v>
      </c>
      <c r="N53" s="5">
        <f t="shared" si="0"/>
        <v>44201</v>
      </c>
      <c r="O53" s="5">
        <f t="shared" si="1"/>
        <v>44201</v>
      </c>
      <c r="P53">
        <f t="shared" si="2"/>
        <v>1</v>
      </c>
      <c r="Q53">
        <f t="shared" si="3"/>
        <v>1</v>
      </c>
      <c r="R53" s="8">
        <f>MIN(H53:M53)</f>
        <v>0.5083333333333333</v>
      </c>
      <c r="S53" s="8">
        <f>MAX(H53:M53)</f>
        <v>0.5083333333333333</v>
      </c>
      <c r="T53">
        <f t="shared" si="4"/>
        <v>24</v>
      </c>
    </row>
    <row r="54" spans="1:20" x14ac:dyDescent="0.2">
      <c r="A54" t="s">
        <v>107</v>
      </c>
      <c r="D54" s="5">
        <v>44201</v>
      </c>
      <c r="J54" s="8">
        <v>0.5131944444444444</v>
      </c>
      <c r="N54" s="5">
        <f t="shared" si="0"/>
        <v>44201</v>
      </c>
      <c r="O54" s="5">
        <f t="shared" si="1"/>
        <v>44201</v>
      </c>
      <c r="P54">
        <f t="shared" si="2"/>
        <v>1</v>
      </c>
      <c r="Q54">
        <f t="shared" si="3"/>
        <v>1</v>
      </c>
      <c r="R54" s="8">
        <f>MIN(H54:M54)</f>
        <v>0.5131944444444444</v>
      </c>
      <c r="S54" s="8">
        <f>MAX(H54:M54)</f>
        <v>0.5131944444444444</v>
      </c>
      <c r="T54">
        <f t="shared" si="4"/>
        <v>24</v>
      </c>
    </row>
    <row r="55" spans="1:20" x14ac:dyDescent="0.2">
      <c r="A55" t="s">
        <v>108</v>
      </c>
      <c r="E55" s="5">
        <v>44201</v>
      </c>
      <c r="K55" s="8">
        <v>0.72222222222222221</v>
      </c>
      <c r="N55" s="5">
        <f t="shared" si="0"/>
        <v>44201</v>
      </c>
      <c r="O55" s="5">
        <f t="shared" si="1"/>
        <v>44201</v>
      </c>
      <c r="P55">
        <f t="shared" si="2"/>
        <v>1</v>
      </c>
      <c r="Q55">
        <f t="shared" si="3"/>
        <v>1</v>
      </c>
      <c r="R55" s="8">
        <f>MIN(H55:M55)</f>
        <v>0.72222222222222221</v>
      </c>
      <c r="S55" s="8">
        <f>MAX(H55:M55)</f>
        <v>0.72222222222222221</v>
      </c>
      <c r="T55">
        <f t="shared" si="4"/>
        <v>24</v>
      </c>
    </row>
    <row r="56" spans="1:20" x14ac:dyDescent="0.2">
      <c r="A56" t="s">
        <v>110</v>
      </c>
      <c r="B56" s="5">
        <v>44224</v>
      </c>
      <c r="H56" s="8">
        <v>0.55763888888888891</v>
      </c>
      <c r="N56" s="5">
        <f t="shared" si="0"/>
        <v>44224</v>
      </c>
      <c r="O56" s="5">
        <f t="shared" si="1"/>
        <v>44224</v>
      </c>
      <c r="P56">
        <f t="shared" si="2"/>
        <v>1</v>
      </c>
      <c r="Q56">
        <f t="shared" si="3"/>
        <v>1</v>
      </c>
      <c r="R56" s="8">
        <f>MIN(H56:M56)</f>
        <v>0.55763888888888891</v>
      </c>
      <c r="S56" s="8">
        <f>MAX(H56:M56)</f>
        <v>0.55763888888888891</v>
      </c>
      <c r="T56">
        <f t="shared" si="4"/>
        <v>24</v>
      </c>
    </row>
    <row r="57" spans="1:20" x14ac:dyDescent="0.2">
      <c r="A57" t="s">
        <v>111</v>
      </c>
      <c r="F57" s="5">
        <v>44224</v>
      </c>
      <c r="L57" s="8">
        <v>0.79861111111111116</v>
      </c>
      <c r="N57" s="5">
        <f t="shared" si="0"/>
        <v>44224</v>
      </c>
      <c r="O57" s="5">
        <f t="shared" si="1"/>
        <v>44224</v>
      </c>
      <c r="P57">
        <f t="shared" si="2"/>
        <v>1</v>
      </c>
      <c r="Q57">
        <f t="shared" si="3"/>
        <v>1</v>
      </c>
      <c r="R57" s="8">
        <f>MIN(H57:M57)</f>
        <v>0.79861111111111116</v>
      </c>
      <c r="S57" s="8">
        <f>MAX(H57:M57)</f>
        <v>0.79861111111111116</v>
      </c>
      <c r="T57">
        <f t="shared" si="4"/>
        <v>24</v>
      </c>
    </row>
    <row r="58" spans="1:20" x14ac:dyDescent="0.2">
      <c r="A58" t="s">
        <v>114</v>
      </c>
      <c r="B58" s="5">
        <v>44209</v>
      </c>
      <c r="H58" s="8">
        <v>0.47430555555555554</v>
      </c>
      <c r="N58" s="5">
        <f t="shared" si="0"/>
        <v>44209</v>
      </c>
      <c r="O58" s="5">
        <f t="shared" si="1"/>
        <v>44209</v>
      </c>
      <c r="P58">
        <f t="shared" si="2"/>
        <v>1</v>
      </c>
      <c r="Q58">
        <f t="shared" si="3"/>
        <v>1</v>
      </c>
      <c r="R58" s="8">
        <f>MIN(H58:M58)</f>
        <v>0.47430555555555554</v>
      </c>
      <c r="S58" s="8">
        <f>MAX(H58:M58)</f>
        <v>0.47430555555555554</v>
      </c>
      <c r="T58">
        <f t="shared" si="4"/>
        <v>24</v>
      </c>
    </row>
    <row r="59" spans="1:20" x14ac:dyDescent="0.2">
      <c r="A59" t="s">
        <v>115</v>
      </c>
      <c r="F59" s="5">
        <v>44209</v>
      </c>
      <c r="L59" s="8">
        <v>0.53125</v>
      </c>
      <c r="N59" s="5">
        <f t="shared" si="0"/>
        <v>44209</v>
      </c>
      <c r="O59" s="5">
        <f t="shared" si="1"/>
        <v>44209</v>
      </c>
      <c r="P59">
        <f t="shared" si="2"/>
        <v>1</v>
      </c>
      <c r="Q59">
        <f t="shared" si="3"/>
        <v>1</v>
      </c>
      <c r="R59" s="8">
        <f>MIN(H59:M59)</f>
        <v>0.53125</v>
      </c>
      <c r="S59" s="8">
        <f>MAX(H59:M59)</f>
        <v>0.53125</v>
      </c>
      <c r="T59">
        <f t="shared" si="4"/>
        <v>24</v>
      </c>
    </row>
    <row r="60" spans="1:20" x14ac:dyDescent="0.2">
      <c r="A60" t="s">
        <v>118</v>
      </c>
      <c r="B60" s="5">
        <v>44277</v>
      </c>
      <c r="H60" s="8">
        <v>0.59166666666666667</v>
      </c>
      <c r="N60" s="5">
        <f t="shared" si="0"/>
        <v>44277</v>
      </c>
      <c r="O60" s="5">
        <f t="shared" si="1"/>
        <v>44277</v>
      </c>
      <c r="P60">
        <f t="shared" si="2"/>
        <v>1</v>
      </c>
      <c r="Q60">
        <f t="shared" si="3"/>
        <v>1</v>
      </c>
      <c r="R60" s="8">
        <f>MIN(H60:M60)</f>
        <v>0.59166666666666667</v>
      </c>
      <c r="S60" s="8">
        <f>MAX(H60:M60)</f>
        <v>0.59166666666666667</v>
      </c>
      <c r="T60">
        <f t="shared" si="4"/>
        <v>24</v>
      </c>
    </row>
    <row r="61" spans="1:20" x14ac:dyDescent="0.2">
      <c r="A61" t="s">
        <v>119</v>
      </c>
      <c r="F61" s="5">
        <v>44277</v>
      </c>
      <c r="L61" s="8">
        <v>0.71527777777777779</v>
      </c>
      <c r="N61" s="5">
        <f t="shared" si="0"/>
        <v>44277</v>
      </c>
      <c r="O61" s="5">
        <f t="shared" si="1"/>
        <v>44277</v>
      </c>
      <c r="P61">
        <f t="shared" si="2"/>
        <v>1</v>
      </c>
      <c r="Q61">
        <f t="shared" si="3"/>
        <v>1</v>
      </c>
      <c r="R61" s="8">
        <f>MIN(H61:M61)</f>
        <v>0.71527777777777779</v>
      </c>
      <c r="S61" s="8">
        <f>MAX(H61:M61)</f>
        <v>0.71527777777777779</v>
      </c>
      <c r="T61">
        <f t="shared" si="4"/>
        <v>24</v>
      </c>
    </row>
    <row r="62" spans="1:20" x14ac:dyDescent="0.2">
      <c r="A62" t="s">
        <v>121</v>
      </c>
      <c r="B62" s="5">
        <v>44155</v>
      </c>
      <c r="H62" s="8">
        <v>0.3833333333333333</v>
      </c>
      <c r="N62" s="5">
        <f t="shared" si="0"/>
        <v>44155</v>
      </c>
      <c r="O62" s="5">
        <f t="shared" si="1"/>
        <v>44155</v>
      </c>
      <c r="P62">
        <f t="shared" si="2"/>
        <v>1</v>
      </c>
      <c r="Q62">
        <f t="shared" si="3"/>
        <v>1</v>
      </c>
      <c r="R62" s="8">
        <f>MIN(H62:M62)</f>
        <v>0.3833333333333333</v>
      </c>
      <c r="S62" s="8">
        <f>MAX(H62:M62)</f>
        <v>0.3833333333333333</v>
      </c>
      <c r="T62">
        <f t="shared" si="4"/>
        <v>24</v>
      </c>
    </row>
    <row r="63" spans="1:20" x14ac:dyDescent="0.2">
      <c r="A63" t="s">
        <v>122</v>
      </c>
      <c r="F63" s="5">
        <v>44157</v>
      </c>
      <c r="L63" s="8">
        <v>0.71527777777777779</v>
      </c>
      <c r="N63" s="5">
        <f t="shared" si="0"/>
        <v>44157</v>
      </c>
      <c r="O63" s="5">
        <f t="shared" si="1"/>
        <v>44157</v>
      </c>
      <c r="P63">
        <f t="shared" si="2"/>
        <v>1</v>
      </c>
      <c r="Q63">
        <f t="shared" si="3"/>
        <v>1</v>
      </c>
      <c r="R63" s="8">
        <f>MIN(H63:M63)</f>
        <v>0.71527777777777779</v>
      </c>
      <c r="S63" s="8">
        <f>MAX(H63:M63)</f>
        <v>0.71527777777777779</v>
      </c>
      <c r="T63">
        <f t="shared" si="4"/>
        <v>24</v>
      </c>
    </row>
    <row r="64" spans="1:20" x14ac:dyDescent="0.2">
      <c r="A64" t="s">
        <v>125</v>
      </c>
      <c r="B64" s="5">
        <v>44155</v>
      </c>
      <c r="H64" s="8">
        <v>0.47152777777777777</v>
      </c>
      <c r="N64" s="5">
        <f t="shared" si="0"/>
        <v>44155</v>
      </c>
      <c r="O64" s="5">
        <f t="shared" si="1"/>
        <v>44155</v>
      </c>
      <c r="P64">
        <f t="shared" si="2"/>
        <v>1</v>
      </c>
      <c r="Q64">
        <f t="shared" si="3"/>
        <v>1</v>
      </c>
      <c r="R64" s="8">
        <f>MIN(H64:M64)</f>
        <v>0.47152777777777777</v>
      </c>
      <c r="S64" s="8">
        <f>MAX(H64:M64)</f>
        <v>0.47152777777777777</v>
      </c>
      <c r="T64">
        <f t="shared" si="4"/>
        <v>24</v>
      </c>
    </row>
    <row r="65" spans="1:20" x14ac:dyDescent="0.2">
      <c r="A65" t="s">
        <v>126</v>
      </c>
      <c r="F65" s="5">
        <v>44155</v>
      </c>
      <c r="L65" s="8">
        <v>0.88194444444444453</v>
      </c>
      <c r="N65" s="5">
        <f t="shared" si="0"/>
        <v>44155</v>
      </c>
      <c r="O65" s="5">
        <f t="shared" si="1"/>
        <v>44155</v>
      </c>
      <c r="P65">
        <f t="shared" si="2"/>
        <v>1</v>
      </c>
      <c r="Q65">
        <f t="shared" si="3"/>
        <v>1</v>
      </c>
      <c r="R65" s="8">
        <f>MIN(H65:M65)</f>
        <v>0.88194444444444453</v>
      </c>
      <c r="S65" s="8">
        <f>MAX(H65:M65)</f>
        <v>0.88194444444444453</v>
      </c>
      <c r="T65">
        <f t="shared" si="4"/>
        <v>24</v>
      </c>
    </row>
    <row r="66" spans="1:20" x14ac:dyDescent="0.2">
      <c r="A66" t="s">
        <v>128</v>
      </c>
      <c r="B66" s="5">
        <v>44156</v>
      </c>
      <c r="H66" s="8">
        <v>0.47430555555555554</v>
      </c>
      <c r="N66" s="5">
        <f t="shared" si="0"/>
        <v>44156</v>
      </c>
      <c r="O66" s="5">
        <f t="shared" si="1"/>
        <v>44156</v>
      </c>
      <c r="P66">
        <f t="shared" si="2"/>
        <v>1</v>
      </c>
      <c r="Q66">
        <f t="shared" si="3"/>
        <v>1</v>
      </c>
      <c r="R66" s="8">
        <f>MIN(H66:M66)</f>
        <v>0.47430555555555554</v>
      </c>
      <c r="S66" s="8">
        <f>MAX(H66:M66)</f>
        <v>0.47430555555555554</v>
      </c>
      <c r="T66">
        <f t="shared" si="4"/>
        <v>24</v>
      </c>
    </row>
    <row r="67" spans="1:20" x14ac:dyDescent="0.2">
      <c r="A67" t="s">
        <v>129</v>
      </c>
      <c r="F67" s="5">
        <v>44156</v>
      </c>
      <c r="L67" s="8">
        <v>0.59166666666666667</v>
      </c>
      <c r="N67" s="5">
        <f t="shared" si="0"/>
        <v>44156</v>
      </c>
      <c r="O67" s="5">
        <f t="shared" si="1"/>
        <v>44156</v>
      </c>
      <c r="P67">
        <f t="shared" si="2"/>
        <v>1</v>
      </c>
      <c r="Q67">
        <f t="shared" si="3"/>
        <v>1</v>
      </c>
      <c r="R67" s="8">
        <f>MIN(H67:M67)</f>
        <v>0.59166666666666667</v>
      </c>
      <c r="S67" s="8">
        <f>MAX(H67:M67)</f>
        <v>0.59166666666666667</v>
      </c>
      <c r="T67">
        <f t="shared" si="4"/>
        <v>24</v>
      </c>
    </row>
    <row r="68" spans="1:20" x14ac:dyDescent="0.2">
      <c r="A68" t="s">
        <v>133</v>
      </c>
      <c r="B68" s="5">
        <v>44162</v>
      </c>
      <c r="H68" s="8">
        <v>0.40625</v>
      </c>
      <c r="N68" s="5">
        <f t="shared" si="0"/>
        <v>44162</v>
      </c>
      <c r="O68" s="5">
        <f t="shared" si="1"/>
        <v>44162</v>
      </c>
      <c r="P68">
        <f t="shared" si="2"/>
        <v>1</v>
      </c>
      <c r="Q68">
        <f t="shared" si="3"/>
        <v>1</v>
      </c>
      <c r="R68" s="8">
        <f>MIN(H68:M68)</f>
        <v>0.40625</v>
      </c>
      <c r="S68" s="8">
        <f>MAX(H68:M68)</f>
        <v>0.40625</v>
      </c>
      <c r="T68">
        <f t="shared" si="4"/>
        <v>24</v>
      </c>
    </row>
    <row r="69" spans="1:20" x14ac:dyDescent="0.2">
      <c r="A69" t="s">
        <v>134</v>
      </c>
      <c r="F69" s="5">
        <v>44162</v>
      </c>
      <c r="L69" s="8">
        <v>0.76388888888888884</v>
      </c>
      <c r="N69" s="5">
        <f t="shared" ref="N69:N85" si="5">MIN(B69:G69)</f>
        <v>44162</v>
      </c>
      <c r="O69" s="5">
        <f t="shared" ref="O69:O85" si="6">MAX(B69:G69)</f>
        <v>44162</v>
      </c>
      <c r="P69">
        <f t="shared" ref="P69:P85" si="7">IFERROR(DAY(O69-N69)+1,0)</f>
        <v>1</v>
      </c>
      <c r="Q69">
        <f t="shared" ref="Q69:Q85" si="8">COUNT(B69:G69)</f>
        <v>1</v>
      </c>
      <c r="R69" s="8">
        <f>MIN(H69:M69)</f>
        <v>0.76388888888888884</v>
      </c>
      <c r="S69" s="8">
        <f>MAX(H69:M69)</f>
        <v>0.76388888888888884</v>
      </c>
      <c r="T69">
        <f t="shared" ref="T69:T85" si="9">IFERROR(HOUR(S69-R69)+24,0)</f>
        <v>24</v>
      </c>
    </row>
    <row r="70" spans="1:20" x14ac:dyDescent="0.2">
      <c r="A70" t="s">
        <v>137</v>
      </c>
      <c r="B70" s="5">
        <v>44256</v>
      </c>
      <c r="H70" s="8">
        <v>0.47430555555555554</v>
      </c>
      <c r="N70" s="5">
        <f t="shared" si="5"/>
        <v>44256</v>
      </c>
      <c r="O70" s="5">
        <f t="shared" si="6"/>
        <v>44256</v>
      </c>
      <c r="P70">
        <f t="shared" si="7"/>
        <v>1</v>
      </c>
      <c r="Q70">
        <f t="shared" si="8"/>
        <v>1</v>
      </c>
      <c r="R70" s="8">
        <f>MIN(H70:M70)</f>
        <v>0.47430555555555554</v>
      </c>
      <c r="S70" s="8">
        <f>MAX(H70:M70)</f>
        <v>0.47430555555555554</v>
      </c>
      <c r="T70">
        <f t="shared" si="9"/>
        <v>24</v>
      </c>
    </row>
    <row r="71" spans="1:20" x14ac:dyDescent="0.2">
      <c r="A71" t="s">
        <v>138</v>
      </c>
      <c r="E71" s="5">
        <v>44256</v>
      </c>
      <c r="K71" s="8">
        <v>0.75694444444444453</v>
      </c>
      <c r="N71" s="5">
        <f t="shared" si="5"/>
        <v>44256</v>
      </c>
      <c r="O71" s="5">
        <f t="shared" si="6"/>
        <v>44256</v>
      </c>
      <c r="P71">
        <f t="shared" si="7"/>
        <v>1</v>
      </c>
      <c r="Q71">
        <f t="shared" si="8"/>
        <v>1</v>
      </c>
      <c r="R71" s="8">
        <f>MIN(H71:M71)</f>
        <v>0.75694444444444453</v>
      </c>
      <c r="S71" s="8">
        <f>MAX(H71:M71)</f>
        <v>0.75694444444444453</v>
      </c>
      <c r="T71">
        <f t="shared" si="9"/>
        <v>24</v>
      </c>
    </row>
    <row r="72" spans="1:20" x14ac:dyDescent="0.2">
      <c r="A72" t="s">
        <v>141</v>
      </c>
      <c r="B72" s="5">
        <v>44256</v>
      </c>
      <c r="H72" s="8">
        <v>0.59930555555555554</v>
      </c>
      <c r="N72" s="5">
        <f t="shared" si="5"/>
        <v>44256</v>
      </c>
      <c r="O72" s="5">
        <f t="shared" si="6"/>
        <v>44256</v>
      </c>
      <c r="P72">
        <f t="shared" si="7"/>
        <v>1</v>
      </c>
      <c r="Q72">
        <f t="shared" si="8"/>
        <v>1</v>
      </c>
      <c r="R72" s="8">
        <f>MIN(H72:M72)</f>
        <v>0.59930555555555554</v>
      </c>
      <c r="S72" s="8">
        <f>MAX(H72:M72)</f>
        <v>0.59930555555555554</v>
      </c>
      <c r="T72">
        <f t="shared" si="9"/>
        <v>24</v>
      </c>
    </row>
    <row r="73" spans="1:20" x14ac:dyDescent="0.2">
      <c r="A73" t="s">
        <v>142</v>
      </c>
      <c r="F73" s="5">
        <v>44256</v>
      </c>
      <c r="L73" s="8">
        <v>0.79999999999999993</v>
      </c>
      <c r="N73" s="5">
        <f t="shared" si="5"/>
        <v>44256</v>
      </c>
      <c r="O73" s="5">
        <f t="shared" si="6"/>
        <v>44256</v>
      </c>
      <c r="P73">
        <f t="shared" si="7"/>
        <v>1</v>
      </c>
      <c r="Q73">
        <f t="shared" si="8"/>
        <v>1</v>
      </c>
      <c r="R73" s="8">
        <f>MIN(H73:M73)</f>
        <v>0.79999999999999993</v>
      </c>
      <c r="S73" s="8">
        <f>MAX(H73:M73)</f>
        <v>0.79999999999999993</v>
      </c>
      <c r="T73">
        <f t="shared" si="9"/>
        <v>24</v>
      </c>
    </row>
    <row r="74" spans="1:20" x14ac:dyDescent="0.2">
      <c r="A74" t="s">
        <v>146</v>
      </c>
      <c r="B74" s="5">
        <v>44211</v>
      </c>
      <c r="H74" s="8">
        <v>0.35694444444444445</v>
      </c>
      <c r="N74" s="5">
        <f t="shared" si="5"/>
        <v>44211</v>
      </c>
      <c r="O74" s="5">
        <f t="shared" si="6"/>
        <v>44211</v>
      </c>
      <c r="P74">
        <f t="shared" si="7"/>
        <v>1</v>
      </c>
      <c r="Q74">
        <f t="shared" si="8"/>
        <v>1</v>
      </c>
      <c r="R74" s="8">
        <f>MIN(H74:M74)</f>
        <v>0.35694444444444445</v>
      </c>
      <c r="S74" s="8">
        <f>MAX(H74:M74)</f>
        <v>0.35694444444444445</v>
      </c>
      <c r="T74">
        <f t="shared" si="9"/>
        <v>24</v>
      </c>
    </row>
    <row r="75" spans="1:20" x14ac:dyDescent="0.2">
      <c r="A75" t="s">
        <v>147</v>
      </c>
      <c r="F75" s="5">
        <v>44211</v>
      </c>
      <c r="L75" s="8">
        <v>0.52708333333333335</v>
      </c>
      <c r="N75" s="5">
        <f t="shared" si="5"/>
        <v>44211</v>
      </c>
      <c r="O75" s="5">
        <f t="shared" si="6"/>
        <v>44211</v>
      </c>
      <c r="P75">
        <f t="shared" si="7"/>
        <v>1</v>
      </c>
      <c r="Q75">
        <f t="shared" si="8"/>
        <v>1</v>
      </c>
      <c r="R75" s="8">
        <f>MIN(H75:M75)</f>
        <v>0.52708333333333335</v>
      </c>
      <c r="S75" s="8">
        <f>MAX(H75:M75)</f>
        <v>0.52708333333333335</v>
      </c>
      <c r="T75">
        <f t="shared" si="9"/>
        <v>24</v>
      </c>
    </row>
    <row r="76" spans="1:20" x14ac:dyDescent="0.2">
      <c r="A76" t="s">
        <v>151</v>
      </c>
      <c r="F76" s="5">
        <v>44218</v>
      </c>
      <c r="L76" s="8">
        <v>0.73055555555555562</v>
      </c>
      <c r="N76" s="5">
        <f t="shared" si="5"/>
        <v>44218</v>
      </c>
      <c r="O76" s="5">
        <f t="shared" si="6"/>
        <v>44218</v>
      </c>
      <c r="P76">
        <f t="shared" si="7"/>
        <v>1</v>
      </c>
      <c r="Q76">
        <f t="shared" si="8"/>
        <v>1</v>
      </c>
      <c r="R76" s="8">
        <f>MIN(H76:M76)</f>
        <v>0.73055555555555562</v>
      </c>
      <c r="S76" s="8">
        <f>MAX(H76:M76)</f>
        <v>0.73055555555555562</v>
      </c>
      <c r="T76">
        <f t="shared" si="9"/>
        <v>24</v>
      </c>
    </row>
    <row r="77" spans="1:20" x14ac:dyDescent="0.2">
      <c r="A77" t="s">
        <v>150</v>
      </c>
      <c r="B77" s="5">
        <v>44217</v>
      </c>
      <c r="H77" s="8">
        <v>0.41250000000000003</v>
      </c>
      <c r="N77" s="5">
        <f t="shared" si="5"/>
        <v>44217</v>
      </c>
      <c r="O77" s="5">
        <f t="shared" si="6"/>
        <v>44217</v>
      </c>
      <c r="P77">
        <f t="shared" si="7"/>
        <v>1</v>
      </c>
      <c r="Q77">
        <f t="shared" si="8"/>
        <v>1</v>
      </c>
      <c r="R77" s="8">
        <f>MIN(H77:M77)</f>
        <v>0.41250000000000003</v>
      </c>
      <c r="S77" s="8">
        <f>MAX(H77:M77)</f>
        <v>0.41250000000000003</v>
      </c>
      <c r="T77">
        <f t="shared" si="9"/>
        <v>24</v>
      </c>
    </row>
    <row r="78" spans="1:20" x14ac:dyDescent="0.2">
      <c r="A78" t="s">
        <v>152</v>
      </c>
      <c r="B78" s="5">
        <v>44257</v>
      </c>
      <c r="H78" s="8">
        <v>0.60555555555555551</v>
      </c>
      <c r="N78" s="5">
        <f t="shared" si="5"/>
        <v>44257</v>
      </c>
      <c r="O78" s="5">
        <f t="shared" si="6"/>
        <v>44257</v>
      </c>
      <c r="P78">
        <f t="shared" si="7"/>
        <v>1</v>
      </c>
      <c r="Q78">
        <f t="shared" si="8"/>
        <v>1</v>
      </c>
      <c r="R78" s="8">
        <f>MIN(H78:M78)</f>
        <v>0.60555555555555551</v>
      </c>
      <c r="S78" s="8">
        <f>MAX(H78:M78)</f>
        <v>0.60555555555555551</v>
      </c>
      <c r="T78">
        <f t="shared" si="9"/>
        <v>24</v>
      </c>
    </row>
    <row r="79" spans="1:20" x14ac:dyDescent="0.2">
      <c r="A79" t="s">
        <v>153</v>
      </c>
      <c r="D79" s="5">
        <v>44258</v>
      </c>
      <c r="J79" s="8">
        <v>0.64861111111111114</v>
      </c>
      <c r="N79" s="5">
        <f t="shared" si="5"/>
        <v>44258</v>
      </c>
      <c r="O79" s="5">
        <f t="shared" si="6"/>
        <v>44258</v>
      </c>
      <c r="P79">
        <f t="shared" si="7"/>
        <v>1</v>
      </c>
      <c r="Q79">
        <f t="shared" si="8"/>
        <v>1</v>
      </c>
      <c r="R79" s="8">
        <f>MIN(H79:M79)</f>
        <v>0.64861111111111114</v>
      </c>
      <c r="S79" s="8">
        <f>MAX(H79:M79)</f>
        <v>0.64861111111111114</v>
      </c>
      <c r="T79">
        <f t="shared" si="9"/>
        <v>24</v>
      </c>
    </row>
    <row r="80" spans="1:20" x14ac:dyDescent="0.2">
      <c r="A80" t="s">
        <v>156</v>
      </c>
      <c r="B80" s="5">
        <v>44278</v>
      </c>
      <c r="H80" s="8">
        <v>0.34166666666666662</v>
      </c>
      <c r="N80" s="5">
        <f t="shared" si="5"/>
        <v>44278</v>
      </c>
      <c r="O80" s="5">
        <f t="shared" si="6"/>
        <v>44278</v>
      </c>
      <c r="P80">
        <f t="shared" si="7"/>
        <v>1</v>
      </c>
      <c r="Q80">
        <f t="shared" si="8"/>
        <v>1</v>
      </c>
      <c r="R80" s="8">
        <f>MIN(H80:M80)</f>
        <v>0.34166666666666662</v>
      </c>
      <c r="S80" s="8">
        <f>MAX(H80:M80)</f>
        <v>0.34166666666666662</v>
      </c>
      <c r="T80">
        <f t="shared" si="9"/>
        <v>24</v>
      </c>
    </row>
    <row r="81" spans="1:20" x14ac:dyDescent="0.2">
      <c r="A81" t="s">
        <v>157</v>
      </c>
      <c r="F81" s="5">
        <v>44278</v>
      </c>
      <c r="L81" s="8">
        <v>0.52361111111111114</v>
      </c>
      <c r="N81" s="5">
        <f t="shared" si="5"/>
        <v>44278</v>
      </c>
      <c r="O81" s="5">
        <f t="shared" si="6"/>
        <v>44278</v>
      </c>
      <c r="P81">
        <f t="shared" si="7"/>
        <v>1</v>
      </c>
      <c r="Q81">
        <f t="shared" si="8"/>
        <v>1</v>
      </c>
      <c r="R81" s="8">
        <f>MIN(H81:M81)</f>
        <v>0.52361111111111114</v>
      </c>
      <c r="S81" s="8">
        <f>MAX(H81:M81)</f>
        <v>0.52361111111111114</v>
      </c>
      <c r="T81">
        <f t="shared" si="9"/>
        <v>24</v>
      </c>
    </row>
    <row r="82" spans="1:20" x14ac:dyDescent="0.2">
      <c r="A82" t="s">
        <v>180</v>
      </c>
      <c r="F82" s="5">
        <v>44272</v>
      </c>
      <c r="L82" s="8">
        <v>0.65625</v>
      </c>
      <c r="N82" s="5">
        <f t="shared" si="5"/>
        <v>44272</v>
      </c>
      <c r="O82" s="5">
        <f t="shared" si="6"/>
        <v>44272</v>
      </c>
      <c r="P82">
        <f t="shared" si="7"/>
        <v>1</v>
      </c>
      <c r="Q82">
        <f t="shared" si="8"/>
        <v>1</v>
      </c>
      <c r="R82" s="8">
        <f>MIN(H82:M82)</f>
        <v>0.65625</v>
      </c>
      <c r="S82" s="8">
        <f>MAX(H82:M82)</f>
        <v>0.65625</v>
      </c>
      <c r="T82">
        <f t="shared" si="9"/>
        <v>24</v>
      </c>
    </row>
    <row r="83" spans="1:20" x14ac:dyDescent="0.2">
      <c r="A83" t="s">
        <v>181</v>
      </c>
      <c r="F83" s="5">
        <v>44223</v>
      </c>
      <c r="L83" s="8">
        <v>0.53333333333333333</v>
      </c>
      <c r="N83" s="5">
        <f t="shared" si="5"/>
        <v>44223</v>
      </c>
      <c r="O83" s="5">
        <f t="shared" si="6"/>
        <v>44223</v>
      </c>
      <c r="P83">
        <f t="shared" si="7"/>
        <v>1</v>
      </c>
      <c r="Q83">
        <f t="shared" si="8"/>
        <v>1</v>
      </c>
      <c r="R83" s="8">
        <f>MIN(H83:M83)</f>
        <v>0.53333333333333333</v>
      </c>
      <c r="S83" s="8">
        <f>MAX(H83:M83)</f>
        <v>0.53333333333333333</v>
      </c>
      <c r="T83">
        <f t="shared" si="9"/>
        <v>24</v>
      </c>
    </row>
    <row r="84" spans="1:20" x14ac:dyDescent="0.2">
      <c r="A84" t="s">
        <v>182</v>
      </c>
      <c r="B84" s="5">
        <v>44271</v>
      </c>
      <c r="H84" s="8">
        <v>0.34375</v>
      </c>
      <c r="N84" s="5">
        <f t="shared" si="5"/>
        <v>44271</v>
      </c>
      <c r="O84" s="5">
        <f t="shared" si="6"/>
        <v>44271</v>
      </c>
      <c r="P84">
        <f t="shared" si="7"/>
        <v>1</v>
      </c>
      <c r="Q84">
        <f t="shared" si="8"/>
        <v>1</v>
      </c>
      <c r="R84" s="8">
        <f>MIN(H84:M84)</f>
        <v>0.34375</v>
      </c>
      <c r="S84" s="8">
        <f>MAX(H84:M84)</f>
        <v>0.34375</v>
      </c>
      <c r="T84">
        <f t="shared" si="9"/>
        <v>24</v>
      </c>
    </row>
    <row r="85" spans="1:20" x14ac:dyDescent="0.2">
      <c r="A85" t="s">
        <v>183</v>
      </c>
      <c r="B85" s="5">
        <v>44217</v>
      </c>
      <c r="H85" s="8">
        <v>0.40625</v>
      </c>
      <c r="N85" s="5">
        <f t="shared" si="5"/>
        <v>44217</v>
      </c>
      <c r="O85" s="5">
        <f t="shared" si="6"/>
        <v>44217</v>
      </c>
      <c r="P85">
        <f t="shared" si="7"/>
        <v>1</v>
      </c>
      <c r="Q85">
        <f t="shared" si="8"/>
        <v>1</v>
      </c>
      <c r="R85" s="8">
        <f>MIN(H85:M85)</f>
        <v>0.40625</v>
      </c>
      <c r="S85" s="8">
        <f>MAX(H85:M85)</f>
        <v>0.40625</v>
      </c>
      <c r="T85">
        <f t="shared" si="9"/>
        <v>24</v>
      </c>
    </row>
  </sheetData>
  <mergeCells count="4">
    <mergeCell ref="B1:G1"/>
    <mergeCell ref="N2:P2"/>
    <mergeCell ref="H1:M1"/>
    <mergeCell ref="R2:T2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09D2-3A72-014A-B1A6-B3520281C0AD}">
  <dimension ref="A1:P93"/>
  <sheetViews>
    <sheetView tabSelected="1" workbookViewId="0">
      <selection activeCell="O2" sqref="O2:O91"/>
    </sheetView>
  </sheetViews>
  <sheetFormatPr baseColWidth="10" defaultRowHeight="16" x14ac:dyDescent="0.2"/>
  <cols>
    <col min="1" max="1" width="8.6640625" bestFit="1" customWidth="1"/>
    <col min="2" max="2" width="17.33203125" bestFit="1" customWidth="1"/>
    <col min="3" max="3" width="6.83203125" bestFit="1" customWidth="1"/>
    <col min="4" max="4" width="12.5" bestFit="1" customWidth="1"/>
    <col min="5" max="5" width="12.83203125" bestFit="1" customWidth="1"/>
    <col min="6" max="6" width="8.1640625" bestFit="1" customWidth="1"/>
    <col min="7" max="7" width="13.83203125" bestFit="1" customWidth="1"/>
    <col min="8" max="8" width="7.6640625" bestFit="1" customWidth="1"/>
    <col min="9" max="9" width="15.83203125" bestFit="1" customWidth="1"/>
    <col min="10" max="10" width="13.6640625" customWidth="1"/>
    <col min="11" max="11" width="11.83203125" bestFit="1" customWidth="1"/>
    <col min="12" max="12" width="10.1640625" bestFit="1" customWidth="1"/>
    <col min="13" max="13" width="49.5" bestFit="1" customWidth="1"/>
    <col min="14" max="14" width="9.1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191</v>
      </c>
      <c r="P1" t="s">
        <v>192</v>
      </c>
    </row>
    <row r="2" spans="1:16" x14ac:dyDescent="0.2">
      <c r="A2" t="s">
        <v>14</v>
      </c>
      <c r="B2" t="s">
        <v>15</v>
      </c>
      <c r="C2" t="s">
        <v>16</v>
      </c>
      <c r="D2" t="s">
        <v>17</v>
      </c>
      <c r="E2">
        <v>10000</v>
      </c>
      <c r="F2" t="s">
        <v>18</v>
      </c>
      <c r="G2" t="s">
        <v>19</v>
      </c>
      <c r="H2" t="s">
        <v>20</v>
      </c>
      <c r="I2" s="1">
        <v>44271</v>
      </c>
      <c r="J2" s="7">
        <v>0.34375</v>
      </c>
      <c r="K2" t="s">
        <v>21</v>
      </c>
      <c r="L2">
        <v>10000</v>
      </c>
      <c r="M2" t="s">
        <v>182</v>
      </c>
      <c r="N2" t="s">
        <v>22</v>
      </c>
      <c r="O2">
        <f>IF(M2=Time_Steps!A4,Time_Steps!Q:Q,0)</f>
        <v>0</v>
      </c>
    </row>
    <row r="3" spans="1:16" x14ac:dyDescent="0.2">
      <c r="A3" t="s">
        <v>14</v>
      </c>
      <c r="B3" t="s">
        <v>15</v>
      </c>
      <c r="C3" t="s">
        <v>16</v>
      </c>
      <c r="D3" t="s">
        <v>17</v>
      </c>
      <c r="E3">
        <v>10000</v>
      </c>
      <c r="F3" t="s">
        <v>18</v>
      </c>
      <c r="G3" t="s">
        <v>23</v>
      </c>
      <c r="H3" t="s">
        <v>24</v>
      </c>
      <c r="I3" s="1">
        <v>44272</v>
      </c>
      <c r="J3" s="7">
        <v>0.65625</v>
      </c>
      <c r="K3" t="s">
        <v>25</v>
      </c>
      <c r="L3">
        <v>10000</v>
      </c>
      <c r="M3" t="s">
        <v>180</v>
      </c>
      <c r="N3" t="s">
        <v>26</v>
      </c>
      <c r="O3">
        <f>IF(M3=Time_Steps!A5,Time_Steps!Q:Q,0)</f>
        <v>0</v>
      </c>
    </row>
    <row r="4" spans="1:16" x14ac:dyDescent="0.2">
      <c r="A4" t="s">
        <v>14</v>
      </c>
      <c r="B4" t="s">
        <v>27</v>
      </c>
      <c r="C4" t="s">
        <v>16</v>
      </c>
      <c r="D4" t="s">
        <v>28</v>
      </c>
      <c r="E4">
        <v>4537</v>
      </c>
      <c r="F4" t="s">
        <v>18</v>
      </c>
      <c r="G4" t="s">
        <v>19</v>
      </c>
      <c r="H4" t="s">
        <v>20</v>
      </c>
      <c r="I4" s="1">
        <v>44271</v>
      </c>
      <c r="J4" s="7">
        <v>0</v>
      </c>
      <c r="K4" t="s">
        <v>21</v>
      </c>
      <c r="L4">
        <v>4537</v>
      </c>
      <c r="M4" t="s">
        <v>29</v>
      </c>
      <c r="N4" t="s">
        <v>22</v>
      </c>
      <c r="O4">
        <f>IF(M4=Time_Steps!A6,Time_Steps!Q:Q,0)</f>
        <v>0</v>
      </c>
    </row>
    <row r="5" spans="1:16" x14ac:dyDescent="0.2">
      <c r="A5" t="s">
        <v>14</v>
      </c>
      <c r="B5" t="s">
        <v>27</v>
      </c>
      <c r="C5" t="s">
        <v>16</v>
      </c>
      <c r="D5" t="s">
        <v>28</v>
      </c>
      <c r="E5">
        <v>4537</v>
      </c>
      <c r="F5" t="s">
        <v>18</v>
      </c>
      <c r="G5" t="s">
        <v>23</v>
      </c>
      <c r="H5" t="s">
        <v>30</v>
      </c>
      <c r="I5" s="1">
        <v>44271</v>
      </c>
      <c r="J5" s="7">
        <v>0.53125</v>
      </c>
      <c r="K5" t="s">
        <v>31</v>
      </c>
      <c r="L5">
        <v>4537</v>
      </c>
      <c r="M5" t="s">
        <v>32</v>
      </c>
      <c r="N5" t="s">
        <v>26</v>
      </c>
      <c r="O5">
        <f>IF(M5=Time_Steps!A7,Time_Steps!Q:Q,0)</f>
        <v>1</v>
      </c>
    </row>
    <row r="6" spans="1:16" x14ac:dyDescent="0.2">
      <c r="A6" t="s">
        <v>14</v>
      </c>
      <c r="B6" t="s">
        <v>27</v>
      </c>
      <c r="C6" t="s">
        <v>16</v>
      </c>
      <c r="D6" t="s">
        <v>28</v>
      </c>
      <c r="E6">
        <v>4537</v>
      </c>
      <c r="F6" t="s">
        <v>18</v>
      </c>
      <c r="G6" t="s">
        <v>33</v>
      </c>
      <c r="H6" t="s">
        <v>20</v>
      </c>
      <c r="I6" s="1">
        <v>44273</v>
      </c>
      <c r="J6" s="7">
        <v>0.59375</v>
      </c>
      <c r="K6" t="s">
        <v>25</v>
      </c>
      <c r="L6">
        <v>4537</v>
      </c>
      <c r="M6" t="s">
        <v>34</v>
      </c>
      <c r="N6" t="s">
        <v>35</v>
      </c>
      <c r="O6">
        <f>IF(M6=Time_Steps!A8,Time_Steps!Q:Q,0)</f>
        <v>1</v>
      </c>
    </row>
    <row r="7" spans="1:16" x14ac:dyDescent="0.2">
      <c r="A7" t="s">
        <v>14</v>
      </c>
      <c r="B7" t="s">
        <v>36</v>
      </c>
      <c r="C7" t="s">
        <v>16</v>
      </c>
      <c r="D7" t="s">
        <v>17</v>
      </c>
      <c r="E7">
        <v>1000000</v>
      </c>
      <c r="F7" t="s">
        <v>18</v>
      </c>
      <c r="G7" t="s">
        <v>19</v>
      </c>
      <c r="H7" t="s">
        <v>30</v>
      </c>
      <c r="I7" s="1">
        <v>44502</v>
      </c>
      <c r="J7" s="7">
        <v>0.35694444444444445</v>
      </c>
      <c r="K7" t="s">
        <v>21</v>
      </c>
      <c r="L7">
        <v>1000000</v>
      </c>
      <c r="M7" t="s">
        <v>37</v>
      </c>
      <c r="N7" t="s">
        <v>22</v>
      </c>
      <c r="O7">
        <f>IF(M7=Time_Steps!A9,Time_Steps!Q:Q,0)</f>
        <v>0</v>
      </c>
    </row>
    <row r="8" spans="1:16" x14ac:dyDescent="0.2">
      <c r="A8" t="s">
        <v>14</v>
      </c>
      <c r="B8" t="s">
        <v>36</v>
      </c>
      <c r="C8" t="s">
        <v>16</v>
      </c>
      <c r="D8" t="s">
        <v>17</v>
      </c>
      <c r="E8">
        <v>1000000</v>
      </c>
      <c r="F8" t="s">
        <v>38</v>
      </c>
      <c r="G8" t="s">
        <v>39</v>
      </c>
      <c r="H8" t="s">
        <v>24</v>
      </c>
      <c r="I8" s="1">
        <v>44503</v>
      </c>
      <c r="J8" s="7">
        <v>0.52777777777777779</v>
      </c>
      <c r="K8" t="s">
        <v>31</v>
      </c>
      <c r="L8">
        <v>1000000</v>
      </c>
      <c r="M8" t="s">
        <v>40</v>
      </c>
      <c r="N8" t="s">
        <v>41</v>
      </c>
      <c r="O8">
        <f>IF(M8=Time_Steps!A10,Time_Steps!Q:Q,0)</f>
        <v>1</v>
      </c>
    </row>
    <row r="9" spans="1:16" x14ac:dyDescent="0.2">
      <c r="A9" t="s">
        <v>14</v>
      </c>
      <c r="B9" t="s">
        <v>36</v>
      </c>
      <c r="C9" t="s">
        <v>16</v>
      </c>
      <c r="D9" t="s">
        <v>17</v>
      </c>
      <c r="E9">
        <v>1000000</v>
      </c>
      <c r="F9" t="s">
        <v>38</v>
      </c>
      <c r="G9" t="s">
        <v>42</v>
      </c>
      <c r="H9" t="s">
        <v>24</v>
      </c>
      <c r="I9" s="1">
        <v>44503</v>
      </c>
      <c r="J9" s="7">
        <v>0.7319444444444444</v>
      </c>
      <c r="K9" t="s">
        <v>25</v>
      </c>
      <c r="L9">
        <v>1000000</v>
      </c>
      <c r="M9" t="s">
        <v>43</v>
      </c>
      <c r="N9" t="s">
        <v>44</v>
      </c>
      <c r="O9">
        <f>IF(M9=Time_Steps!A11,Time_Steps!Q:Q,0)</f>
        <v>1</v>
      </c>
    </row>
    <row r="10" spans="1:16" x14ac:dyDescent="0.2">
      <c r="A10" t="s">
        <v>14</v>
      </c>
      <c r="B10" t="s">
        <v>45</v>
      </c>
      <c r="C10" t="s">
        <v>16</v>
      </c>
      <c r="D10" t="s">
        <v>17</v>
      </c>
      <c r="E10">
        <v>11000</v>
      </c>
      <c r="F10" t="s">
        <v>18</v>
      </c>
      <c r="G10" t="s">
        <v>19</v>
      </c>
      <c r="H10" t="s">
        <v>20</v>
      </c>
      <c r="I10" s="1">
        <v>44271</v>
      </c>
      <c r="J10" s="7">
        <v>0.38611111111111113</v>
      </c>
      <c r="K10" t="s">
        <v>21</v>
      </c>
      <c r="L10">
        <v>11000</v>
      </c>
      <c r="M10" t="s">
        <v>46</v>
      </c>
      <c r="N10" t="s">
        <v>22</v>
      </c>
      <c r="O10">
        <f>IF(M10=Time_Steps!A12,Time_Steps!Q:Q,0)</f>
        <v>0</v>
      </c>
    </row>
    <row r="11" spans="1:16" x14ac:dyDescent="0.2">
      <c r="A11" t="s">
        <v>14</v>
      </c>
      <c r="B11" t="s">
        <v>45</v>
      </c>
      <c r="C11" t="s">
        <v>16</v>
      </c>
      <c r="D11" t="s">
        <v>17</v>
      </c>
      <c r="E11">
        <v>11000</v>
      </c>
      <c r="F11" t="s">
        <v>18</v>
      </c>
      <c r="G11" t="s">
        <v>39</v>
      </c>
      <c r="H11" t="s">
        <v>30</v>
      </c>
      <c r="I11" s="1">
        <v>44271</v>
      </c>
      <c r="J11" s="7">
        <v>0.52222222222222225</v>
      </c>
      <c r="K11" t="s">
        <v>25</v>
      </c>
      <c r="L11">
        <v>11000</v>
      </c>
      <c r="M11" t="s">
        <v>47</v>
      </c>
      <c r="N11" t="s">
        <v>41</v>
      </c>
      <c r="O11">
        <f>IF(M11=Time_Steps!A13,Time_Steps!Q:Q,0)</f>
        <v>0</v>
      </c>
    </row>
    <row r="12" spans="1:16" x14ac:dyDescent="0.2">
      <c r="A12" t="s">
        <v>14</v>
      </c>
      <c r="B12" t="s">
        <v>48</v>
      </c>
      <c r="C12" t="s">
        <v>16</v>
      </c>
      <c r="D12" t="s">
        <v>49</v>
      </c>
      <c r="E12">
        <v>23900</v>
      </c>
      <c r="F12" t="s">
        <v>18</v>
      </c>
      <c r="G12" t="s">
        <v>19</v>
      </c>
      <c r="H12" t="s">
        <v>20</v>
      </c>
      <c r="I12" s="1">
        <v>44271</v>
      </c>
      <c r="J12" s="7">
        <v>0.42430555555555555</v>
      </c>
      <c r="K12" t="s">
        <v>21</v>
      </c>
      <c r="L12">
        <v>23900</v>
      </c>
      <c r="M12" t="s">
        <v>50</v>
      </c>
      <c r="N12" t="s">
        <v>22</v>
      </c>
      <c r="O12">
        <f>IF(M12=Time_Steps!A14,Time_Steps!Q:Q,0)</f>
        <v>0</v>
      </c>
    </row>
    <row r="13" spans="1:16" x14ac:dyDescent="0.2">
      <c r="A13" t="s">
        <v>14</v>
      </c>
      <c r="B13" t="s">
        <v>48</v>
      </c>
      <c r="C13" t="s">
        <v>16</v>
      </c>
      <c r="D13" t="s">
        <v>49</v>
      </c>
      <c r="E13">
        <v>23900</v>
      </c>
      <c r="F13" t="s">
        <v>38</v>
      </c>
      <c r="G13" t="s">
        <v>39</v>
      </c>
      <c r="H13" t="s">
        <v>51</v>
      </c>
      <c r="I13" s="1">
        <v>44271</v>
      </c>
      <c r="J13" s="7">
        <v>0.7319444444444444</v>
      </c>
      <c r="K13" t="s">
        <v>52</v>
      </c>
      <c r="L13">
        <v>23900</v>
      </c>
      <c r="M13" t="s">
        <v>53</v>
      </c>
      <c r="N13" t="s">
        <v>41</v>
      </c>
      <c r="O13">
        <f>IF(M13=Time_Steps!A15,Time_Steps!Q:Q,0)</f>
        <v>0</v>
      </c>
    </row>
    <row r="14" spans="1:16" x14ac:dyDescent="0.2">
      <c r="A14" t="s">
        <v>14</v>
      </c>
      <c r="B14" t="s">
        <v>54</v>
      </c>
      <c r="C14" t="s">
        <v>16</v>
      </c>
      <c r="D14" t="s">
        <v>55</v>
      </c>
      <c r="E14">
        <v>5643</v>
      </c>
      <c r="F14" t="s">
        <v>18</v>
      </c>
      <c r="G14" t="s">
        <v>19</v>
      </c>
      <c r="H14" t="s">
        <v>20</v>
      </c>
      <c r="I14" s="1">
        <v>44275</v>
      </c>
      <c r="J14" s="7">
        <v>0.55138888888888882</v>
      </c>
      <c r="K14" t="s">
        <v>21</v>
      </c>
      <c r="L14">
        <v>5643</v>
      </c>
      <c r="M14" t="s">
        <v>56</v>
      </c>
      <c r="N14" t="s">
        <v>22</v>
      </c>
      <c r="O14">
        <f>IF(M14=Time_Steps!A16,Time_Steps!Q:Q,0)</f>
        <v>0</v>
      </c>
    </row>
    <row r="15" spans="1:16" x14ac:dyDescent="0.2">
      <c r="A15" t="s">
        <v>14</v>
      </c>
      <c r="B15" t="s">
        <v>54</v>
      </c>
      <c r="C15" t="s">
        <v>16</v>
      </c>
      <c r="D15" t="s">
        <v>55</v>
      </c>
      <c r="E15">
        <v>5643</v>
      </c>
      <c r="F15" t="s">
        <v>18</v>
      </c>
      <c r="G15" t="s">
        <v>23</v>
      </c>
      <c r="H15" t="s">
        <v>30</v>
      </c>
      <c r="I15" s="1">
        <v>44276</v>
      </c>
      <c r="J15" s="7">
        <v>0.52361111111111114</v>
      </c>
      <c r="K15" t="s">
        <v>25</v>
      </c>
      <c r="L15">
        <v>5643</v>
      </c>
      <c r="M15" t="s">
        <v>57</v>
      </c>
      <c r="N15" t="s">
        <v>26</v>
      </c>
      <c r="O15">
        <f>IF(M15=Time_Steps!A17,Time_Steps!Q:Q,0)</f>
        <v>0</v>
      </c>
    </row>
    <row r="16" spans="1:16" x14ac:dyDescent="0.2">
      <c r="A16" t="s">
        <v>14</v>
      </c>
      <c r="B16" t="s">
        <v>58</v>
      </c>
      <c r="C16" t="s">
        <v>16</v>
      </c>
      <c r="D16" t="s">
        <v>59</v>
      </c>
      <c r="E16">
        <v>4569</v>
      </c>
      <c r="F16" t="s">
        <v>18</v>
      </c>
      <c r="G16" t="s">
        <v>19</v>
      </c>
      <c r="H16" t="s">
        <v>20</v>
      </c>
      <c r="I16" s="1">
        <v>44248</v>
      </c>
      <c r="J16" s="7">
        <v>0.43263888888888885</v>
      </c>
      <c r="K16" t="s">
        <v>21</v>
      </c>
      <c r="L16">
        <v>4569</v>
      </c>
      <c r="M16" t="s">
        <v>60</v>
      </c>
      <c r="N16" t="s">
        <v>22</v>
      </c>
      <c r="O16">
        <f>IF(M16=Time_Steps!A18,Time_Steps!Q:Q,0)</f>
        <v>0</v>
      </c>
    </row>
    <row r="17" spans="1:15" x14ac:dyDescent="0.2">
      <c r="A17" t="s">
        <v>14</v>
      </c>
      <c r="B17" t="s">
        <v>58</v>
      </c>
      <c r="C17" t="s">
        <v>16</v>
      </c>
      <c r="D17" t="s">
        <v>59</v>
      </c>
      <c r="E17">
        <v>4569</v>
      </c>
      <c r="F17" t="s">
        <v>18</v>
      </c>
      <c r="G17" t="s">
        <v>39</v>
      </c>
      <c r="H17" t="s">
        <v>30</v>
      </c>
      <c r="I17" s="1">
        <v>44248</v>
      </c>
      <c r="J17" s="7">
        <v>0.48819444444444443</v>
      </c>
      <c r="K17" t="s">
        <v>61</v>
      </c>
      <c r="L17">
        <v>4569</v>
      </c>
      <c r="M17" t="s">
        <v>62</v>
      </c>
      <c r="N17" t="s">
        <v>41</v>
      </c>
      <c r="O17">
        <f>IF(M17=Time_Steps!A19,Time_Steps!Q:Q,0)</f>
        <v>0</v>
      </c>
    </row>
    <row r="18" spans="1:15" x14ac:dyDescent="0.2">
      <c r="A18" t="s">
        <v>14</v>
      </c>
      <c r="B18" t="s">
        <v>58</v>
      </c>
      <c r="C18" t="s">
        <v>16</v>
      </c>
      <c r="D18" t="s">
        <v>59</v>
      </c>
      <c r="E18">
        <v>4569</v>
      </c>
      <c r="F18" t="s">
        <v>18</v>
      </c>
      <c r="G18" t="s">
        <v>42</v>
      </c>
      <c r="H18" t="s">
        <v>63</v>
      </c>
      <c r="I18" s="1">
        <v>44248</v>
      </c>
      <c r="J18" s="7">
        <v>0.70972222222222225</v>
      </c>
      <c r="K18" t="s">
        <v>61</v>
      </c>
      <c r="L18">
        <v>4569</v>
      </c>
      <c r="M18" t="s">
        <v>64</v>
      </c>
      <c r="N18" t="s">
        <v>44</v>
      </c>
      <c r="O18">
        <f>IF(M18=Time_Steps!A20,Time_Steps!Q:Q,0)</f>
        <v>0</v>
      </c>
    </row>
    <row r="19" spans="1:15" x14ac:dyDescent="0.2">
      <c r="A19" t="s">
        <v>14</v>
      </c>
      <c r="B19" t="s">
        <v>65</v>
      </c>
      <c r="C19" t="s">
        <v>16</v>
      </c>
      <c r="D19" t="s">
        <v>66</v>
      </c>
      <c r="E19">
        <v>456</v>
      </c>
      <c r="F19" t="s">
        <v>18</v>
      </c>
      <c r="G19" t="s">
        <v>19</v>
      </c>
      <c r="H19" t="s">
        <v>30</v>
      </c>
      <c r="I19" s="1">
        <v>44253</v>
      </c>
      <c r="J19" s="7">
        <v>0.52986111111111112</v>
      </c>
      <c r="K19" t="s">
        <v>21</v>
      </c>
      <c r="L19">
        <v>456</v>
      </c>
      <c r="M19" t="s">
        <v>67</v>
      </c>
      <c r="N19" t="s">
        <v>22</v>
      </c>
      <c r="O19">
        <f>IF(M19=Time_Steps!A21,Time_Steps!Q:Q,0)</f>
        <v>0</v>
      </c>
    </row>
    <row r="20" spans="1:15" x14ac:dyDescent="0.2">
      <c r="A20" t="s">
        <v>14</v>
      </c>
      <c r="B20" t="s">
        <v>65</v>
      </c>
      <c r="C20" t="s">
        <v>16</v>
      </c>
      <c r="D20" t="s">
        <v>66</v>
      </c>
      <c r="E20">
        <v>456</v>
      </c>
      <c r="F20" t="s">
        <v>18</v>
      </c>
      <c r="G20" t="s">
        <v>19</v>
      </c>
      <c r="H20" t="s">
        <v>20</v>
      </c>
      <c r="I20" s="1">
        <v>44253</v>
      </c>
      <c r="J20" s="7">
        <v>0.65347222222222223</v>
      </c>
      <c r="K20" t="s">
        <v>31</v>
      </c>
      <c r="L20">
        <v>456</v>
      </c>
      <c r="M20" t="s">
        <v>67</v>
      </c>
      <c r="N20" t="s">
        <v>22</v>
      </c>
      <c r="O20">
        <f>IF(M20=Time_Steps!A22,Time_Steps!Q:Q,0)</f>
        <v>0</v>
      </c>
    </row>
    <row r="21" spans="1:15" x14ac:dyDescent="0.2">
      <c r="A21" t="s">
        <v>14</v>
      </c>
      <c r="B21" t="s">
        <v>65</v>
      </c>
      <c r="C21" t="s">
        <v>16</v>
      </c>
      <c r="D21" t="s">
        <v>66</v>
      </c>
      <c r="E21">
        <v>456</v>
      </c>
      <c r="F21" t="s">
        <v>18</v>
      </c>
      <c r="G21" t="s">
        <v>19</v>
      </c>
      <c r="H21" t="s">
        <v>30</v>
      </c>
      <c r="I21" s="1">
        <v>44253</v>
      </c>
      <c r="J21" s="7">
        <v>0.75694444444444453</v>
      </c>
      <c r="K21" t="s">
        <v>52</v>
      </c>
      <c r="L21">
        <v>456</v>
      </c>
      <c r="M21" t="s">
        <v>67</v>
      </c>
      <c r="N21" t="s">
        <v>22</v>
      </c>
      <c r="O21">
        <f>IF(M21=Time_Steps!A23,Time_Steps!Q:Q,0)</f>
        <v>0</v>
      </c>
    </row>
    <row r="22" spans="1:15" x14ac:dyDescent="0.2">
      <c r="A22" t="s">
        <v>14</v>
      </c>
      <c r="B22" t="s">
        <v>68</v>
      </c>
      <c r="C22" t="s">
        <v>16</v>
      </c>
      <c r="D22" t="s">
        <v>69</v>
      </c>
      <c r="E22">
        <v>3326</v>
      </c>
      <c r="F22" t="s">
        <v>18</v>
      </c>
      <c r="G22" t="s">
        <v>19</v>
      </c>
      <c r="H22" t="s">
        <v>30</v>
      </c>
      <c r="I22" s="1">
        <v>44571</v>
      </c>
      <c r="J22" s="7">
        <v>0.52986111111111112</v>
      </c>
      <c r="K22" t="s">
        <v>21</v>
      </c>
      <c r="L22">
        <v>3326</v>
      </c>
      <c r="M22" t="s">
        <v>70</v>
      </c>
      <c r="N22" t="s">
        <v>22</v>
      </c>
      <c r="O22">
        <f>IF(M22=Time_Steps!A24,Time_Steps!Q:Q,0)</f>
        <v>0</v>
      </c>
    </row>
    <row r="23" spans="1:15" x14ac:dyDescent="0.2">
      <c r="A23" t="s">
        <v>14</v>
      </c>
      <c r="B23" t="s">
        <v>68</v>
      </c>
      <c r="C23" t="s">
        <v>16</v>
      </c>
      <c r="D23" t="s">
        <v>69</v>
      </c>
      <c r="E23">
        <v>3326</v>
      </c>
      <c r="F23" t="s">
        <v>18</v>
      </c>
      <c r="G23" t="s">
        <v>19</v>
      </c>
      <c r="H23" t="s">
        <v>20</v>
      </c>
      <c r="I23" s="1">
        <v>44572</v>
      </c>
      <c r="J23" s="7">
        <v>0.60555555555555551</v>
      </c>
      <c r="K23" t="s">
        <v>31</v>
      </c>
      <c r="L23">
        <v>3326</v>
      </c>
      <c r="M23" t="s">
        <v>70</v>
      </c>
      <c r="N23" t="s">
        <v>22</v>
      </c>
      <c r="O23">
        <f>IF(M23=Time_Steps!A25,Time_Steps!Q:Q,0)</f>
        <v>0</v>
      </c>
    </row>
    <row r="24" spans="1:15" x14ac:dyDescent="0.2">
      <c r="A24" t="s">
        <v>14</v>
      </c>
      <c r="B24" t="s">
        <v>68</v>
      </c>
      <c r="C24" t="s">
        <v>16</v>
      </c>
      <c r="D24" t="s">
        <v>69</v>
      </c>
      <c r="E24">
        <v>3326</v>
      </c>
      <c r="F24" t="s">
        <v>38</v>
      </c>
      <c r="G24" t="s">
        <v>23</v>
      </c>
      <c r="H24" t="s">
        <v>30</v>
      </c>
      <c r="I24" s="1">
        <v>44572</v>
      </c>
      <c r="J24" s="7">
        <v>0.76458333333333339</v>
      </c>
      <c r="K24" t="s">
        <v>31</v>
      </c>
      <c r="L24">
        <v>3326</v>
      </c>
      <c r="M24" t="s">
        <v>71</v>
      </c>
      <c r="N24" t="s">
        <v>26</v>
      </c>
      <c r="O24">
        <f>IF(M24=Time_Steps!A26,Time_Steps!Q:Q,0)</f>
        <v>0</v>
      </c>
    </row>
    <row r="25" spans="1:15" x14ac:dyDescent="0.2">
      <c r="A25" t="s">
        <v>14</v>
      </c>
      <c r="B25" t="s">
        <v>68</v>
      </c>
      <c r="C25" t="s">
        <v>16</v>
      </c>
      <c r="D25" t="s">
        <v>72</v>
      </c>
      <c r="E25">
        <v>1100</v>
      </c>
      <c r="F25" t="s">
        <v>18</v>
      </c>
      <c r="G25" t="s">
        <v>19</v>
      </c>
      <c r="H25" t="s">
        <v>20</v>
      </c>
      <c r="I25" s="1">
        <v>44234</v>
      </c>
      <c r="J25" s="7">
        <v>0.65486111111111112</v>
      </c>
      <c r="K25" t="s">
        <v>21</v>
      </c>
      <c r="L25">
        <v>1100</v>
      </c>
      <c r="M25" t="s">
        <v>73</v>
      </c>
      <c r="N25" t="s">
        <v>22</v>
      </c>
      <c r="O25">
        <f>IF(M25=Time_Steps!A27,Time_Steps!Q:Q,0)</f>
        <v>0</v>
      </c>
    </row>
    <row r="26" spans="1:15" x14ac:dyDescent="0.2">
      <c r="A26" t="s">
        <v>14</v>
      </c>
      <c r="B26" t="s">
        <v>68</v>
      </c>
      <c r="C26" t="s">
        <v>16</v>
      </c>
      <c r="D26" t="s">
        <v>72</v>
      </c>
      <c r="E26">
        <v>1100</v>
      </c>
      <c r="F26" t="s">
        <v>18</v>
      </c>
      <c r="G26" t="s">
        <v>74</v>
      </c>
      <c r="H26" t="s">
        <v>30</v>
      </c>
      <c r="I26" s="1">
        <v>44235</v>
      </c>
      <c r="J26" s="7">
        <v>0.72291666666666676</v>
      </c>
      <c r="K26" t="s">
        <v>25</v>
      </c>
      <c r="L26">
        <v>1100</v>
      </c>
      <c r="M26" t="s">
        <v>75</v>
      </c>
      <c r="N26" t="s">
        <v>76</v>
      </c>
      <c r="O26">
        <f>IF(M26=Time_Steps!A28,Time_Steps!Q:Q,0)</f>
        <v>0</v>
      </c>
    </row>
    <row r="27" spans="1:15" x14ac:dyDescent="0.2">
      <c r="A27" t="s">
        <v>14</v>
      </c>
      <c r="B27" t="s">
        <v>77</v>
      </c>
      <c r="C27" t="s">
        <v>16</v>
      </c>
      <c r="D27" t="s">
        <v>78</v>
      </c>
      <c r="E27">
        <v>1100</v>
      </c>
      <c r="F27" t="s">
        <v>18</v>
      </c>
      <c r="G27" t="s">
        <v>19</v>
      </c>
      <c r="H27" t="s">
        <v>63</v>
      </c>
      <c r="I27" s="1">
        <v>44257</v>
      </c>
      <c r="J27" s="7">
        <v>0.5083333333333333</v>
      </c>
      <c r="K27" t="s">
        <v>21</v>
      </c>
      <c r="L27">
        <v>1100</v>
      </c>
      <c r="M27" t="s">
        <v>79</v>
      </c>
      <c r="N27" t="s">
        <v>22</v>
      </c>
      <c r="O27">
        <f>IF(M27=Time_Steps!A29,Time_Steps!Q:Q,0)</f>
        <v>0</v>
      </c>
    </row>
    <row r="28" spans="1:15" x14ac:dyDescent="0.2">
      <c r="A28" t="s">
        <v>14</v>
      </c>
      <c r="B28" t="s">
        <v>77</v>
      </c>
      <c r="C28" t="s">
        <v>16</v>
      </c>
      <c r="D28" t="s">
        <v>78</v>
      </c>
      <c r="E28">
        <v>1100</v>
      </c>
      <c r="F28" t="s">
        <v>18</v>
      </c>
      <c r="G28" t="s">
        <v>74</v>
      </c>
      <c r="H28" t="s">
        <v>30</v>
      </c>
      <c r="I28" s="1">
        <v>44257</v>
      </c>
      <c r="J28" s="7">
        <v>0.57152777777777775</v>
      </c>
      <c r="K28" t="s">
        <v>31</v>
      </c>
      <c r="L28">
        <v>1100</v>
      </c>
      <c r="M28" t="s">
        <v>80</v>
      </c>
      <c r="N28" t="s">
        <v>76</v>
      </c>
      <c r="O28">
        <f>IF(M28=Time_Steps!A30,Time_Steps!Q:Q,0)</f>
        <v>0</v>
      </c>
    </row>
    <row r="29" spans="1:15" x14ac:dyDescent="0.2">
      <c r="A29" t="s">
        <v>14</v>
      </c>
      <c r="B29" t="s">
        <v>77</v>
      </c>
      <c r="C29" t="s">
        <v>16</v>
      </c>
      <c r="D29" t="s">
        <v>78</v>
      </c>
      <c r="E29">
        <v>1100</v>
      </c>
      <c r="F29" t="s">
        <v>18</v>
      </c>
      <c r="G29" t="s">
        <v>74</v>
      </c>
      <c r="H29" t="s">
        <v>20</v>
      </c>
      <c r="I29" s="1">
        <v>44258</v>
      </c>
      <c r="J29" s="7">
        <v>0.75694444444444453</v>
      </c>
      <c r="K29" t="s">
        <v>25</v>
      </c>
      <c r="L29">
        <v>1100</v>
      </c>
      <c r="M29" t="s">
        <v>80</v>
      </c>
      <c r="N29" t="s">
        <v>76</v>
      </c>
      <c r="O29">
        <f>IF(M29=Time_Steps!A31,Time_Steps!Q:Q,0)</f>
        <v>0</v>
      </c>
    </row>
    <row r="30" spans="1:15" x14ac:dyDescent="0.2">
      <c r="A30" t="s">
        <v>14</v>
      </c>
      <c r="B30" t="s">
        <v>81</v>
      </c>
      <c r="C30" t="s">
        <v>16</v>
      </c>
      <c r="D30" t="s">
        <v>82</v>
      </c>
      <c r="E30">
        <v>900</v>
      </c>
      <c r="F30" t="s">
        <v>18</v>
      </c>
      <c r="G30" t="s">
        <v>19</v>
      </c>
      <c r="H30" t="s">
        <v>30</v>
      </c>
      <c r="I30" s="1">
        <v>44522</v>
      </c>
      <c r="J30" s="7">
        <v>0.46666666666666662</v>
      </c>
      <c r="K30" t="s">
        <v>21</v>
      </c>
      <c r="L30">
        <v>900</v>
      </c>
      <c r="M30" t="s">
        <v>83</v>
      </c>
      <c r="N30" t="s">
        <v>22</v>
      </c>
      <c r="O30">
        <f>IF(M30=Time_Steps!A32,Time_Steps!Q:Q,0)</f>
        <v>0</v>
      </c>
    </row>
    <row r="31" spans="1:15" x14ac:dyDescent="0.2">
      <c r="A31" t="s">
        <v>14</v>
      </c>
      <c r="B31" t="s">
        <v>81</v>
      </c>
      <c r="C31" t="s">
        <v>16</v>
      </c>
      <c r="D31" t="s">
        <v>82</v>
      </c>
      <c r="E31">
        <v>900</v>
      </c>
      <c r="F31" t="s">
        <v>18</v>
      </c>
      <c r="G31" t="s">
        <v>42</v>
      </c>
      <c r="H31" t="s">
        <v>30</v>
      </c>
      <c r="I31" s="1">
        <v>44524</v>
      </c>
      <c r="J31" s="7">
        <v>0.61388888888888882</v>
      </c>
      <c r="K31" t="s">
        <v>25</v>
      </c>
      <c r="L31">
        <v>900</v>
      </c>
      <c r="M31" t="s">
        <v>84</v>
      </c>
      <c r="N31" t="s">
        <v>44</v>
      </c>
      <c r="O31">
        <f>IF(M31=Time_Steps!A33,Time_Steps!Q:Q,0)</f>
        <v>0</v>
      </c>
    </row>
    <row r="32" spans="1:15" x14ac:dyDescent="0.2">
      <c r="A32" t="s">
        <v>14</v>
      </c>
      <c r="B32" t="s">
        <v>85</v>
      </c>
      <c r="C32" t="s">
        <v>16</v>
      </c>
      <c r="D32" t="s">
        <v>82</v>
      </c>
      <c r="E32">
        <v>1025</v>
      </c>
      <c r="F32" t="s">
        <v>18</v>
      </c>
      <c r="G32" t="s">
        <v>19</v>
      </c>
      <c r="H32" t="s">
        <v>20</v>
      </c>
      <c r="I32" s="1">
        <v>44520</v>
      </c>
      <c r="J32" s="7">
        <v>0.43263888888888885</v>
      </c>
      <c r="K32" t="s">
        <v>21</v>
      </c>
      <c r="L32">
        <v>1025</v>
      </c>
      <c r="M32" t="s">
        <v>86</v>
      </c>
      <c r="N32" t="s">
        <v>22</v>
      </c>
      <c r="O32">
        <f>IF(M32=Time_Steps!A34,Time_Steps!Q:Q,0)</f>
        <v>0</v>
      </c>
    </row>
    <row r="33" spans="1:15" x14ac:dyDescent="0.2">
      <c r="A33" t="s">
        <v>14</v>
      </c>
      <c r="B33" t="s">
        <v>85</v>
      </c>
      <c r="C33" t="s">
        <v>16</v>
      </c>
      <c r="D33" t="s">
        <v>82</v>
      </c>
      <c r="E33">
        <v>1025</v>
      </c>
      <c r="F33" t="s">
        <v>18</v>
      </c>
      <c r="G33" t="s">
        <v>42</v>
      </c>
      <c r="H33" t="s">
        <v>30</v>
      </c>
      <c r="I33" s="1">
        <v>44521</v>
      </c>
      <c r="J33" s="7">
        <v>0.48055555555555557</v>
      </c>
      <c r="K33" t="s">
        <v>25</v>
      </c>
      <c r="L33">
        <v>1025</v>
      </c>
      <c r="M33" t="s">
        <v>87</v>
      </c>
      <c r="N33" t="s">
        <v>44</v>
      </c>
      <c r="O33">
        <f>IF(M33=Time_Steps!A35,Time_Steps!Q:Q,0)</f>
        <v>0</v>
      </c>
    </row>
    <row r="34" spans="1:15" x14ac:dyDescent="0.2">
      <c r="A34" t="s">
        <v>14</v>
      </c>
      <c r="B34" t="s">
        <v>88</v>
      </c>
      <c r="C34" t="s">
        <v>16</v>
      </c>
      <c r="D34" t="s">
        <v>89</v>
      </c>
      <c r="E34">
        <v>238</v>
      </c>
      <c r="F34" t="s">
        <v>18</v>
      </c>
      <c r="G34" t="s">
        <v>19</v>
      </c>
      <c r="H34" t="s">
        <v>63</v>
      </c>
      <c r="I34" s="1">
        <v>44211</v>
      </c>
      <c r="J34" s="7">
        <v>0.75694444444444453</v>
      </c>
      <c r="K34" t="s">
        <v>21</v>
      </c>
      <c r="L34">
        <v>238</v>
      </c>
      <c r="M34" t="s">
        <v>90</v>
      </c>
      <c r="N34" t="s">
        <v>22</v>
      </c>
      <c r="O34">
        <f>IF(M34=Time_Steps!A36,Time_Steps!Q:Q,0)</f>
        <v>0</v>
      </c>
    </row>
    <row r="35" spans="1:15" x14ac:dyDescent="0.2">
      <c r="A35" t="s">
        <v>14</v>
      </c>
      <c r="B35" t="s">
        <v>88</v>
      </c>
      <c r="C35" t="s">
        <v>16</v>
      </c>
      <c r="D35" t="s">
        <v>89</v>
      </c>
      <c r="E35">
        <v>238</v>
      </c>
      <c r="F35" t="s">
        <v>18</v>
      </c>
      <c r="G35" t="s">
        <v>19</v>
      </c>
      <c r="H35" t="s">
        <v>63</v>
      </c>
      <c r="I35" s="1">
        <v>44211</v>
      </c>
      <c r="J35" s="7">
        <v>0.52986111111111112</v>
      </c>
      <c r="K35" t="s">
        <v>91</v>
      </c>
      <c r="L35">
        <v>238</v>
      </c>
      <c r="M35" t="s">
        <v>90</v>
      </c>
      <c r="N35" t="s">
        <v>22</v>
      </c>
      <c r="O35">
        <f>IF(M35=Time_Steps!A37,Time_Steps!Q:Q,0)</f>
        <v>0</v>
      </c>
    </row>
    <row r="36" spans="1:15" x14ac:dyDescent="0.2">
      <c r="A36" t="s">
        <v>14</v>
      </c>
      <c r="B36" t="s">
        <v>92</v>
      </c>
      <c r="C36" t="s">
        <v>16</v>
      </c>
      <c r="D36" t="s">
        <v>93</v>
      </c>
      <c r="E36">
        <v>6709</v>
      </c>
      <c r="F36" t="s">
        <v>18</v>
      </c>
      <c r="G36" t="s">
        <v>19</v>
      </c>
      <c r="H36" t="s">
        <v>30</v>
      </c>
      <c r="I36" s="1">
        <v>44209</v>
      </c>
      <c r="J36" s="7">
        <v>0.60555555555555551</v>
      </c>
      <c r="K36" t="s">
        <v>21</v>
      </c>
      <c r="L36">
        <v>6709</v>
      </c>
      <c r="M36" t="s">
        <v>94</v>
      </c>
      <c r="N36" t="s">
        <v>22</v>
      </c>
      <c r="O36">
        <f>IF(M36=Time_Steps!A38,Time_Steps!Q:Q,0)</f>
        <v>0</v>
      </c>
    </row>
    <row r="37" spans="1:15" x14ac:dyDescent="0.2">
      <c r="A37" t="s">
        <v>14</v>
      </c>
      <c r="B37" t="s">
        <v>92</v>
      </c>
      <c r="C37" t="s">
        <v>16</v>
      </c>
      <c r="D37" t="s">
        <v>93</v>
      </c>
      <c r="E37">
        <v>6709</v>
      </c>
      <c r="F37" t="s">
        <v>38</v>
      </c>
      <c r="G37" t="s">
        <v>95</v>
      </c>
      <c r="H37" t="s">
        <v>51</v>
      </c>
      <c r="I37" s="1">
        <v>44209</v>
      </c>
      <c r="J37" s="7">
        <v>0.60555555555555551</v>
      </c>
      <c r="K37" t="s">
        <v>25</v>
      </c>
      <c r="L37">
        <v>6709</v>
      </c>
      <c r="M37" t="s">
        <v>96</v>
      </c>
      <c r="N37" t="s">
        <v>97</v>
      </c>
      <c r="O37">
        <f>IF(M37=Time_Steps!A39,Time_Steps!Q:Q,0)</f>
        <v>0</v>
      </c>
    </row>
    <row r="38" spans="1:15" x14ac:dyDescent="0.2">
      <c r="A38" t="s">
        <v>14</v>
      </c>
      <c r="B38" t="s">
        <v>98</v>
      </c>
      <c r="C38" t="s">
        <v>16</v>
      </c>
      <c r="D38" t="s">
        <v>99</v>
      </c>
      <c r="E38">
        <v>5188</v>
      </c>
      <c r="F38" t="s">
        <v>38</v>
      </c>
      <c r="G38" t="s">
        <v>19</v>
      </c>
      <c r="H38" t="s">
        <v>30</v>
      </c>
      <c r="I38" s="1">
        <v>44210</v>
      </c>
      <c r="J38" s="7">
        <v>0.65486111111111112</v>
      </c>
      <c r="K38" t="s">
        <v>21</v>
      </c>
      <c r="L38">
        <v>5188</v>
      </c>
      <c r="M38" t="s">
        <v>100</v>
      </c>
      <c r="N38" t="s">
        <v>22</v>
      </c>
      <c r="O38">
        <f>IF(M38=Time_Steps!A40,Time_Steps!Q:Q,0)</f>
        <v>0</v>
      </c>
    </row>
    <row r="39" spans="1:15" x14ac:dyDescent="0.2">
      <c r="A39" t="s">
        <v>14</v>
      </c>
      <c r="B39" t="s">
        <v>98</v>
      </c>
      <c r="C39" t="s">
        <v>16</v>
      </c>
      <c r="D39" t="s">
        <v>99</v>
      </c>
      <c r="E39">
        <v>5188</v>
      </c>
      <c r="F39" t="s">
        <v>38</v>
      </c>
      <c r="G39" t="s">
        <v>101</v>
      </c>
      <c r="H39" t="s">
        <v>30</v>
      </c>
      <c r="I39" s="1">
        <v>44210</v>
      </c>
      <c r="J39" s="7">
        <v>0.65486111111111112</v>
      </c>
      <c r="K39" t="s">
        <v>25</v>
      </c>
      <c r="L39">
        <v>5188</v>
      </c>
      <c r="M39" t="s">
        <v>102</v>
      </c>
      <c r="N39" t="s">
        <v>103</v>
      </c>
      <c r="O39">
        <f>IF(M39=Time_Steps!A41,Time_Steps!Q:Q,0)</f>
        <v>0</v>
      </c>
    </row>
    <row r="40" spans="1:15" x14ac:dyDescent="0.2">
      <c r="A40" t="s">
        <v>14</v>
      </c>
      <c r="B40" t="s">
        <v>104</v>
      </c>
      <c r="C40" t="s">
        <v>16</v>
      </c>
      <c r="D40" t="s">
        <v>105</v>
      </c>
      <c r="E40">
        <v>120</v>
      </c>
      <c r="F40" t="s">
        <v>18</v>
      </c>
      <c r="G40" t="s">
        <v>19</v>
      </c>
      <c r="H40" t="s">
        <v>30</v>
      </c>
      <c r="I40" s="1">
        <v>44201</v>
      </c>
      <c r="J40" s="7">
        <v>0.5083333333333333</v>
      </c>
      <c r="K40" t="s">
        <v>21</v>
      </c>
      <c r="L40">
        <v>120</v>
      </c>
      <c r="M40" t="s">
        <v>106</v>
      </c>
      <c r="N40" t="s">
        <v>22</v>
      </c>
      <c r="O40">
        <f>IF(M40=Time_Steps!A42,Time_Steps!Q:Q,0)</f>
        <v>0</v>
      </c>
    </row>
    <row r="41" spans="1:15" x14ac:dyDescent="0.2">
      <c r="A41" t="s">
        <v>14</v>
      </c>
      <c r="B41" t="s">
        <v>104</v>
      </c>
      <c r="C41" t="s">
        <v>16</v>
      </c>
      <c r="D41" t="s">
        <v>105</v>
      </c>
      <c r="E41">
        <v>120</v>
      </c>
      <c r="F41" t="s">
        <v>18</v>
      </c>
      <c r="G41" t="s">
        <v>95</v>
      </c>
      <c r="H41" t="s">
        <v>30</v>
      </c>
      <c r="I41" s="1">
        <v>44201</v>
      </c>
      <c r="J41" s="7">
        <v>0.5131944444444444</v>
      </c>
      <c r="K41" t="s">
        <v>31</v>
      </c>
      <c r="L41">
        <v>120</v>
      </c>
      <c r="M41" t="s">
        <v>107</v>
      </c>
      <c r="N41" t="s">
        <v>97</v>
      </c>
      <c r="O41">
        <f>IF(M41=Time_Steps!A43,Time_Steps!Q:Q,0)</f>
        <v>0</v>
      </c>
    </row>
    <row r="42" spans="1:15" x14ac:dyDescent="0.2">
      <c r="A42" t="s">
        <v>14</v>
      </c>
      <c r="B42" t="s">
        <v>104</v>
      </c>
      <c r="C42" t="s">
        <v>16</v>
      </c>
      <c r="D42" t="s">
        <v>105</v>
      </c>
      <c r="E42">
        <v>120</v>
      </c>
      <c r="F42" t="s">
        <v>18</v>
      </c>
      <c r="G42" t="s">
        <v>101</v>
      </c>
      <c r="H42" t="s">
        <v>30</v>
      </c>
      <c r="I42" s="1">
        <v>44201</v>
      </c>
      <c r="J42" s="7">
        <v>0.72222222222222221</v>
      </c>
      <c r="K42" t="s">
        <v>52</v>
      </c>
      <c r="L42">
        <v>120</v>
      </c>
      <c r="M42" t="s">
        <v>108</v>
      </c>
      <c r="N42" t="s">
        <v>103</v>
      </c>
      <c r="O42">
        <f>IF(M42=Time_Steps!A44,Time_Steps!Q:Q,0)</f>
        <v>0</v>
      </c>
    </row>
    <row r="43" spans="1:15" x14ac:dyDescent="0.2">
      <c r="A43" t="s">
        <v>14</v>
      </c>
      <c r="B43" t="s">
        <v>109</v>
      </c>
      <c r="C43" t="s">
        <v>16</v>
      </c>
      <c r="D43" t="s">
        <v>105</v>
      </c>
      <c r="E43">
        <v>6720</v>
      </c>
      <c r="F43" t="s">
        <v>38</v>
      </c>
      <c r="G43" t="s">
        <v>19</v>
      </c>
      <c r="H43" t="s">
        <v>20</v>
      </c>
      <c r="I43" s="1">
        <v>44224</v>
      </c>
      <c r="J43" s="7">
        <v>0.55763888888888891</v>
      </c>
      <c r="K43" t="s">
        <v>21</v>
      </c>
      <c r="L43">
        <v>6720</v>
      </c>
      <c r="M43" t="s">
        <v>110</v>
      </c>
      <c r="N43" t="s">
        <v>22</v>
      </c>
      <c r="O43">
        <f>IF(M43=Time_Steps!A45,Time_Steps!Q:Q,0)</f>
        <v>0</v>
      </c>
    </row>
    <row r="44" spans="1:15" x14ac:dyDescent="0.2">
      <c r="A44" t="s">
        <v>14</v>
      </c>
      <c r="B44" t="s">
        <v>109</v>
      </c>
      <c r="C44" t="s">
        <v>16</v>
      </c>
      <c r="D44" t="s">
        <v>105</v>
      </c>
      <c r="E44">
        <v>6720</v>
      </c>
      <c r="F44" t="s">
        <v>38</v>
      </c>
      <c r="G44" t="s">
        <v>74</v>
      </c>
      <c r="H44" t="s">
        <v>20</v>
      </c>
      <c r="I44" s="1">
        <v>44224</v>
      </c>
      <c r="J44" s="7">
        <v>0.79861111111111116</v>
      </c>
      <c r="K44" t="s">
        <v>25</v>
      </c>
      <c r="L44">
        <v>6720</v>
      </c>
      <c r="M44" t="s">
        <v>111</v>
      </c>
      <c r="N44" t="s">
        <v>76</v>
      </c>
      <c r="O44">
        <f>IF(M44=Time_Steps!A46,Time_Steps!Q:Q,0)</f>
        <v>0</v>
      </c>
    </row>
    <row r="45" spans="1:15" x14ac:dyDescent="0.2">
      <c r="A45" t="s">
        <v>14</v>
      </c>
      <c r="B45" t="s">
        <v>112</v>
      </c>
      <c r="C45" t="s">
        <v>16</v>
      </c>
      <c r="D45" t="s">
        <v>113</v>
      </c>
      <c r="E45">
        <v>67569</v>
      </c>
      <c r="F45" t="s">
        <v>38</v>
      </c>
      <c r="G45" t="s">
        <v>19</v>
      </c>
      <c r="H45" t="s">
        <v>30</v>
      </c>
      <c r="I45" s="1">
        <v>44209</v>
      </c>
      <c r="J45" s="7">
        <v>0.47430555555555554</v>
      </c>
      <c r="K45" t="s">
        <v>21</v>
      </c>
      <c r="L45">
        <v>67569</v>
      </c>
      <c r="M45" t="s">
        <v>114</v>
      </c>
      <c r="N45" t="s">
        <v>22</v>
      </c>
      <c r="O45">
        <f>IF(M45=Time_Steps!A47,Time_Steps!Q:Q,0)</f>
        <v>0</v>
      </c>
    </row>
    <row r="46" spans="1:15" x14ac:dyDescent="0.2">
      <c r="A46" t="s">
        <v>14</v>
      </c>
      <c r="B46" t="s">
        <v>112</v>
      </c>
      <c r="C46" t="s">
        <v>16</v>
      </c>
      <c r="D46" t="s">
        <v>113</v>
      </c>
      <c r="E46">
        <v>67569</v>
      </c>
      <c r="F46" t="s">
        <v>38</v>
      </c>
      <c r="G46" t="s">
        <v>42</v>
      </c>
      <c r="H46" t="s">
        <v>30</v>
      </c>
      <c r="I46" s="1">
        <v>44209</v>
      </c>
      <c r="J46" s="7">
        <v>0.53125</v>
      </c>
      <c r="K46" t="s">
        <v>25</v>
      </c>
      <c r="L46">
        <v>67569</v>
      </c>
      <c r="M46" t="s">
        <v>115</v>
      </c>
      <c r="N46" t="s">
        <v>44</v>
      </c>
      <c r="O46">
        <f>IF(M46=Time_Steps!A48,Time_Steps!Q:Q,0)</f>
        <v>0</v>
      </c>
    </row>
    <row r="47" spans="1:15" x14ac:dyDescent="0.2">
      <c r="A47" t="s">
        <v>14</v>
      </c>
      <c r="B47" t="s">
        <v>116</v>
      </c>
      <c r="C47" t="s">
        <v>16</v>
      </c>
      <c r="D47" t="s">
        <v>117</v>
      </c>
      <c r="E47">
        <v>2100</v>
      </c>
      <c r="F47" t="s">
        <v>18</v>
      </c>
      <c r="G47" t="s">
        <v>19</v>
      </c>
      <c r="H47" t="s">
        <v>20</v>
      </c>
      <c r="I47" s="1">
        <v>44277</v>
      </c>
      <c r="J47" s="7">
        <v>0.59166666666666667</v>
      </c>
      <c r="K47" t="s">
        <v>21</v>
      </c>
      <c r="L47">
        <v>2100</v>
      </c>
      <c r="M47" t="s">
        <v>118</v>
      </c>
      <c r="N47" t="s">
        <v>22</v>
      </c>
      <c r="O47">
        <f>IF(M47=Time_Steps!A49,Time_Steps!Q:Q,0)</f>
        <v>0</v>
      </c>
    </row>
    <row r="48" spans="1:15" x14ac:dyDescent="0.2">
      <c r="A48" t="s">
        <v>14</v>
      </c>
      <c r="B48" t="s">
        <v>116</v>
      </c>
      <c r="C48" t="s">
        <v>16</v>
      </c>
      <c r="D48" t="s">
        <v>117</v>
      </c>
      <c r="E48">
        <v>2100</v>
      </c>
      <c r="F48" t="s">
        <v>18</v>
      </c>
      <c r="G48" t="s">
        <v>74</v>
      </c>
      <c r="H48" t="s">
        <v>20</v>
      </c>
      <c r="I48" s="1">
        <v>44277</v>
      </c>
      <c r="J48" s="7">
        <v>0.71527777777777779</v>
      </c>
      <c r="K48" t="s">
        <v>25</v>
      </c>
      <c r="L48">
        <v>2100</v>
      </c>
      <c r="M48" t="s">
        <v>119</v>
      </c>
      <c r="N48" t="s">
        <v>76</v>
      </c>
      <c r="O48">
        <f>IF(M48=Time_Steps!A50,Time_Steps!Q:Q,0)</f>
        <v>0</v>
      </c>
    </row>
    <row r="49" spans="1:15" x14ac:dyDescent="0.2">
      <c r="A49" t="s">
        <v>14</v>
      </c>
      <c r="B49" t="s">
        <v>120</v>
      </c>
      <c r="C49" t="s">
        <v>16</v>
      </c>
      <c r="D49" t="s">
        <v>82</v>
      </c>
      <c r="E49">
        <v>800</v>
      </c>
      <c r="F49" t="s">
        <v>18</v>
      </c>
      <c r="G49" t="s">
        <v>19</v>
      </c>
      <c r="H49" t="s">
        <v>30</v>
      </c>
      <c r="I49" s="1">
        <v>44155</v>
      </c>
      <c r="J49" s="7">
        <v>0.3833333333333333</v>
      </c>
      <c r="K49" t="s">
        <v>21</v>
      </c>
      <c r="L49">
        <v>800</v>
      </c>
      <c r="M49" t="s">
        <v>121</v>
      </c>
      <c r="N49" t="s">
        <v>22</v>
      </c>
      <c r="O49">
        <f>IF(M49=Time_Steps!A51,Time_Steps!Q:Q,0)</f>
        <v>0</v>
      </c>
    </row>
    <row r="50" spans="1:15" x14ac:dyDescent="0.2">
      <c r="A50" t="s">
        <v>14</v>
      </c>
      <c r="B50" t="s">
        <v>120</v>
      </c>
      <c r="C50" t="s">
        <v>16</v>
      </c>
      <c r="D50" t="s">
        <v>82</v>
      </c>
      <c r="E50">
        <v>800</v>
      </c>
      <c r="F50" t="s">
        <v>18</v>
      </c>
      <c r="G50" t="s">
        <v>101</v>
      </c>
      <c r="H50" t="s">
        <v>30</v>
      </c>
      <c r="I50" s="1">
        <v>44157</v>
      </c>
      <c r="J50" s="7">
        <v>0.71527777777777779</v>
      </c>
      <c r="K50" t="s">
        <v>25</v>
      </c>
      <c r="L50">
        <v>800</v>
      </c>
      <c r="M50" t="s">
        <v>122</v>
      </c>
      <c r="N50" t="s">
        <v>103</v>
      </c>
      <c r="O50">
        <f>IF(M50=Time_Steps!A52,Time_Steps!Q:Q,0)</f>
        <v>0</v>
      </c>
    </row>
    <row r="51" spans="1:15" x14ac:dyDescent="0.2">
      <c r="A51" t="s">
        <v>14</v>
      </c>
      <c r="B51" t="s">
        <v>123</v>
      </c>
      <c r="C51" t="s">
        <v>16</v>
      </c>
      <c r="D51" t="s">
        <v>124</v>
      </c>
      <c r="E51">
        <v>1025</v>
      </c>
      <c r="F51" t="s">
        <v>18</v>
      </c>
      <c r="G51" t="s">
        <v>19</v>
      </c>
      <c r="H51" t="s">
        <v>63</v>
      </c>
      <c r="I51" s="1">
        <v>44155</v>
      </c>
      <c r="J51" s="7">
        <v>0.47152777777777777</v>
      </c>
      <c r="K51" t="s">
        <v>21</v>
      </c>
      <c r="L51">
        <v>1025</v>
      </c>
      <c r="M51" t="s">
        <v>125</v>
      </c>
      <c r="N51" t="s">
        <v>22</v>
      </c>
      <c r="O51">
        <f>IF(M51=Time_Steps!A53,Time_Steps!Q:Q,0)</f>
        <v>0</v>
      </c>
    </row>
    <row r="52" spans="1:15" x14ac:dyDescent="0.2">
      <c r="A52" t="s">
        <v>14</v>
      </c>
      <c r="B52" t="s">
        <v>123</v>
      </c>
      <c r="C52" t="s">
        <v>16</v>
      </c>
      <c r="D52" t="s">
        <v>124</v>
      </c>
      <c r="E52">
        <v>1025</v>
      </c>
      <c r="F52" t="s">
        <v>18</v>
      </c>
      <c r="G52" t="s">
        <v>42</v>
      </c>
      <c r="H52" t="s">
        <v>63</v>
      </c>
      <c r="I52" s="1">
        <v>44155</v>
      </c>
      <c r="J52" s="7">
        <v>0.88194444444444453</v>
      </c>
      <c r="K52" t="s">
        <v>25</v>
      </c>
      <c r="L52">
        <v>1025</v>
      </c>
      <c r="M52" t="s">
        <v>126</v>
      </c>
      <c r="N52" t="s">
        <v>44</v>
      </c>
      <c r="O52">
        <f>IF(M52=Time_Steps!A54,Time_Steps!Q:Q,0)</f>
        <v>0</v>
      </c>
    </row>
    <row r="53" spans="1:15" x14ac:dyDescent="0.2">
      <c r="A53" t="s">
        <v>14</v>
      </c>
      <c r="B53" t="s">
        <v>127</v>
      </c>
      <c r="C53" t="s">
        <v>16</v>
      </c>
      <c r="D53" t="s">
        <v>82</v>
      </c>
      <c r="E53">
        <v>87600</v>
      </c>
      <c r="F53" t="s">
        <v>18</v>
      </c>
      <c r="G53" t="s">
        <v>19</v>
      </c>
      <c r="H53" t="s">
        <v>30</v>
      </c>
      <c r="I53" s="1">
        <v>44156</v>
      </c>
      <c r="J53" s="7">
        <v>0.47430555555555554</v>
      </c>
      <c r="K53" t="s">
        <v>21</v>
      </c>
      <c r="L53">
        <v>87600</v>
      </c>
      <c r="M53" t="s">
        <v>128</v>
      </c>
      <c r="N53" t="s">
        <v>22</v>
      </c>
      <c r="O53">
        <f>IF(M53=Time_Steps!A55,Time_Steps!Q:Q,0)</f>
        <v>0</v>
      </c>
    </row>
    <row r="54" spans="1:15" x14ac:dyDescent="0.2">
      <c r="A54" t="s">
        <v>14</v>
      </c>
      <c r="B54" t="s">
        <v>127</v>
      </c>
      <c r="C54" t="s">
        <v>16</v>
      </c>
      <c r="D54" t="s">
        <v>82</v>
      </c>
      <c r="E54">
        <v>87600</v>
      </c>
      <c r="F54" t="s">
        <v>18</v>
      </c>
      <c r="G54" t="s">
        <v>74</v>
      </c>
      <c r="H54" t="s">
        <v>30</v>
      </c>
      <c r="I54" s="1">
        <v>44156</v>
      </c>
      <c r="J54" s="7">
        <v>0.59166666666666667</v>
      </c>
      <c r="K54" t="s">
        <v>25</v>
      </c>
      <c r="L54">
        <v>87600</v>
      </c>
      <c r="M54" t="s">
        <v>129</v>
      </c>
      <c r="N54" t="s">
        <v>76</v>
      </c>
      <c r="O54">
        <f>IF(M54=Time_Steps!A56,Time_Steps!Q:Q,0)</f>
        <v>0</v>
      </c>
    </row>
    <row r="55" spans="1:15" x14ac:dyDescent="0.2">
      <c r="A55" t="s">
        <v>14</v>
      </c>
      <c r="B55" t="s">
        <v>130</v>
      </c>
      <c r="C55" t="s">
        <v>16</v>
      </c>
      <c r="D55" t="s">
        <v>131</v>
      </c>
      <c r="E55">
        <v>1600</v>
      </c>
      <c r="F55" t="s">
        <v>18</v>
      </c>
      <c r="G55" t="s">
        <v>19</v>
      </c>
      <c r="H55" t="s">
        <v>132</v>
      </c>
      <c r="I55" s="1">
        <v>44162</v>
      </c>
      <c r="J55" s="7">
        <v>0.40625</v>
      </c>
      <c r="K55" t="s">
        <v>21</v>
      </c>
      <c r="L55">
        <v>1600</v>
      </c>
      <c r="M55" t="s">
        <v>133</v>
      </c>
      <c r="N55" t="s">
        <v>22</v>
      </c>
      <c r="O55">
        <f>IF(M55=Time_Steps!A57,Time_Steps!Q:Q,0)</f>
        <v>0</v>
      </c>
    </row>
    <row r="56" spans="1:15" x14ac:dyDescent="0.2">
      <c r="A56" t="s">
        <v>14</v>
      </c>
      <c r="B56" t="s">
        <v>130</v>
      </c>
      <c r="C56" t="s">
        <v>16</v>
      </c>
      <c r="D56" t="s">
        <v>131</v>
      </c>
      <c r="E56">
        <v>1600</v>
      </c>
      <c r="F56" t="s">
        <v>18</v>
      </c>
      <c r="G56" t="s">
        <v>101</v>
      </c>
      <c r="H56" t="s">
        <v>30</v>
      </c>
      <c r="I56" s="1">
        <v>44162</v>
      </c>
      <c r="J56" s="7">
        <v>0.76388888888888884</v>
      </c>
      <c r="K56" t="s">
        <v>25</v>
      </c>
      <c r="L56">
        <v>1600</v>
      </c>
      <c r="M56" t="s">
        <v>134</v>
      </c>
      <c r="N56" t="s">
        <v>103</v>
      </c>
      <c r="O56">
        <f>IF(M56=Time_Steps!A58,Time_Steps!Q:Q,0)</f>
        <v>0</v>
      </c>
    </row>
    <row r="57" spans="1:15" x14ac:dyDescent="0.2">
      <c r="A57" t="s">
        <v>14</v>
      </c>
      <c r="B57" t="s">
        <v>135</v>
      </c>
      <c r="C57" t="s">
        <v>16</v>
      </c>
      <c r="D57" t="s">
        <v>136</v>
      </c>
      <c r="E57">
        <v>3100</v>
      </c>
      <c r="F57" t="s">
        <v>18</v>
      </c>
      <c r="G57" t="s">
        <v>19</v>
      </c>
      <c r="H57" t="s">
        <v>30</v>
      </c>
      <c r="I57" s="1">
        <v>44256</v>
      </c>
      <c r="J57" s="7">
        <v>0.47430555555555554</v>
      </c>
      <c r="K57" t="s">
        <v>21</v>
      </c>
      <c r="L57">
        <v>3100</v>
      </c>
      <c r="M57" t="s">
        <v>137</v>
      </c>
      <c r="N57" t="s">
        <v>22</v>
      </c>
      <c r="O57">
        <f>IF(M57=Time_Steps!A59,Time_Steps!Q:Q,0)</f>
        <v>0</v>
      </c>
    </row>
    <row r="58" spans="1:15" x14ac:dyDescent="0.2">
      <c r="A58" t="s">
        <v>14</v>
      </c>
      <c r="B58" t="s">
        <v>135</v>
      </c>
      <c r="C58" t="s">
        <v>16</v>
      </c>
      <c r="D58" t="s">
        <v>136</v>
      </c>
      <c r="E58">
        <v>3100</v>
      </c>
      <c r="F58" t="s">
        <v>18</v>
      </c>
      <c r="G58" t="s">
        <v>101</v>
      </c>
      <c r="H58" t="s">
        <v>63</v>
      </c>
      <c r="I58" s="1">
        <v>44256</v>
      </c>
      <c r="J58" s="7">
        <v>0.75694444444444453</v>
      </c>
      <c r="K58" t="s">
        <v>52</v>
      </c>
      <c r="L58">
        <v>3100</v>
      </c>
      <c r="M58" t="s">
        <v>138</v>
      </c>
      <c r="N58" t="s">
        <v>103</v>
      </c>
      <c r="O58">
        <f>IF(M58=Time_Steps!A60,Time_Steps!Q:Q,0)</f>
        <v>0</v>
      </c>
    </row>
    <row r="59" spans="1:15" x14ac:dyDescent="0.2">
      <c r="A59" t="s">
        <v>14</v>
      </c>
      <c r="B59" t="s">
        <v>139</v>
      </c>
      <c r="C59" t="s">
        <v>16</v>
      </c>
      <c r="D59" t="s">
        <v>140</v>
      </c>
      <c r="E59">
        <v>456</v>
      </c>
      <c r="F59" t="s">
        <v>18</v>
      </c>
      <c r="G59" t="s">
        <v>19</v>
      </c>
      <c r="H59" t="s">
        <v>20</v>
      </c>
      <c r="I59" s="1">
        <v>44256</v>
      </c>
      <c r="J59" s="7">
        <v>0.59930555555555554</v>
      </c>
      <c r="K59" t="s">
        <v>21</v>
      </c>
      <c r="L59">
        <v>456</v>
      </c>
      <c r="M59" t="s">
        <v>141</v>
      </c>
      <c r="N59" t="s">
        <v>22</v>
      </c>
      <c r="O59">
        <f>IF(M59=Time_Steps!A61,Time_Steps!Q:Q,0)</f>
        <v>0</v>
      </c>
    </row>
    <row r="60" spans="1:15" x14ac:dyDescent="0.2">
      <c r="A60" t="s">
        <v>14</v>
      </c>
      <c r="B60" t="s">
        <v>139</v>
      </c>
      <c r="C60" t="s">
        <v>16</v>
      </c>
      <c r="D60" t="s">
        <v>140</v>
      </c>
      <c r="E60">
        <v>456</v>
      </c>
      <c r="F60" t="s">
        <v>18</v>
      </c>
      <c r="G60" t="s">
        <v>42</v>
      </c>
      <c r="H60" t="s">
        <v>30</v>
      </c>
      <c r="I60" s="1">
        <v>44256</v>
      </c>
      <c r="J60" s="7">
        <v>0.79999999999999993</v>
      </c>
      <c r="K60" t="s">
        <v>25</v>
      </c>
      <c r="L60">
        <v>456</v>
      </c>
      <c r="M60" t="s">
        <v>142</v>
      </c>
      <c r="N60" t="s">
        <v>44</v>
      </c>
      <c r="O60">
        <f>IF(M60=Time_Steps!A62,Time_Steps!Q:Q,0)</f>
        <v>0</v>
      </c>
    </row>
    <row r="61" spans="1:15" x14ac:dyDescent="0.2">
      <c r="A61" t="s">
        <v>14</v>
      </c>
      <c r="B61" t="s">
        <v>143</v>
      </c>
      <c r="C61" t="s">
        <v>16</v>
      </c>
      <c r="D61" t="s">
        <v>144</v>
      </c>
      <c r="E61">
        <v>348</v>
      </c>
      <c r="F61" t="s">
        <v>38</v>
      </c>
      <c r="G61" t="s">
        <v>19</v>
      </c>
      <c r="H61" t="s">
        <v>145</v>
      </c>
      <c r="I61" s="1">
        <v>44211</v>
      </c>
      <c r="J61" s="7">
        <v>0.35694444444444445</v>
      </c>
      <c r="K61" t="s">
        <v>21</v>
      </c>
      <c r="L61">
        <v>348</v>
      </c>
      <c r="M61" t="s">
        <v>146</v>
      </c>
      <c r="N61" t="s">
        <v>22</v>
      </c>
      <c r="O61">
        <f>IF(M61=Time_Steps!A63,Time_Steps!Q:Q,0)</f>
        <v>0</v>
      </c>
    </row>
    <row r="62" spans="1:15" x14ac:dyDescent="0.2">
      <c r="A62" t="s">
        <v>14</v>
      </c>
      <c r="B62" t="s">
        <v>143</v>
      </c>
      <c r="C62" t="s">
        <v>16</v>
      </c>
      <c r="D62" t="s">
        <v>144</v>
      </c>
      <c r="E62">
        <v>348</v>
      </c>
      <c r="F62" t="s">
        <v>38</v>
      </c>
      <c r="G62" t="s">
        <v>101</v>
      </c>
      <c r="H62" t="s">
        <v>30</v>
      </c>
      <c r="I62" s="1">
        <v>44211</v>
      </c>
      <c r="J62" s="7">
        <v>0.52708333333333335</v>
      </c>
      <c r="K62" t="s">
        <v>25</v>
      </c>
      <c r="L62">
        <v>348</v>
      </c>
      <c r="M62" t="s">
        <v>147</v>
      </c>
      <c r="N62" t="s">
        <v>103</v>
      </c>
      <c r="O62">
        <f>IF(M62=Time_Steps!A64,Time_Steps!Q:Q,0)</f>
        <v>0</v>
      </c>
    </row>
    <row r="63" spans="1:15" x14ac:dyDescent="0.2">
      <c r="A63" t="s">
        <v>14</v>
      </c>
      <c r="B63" t="s">
        <v>148</v>
      </c>
      <c r="C63" t="s">
        <v>16</v>
      </c>
      <c r="D63" t="s">
        <v>149</v>
      </c>
      <c r="E63">
        <v>67569</v>
      </c>
      <c r="F63" t="s">
        <v>38</v>
      </c>
      <c r="G63" t="s">
        <v>19</v>
      </c>
      <c r="H63" t="s">
        <v>30</v>
      </c>
      <c r="I63" s="1">
        <v>44217</v>
      </c>
      <c r="J63" s="7">
        <v>0.41250000000000003</v>
      </c>
      <c r="K63" t="s">
        <v>21</v>
      </c>
      <c r="L63">
        <v>67569</v>
      </c>
      <c r="M63" t="s">
        <v>150</v>
      </c>
      <c r="N63" t="s">
        <v>22</v>
      </c>
      <c r="O63">
        <f>IF(M63=Time_Steps!A65,Time_Steps!Q:Q,0)</f>
        <v>0</v>
      </c>
    </row>
    <row r="64" spans="1:15" x14ac:dyDescent="0.2">
      <c r="A64" t="s">
        <v>14</v>
      </c>
      <c r="B64" t="s">
        <v>148</v>
      </c>
      <c r="C64" t="s">
        <v>16</v>
      </c>
      <c r="D64" t="s">
        <v>149</v>
      </c>
      <c r="E64">
        <v>67569</v>
      </c>
      <c r="F64" t="s">
        <v>38</v>
      </c>
      <c r="G64" t="s">
        <v>23</v>
      </c>
      <c r="H64" t="s">
        <v>63</v>
      </c>
      <c r="I64" s="1">
        <v>44218</v>
      </c>
      <c r="J64" s="7">
        <v>0.73055555555555562</v>
      </c>
      <c r="K64" t="s">
        <v>25</v>
      </c>
      <c r="L64">
        <v>67569</v>
      </c>
      <c r="M64" t="s">
        <v>151</v>
      </c>
      <c r="N64" t="s">
        <v>26</v>
      </c>
      <c r="O64">
        <f>IF(M64=Time_Steps!A66,Time_Steps!Q:Q,0)</f>
        <v>0</v>
      </c>
    </row>
    <row r="65" spans="1:15" x14ac:dyDescent="0.2">
      <c r="A65" t="s">
        <v>14</v>
      </c>
      <c r="B65" t="s">
        <v>148</v>
      </c>
      <c r="C65" t="s">
        <v>16</v>
      </c>
      <c r="D65" t="s">
        <v>78</v>
      </c>
      <c r="E65">
        <v>1100</v>
      </c>
      <c r="F65" t="s">
        <v>18</v>
      </c>
      <c r="G65" t="s">
        <v>19</v>
      </c>
      <c r="H65" t="s">
        <v>30</v>
      </c>
      <c r="I65" s="1">
        <v>44257</v>
      </c>
      <c r="J65" s="7">
        <v>0.60555555555555551</v>
      </c>
      <c r="K65" t="s">
        <v>21</v>
      </c>
      <c r="L65">
        <v>1100</v>
      </c>
      <c r="M65" t="s">
        <v>152</v>
      </c>
      <c r="N65" t="s">
        <v>22</v>
      </c>
      <c r="O65">
        <f>IF(M65=Time_Steps!A67,Time_Steps!Q:Q,0)</f>
        <v>0</v>
      </c>
    </row>
    <row r="66" spans="1:15" x14ac:dyDescent="0.2">
      <c r="A66" t="s">
        <v>14</v>
      </c>
      <c r="B66" t="s">
        <v>148</v>
      </c>
      <c r="C66" t="s">
        <v>16</v>
      </c>
      <c r="D66" t="s">
        <v>78</v>
      </c>
      <c r="E66">
        <v>1100</v>
      </c>
      <c r="F66" t="s">
        <v>18</v>
      </c>
      <c r="G66" t="s">
        <v>42</v>
      </c>
      <c r="H66" t="s">
        <v>30</v>
      </c>
      <c r="I66" s="1">
        <v>44258</v>
      </c>
      <c r="J66" s="7">
        <v>0.64861111111111114</v>
      </c>
      <c r="K66" t="s">
        <v>31</v>
      </c>
      <c r="L66">
        <v>1100</v>
      </c>
      <c r="M66" t="s">
        <v>153</v>
      </c>
      <c r="N66" t="s">
        <v>44</v>
      </c>
      <c r="O66">
        <f>IF(M66=Time_Steps!A68,Time_Steps!Q:Q,0)</f>
        <v>0</v>
      </c>
    </row>
    <row r="67" spans="1:15" x14ac:dyDescent="0.2">
      <c r="A67" t="s">
        <v>14</v>
      </c>
      <c r="B67" t="s">
        <v>154</v>
      </c>
      <c r="C67" t="s">
        <v>16</v>
      </c>
      <c r="D67" t="s">
        <v>155</v>
      </c>
      <c r="E67">
        <v>12100</v>
      </c>
      <c r="F67" t="s">
        <v>18</v>
      </c>
      <c r="G67" t="s">
        <v>19</v>
      </c>
      <c r="H67" t="s">
        <v>63</v>
      </c>
      <c r="I67" s="1">
        <v>44278</v>
      </c>
      <c r="J67" s="7">
        <v>0.34166666666666662</v>
      </c>
      <c r="K67" t="s">
        <v>21</v>
      </c>
      <c r="L67">
        <v>12100</v>
      </c>
      <c r="M67" t="s">
        <v>156</v>
      </c>
      <c r="N67" t="s">
        <v>22</v>
      </c>
      <c r="O67">
        <f>IF(M67=Time_Steps!A69,Time_Steps!Q:Q,0)</f>
        <v>0</v>
      </c>
    </row>
    <row r="68" spans="1:15" x14ac:dyDescent="0.2">
      <c r="A68" t="s">
        <v>14</v>
      </c>
      <c r="B68" t="s">
        <v>154</v>
      </c>
      <c r="C68" t="s">
        <v>16</v>
      </c>
      <c r="D68" t="s">
        <v>155</v>
      </c>
      <c r="E68">
        <v>12100</v>
      </c>
      <c r="F68" t="s">
        <v>18</v>
      </c>
      <c r="G68" t="s">
        <v>42</v>
      </c>
      <c r="H68" t="s">
        <v>63</v>
      </c>
      <c r="I68" s="1">
        <v>44278</v>
      </c>
      <c r="J68" s="7">
        <v>0.52361111111111114</v>
      </c>
      <c r="K68" t="s">
        <v>25</v>
      </c>
      <c r="L68">
        <v>12100</v>
      </c>
      <c r="M68" t="s">
        <v>157</v>
      </c>
      <c r="N68" t="s">
        <v>44</v>
      </c>
      <c r="O68">
        <f>IF(M68=Time_Steps!A70,Time_Steps!Q:Q,0)</f>
        <v>0</v>
      </c>
    </row>
    <row r="69" spans="1:15" x14ac:dyDescent="0.2">
      <c r="A69" t="s">
        <v>14</v>
      </c>
      <c r="B69" t="s">
        <v>15</v>
      </c>
      <c r="C69" t="s">
        <v>16</v>
      </c>
      <c r="D69" t="s">
        <v>17</v>
      </c>
      <c r="E69">
        <v>10000</v>
      </c>
      <c r="F69" t="s">
        <v>18</v>
      </c>
      <c r="G69" t="s">
        <v>19</v>
      </c>
      <c r="H69" t="s">
        <v>20</v>
      </c>
      <c r="I69" s="1">
        <v>44217</v>
      </c>
      <c r="J69" s="7">
        <v>0.40625</v>
      </c>
      <c r="K69" t="s">
        <v>21</v>
      </c>
      <c r="L69">
        <v>10000</v>
      </c>
      <c r="M69" t="s">
        <v>183</v>
      </c>
      <c r="N69" t="s">
        <v>22</v>
      </c>
      <c r="O69">
        <f>IF(M69=Time_Steps!A71,Time_Steps!Q:Q,0)</f>
        <v>0</v>
      </c>
    </row>
    <row r="70" spans="1:15" x14ac:dyDescent="0.2">
      <c r="A70" t="s">
        <v>14</v>
      </c>
      <c r="B70" t="s">
        <v>15</v>
      </c>
      <c r="C70" t="s">
        <v>16</v>
      </c>
      <c r="D70" t="s">
        <v>17</v>
      </c>
      <c r="E70">
        <v>10000</v>
      </c>
      <c r="F70" t="s">
        <v>18</v>
      </c>
      <c r="G70" t="s">
        <v>23</v>
      </c>
      <c r="H70" t="s">
        <v>24</v>
      </c>
      <c r="I70" s="1">
        <v>44223</v>
      </c>
      <c r="J70" s="7">
        <v>0.53333333333333333</v>
      </c>
      <c r="K70" t="s">
        <v>25</v>
      </c>
      <c r="L70">
        <v>10000</v>
      </c>
      <c r="M70" t="s">
        <v>181</v>
      </c>
      <c r="N70" t="s">
        <v>26</v>
      </c>
      <c r="O70">
        <f>IF(M70=Time_Steps!A72,Time_Steps!Q:Q,0)</f>
        <v>0</v>
      </c>
    </row>
    <row r="71" spans="1:15" x14ac:dyDescent="0.2">
      <c r="A71" t="s">
        <v>14</v>
      </c>
      <c r="B71" t="s">
        <v>27</v>
      </c>
      <c r="C71" t="s">
        <v>16</v>
      </c>
      <c r="D71" t="s">
        <v>28</v>
      </c>
      <c r="E71">
        <v>2345</v>
      </c>
      <c r="F71" t="s">
        <v>18</v>
      </c>
      <c r="G71" t="s">
        <v>19</v>
      </c>
      <c r="H71" t="s">
        <v>20</v>
      </c>
      <c r="I71" s="1">
        <v>44549</v>
      </c>
      <c r="J71" s="7">
        <v>0.42499999999999999</v>
      </c>
      <c r="K71" t="s">
        <v>21</v>
      </c>
      <c r="L71">
        <v>2345</v>
      </c>
      <c r="M71" t="s">
        <v>158</v>
      </c>
      <c r="N71" t="s">
        <v>22</v>
      </c>
      <c r="O71">
        <f>IF(M71=Time_Steps!A73,Time_Steps!Q:Q,0)</f>
        <v>0</v>
      </c>
    </row>
    <row r="72" spans="1:15" x14ac:dyDescent="0.2">
      <c r="A72" t="s">
        <v>14</v>
      </c>
      <c r="B72" t="s">
        <v>27</v>
      </c>
      <c r="C72" t="s">
        <v>16</v>
      </c>
      <c r="D72" t="s">
        <v>28</v>
      </c>
      <c r="E72">
        <v>2345</v>
      </c>
      <c r="F72" t="s">
        <v>18</v>
      </c>
      <c r="G72" t="s">
        <v>23</v>
      </c>
      <c r="H72" t="s">
        <v>30</v>
      </c>
      <c r="I72" s="1">
        <v>44550</v>
      </c>
      <c r="J72" s="7">
        <v>0.56180555555555556</v>
      </c>
      <c r="K72" t="s">
        <v>31</v>
      </c>
      <c r="L72">
        <v>2345</v>
      </c>
      <c r="M72" t="s">
        <v>159</v>
      </c>
      <c r="N72" t="s">
        <v>26</v>
      </c>
      <c r="O72">
        <f>IF(M72=Time_Steps!A74,Time_Steps!Q:Q,0)</f>
        <v>0</v>
      </c>
    </row>
    <row r="73" spans="1:15" x14ac:dyDescent="0.2">
      <c r="A73" t="s">
        <v>14</v>
      </c>
      <c r="B73" t="s">
        <v>27</v>
      </c>
      <c r="C73" t="s">
        <v>16</v>
      </c>
      <c r="D73" t="s">
        <v>28</v>
      </c>
      <c r="E73">
        <v>2345</v>
      </c>
      <c r="F73" t="s">
        <v>18</v>
      </c>
      <c r="G73" t="s">
        <v>33</v>
      </c>
      <c r="H73" t="s">
        <v>20</v>
      </c>
      <c r="I73" s="1">
        <v>44550</v>
      </c>
      <c r="J73" s="7">
        <v>0</v>
      </c>
      <c r="K73" t="s">
        <v>25</v>
      </c>
      <c r="L73">
        <v>2345</v>
      </c>
      <c r="M73" t="s">
        <v>160</v>
      </c>
      <c r="N73" t="s">
        <v>35</v>
      </c>
      <c r="O73">
        <f>IF(M73=Time_Steps!A75,Time_Steps!Q:Q,0)</f>
        <v>0</v>
      </c>
    </row>
    <row r="74" spans="1:15" x14ac:dyDescent="0.2">
      <c r="A74" t="s">
        <v>14</v>
      </c>
      <c r="B74" t="s">
        <v>36</v>
      </c>
      <c r="C74" t="s">
        <v>16</v>
      </c>
      <c r="D74" t="s">
        <v>17</v>
      </c>
      <c r="E74">
        <v>7890</v>
      </c>
      <c r="F74" t="s">
        <v>18</v>
      </c>
      <c r="G74" t="s">
        <v>19</v>
      </c>
      <c r="H74" t="s">
        <v>30</v>
      </c>
      <c r="I74" s="1">
        <v>44297</v>
      </c>
      <c r="J74" s="7">
        <v>0.52361111111111114</v>
      </c>
      <c r="K74" t="s">
        <v>21</v>
      </c>
      <c r="L74">
        <v>7890</v>
      </c>
      <c r="M74" t="s">
        <v>161</v>
      </c>
      <c r="N74" t="s">
        <v>22</v>
      </c>
      <c r="O74">
        <f>IF(M74=Time_Steps!A76,Time_Steps!Q:Q,0)</f>
        <v>0</v>
      </c>
    </row>
    <row r="75" spans="1:15" x14ac:dyDescent="0.2">
      <c r="A75" t="s">
        <v>14</v>
      </c>
      <c r="B75" t="s">
        <v>36</v>
      </c>
      <c r="C75" t="s">
        <v>16</v>
      </c>
      <c r="D75" t="s">
        <v>17</v>
      </c>
      <c r="E75">
        <v>7890</v>
      </c>
      <c r="F75" t="s">
        <v>38</v>
      </c>
      <c r="G75" t="s">
        <v>39</v>
      </c>
      <c r="H75" t="s">
        <v>24</v>
      </c>
      <c r="I75" s="1">
        <v>44297</v>
      </c>
      <c r="J75" s="7">
        <v>0.71666666666666667</v>
      </c>
      <c r="K75" t="s">
        <v>31</v>
      </c>
      <c r="L75">
        <v>7890</v>
      </c>
      <c r="M75" t="s">
        <v>162</v>
      </c>
      <c r="N75" t="s">
        <v>41</v>
      </c>
      <c r="O75">
        <f>IF(M75=Time_Steps!A77,Time_Steps!Q:Q,0)</f>
        <v>0</v>
      </c>
    </row>
    <row r="76" spans="1:15" x14ac:dyDescent="0.2">
      <c r="A76" t="s">
        <v>14</v>
      </c>
      <c r="B76" t="s">
        <v>36</v>
      </c>
      <c r="C76" t="s">
        <v>16</v>
      </c>
      <c r="D76" t="s">
        <v>17</v>
      </c>
      <c r="E76">
        <v>7890</v>
      </c>
      <c r="F76" t="s">
        <v>38</v>
      </c>
      <c r="G76" t="s">
        <v>42</v>
      </c>
      <c r="H76" t="s">
        <v>24</v>
      </c>
      <c r="I76" s="1">
        <v>44299</v>
      </c>
      <c r="J76" s="7">
        <v>0.75694444444444453</v>
      </c>
      <c r="K76" t="s">
        <v>25</v>
      </c>
      <c r="L76">
        <v>7890</v>
      </c>
      <c r="M76" t="s">
        <v>163</v>
      </c>
      <c r="N76" t="s">
        <v>44</v>
      </c>
      <c r="O76">
        <f>IF(M76=Time_Steps!A78,Time_Steps!Q:Q,0)</f>
        <v>0</v>
      </c>
    </row>
    <row r="77" spans="1:15" x14ac:dyDescent="0.2">
      <c r="A77" t="s">
        <v>14</v>
      </c>
      <c r="B77" t="s">
        <v>45</v>
      </c>
      <c r="C77" t="s">
        <v>16</v>
      </c>
      <c r="D77" t="s">
        <v>17</v>
      </c>
      <c r="E77">
        <v>12000</v>
      </c>
      <c r="F77" t="s">
        <v>18</v>
      </c>
      <c r="G77" t="s">
        <v>19</v>
      </c>
      <c r="H77" t="s">
        <v>20</v>
      </c>
      <c r="I77" s="1">
        <v>44240</v>
      </c>
      <c r="J77" s="7">
        <v>0.38611111111111113</v>
      </c>
      <c r="K77" t="s">
        <v>21</v>
      </c>
      <c r="L77">
        <v>12000</v>
      </c>
      <c r="M77" t="s">
        <v>164</v>
      </c>
      <c r="N77" t="s">
        <v>22</v>
      </c>
      <c r="O77">
        <f>IF(M77=Time_Steps!A79,Time_Steps!Q:Q,0)</f>
        <v>0</v>
      </c>
    </row>
    <row r="78" spans="1:15" x14ac:dyDescent="0.2">
      <c r="A78" t="s">
        <v>14</v>
      </c>
      <c r="B78" t="s">
        <v>45</v>
      </c>
      <c r="C78" t="s">
        <v>16</v>
      </c>
      <c r="D78" t="s">
        <v>17</v>
      </c>
      <c r="E78">
        <v>12000</v>
      </c>
      <c r="F78" t="s">
        <v>18</v>
      </c>
      <c r="G78" t="s">
        <v>39</v>
      </c>
      <c r="H78" t="s">
        <v>30</v>
      </c>
      <c r="I78" s="1">
        <v>44241</v>
      </c>
      <c r="J78" s="7">
        <v>0.52222222222222225</v>
      </c>
      <c r="K78" t="s">
        <v>25</v>
      </c>
      <c r="L78">
        <v>12000</v>
      </c>
      <c r="M78" t="s">
        <v>165</v>
      </c>
      <c r="N78" t="s">
        <v>41</v>
      </c>
      <c r="O78">
        <f>IF(M78=Time_Steps!A80,Time_Steps!Q:Q,0)</f>
        <v>0</v>
      </c>
    </row>
    <row r="79" spans="1:15" x14ac:dyDescent="0.2">
      <c r="A79" t="s">
        <v>14</v>
      </c>
      <c r="B79" t="s">
        <v>48</v>
      </c>
      <c r="C79" t="s">
        <v>16</v>
      </c>
      <c r="D79" t="s">
        <v>49</v>
      </c>
      <c r="E79">
        <v>12000</v>
      </c>
      <c r="F79" t="s">
        <v>18</v>
      </c>
      <c r="G79" t="s">
        <v>19</v>
      </c>
      <c r="H79" t="s">
        <v>20</v>
      </c>
      <c r="I79" s="1">
        <v>44388</v>
      </c>
      <c r="J79" s="7">
        <v>0.42430555555555555</v>
      </c>
      <c r="K79" t="s">
        <v>21</v>
      </c>
      <c r="L79">
        <v>12000</v>
      </c>
      <c r="M79" t="s">
        <v>166</v>
      </c>
      <c r="N79" t="s">
        <v>22</v>
      </c>
      <c r="O79">
        <f>IF(M79=Time_Steps!A81,Time_Steps!Q:Q,0)</f>
        <v>0</v>
      </c>
    </row>
    <row r="80" spans="1:15" x14ac:dyDescent="0.2">
      <c r="A80" t="s">
        <v>14</v>
      </c>
      <c r="B80" t="s">
        <v>48</v>
      </c>
      <c r="C80" t="s">
        <v>16</v>
      </c>
      <c r="D80" t="s">
        <v>49</v>
      </c>
      <c r="E80">
        <v>12000</v>
      </c>
      <c r="F80" t="s">
        <v>38</v>
      </c>
      <c r="G80" t="s">
        <v>39</v>
      </c>
      <c r="H80" t="s">
        <v>51</v>
      </c>
      <c r="I80" s="1">
        <v>44388</v>
      </c>
      <c r="J80" s="7">
        <v>0.7319444444444444</v>
      </c>
      <c r="K80" t="s">
        <v>52</v>
      </c>
      <c r="L80">
        <v>12000</v>
      </c>
      <c r="M80" t="s">
        <v>167</v>
      </c>
      <c r="N80" t="s">
        <v>41</v>
      </c>
      <c r="O80">
        <f>IF(M80=Time_Steps!A82,Time_Steps!Q:Q,0)</f>
        <v>0</v>
      </c>
    </row>
    <row r="81" spans="1:15" x14ac:dyDescent="0.2">
      <c r="A81" t="s">
        <v>14</v>
      </c>
      <c r="B81" t="s">
        <v>54</v>
      </c>
      <c r="C81" t="s">
        <v>16</v>
      </c>
      <c r="D81" t="s">
        <v>55</v>
      </c>
      <c r="E81">
        <v>30000</v>
      </c>
      <c r="F81" t="s">
        <v>18</v>
      </c>
      <c r="G81" t="s">
        <v>19</v>
      </c>
      <c r="H81" t="s">
        <v>20</v>
      </c>
      <c r="I81" s="1">
        <v>44305</v>
      </c>
      <c r="J81" s="7">
        <v>0.55138888888888882</v>
      </c>
      <c r="K81" t="s">
        <v>21</v>
      </c>
      <c r="L81">
        <v>30000</v>
      </c>
      <c r="M81" t="s">
        <v>168</v>
      </c>
      <c r="N81" t="s">
        <v>22</v>
      </c>
      <c r="O81">
        <f>IF(M81=Time_Steps!A83,Time_Steps!Q:Q,0)</f>
        <v>0</v>
      </c>
    </row>
    <row r="82" spans="1:15" x14ac:dyDescent="0.2">
      <c r="A82" t="s">
        <v>14</v>
      </c>
      <c r="B82" t="s">
        <v>54</v>
      </c>
      <c r="C82" t="s">
        <v>16</v>
      </c>
      <c r="D82" t="s">
        <v>55</v>
      </c>
      <c r="E82">
        <v>3000</v>
      </c>
      <c r="F82" t="s">
        <v>18</v>
      </c>
      <c r="G82" t="s">
        <v>23</v>
      </c>
      <c r="H82" t="s">
        <v>30</v>
      </c>
      <c r="I82" s="1">
        <v>44306</v>
      </c>
      <c r="J82" s="7">
        <v>0.52361111111111114</v>
      </c>
      <c r="K82" t="s">
        <v>25</v>
      </c>
      <c r="L82">
        <v>3000</v>
      </c>
      <c r="M82" t="s">
        <v>169</v>
      </c>
      <c r="N82" t="s">
        <v>26</v>
      </c>
      <c r="O82">
        <f>IF(M82=Time_Steps!A84,Time_Steps!Q:Q,0)</f>
        <v>0</v>
      </c>
    </row>
    <row r="83" spans="1:15" x14ac:dyDescent="0.2">
      <c r="A83" t="s">
        <v>14</v>
      </c>
      <c r="B83" t="s">
        <v>58</v>
      </c>
      <c r="C83" t="s">
        <v>16</v>
      </c>
      <c r="D83" t="s">
        <v>59</v>
      </c>
      <c r="E83">
        <v>12400</v>
      </c>
      <c r="F83" t="s">
        <v>18</v>
      </c>
      <c r="G83" t="s">
        <v>19</v>
      </c>
      <c r="H83" t="s">
        <v>20</v>
      </c>
      <c r="I83" s="1">
        <v>44454</v>
      </c>
      <c r="J83" s="7">
        <v>0.43263888888888885</v>
      </c>
      <c r="K83" t="s">
        <v>21</v>
      </c>
      <c r="L83">
        <v>12400</v>
      </c>
      <c r="M83" t="s">
        <v>170</v>
      </c>
      <c r="N83" t="s">
        <v>22</v>
      </c>
      <c r="O83">
        <f>IF(M83=Time_Steps!A85,Time_Steps!Q:Q,0)</f>
        <v>0</v>
      </c>
    </row>
    <row r="84" spans="1:15" x14ac:dyDescent="0.2">
      <c r="A84" t="s">
        <v>14</v>
      </c>
      <c r="B84" t="s">
        <v>58</v>
      </c>
      <c r="C84" t="s">
        <v>16</v>
      </c>
      <c r="D84" t="s">
        <v>59</v>
      </c>
      <c r="E84">
        <v>12400</v>
      </c>
      <c r="F84" t="s">
        <v>18</v>
      </c>
      <c r="G84" t="s">
        <v>39</v>
      </c>
      <c r="H84" t="s">
        <v>30</v>
      </c>
      <c r="I84" s="1">
        <v>44455</v>
      </c>
      <c r="J84" s="7">
        <v>0.48819444444444443</v>
      </c>
      <c r="K84" t="s">
        <v>61</v>
      </c>
      <c r="L84">
        <v>12400</v>
      </c>
      <c r="M84" t="s">
        <v>171</v>
      </c>
      <c r="N84" t="s">
        <v>41</v>
      </c>
      <c r="O84">
        <f>IF(M84=Time_Steps!A86,Time_Steps!Q:Q,0)</f>
        <v>0</v>
      </c>
    </row>
    <row r="85" spans="1:15" x14ac:dyDescent="0.2">
      <c r="A85" t="s">
        <v>14</v>
      </c>
      <c r="B85" t="s">
        <v>58</v>
      </c>
      <c r="C85" t="s">
        <v>16</v>
      </c>
      <c r="D85" t="s">
        <v>59</v>
      </c>
      <c r="E85">
        <v>12400</v>
      </c>
      <c r="F85" t="s">
        <v>18</v>
      </c>
      <c r="G85" t="s">
        <v>42</v>
      </c>
      <c r="H85" t="s">
        <v>63</v>
      </c>
      <c r="I85" s="1">
        <v>44455</v>
      </c>
      <c r="J85" s="7">
        <v>0.70972222222222225</v>
      </c>
      <c r="K85" t="s">
        <v>61</v>
      </c>
      <c r="L85">
        <v>12400</v>
      </c>
      <c r="M85" t="s">
        <v>172</v>
      </c>
      <c r="N85" t="s">
        <v>44</v>
      </c>
      <c r="O85">
        <f>IF(M85=Time_Steps!A87,Time_Steps!Q:Q,0)</f>
        <v>0</v>
      </c>
    </row>
    <row r="86" spans="1:15" x14ac:dyDescent="0.2">
      <c r="A86" t="s">
        <v>14</v>
      </c>
      <c r="B86" t="s">
        <v>65</v>
      </c>
      <c r="C86" t="s">
        <v>16</v>
      </c>
      <c r="D86" t="s">
        <v>66</v>
      </c>
      <c r="E86">
        <v>17430</v>
      </c>
      <c r="F86" t="s">
        <v>18</v>
      </c>
      <c r="G86" t="s">
        <v>19</v>
      </c>
      <c r="H86" t="s">
        <v>30</v>
      </c>
      <c r="I86" s="1">
        <v>44388</v>
      </c>
      <c r="J86" s="7">
        <v>0.52986111111111112</v>
      </c>
      <c r="K86" t="s">
        <v>21</v>
      </c>
      <c r="L86">
        <v>17430</v>
      </c>
      <c r="M86" t="s">
        <v>173</v>
      </c>
      <c r="N86" t="s">
        <v>22</v>
      </c>
      <c r="O86">
        <f>IF(M86=Time_Steps!A88,Time_Steps!Q:Q,0)</f>
        <v>0</v>
      </c>
    </row>
    <row r="87" spans="1:15" x14ac:dyDescent="0.2">
      <c r="A87" t="s">
        <v>14</v>
      </c>
      <c r="B87" t="s">
        <v>65</v>
      </c>
      <c r="C87" t="s">
        <v>16</v>
      </c>
      <c r="D87" t="s">
        <v>66</v>
      </c>
      <c r="E87">
        <v>17430</v>
      </c>
      <c r="F87" t="s">
        <v>18</v>
      </c>
      <c r="G87" t="s">
        <v>19</v>
      </c>
      <c r="H87" t="s">
        <v>20</v>
      </c>
      <c r="I87" s="1">
        <v>44389</v>
      </c>
      <c r="J87" s="7">
        <v>0.65347222222222223</v>
      </c>
      <c r="K87" t="s">
        <v>31</v>
      </c>
      <c r="L87">
        <v>17430</v>
      </c>
      <c r="M87" t="s">
        <v>173</v>
      </c>
      <c r="N87" t="s">
        <v>22</v>
      </c>
      <c r="O87">
        <f>IF(M87=Time_Steps!A89,Time_Steps!Q:Q,0)</f>
        <v>0</v>
      </c>
    </row>
    <row r="88" spans="1:15" x14ac:dyDescent="0.2">
      <c r="A88" t="s">
        <v>14</v>
      </c>
      <c r="B88" t="s">
        <v>65</v>
      </c>
      <c r="C88" t="s">
        <v>16</v>
      </c>
      <c r="D88" t="s">
        <v>66</v>
      </c>
      <c r="E88">
        <v>17430</v>
      </c>
      <c r="F88" t="s">
        <v>18</v>
      </c>
      <c r="G88" t="s">
        <v>19</v>
      </c>
      <c r="H88" t="s">
        <v>30</v>
      </c>
      <c r="I88" s="1">
        <v>44390</v>
      </c>
      <c r="J88" s="7">
        <v>0.75694444444444453</v>
      </c>
      <c r="K88" t="s">
        <v>52</v>
      </c>
      <c r="L88">
        <v>17430</v>
      </c>
      <c r="M88" t="s">
        <v>173</v>
      </c>
      <c r="N88" t="s">
        <v>22</v>
      </c>
      <c r="O88">
        <f>IF(M88=Time_Steps!A90,Time_Steps!Q:Q,0)</f>
        <v>0</v>
      </c>
    </row>
    <row r="89" spans="1:15" x14ac:dyDescent="0.2">
      <c r="A89" t="s">
        <v>14</v>
      </c>
      <c r="B89" t="s">
        <v>68</v>
      </c>
      <c r="C89" t="s">
        <v>16</v>
      </c>
      <c r="D89" t="s">
        <v>69</v>
      </c>
      <c r="E89">
        <v>12000</v>
      </c>
      <c r="F89" t="s">
        <v>18</v>
      </c>
      <c r="G89" t="s">
        <v>19</v>
      </c>
      <c r="H89" t="s">
        <v>30</v>
      </c>
      <c r="I89" s="1">
        <v>44474</v>
      </c>
      <c r="J89" s="7">
        <v>0.52986111111111112</v>
      </c>
      <c r="K89" t="s">
        <v>21</v>
      </c>
      <c r="L89">
        <v>12000</v>
      </c>
      <c r="M89" t="s">
        <v>174</v>
      </c>
      <c r="N89" t="s">
        <v>22</v>
      </c>
      <c r="O89">
        <f>IF(M89=Time_Steps!A91,Time_Steps!Q:Q,0)</f>
        <v>0</v>
      </c>
    </row>
    <row r="90" spans="1:15" x14ac:dyDescent="0.2">
      <c r="A90" t="s">
        <v>14</v>
      </c>
      <c r="B90" t="s">
        <v>68</v>
      </c>
      <c r="C90" t="s">
        <v>16</v>
      </c>
      <c r="D90" t="s">
        <v>69</v>
      </c>
      <c r="E90">
        <v>12000</v>
      </c>
      <c r="F90" t="s">
        <v>18</v>
      </c>
      <c r="G90" t="s">
        <v>19</v>
      </c>
      <c r="H90" t="s">
        <v>20</v>
      </c>
      <c r="I90" s="1">
        <v>44474</v>
      </c>
      <c r="J90" s="7">
        <v>0.60555555555555551</v>
      </c>
      <c r="K90" t="s">
        <v>31</v>
      </c>
      <c r="L90">
        <v>12000</v>
      </c>
      <c r="M90" t="s">
        <v>174</v>
      </c>
      <c r="N90" t="s">
        <v>22</v>
      </c>
      <c r="O90">
        <f>IF(M90=Time_Steps!A92,Time_Steps!Q:Q,0)</f>
        <v>0</v>
      </c>
    </row>
    <row r="91" spans="1:15" x14ac:dyDescent="0.2">
      <c r="A91" t="s">
        <v>14</v>
      </c>
      <c r="B91" t="s">
        <v>68</v>
      </c>
      <c r="C91" t="s">
        <v>16</v>
      </c>
      <c r="D91" t="s">
        <v>69</v>
      </c>
      <c r="E91">
        <v>12000</v>
      </c>
      <c r="F91" t="s">
        <v>38</v>
      </c>
      <c r="G91" t="s">
        <v>23</v>
      </c>
      <c r="H91" t="s">
        <v>30</v>
      </c>
      <c r="I91" s="1">
        <v>44476</v>
      </c>
      <c r="J91" s="7">
        <v>0.76458333333333339</v>
      </c>
      <c r="K91" t="s">
        <v>31</v>
      </c>
      <c r="L91">
        <v>12000</v>
      </c>
      <c r="M91" t="s">
        <v>175</v>
      </c>
      <c r="N91" t="s">
        <v>26</v>
      </c>
      <c r="O91">
        <f>IF(M91=Time_Steps!A93,Time_Steps!Q:Q,0)</f>
        <v>0</v>
      </c>
    </row>
    <row r="93" spans="1:15" x14ac:dyDescent="0.2">
      <c r="J93" t="s">
        <v>185</v>
      </c>
    </row>
  </sheetData>
  <autoFilter ref="A1:N91" xr:uid="{A87A09D2-3A72-014A-B1A6-B3520281C0A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2CA0D-2C74-D647-BD95-AC7E98B982C3}">
  <dimension ref="A2:J85"/>
  <sheetViews>
    <sheetView workbookViewId="0">
      <selection activeCell="H2" sqref="H2:J4"/>
    </sheetView>
  </sheetViews>
  <sheetFormatPr baseColWidth="10" defaultRowHeight="16" x14ac:dyDescent="0.2"/>
  <cols>
    <col min="1" max="1" width="49.5" bestFit="1" customWidth="1"/>
    <col min="3" max="3" width="12" bestFit="1" customWidth="1"/>
    <col min="6" max="6" width="11.33203125" bestFit="1" customWidth="1"/>
    <col min="7" max="7" width="13.1640625" bestFit="1" customWidth="1"/>
  </cols>
  <sheetData>
    <row r="2" spans="1:10" x14ac:dyDescent="0.2">
      <c r="A2" t="s">
        <v>179</v>
      </c>
      <c r="B2" s="6" t="s">
        <v>178</v>
      </c>
      <c r="C2" s="6"/>
      <c r="D2" s="6"/>
      <c r="E2" s="6"/>
      <c r="F2" s="6"/>
      <c r="G2" s="6"/>
      <c r="H2" s="6" t="s">
        <v>184</v>
      </c>
      <c r="I2" s="6"/>
      <c r="J2" s="6"/>
    </row>
    <row r="3" spans="1:10" x14ac:dyDescent="0.2">
      <c r="A3" t="s">
        <v>176</v>
      </c>
      <c r="B3" t="s">
        <v>21</v>
      </c>
      <c r="C3" t="s">
        <v>61</v>
      </c>
      <c r="D3" t="s">
        <v>31</v>
      </c>
      <c r="E3" t="s">
        <v>52</v>
      </c>
      <c r="F3" t="s">
        <v>25</v>
      </c>
      <c r="G3" t="s">
        <v>91</v>
      </c>
    </row>
    <row r="4" spans="1:10" x14ac:dyDescent="0.2">
      <c r="A4" t="s">
        <v>159</v>
      </c>
      <c r="B4" s="5"/>
      <c r="C4" s="5"/>
      <c r="D4" s="5">
        <v>44550</v>
      </c>
      <c r="E4" s="5"/>
      <c r="F4" s="5"/>
      <c r="G4" s="5"/>
      <c r="H4" s="5">
        <f>MIN(B4:G4)</f>
        <v>44550</v>
      </c>
      <c r="I4" s="5">
        <f>MAX(B4:G4)</f>
        <v>44550</v>
      </c>
      <c r="J4">
        <f>IFERROR(DAY(I4-H4)+1,0)</f>
        <v>1</v>
      </c>
    </row>
    <row r="5" spans="1:10" x14ac:dyDescent="0.2">
      <c r="A5" t="s">
        <v>160</v>
      </c>
      <c r="B5" s="5"/>
      <c r="C5" s="5"/>
      <c r="D5" s="5"/>
      <c r="E5" s="5"/>
      <c r="F5" s="5">
        <v>44550</v>
      </c>
      <c r="G5" s="5"/>
      <c r="H5" s="5">
        <f t="shared" ref="H5:H68" si="0">MIN(B5:G5)</f>
        <v>44550</v>
      </c>
      <c r="I5" s="5">
        <f t="shared" ref="I5:I68" si="1">MAX(B5:G5)</f>
        <v>44550</v>
      </c>
      <c r="J5">
        <f t="shared" ref="J5:J68" si="2">IFERROR(DAY(I5-H5)+1,0)</f>
        <v>1</v>
      </c>
    </row>
    <row r="6" spans="1:10" x14ac:dyDescent="0.2">
      <c r="A6" t="s">
        <v>158</v>
      </c>
      <c r="B6" s="5">
        <v>44549</v>
      </c>
      <c r="C6" s="5"/>
      <c r="D6" s="5"/>
      <c r="E6" s="5"/>
      <c r="F6" s="5"/>
      <c r="G6" s="5"/>
      <c r="H6" s="5">
        <f t="shared" si="0"/>
        <v>44549</v>
      </c>
      <c r="I6" s="5">
        <f t="shared" si="1"/>
        <v>44549</v>
      </c>
      <c r="J6">
        <f t="shared" si="2"/>
        <v>1</v>
      </c>
    </row>
    <row r="7" spans="1:10" x14ac:dyDescent="0.2">
      <c r="A7" t="s">
        <v>32</v>
      </c>
      <c r="B7" s="5"/>
      <c r="C7" s="5"/>
      <c r="D7" s="5">
        <v>44271</v>
      </c>
      <c r="E7" s="5"/>
      <c r="F7" s="5"/>
      <c r="G7" s="5"/>
      <c r="H7" s="5">
        <f t="shared" si="0"/>
        <v>44271</v>
      </c>
      <c r="I7" s="5">
        <f t="shared" si="1"/>
        <v>44271</v>
      </c>
      <c r="J7">
        <f t="shared" si="2"/>
        <v>1</v>
      </c>
    </row>
    <row r="8" spans="1:10" x14ac:dyDescent="0.2">
      <c r="A8" t="s">
        <v>34</v>
      </c>
      <c r="B8" s="5"/>
      <c r="C8" s="5"/>
      <c r="D8" s="5"/>
      <c r="E8" s="5"/>
      <c r="F8" s="5">
        <v>44273</v>
      </c>
      <c r="G8" s="5"/>
      <c r="H8" s="5">
        <f t="shared" si="0"/>
        <v>44273</v>
      </c>
      <c r="I8" s="5">
        <f t="shared" si="1"/>
        <v>44273</v>
      </c>
      <c r="J8">
        <f t="shared" si="2"/>
        <v>1</v>
      </c>
    </row>
    <row r="9" spans="1:10" x14ac:dyDescent="0.2">
      <c r="A9" t="s">
        <v>29</v>
      </c>
      <c r="B9" s="5">
        <v>44271</v>
      </c>
      <c r="C9" s="5"/>
      <c r="D9" s="5"/>
      <c r="E9" s="5"/>
      <c r="F9" s="5"/>
      <c r="G9" s="5"/>
      <c r="H9" s="5">
        <f t="shared" si="0"/>
        <v>44271</v>
      </c>
      <c r="I9" s="5">
        <f t="shared" si="1"/>
        <v>44271</v>
      </c>
      <c r="J9">
        <f t="shared" si="2"/>
        <v>1</v>
      </c>
    </row>
    <row r="10" spans="1:10" x14ac:dyDescent="0.2">
      <c r="A10" t="s">
        <v>40</v>
      </c>
      <c r="B10" s="5"/>
      <c r="C10" s="5"/>
      <c r="D10" s="5">
        <v>44503</v>
      </c>
      <c r="E10" s="5"/>
      <c r="F10" s="5"/>
      <c r="G10" s="5"/>
      <c r="H10" s="5">
        <f t="shared" si="0"/>
        <v>44503</v>
      </c>
      <c r="I10" s="5">
        <f t="shared" si="1"/>
        <v>44503</v>
      </c>
      <c r="J10">
        <f t="shared" si="2"/>
        <v>1</v>
      </c>
    </row>
    <row r="11" spans="1:10" x14ac:dyDescent="0.2">
      <c r="A11" t="s">
        <v>43</v>
      </c>
      <c r="B11" s="5"/>
      <c r="C11" s="5"/>
      <c r="D11" s="5"/>
      <c r="E11" s="5"/>
      <c r="F11" s="5">
        <v>44503</v>
      </c>
      <c r="G11" s="5"/>
      <c r="H11" s="5">
        <f t="shared" si="0"/>
        <v>44503</v>
      </c>
      <c r="I11" s="5">
        <f t="shared" si="1"/>
        <v>44503</v>
      </c>
      <c r="J11">
        <f t="shared" si="2"/>
        <v>1</v>
      </c>
    </row>
    <row r="12" spans="1:10" x14ac:dyDescent="0.2">
      <c r="A12" t="s">
        <v>37</v>
      </c>
      <c r="B12" s="5">
        <v>44502</v>
      </c>
      <c r="C12" s="5"/>
      <c r="D12" s="5"/>
      <c r="E12" s="5"/>
      <c r="F12" s="5"/>
      <c r="G12" s="5"/>
      <c r="H12" s="5">
        <f t="shared" si="0"/>
        <v>44502</v>
      </c>
      <c r="I12" s="5">
        <f t="shared" si="1"/>
        <v>44502</v>
      </c>
      <c r="J12">
        <f t="shared" si="2"/>
        <v>1</v>
      </c>
    </row>
    <row r="13" spans="1:10" x14ac:dyDescent="0.2">
      <c r="A13" t="s">
        <v>162</v>
      </c>
      <c r="B13" s="5"/>
      <c r="C13" s="5"/>
      <c r="D13" s="5">
        <v>44297</v>
      </c>
      <c r="E13" s="5"/>
      <c r="F13" s="5"/>
      <c r="G13" s="5"/>
      <c r="H13" s="5">
        <f t="shared" si="0"/>
        <v>44297</v>
      </c>
      <c r="I13" s="5">
        <f t="shared" si="1"/>
        <v>44297</v>
      </c>
      <c r="J13">
        <f t="shared" si="2"/>
        <v>1</v>
      </c>
    </row>
    <row r="14" spans="1:10" x14ac:dyDescent="0.2">
      <c r="A14" t="s">
        <v>163</v>
      </c>
      <c r="B14" s="5"/>
      <c r="C14" s="5"/>
      <c r="D14" s="5"/>
      <c r="E14" s="5"/>
      <c r="F14" s="5">
        <v>44299</v>
      </c>
      <c r="G14" s="5"/>
      <c r="H14" s="5">
        <f t="shared" si="0"/>
        <v>44299</v>
      </c>
      <c r="I14" s="5">
        <f t="shared" si="1"/>
        <v>44299</v>
      </c>
      <c r="J14">
        <f t="shared" si="2"/>
        <v>1</v>
      </c>
    </row>
    <row r="15" spans="1:10" x14ac:dyDescent="0.2">
      <c r="A15" t="s">
        <v>161</v>
      </c>
      <c r="B15" s="5">
        <v>44297</v>
      </c>
      <c r="C15" s="5"/>
      <c r="D15" s="5"/>
      <c r="E15" s="5"/>
      <c r="F15" s="5"/>
      <c r="G15" s="5"/>
      <c r="H15" s="5">
        <f t="shared" si="0"/>
        <v>44297</v>
      </c>
      <c r="I15" s="5">
        <f t="shared" si="1"/>
        <v>44297</v>
      </c>
      <c r="J15">
        <f t="shared" si="2"/>
        <v>1</v>
      </c>
    </row>
    <row r="16" spans="1:10" x14ac:dyDescent="0.2">
      <c r="A16" t="s">
        <v>47</v>
      </c>
      <c r="B16" s="5"/>
      <c r="C16" s="5"/>
      <c r="D16" s="5"/>
      <c r="E16" s="5"/>
      <c r="F16" s="5">
        <v>44271</v>
      </c>
      <c r="G16" s="5"/>
      <c r="H16" s="5">
        <f t="shared" si="0"/>
        <v>44271</v>
      </c>
      <c r="I16" s="5">
        <f t="shared" si="1"/>
        <v>44271</v>
      </c>
      <c r="J16">
        <f t="shared" si="2"/>
        <v>1</v>
      </c>
    </row>
    <row r="17" spans="1:10" x14ac:dyDescent="0.2">
      <c r="A17" t="s">
        <v>46</v>
      </c>
      <c r="B17" s="5">
        <v>44271</v>
      </c>
      <c r="C17" s="5"/>
      <c r="D17" s="5"/>
      <c r="E17" s="5"/>
      <c r="F17" s="5"/>
      <c r="G17" s="5"/>
      <c r="H17" s="5">
        <f t="shared" si="0"/>
        <v>44271</v>
      </c>
      <c r="I17" s="5">
        <f t="shared" si="1"/>
        <v>44271</v>
      </c>
      <c r="J17">
        <f t="shared" si="2"/>
        <v>1</v>
      </c>
    </row>
    <row r="18" spans="1:10" x14ac:dyDescent="0.2">
      <c r="A18" t="s">
        <v>165</v>
      </c>
      <c r="B18" s="5"/>
      <c r="C18" s="5"/>
      <c r="D18" s="5"/>
      <c r="E18" s="5"/>
      <c r="F18" s="5">
        <v>44241</v>
      </c>
      <c r="G18" s="5"/>
      <c r="H18" s="5">
        <f t="shared" si="0"/>
        <v>44241</v>
      </c>
      <c r="I18" s="5">
        <f t="shared" si="1"/>
        <v>44241</v>
      </c>
      <c r="J18">
        <f t="shared" si="2"/>
        <v>1</v>
      </c>
    </row>
    <row r="19" spans="1:10" x14ac:dyDescent="0.2">
      <c r="A19" t="s">
        <v>164</v>
      </c>
      <c r="B19" s="5">
        <v>44240</v>
      </c>
      <c r="C19" s="5"/>
      <c r="D19" s="5"/>
      <c r="E19" s="5"/>
      <c r="F19" s="5"/>
      <c r="G19" s="5"/>
      <c r="H19" s="5">
        <f t="shared" si="0"/>
        <v>44240</v>
      </c>
      <c r="I19" s="5">
        <f t="shared" si="1"/>
        <v>44240</v>
      </c>
      <c r="J19">
        <f t="shared" si="2"/>
        <v>1</v>
      </c>
    </row>
    <row r="20" spans="1:10" x14ac:dyDescent="0.2">
      <c r="A20" t="s">
        <v>167</v>
      </c>
      <c r="B20" s="5"/>
      <c r="C20" s="5"/>
      <c r="D20" s="5"/>
      <c r="E20" s="5">
        <v>44388</v>
      </c>
      <c r="F20" s="5"/>
      <c r="G20" s="5"/>
      <c r="H20" s="5">
        <f t="shared" si="0"/>
        <v>44388</v>
      </c>
      <c r="I20" s="5">
        <f t="shared" si="1"/>
        <v>44388</v>
      </c>
      <c r="J20">
        <f t="shared" si="2"/>
        <v>1</v>
      </c>
    </row>
    <row r="21" spans="1:10" x14ac:dyDescent="0.2">
      <c r="A21" t="s">
        <v>166</v>
      </c>
      <c r="B21" s="5">
        <v>44388</v>
      </c>
      <c r="C21" s="5"/>
      <c r="D21" s="5"/>
      <c r="E21" s="5"/>
      <c r="F21" s="5"/>
      <c r="G21" s="5"/>
      <c r="H21" s="5">
        <f t="shared" si="0"/>
        <v>44388</v>
      </c>
      <c r="I21" s="5">
        <f t="shared" si="1"/>
        <v>44388</v>
      </c>
      <c r="J21">
        <f t="shared" si="2"/>
        <v>1</v>
      </c>
    </row>
    <row r="22" spans="1:10" x14ac:dyDescent="0.2">
      <c r="A22" t="s">
        <v>53</v>
      </c>
      <c r="B22" s="5"/>
      <c r="C22" s="5"/>
      <c r="D22" s="5"/>
      <c r="E22" s="5">
        <v>44271</v>
      </c>
      <c r="F22" s="5"/>
      <c r="G22" s="5"/>
      <c r="H22" s="5">
        <f t="shared" si="0"/>
        <v>44271</v>
      </c>
      <c r="I22" s="5">
        <f t="shared" si="1"/>
        <v>44271</v>
      </c>
      <c r="J22">
        <f t="shared" si="2"/>
        <v>1</v>
      </c>
    </row>
    <row r="23" spans="1:10" x14ac:dyDescent="0.2">
      <c r="A23" t="s">
        <v>50</v>
      </c>
      <c r="B23" s="5">
        <v>44271</v>
      </c>
      <c r="C23" s="5"/>
      <c r="D23" s="5"/>
      <c r="E23" s="5"/>
      <c r="F23" s="5"/>
      <c r="G23" s="5"/>
      <c r="H23" s="5">
        <f t="shared" si="0"/>
        <v>44271</v>
      </c>
      <c r="I23" s="5">
        <f t="shared" si="1"/>
        <v>44271</v>
      </c>
      <c r="J23">
        <f t="shared" si="2"/>
        <v>1</v>
      </c>
    </row>
    <row r="24" spans="1:10" x14ac:dyDescent="0.2">
      <c r="A24" t="s">
        <v>168</v>
      </c>
      <c r="B24" s="5">
        <v>44305</v>
      </c>
      <c r="C24" s="5"/>
      <c r="D24" s="5"/>
      <c r="E24" s="5"/>
      <c r="F24" s="5"/>
      <c r="G24" s="5"/>
      <c r="H24" s="5">
        <f t="shared" si="0"/>
        <v>44305</v>
      </c>
      <c r="I24" s="5">
        <f t="shared" si="1"/>
        <v>44305</v>
      </c>
      <c r="J24">
        <f t="shared" si="2"/>
        <v>1</v>
      </c>
    </row>
    <row r="25" spans="1:10" x14ac:dyDescent="0.2">
      <c r="A25" t="s">
        <v>169</v>
      </c>
      <c r="B25" s="5"/>
      <c r="C25" s="5"/>
      <c r="D25" s="5"/>
      <c r="E25" s="5"/>
      <c r="F25" s="5">
        <v>44306</v>
      </c>
      <c r="G25" s="5"/>
      <c r="H25" s="5">
        <f t="shared" si="0"/>
        <v>44306</v>
      </c>
      <c r="I25" s="5">
        <f t="shared" si="1"/>
        <v>44306</v>
      </c>
      <c r="J25">
        <f t="shared" si="2"/>
        <v>1</v>
      </c>
    </row>
    <row r="26" spans="1:10" x14ac:dyDescent="0.2">
      <c r="A26" t="s">
        <v>57</v>
      </c>
      <c r="B26" s="5"/>
      <c r="C26" s="5"/>
      <c r="D26" s="5"/>
      <c r="E26" s="5"/>
      <c r="F26" s="5">
        <v>44276</v>
      </c>
      <c r="G26" s="5"/>
      <c r="H26" s="5">
        <f t="shared" si="0"/>
        <v>44276</v>
      </c>
      <c r="I26" s="5">
        <f t="shared" si="1"/>
        <v>44276</v>
      </c>
      <c r="J26">
        <f t="shared" si="2"/>
        <v>1</v>
      </c>
    </row>
    <row r="27" spans="1:10" x14ac:dyDescent="0.2">
      <c r="A27" t="s">
        <v>56</v>
      </c>
      <c r="B27" s="5">
        <v>44275</v>
      </c>
      <c r="C27" s="5"/>
      <c r="D27" s="5"/>
      <c r="E27" s="5"/>
      <c r="F27" s="5"/>
      <c r="G27" s="5"/>
      <c r="H27" s="5">
        <f t="shared" si="0"/>
        <v>44275</v>
      </c>
      <c r="I27" s="5">
        <f t="shared" si="1"/>
        <v>44275</v>
      </c>
      <c r="J27">
        <f t="shared" si="2"/>
        <v>1</v>
      </c>
    </row>
    <row r="28" spans="1:10" x14ac:dyDescent="0.2">
      <c r="A28" t="s">
        <v>173</v>
      </c>
      <c r="B28" s="5">
        <v>44388</v>
      </c>
      <c r="C28" s="5"/>
      <c r="D28" s="5">
        <v>44389</v>
      </c>
      <c r="E28" s="5">
        <v>44390</v>
      </c>
      <c r="F28" s="5"/>
      <c r="G28" s="5"/>
      <c r="H28" s="5">
        <f t="shared" si="0"/>
        <v>44388</v>
      </c>
      <c r="I28" s="5">
        <f t="shared" si="1"/>
        <v>44390</v>
      </c>
      <c r="J28">
        <f t="shared" si="2"/>
        <v>3</v>
      </c>
    </row>
    <row r="29" spans="1:10" x14ac:dyDescent="0.2">
      <c r="A29" t="s">
        <v>67</v>
      </c>
      <c r="B29" s="5">
        <v>44253</v>
      </c>
      <c r="C29" s="5"/>
      <c r="D29" s="5">
        <v>44253</v>
      </c>
      <c r="E29" s="5">
        <v>44253</v>
      </c>
      <c r="F29" s="5"/>
      <c r="G29" s="5"/>
      <c r="H29" s="5">
        <f t="shared" si="0"/>
        <v>44253</v>
      </c>
      <c r="I29" s="5">
        <f t="shared" si="1"/>
        <v>44253</v>
      </c>
      <c r="J29">
        <f t="shared" si="2"/>
        <v>1</v>
      </c>
    </row>
    <row r="30" spans="1:10" x14ac:dyDescent="0.2">
      <c r="A30" t="s">
        <v>171</v>
      </c>
      <c r="B30" s="5"/>
      <c r="C30" s="5">
        <v>44455</v>
      </c>
      <c r="D30" s="5"/>
      <c r="E30" s="5"/>
      <c r="F30" s="5"/>
      <c r="G30" s="5"/>
      <c r="H30" s="5">
        <f t="shared" si="0"/>
        <v>44455</v>
      </c>
      <c r="I30" s="5">
        <f t="shared" si="1"/>
        <v>44455</v>
      </c>
      <c r="J30">
        <f t="shared" si="2"/>
        <v>1</v>
      </c>
    </row>
    <row r="31" spans="1:10" x14ac:dyDescent="0.2">
      <c r="A31" t="s">
        <v>170</v>
      </c>
      <c r="B31" s="5">
        <v>44454</v>
      </c>
      <c r="C31" s="5"/>
      <c r="D31" s="5"/>
      <c r="E31" s="5"/>
      <c r="F31" s="5"/>
      <c r="G31" s="5"/>
      <c r="H31" s="5">
        <f t="shared" si="0"/>
        <v>44454</v>
      </c>
      <c r="I31" s="5">
        <f t="shared" si="1"/>
        <v>44454</v>
      </c>
      <c r="J31">
        <f t="shared" si="2"/>
        <v>1</v>
      </c>
    </row>
    <row r="32" spans="1:10" x14ac:dyDescent="0.2">
      <c r="A32" t="s">
        <v>172</v>
      </c>
      <c r="B32" s="5"/>
      <c r="C32" s="5">
        <v>44455</v>
      </c>
      <c r="D32" s="5"/>
      <c r="E32" s="5"/>
      <c r="F32" s="5"/>
      <c r="G32" s="5"/>
      <c r="H32" s="5">
        <f t="shared" si="0"/>
        <v>44455</v>
      </c>
      <c r="I32" s="5">
        <f t="shared" si="1"/>
        <v>44455</v>
      </c>
      <c r="J32">
        <f t="shared" si="2"/>
        <v>1</v>
      </c>
    </row>
    <row r="33" spans="1:10" x14ac:dyDescent="0.2">
      <c r="A33" t="s">
        <v>62</v>
      </c>
      <c r="B33" s="5"/>
      <c r="C33" s="5">
        <v>44248</v>
      </c>
      <c r="D33" s="5"/>
      <c r="E33" s="5"/>
      <c r="F33" s="5"/>
      <c r="G33" s="5"/>
      <c r="H33" s="5">
        <f t="shared" si="0"/>
        <v>44248</v>
      </c>
      <c r="I33" s="5">
        <f t="shared" si="1"/>
        <v>44248</v>
      </c>
      <c r="J33">
        <f t="shared" si="2"/>
        <v>1</v>
      </c>
    </row>
    <row r="34" spans="1:10" x14ac:dyDescent="0.2">
      <c r="A34" t="s">
        <v>60</v>
      </c>
      <c r="B34" s="5">
        <v>44248</v>
      </c>
      <c r="C34" s="5"/>
      <c r="D34" s="5"/>
      <c r="E34" s="5"/>
      <c r="F34" s="5"/>
      <c r="G34" s="5"/>
      <c r="H34" s="5">
        <f t="shared" si="0"/>
        <v>44248</v>
      </c>
      <c r="I34" s="5">
        <f t="shared" si="1"/>
        <v>44248</v>
      </c>
      <c r="J34">
        <f t="shared" si="2"/>
        <v>1</v>
      </c>
    </row>
    <row r="35" spans="1:10" x14ac:dyDescent="0.2">
      <c r="A35" t="s">
        <v>64</v>
      </c>
      <c r="B35" s="5"/>
      <c r="C35" s="5">
        <v>44248</v>
      </c>
      <c r="D35" s="5"/>
      <c r="E35" s="5"/>
      <c r="F35" s="5"/>
      <c r="G35" s="5"/>
      <c r="H35" s="5">
        <f t="shared" si="0"/>
        <v>44248</v>
      </c>
      <c r="I35" s="5">
        <f t="shared" si="1"/>
        <v>44248</v>
      </c>
      <c r="J35">
        <f t="shared" si="2"/>
        <v>1</v>
      </c>
    </row>
    <row r="36" spans="1:10" x14ac:dyDescent="0.2">
      <c r="A36" t="s">
        <v>175</v>
      </c>
      <c r="B36" s="5"/>
      <c r="C36" s="5"/>
      <c r="D36" s="5">
        <v>44476</v>
      </c>
      <c r="E36" s="5"/>
      <c r="F36" s="5"/>
      <c r="G36" s="5"/>
      <c r="H36" s="5">
        <f t="shared" si="0"/>
        <v>44476</v>
      </c>
      <c r="I36" s="5">
        <f t="shared" si="1"/>
        <v>44476</v>
      </c>
      <c r="J36">
        <f t="shared" si="2"/>
        <v>1</v>
      </c>
    </row>
    <row r="37" spans="1:10" x14ac:dyDescent="0.2">
      <c r="A37" t="s">
        <v>174</v>
      </c>
      <c r="B37" s="5">
        <v>44474</v>
      </c>
      <c r="C37" s="5"/>
      <c r="D37" s="5">
        <v>44474</v>
      </c>
      <c r="E37" s="5"/>
      <c r="F37" s="5"/>
      <c r="G37" s="5"/>
      <c r="H37" s="5">
        <f t="shared" si="0"/>
        <v>44474</v>
      </c>
      <c r="I37" s="5">
        <f t="shared" si="1"/>
        <v>44474</v>
      </c>
      <c r="J37">
        <f t="shared" si="2"/>
        <v>1</v>
      </c>
    </row>
    <row r="38" spans="1:10" x14ac:dyDescent="0.2">
      <c r="A38" t="s">
        <v>71</v>
      </c>
      <c r="B38" s="5"/>
      <c r="C38" s="5"/>
      <c r="D38" s="5">
        <v>44572</v>
      </c>
      <c r="E38" s="5"/>
      <c r="F38" s="5"/>
      <c r="G38" s="5"/>
      <c r="H38" s="5">
        <f t="shared" si="0"/>
        <v>44572</v>
      </c>
      <c r="I38" s="5">
        <f t="shared" si="1"/>
        <v>44572</v>
      </c>
      <c r="J38">
        <f t="shared" si="2"/>
        <v>1</v>
      </c>
    </row>
    <row r="39" spans="1:10" x14ac:dyDescent="0.2">
      <c r="A39" t="s">
        <v>70</v>
      </c>
      <c r="B39" s="5">
        <v>44571</v>
      </c>
      <c r="C39" s="5"/>
      <c r="D39" s="5">
        <v>44572</v>
      </c>
      <c r="E39" s="5"/>
      <c r="F39" s="5"/>
      <c r="G39" s="5"/>
      <c r="H39" s="5">
        <f t="shared" si="0"/>
        <v>44571</v>
      </c>
      <c r="I39" s="5">
        <f t="shared" si="1"/>
        <v>44572</v>
      </c>
      <c r="J39">
        <f t="shared" si="2"/>
        <v>2</v>
      </c>
    </row>
    <row r="40" spans="1:10" x14ac:dyDescent="0.2">
      <c r="A40" t="s">
        <v>73</v>
      </c>
      <c r="B40" s="5">
        <v>44234</v>
      </c>
      <c r="C40" s="5"/>
      <c r="D40" s="5"/>
      <c r="E40" s="5"/>
      <c r="F40" s="5"/>
      <c r="G40" s="5"/>
      <c r="H40" s="5">
        <f t="shared" si="0"/>
        <v>44234</v>
      </c>
      <c r="I40" s="5">
        <f t="shared" si="1"/>
        <v>44234</v>
      </c>
      <c r="J40">
        <f t="shared" si="2"/>
        <v>1</v>
      </c>
    </row>
    <row r="41" spans="1:10" x14ac:dyDescent="0.2">
      <c r="A41" t="s">
        <v>75</v>
      </c>
      <c r="B41" s="5"/>
      <c r="C41" s="5"/>
      <c r="D41" s="5"/>
      <c r="E41" s="5"/>
      <c r="F41" s="5">
        <v>44235</v>
      </c>
      <c r="G41" s="5"/>
      <c r="H41" s="5">
        <f t="shared" si="0"/>
        <v>44235</v>
      </c>
      <c r="I41" s="5">
        <f t="shared" si="1"/>
        <v>44235</v>
      </c>
      <c r="J41">
        <f t="shared" si="2"/>
        <v>1</v>
      </c>
    </row>
    <row r="42" spans="1:10" x14ac:dyDescent="0.2">
      <c r="A42" t="s">
        <v>86</v>
      </c>
      <c r="B42" s="5">
        <v>44520</v>
      </c>
      <c r="C42" s="5"/>
      <c r="D42" s="5"/>
      <c r="E42" s="5"/>
      <c r="F42" s="5"/>
      <c r="G42" s="5"/>
      <c r="H42" s="5">
        <f t="shared" si="0"/>
        <v>44520</v>
      </c>
      <c r="I42" s="5">
        <f t="shared" si="1"/>
        <v>44520</v>
      </c>
      <c r="J42">
        <f t="shared" si="2"/>
        <v>1</v>
      </c>
    </row>
    <row r="43" spans="1:10" x14ac:dyDescent="0.2">
      <c r="A43" t="s">
        <v>87</v>
      </c>
      <c r="B43" s="5"/>
      <c r="C43" s="5"/>
      <c r="D43" s="5"/>
      <c r="E43" s="5"/>
      <c r="F43" s="5">
        <v>44521</v>
      </c>
      <c r="G43" s="5"/>
      <c r="H43" s="5">
        <f t="shared" si="0"/>
        <v>44521</v>
      </c>
      <c r="I43" s="5">
        <f t="shared" si="1"/>
        <v>44521</v>
      </c>
      <c r="J43">
        <f t="shared" si="2"/>
        <v>1</v>
      </c>
    </row>
    <row r="44" spans="1:10" x14ac:dyDescent="0.2">
      <c r="A44" t="s">
        <v>83</v>
      </c>
      <c r="B44" s="5">
        <v>44522</v>
      </c>
      <c r="C44" s="5"/>
      <c r="D44" s="5"/>
      <c r="E44" s="5"/>
      <c r="F44" s="5"/>
      <c r="G44" s="5"/>
      <c r="H44" s="5">
        <f t="shared" si="0"/>
        <v>44522</v>
      </c>
      <c r="I44" s="5">
        <f t="shared" si="1"/>
        <v>44522</v>
      </c>
      <c r="J44">
        <f t="shared" si="2"/>
        <v>1</v>
      </c>
    </row>
    <row r="45" spans="1:10" x14ac:dyDescent="0.2">
      <c r="A45" t="s">
        <v>84</v>
      </c>
      <c r="B45" s="5"/>
      <c r="C45" s="5"/>
      <c r="D45" s="5"/>
      <c r="E45" s="5"/>
      <c r="F45" s="5">
        <v>44524</v>
      </c>
      <c r="G45" s="5"/>
      <c r="H45" s="5">
        <f t="shared" si="0"/>
        <v>44524</v>
      </c>
      <c r="I45" s="5">
        <f t="shared" si="1"/>
        <v>44524</v>
      </c>
      <c r="J45">
        <f t="shared" si="2"/>
        <v>1</v>
      </c>
    </row>
    <row r="46" spans="1:10" x14ac:dyDescent="0.2">
      <c r="A46" t="s">
        <v>90</v>
      </c>
      <c r="B46" s="5">
        <v>44211</v>
      </c>
      <c r="C46" s="5"/>
      <c r="D46" s="5"/>
      <c r="E46" s="5"/>
      <c r="F46" s="5"/>
      <c r="G46" s="5">
        <v>44211</v>
      </c>
      <c r="H46" s="5">
        <f t="shared" si="0"/>
        <v>44211</v>
      </c>
      <c r="I46" s="5">
        <f t="shared" si="1"/>
        <v>44211</v>
      </c>
      <c r="J46">
        <f t="shared" si="2"/>
        <v>1</v>
      </c>
    </row>
    <row r="47" spans="1:10" x14ac:dyDescent="0.2">
      <c r="A47" t="s">
        <v>96</v>
      </c>
      <c r="B47" s="5"/>
      <c r="C47" s="5"/>
      <c r="D47" s="5"/>
      <c r="E47" s="5"/>
      <c r="F47" s="5">
        <v>44209</v>
      </c>
      <c r="G47" s="5"/>
      <c r="H47" s="5">
        <f t="shared" si="0"/>
        <v>44209</v>
      </c>
      <c r="I47" s="5">
        <f t="shared" si="1"/>
        <v>44209</v>
      </c>
      <c r="J47">
        <f t="shared" si="2"/>
        <v>1</v>
      </c>
    </row>
    <row r="48" spans="1:10" x14ac:dyDescent="0.2">
      <c r="A48" t="s">
        <v>94</v>
      </c>
      <c r="B48" s="5">
        <v>44209</v>
      </c>
      <c r="C48" s="5"/>
      <c r="D48" s="5"/>
      <c r="E48" s="5"/>
      <c r="F48" s="5"/>
      <c r="G48" s="5"/>
      <c r="H48" s="5">
        <f t="shared" si="0"/>
        <v>44209</v>
      </c>
      <c r="I48" s="5">
        <f t="shared" si="1"/>
        <v>44209</v>
      </c>
      <c r="J48">
        <f t="shared" si="2"/>
        <v>1</v>
      </c>
    </row>
    <row r="49" spans="1:10" x14ac:dyDescent="0.2">
      <c r="A49" t="s">
        <v>79</v>
      </c>
      <c r="B49" s="5">
        <v>44257</v>
      </c>
      <c r="C49" s="5"/>
      <c r="D49" s="5"/>
      <c r="E49" s="5"/>
      <c r="F49" s="5"/>
      <c r="G49" s="5"/>
      <c r="H49" s="5">
        <f t="shared" si="0"/>
        <v>44257</v>
      </c>
      <c r="I49" s="5">
        <f t="shared" si="1"/>
        <v>44257</v>
      </c>
      <c r="J49">
        <f t="shared" si="2"/>
        <v>1</v>
      </c>
    </row>
    <row r="50" spans="1:10" x14ac:dyDescent="0.2">
      <c r="A50" t="s">
        <v>80</v>
      </c>
      <c r="B50" s="5"/>
      <c r="C50" s="5"/>
      <c r="D50" s="5">
        <v>44257</v>
      </c>
      <c r="E50" s="5"/>
      <c r="F50" s="5">
        <v>44258</v>
      </c>
      <c r="G50" s="5"/>
      <c r="H50" s="5">
        <f t="shared" si="0"/>
        <v>44257</v>
      </c>
      <c r="I50" s="5">
        <f t="shared" si="1"/>
        <v>44258</v>
      </c>
      <c r="J50">
        <f t="shared" si="2"/>
        <v>2</v>
      </c>
    </row>
    <row r="51" spans="1:10" x14ac:dyDescent="0.2">
      <c r="A51" t="s">
        <v>100</v>
      </c>
      <c r="B51" s="5">
        <v>44210</v>
      </c>
      <c r="C51" s="5"/>
      <c r="D51" s="5"/>
      <c r="E51" s="5"/>
      <c r="F51" s="5"/>
      <c r="G51" s="5"/>
      <c r="H51" s="5">
        <f t="shared" si="0"/>
        <v>44210</v>
      </c>
      <c r="I51" s="5">
        <f t="shared" si="1"/>
        <v>44210</v>
      </c>
      <c r="J51">
        <f t="shared" si="2"/>
        <v>1</v>
      </c>
    </row>
    <row r="52" spans="1:10" x14ac:dyDescent="0.2">
      <c r="A52" t="s">
        <v>102</v>
      </c>
      <c r="B52" s="5"/>
      <c r="C52" s="5"/>
      <c r="D52" s="5"/>
      <c r="E52" s="5"/>
      <c r="F52" s="5">
        <v>44210</v>
      </c>
      <c r="G52" s="5"/>
      <c r="H52" s="5">
        <f t="shared" si="0"/>
        <v>44210</v>
      </c>
      <c r="I52" s="5">
        <f t="shared" si="1"/>
        <v>44210</v>
      </c>
      <c r="J52">
        <f t="shared" si="2"/>
        <v>1</v>
      </c>
    </row>
    <row r="53" spans="1:10" x14ac:dyDescent="0.2">
      <c r="A53" t="s">
        <v>106</v>
      </c>
      <c r="B53" s="5">
        <v>44201</v>
      </c>
      <c r="C53" s="5"/>
      <c r="D53" s="5"/>
      <c r="E53" s="5"/>
      <c r="F53" s="5"/>
      <c r="G53" s="5"/>
      <c r="H53" s="5">
        <f t="shared" si="0"/>
        <v>44201</v>
      </c>
      <c r="I53" s="5">
        <f t="shared" si="1"/>
        <v>44201</v>
      </c>
      <c r="J53">
        <f t="shared" si="2"/>
        <v>1</v>
      </c>
    </row>
    <row r="54" spans="1:10" x14ac:dyDescent="0.2">
      <c r="A54" t="s">
        <v>107</v>
      </c>
      <c r="B54" s="5"/>
      <c r="C54" s="5"/>
      <c r="D54" s="5">
        <v>44201</v>
      </c>
      <c r="E54" s="5"/>
      <c r="F54" s="5"/>
      <c r="G54" s="5"/>
      <c r="H54" s="5">
        <f t="shared" si="0"/>
        <v>44201</v>
      </c>
      <c r="I54" s="5">
        <f t="shared" si="1"/>
        <v>44201</v>
      </c>
      <c r="J54">
        <f t="shared" si="2"/>
        <v>1</v>
      </c>
    </row>
    <row r="55" spans="1:10" x14ac:dyDescent="0.2">
      <c r="A55" t="s">
        <v>108</v>
      </c>
      <c r="B55" s="5"/>
      <c r="C55" s="5"/>
      <c r="D55" s="5"/>
      <c r="E55" s="5">
        <v>44201</v>
      </c>
      <c r="F55" s="5"/>
      <c r="G55" s="5"/>
      <c r="H55" s="5">
        <f t="shared" si="0"/>
        <v>44201</v>
      </c>
      <c r="I55" s="5">
        <f t="shared" si="1"/>
        <v>44201</v>
      </c>
      <c r="J55">
        <f t="shared" si="2"/>
        <v>1</v>
      </c>
    </row>
    <row r="56" spans="1:10" x14ac:dyDescent="0.2">
      <c r="A56" t="s">
        <v>110</v>
      </c>
      <c r="B56" s="5">
        <v>44224</v>
      </c>
      <c r="C56" s="5"/>
      <c r="D56" s="5"/>
      <c r="E56" s="5"/>
      <c r="F56" s="5"/>
      <c r="G56" s="5"/>
      <c r="H56" s="5">
        <f t="shared" si="0"/>
        <v>44224</v>
      </c>
      <c r="I56" s="5">
        <f t="shared" si="1"/>
        <v>44224</v>
      </c>
      <c r="J56">
        <f t="shared" si="2"/>
        <v>1</v>
      </c>
    </row>
    <row r="57" spans="1:10" x14ac:dyDescent="0.2">
      <c r="A57" t="s">
        <v>111</v>
      </c>
      <c r="B57" s="5"/>
      <c r="C57" s="5"/>
      <c r="D57" s="5"/>
      <c r="E57" s="5"/>
      <c r="F57" s="5">
        <v>44224</v>
      </c>
      <c r="G57" s="5"/>
      <c r="H57" s="5">
        <f t="shared" si="0"/>
        <v>44224</v>
      </c>
      <c r="I57" s="5">
        <f t="shared" si="1"/>
        <v>44224</v>
      </c>
      <c r="J57">
        <f t="shared" si="2"/>
        <v>1</v>
      </c>
    </row>
    <row r="58" spans="1:10" x14ac:dyDescent="0.2">
      <c r="A58" t="s">
        <v>114</v>
      </c>
      <c r="B58" s="5">
        <v>44209</v>
      </c>
      <c r="C58" s="5"/>
      <c r="D58" s="5"/>
      <c r="E58" s="5"/>
      <c r="F58" s="5"/>
      <c r="G58" s="5"/>
      <c r="H58" s="5">
        <f t="shared" si="0"/>
        <v>44209</v>
      </c>
      <c r="I58" s="5">
        <f t="shared" si="1"/>
        <v>44209</v>
      </c>
      <c r="J58">
        <f t="shared" si="2"/>
        <v>1</v>
      </c>
    </row>
    <row r="59" spans="1:10" x14ac:dyDescent="0.2">
      <c r="A59" t="s">
        <v>115</v>
      </c>
      <c r="B59" s="5"/>
      <c r="C59" s="5"/>
      <c r="D59" s="5"/>
      <c r="E59" s="5"/>
      <c r="F59" s="5">
        <v>44209</v>
      </c>
      <c r="G59" s="5"/>
      <c r="H59" s="5">
        <f t="shared" si="0"/>
        <v>44209</v>
      </c>
      <c r="I59" s="5">
        <f t="shared" si="1"/>
        <v>44209</v>
      </c>
      <c r="J59">
        <f t="shared" si="2"/>
        <v>1</v>
      </c>
    </row>
    <row r="60" spans="1:10" x14ac:dyDescent="0.2">
      <c r="A60" t="s">
        <v>118</v>
      </c>
      <c r="B60" s="5">
        <v>44277</v>
      </c>
      <c r="C60" s="5"/>
      <c r="D60" s="5"/>
      <c r="E60" s="5"/>
      <c r="F60" s="5"/>
      <c r="G60" s="5"/>
      <c r="H60" s="5">
        <f t="shared" si="0"/>
        <v>44277</v>
      </c>
      <c r="I60" s="5">
        <f t="shared" si="1"/>
        <v>44277</v>
      </c>
      <c r="J60">
        <f t="shared" si="2"/>
        <v>1</v>
      </c>
    </row>
    <row r="61" spans="1:10" x14ac:dyDescent="0.2">
      <c r="A61" t="s">
        <v>119</v>
      </c>
      <c r="B61" s="5"/>
      <c r="C61" s="5"/>
      <c r="D61" s="5"/>
      <c r="E61" s="5"/>
      <c r="F61" s="5">
        <v>44277</v>
      </c>
      <c r="G61" s="5"/>
      <c r="H61" s="5">
        <f t="shared" si="0"/>
        <v>44277</v>
      </c>
      <c r="I61" s="5">
        <f t="shared" si="1"/>
        <v>44277</v>
      </c>
      <c r="J61">
        <f t="shared" si="2"/>
        <v>1</v>
      </c>
    </row>
    <row r="62" spans="1:10" x14ac:dyDescent="0.2">
      <c r="A62" t="s">
        <v>121</v>
      </c>
      <c r="B62" s="5">
        <v>44155</v>
      </c>
      <c r="C62" s="5"/>
      <c r="D62" s="5"/>
      <c r="E62" s="5"/>
      <c r="F62" s="5"/>
      <c r="G62" s="5"/>
      <c r="H62" s="5">
        <f t="shared" si="0"/>
        <v>44155</v>
      </c>
      <c r="I62" s="5">
        <f t="shared" si="1"/>
        <v>44155</v>
      </c>
      <c r="J62">
        <f t="shared" si="2"/>
        <v>1</v>
      </c>
    </row>
    <row r="63" spans="1:10" x14ac:dyDescent="0.2">
      <c r="A63" t="s">
        <v>122</v>
      </c>
      <c r="B63" s="5"/>
      <c r="C63" s="5"/>
      <c r="D63" s="5"/>
      <c r="E63" s="5"/>
      <c r="F63" s="5">
        <v>44157</v>
      </c>
      <c r="G63" s="5"/>
      <c r="H63" s="5">
        <f t="shared" si="0"/>
        <v>44157</v>
      </c>
      <c r="I63" s="5">
        <f t="shared" si="1"/>
        <v>44157</v>
      </c>
      <c r="J63">
        <f t="shared" si="2"/>
        <v>1</v>
      </c>
    </row>
    <row r="64" spans="1:10" x14ac:dyDescent="0.2">
      <c r="A64" t="s">
        <v>125</v>
      </c>
      <c r="B64" s="5">
        <v>44155</v>
      </c>
      <c r="C64" s="5"/>
      <c r="D64" s="5"/>
      <c r="E64" s="5"/>
      <c r="F64" s="5"/>
      <c r="G64" s="5"/>
      <c r="H64" s="5">
        <f t="shared" si="0"/>
        <v>44155</v>
      </c>
      <c r="I64" s="5">
        <f t="shared" si="1"/>
        <v>44155</v>
      </c>
      <c r="J64">
        <f t="shared" si="2"/>
        <v>1</v>
      </c>
    </row>
    <row r="65" spans="1:10" x14ac:dyDescent="0.2">
      <c r="A65" t="s">
        <v>126</v>
      </c>
      <c r="B65" s="5"/>
      <c r="C65" s="5"/>
      <c r="D65" s="5"/>
      <c r="E65" s="5"/>
      <c r="F65" s="5">
        <v>44155</v>
      </c>
      <c r="G65" s="5"/>
      <c r="H65" s="5">
        <f t="shared" si="0"/>
        <v>44155</v>
      </c>
      <c r="I65" s="5">
        <f t="shared" si="1"/>
        <v>44155</v>
      </c>
      <c r="J65">
        <f t="shared" si="2"/>
        <v>1</v>
      </c>
    </row>
    <row r="66" spans="1:10" x14ac:dyDescent="0.2">
      <c r="A66" t="s">
        <v>128</v>
      </c>
      <c r="B66" s="5">
        <v>44156</v>
      </c>
      <c r="C66" s="5"/>
      <c r="D66" s="5"/>
      <c r="E66" s="5"/>
      <c r="F66" s="5"/>
      <c r="G66" s="5"/>
      <c r="H66" s="5">
        <f t="shared" si="0"/>
        <v>44156</v>
      </c>
      <c r="I66" s="5">
        <f t="shared" si="1"/>
        <v>44156</v>
      </c>
      <c r="J66">
        <f t="shared" si="2"/>
        <v>1</v>
      </c>
    </row>
    <row r="67" spans="1:10" x14ac:dyDescent="0.2">
      <c r="A67" t="s">
        <v>129</v>
      </c>
      <c r="B67" s="5"/>
      <c r="C67" s="5"/>
      <c r="D67" s="5"/>
      <c r="E67" s="5"/>
      <c r="F67" s="5">
        <v>44156</v>
      </c>
      <c r="G67" s="5"/>
      <c r="H67" s="5">
        <f t="shared" si="0"/>
        <v>44156</v>
      </c>
      <c r="I67" s="5">
        <f t="shared" si="1"/>
        <v>44156</v>
      </c>
      <c r="J67">
        <f t="shared" si="2"/>
        <v>1</v>
      </c>
    </row>
    <row r="68" spans="1:10" x14ac:dyDescent="0.2">
      <c r="A68" t="s">
        <v>133</v>
      </c>
      <c r="B68" s="5">
        <v>44162</v>
      </c>
      <c r="C68" s="5"/>
      <c r="D68" s="5"/>
      <c r="E68" s="5"/>
      <c r="F68" s="5"/>
      <c r="G68" s="5"/>
      <c r="H68" s="5">
        <f t="shared" si="0"/>
        <v>44162</v>
      </c>
      <c r="I68" s="5">
        <f t="shared" si="1"/>
        <v>44162</v>
      </c>
      <c r="J68">
        <f t="shared" si="2"/>
        <v>1</v>
      </c>
    </row>
    <row r="69" spans="1:10" x14ac:dyDescent="0.2">
      <c r="A69" t="s">
        <v>134</v>
      </c>
      <c r="B69" s="5"/>
      <c r="C69" s="5"/>
      <c r="D69" s="5"/>
      <c r="E69" s="5"/>
      <c r="F69" s="5">
        <v>44162</v>
      </c>
      <c r="G69" s="5"/>
      <c r="H69" s="5">
        <f t="shared" ref="H69:H85" si="3">MIN(B69:G69)</f>
        <v>44162</v>
      </c>
      <c r="I69" s="5">
        <f t="shared" ref="I69:I85" si="4">MAX(B69:G69)</f>
        <v>44162</v>
      </c>
      <c r="J69">
        <f t="shared" ref="J69:J85" si="5">IFERROR(DAY(I69-H69)+1,0)</f>
        <v>1</v>
      </c>
    </row>
    <row r="70" spans="1:10" x14ac:dyDescent="0.2">
      <c r="A70" t="s">
        <v>137</v>
      </c>
      <c r="B70" s="5">
        <v>44256</v>
      </c>
      <c r="C70" s="5"/>
      <c r="D70" s="5"/>
      <c r="E70" s="5"/>
      <c r="F70" s="5"/>
      <c r="G70" s="5"/>
      <c r="H70" s="5">
        <f t="shared" si="3"/>
        <v>44256</v>
      </c>
      <c r="I70" s="5">
        <f t="shared" si="4"/>
        <v>44256</v>
      </c>
      <c r="J70">
        <f t="shared" si="5"/>
        <v>1</v>
      </c>
    </row>
    <row r="71" spans="1:10" x14ac:dyDescent="0.2">
      <c r="A71" t="s">
        <v>138</v>
      </c>
      <c r="B71" s="5"/>
      <c r="C71" s="5"/>
      <c r="D71" s="5"/>
      <c r="E71" s="5">
        <v>44256</v>
      </c>
      <c r="F71" s="5"/>
      <c r="G71" s="5"/>
      <c r="H71" s="5">
        <f t="shared" si="3"/>
        <v>44256</v>
      </c>
      <c r="I71" s="5">
        <f t="shared" si="4"/>
        <v>44256</v>
      </c>
      <c r="J71">
        <f t="shared" si="5"/>
        <v>1</v>
      </c>
    </row>
    <row r="72" spans="1:10" x14ac:dyDescent="0.2">
      <c r="A72" t="s">
        <v>141</v>
      </c>
      <c r="B72" s="5">
        <v>44256</v>
      </c>
      <c r="C72" s="5"/>
      <c r="D72" s="5"/>
      <c r="E72" s="5"/>
      <c r="F72" s="5"/>
      <c r="G72" s="5"/>
      <c r="H72" s="5">
        <f t="shared" si="3"/>
        <v>44256</v>
      </c>
      <c r="I72" s="5">
        <f t="shared" si="4"/>
        <v>44256</v>
      </c>
      <c r="J72">
        <f t="shared" si="5"/>
        <v>1</v>
      </c>
    </row>
    <row r="73" spans="1:10" x14ac:dyDescent="0.2">
      <c r="A73" t="s">
        <v>142</v>
      </c>
      <c r="B73" s="5"/>
      <c r="C73" s="5"/>
      <c r="D73" s="5"/>
      <c r="E73" s="5"/>
      <c r="F73" s="5">
        <v>44256</v>
      </c>
      <c r="G73" s="5"/>
      <c r="H73" s="5">
        <f t="shared" si="3"/>
        <v>44256</v>
      </c>
      <c r="I73" s="5">
        <f t="shared" si="4"/>
        <v>44256</v>
      </c>
      <c r="J73">
        <f t="shared" si="5"/>
        <v>1</v>
      </c>
    </row>
    <row r="74" spans="1:10" x14ac:dyDescent="0.2">
      <c r="A74" t="s">
        <v>146</v>
      </c>
      <c r="B74" s="5">
        <v>44211</v>
      </c>
      <c r="C74" s="5"/>
      <c r="D74" s="5"/>
      <c r="E74" s="5"/>
      <c r="F74" s="5"/>
      <c r="G74" s="5"/>
      <c r="H74" s="5">
        <f t="shared" si="3"/>
        <v>44211</v>
      </c>
      <c r="I74" s="5">
        <f t="shared" si="4"/>
        <v>44211</v>
      </c>
      <c r="J74">
        <f t="shared" si="5"/>
        <v>1</v>
      </c>
    </row>
    <row r="75" spans="1:10" x14ac:dyDescent="0.2">
      <c r="A75" t="s">
        <v>147</v>
      </c>
      <c r="B75" s="5"/>
      <c r="C75" s="5"/>
      <c r="D75" s="5"/>
      <c r="E75" s="5"/>
      <c r="F75" s="5">
        <v>44211</v>
      </c>
      <c r="G75" s="5"/>
      <c r="H75" s="5">
        <f t="shared" si="3"/>
        <v>44211</v>
      </c>
      <c r="I75" s="5">
        <f t="shared" si="4"/>
        <v>44211</v>
      </c>
      <c r="J75">
        <f t="shared" si="5"/>
        <v>1</v>
      </c>
    </row>
    <row r="76" spans="1:10" x14ac:dyDescent="0.2">
      <c r="A76" t="s">
        <v>151</v>
      </c>
      <c r="B76" s="5"/>
      <c r="C76" s="5"/>
      <c r="D76" s="5"/>
      <c r="E76" s="5"/>
      <c r="F76" s="5">
        <v>44218</v>
      </c>
      <c r="G76" s="5"/>
      <c r="H76" s="5">
        <f t="shared" si="3"/>
        <v>44218</v>
      </c>
      <c r="I76" s="5">
        <f t="shared" si="4"/>
        <v>44218</v>
      </c>
      <c r="J76">
        <f t="shared" si="5"/>
        <v>1</v>
      </c>
    </row>
    <row r="77" spans="1:10" x14ac:dyDescent="0.2">
      <c r="A77" t="s">
        <v>150</v>
      </c>
      <c r="B77" s="5">
        <v>44217</v>
      </c>
      <c r="C77" s="5"/>
      <c r="D77" s="5"/>
      <c r="E77" s="5"/>
      <c r="F77" s="5"/>
      <c r="G77" s="5"/>
      <c r="H77" s="5">
        <f t="shared" si="3"/>
        <v>44217</v>
      </c>
      <c r="I77" s="5">
        <f t="shared" si="4"/>
        <v>44217</v>
      </c>
      <c r="J77">
        <f t="shared" si="5"/>
        <v>1</v>
      </c>
    </row>
    <row r="78" spans="1:10" x14ac:dyDescent="0.2">
      <c r="A78" t="s">
        <v>152</v>
      </c>
      <c r="B78" s="5">
        <v>44257</v>
      </c>
      <c r="C78" s="5"/>
      <c r="D78" s="5"/>
      <c r="E78" s="5"/>
      <c r="F78" s="5"/>
      <c r="G78" s="5"/>
      <c r="H78" s="5">
        <f t="shared" si="3"/>
        <v>44257</v>
      </c>
      <c r="I78" s="5">
        <f t="shared" si="4"/>
        <v>44257</v>
      </c>
      <c r="J78">
        <f t="shared" si="5"/>
        <v>1</v>
      </c>
    </row>
    <row r="79" spans="1:10" x14ac:dyDescent="0.2">
      <c r="A79" t="s">
        <v>153</v>
      </c>
      <c r="B79" s="5"/>
      <c r="C79" s="5"/>
      <c r="D79" s="5">
        <v>44258</v>
      </c>
      <c r="E79" s="5"/>
      <c r="F79" s="5"/>
      <c r="G79" s="5"/>
      <c r="H79" s="5">
        <f t="shared" si="3"/>
        <v>44258</v>
      </c>
      <c r="I79" s="5">
        <f t="shared" si="4"/>
        <v>44258</v>
      </c>
      <c r="J79">
        <f t="shared" si="5"/>
        <v>1</v>
      </c>
    </row>
    <row r="80" spans="1:10" x14ac:dyDescent="0.2">
      <c r="A80" t="s">
        <v>156</v>
      </c>
      <c r="B80" s="5">
        <v>44278</v>
      </c>
      <c r="C80" s="5"/>
      <c r="D80" s="5"/>
      <c r="E80" s="5"/>
      <c r="F80" s="5"/>
      <c r="G80" s="5"/>
      <c r="H80" s="5">
        <f t="shared" si="3"/>
        <v>44278</v>
      </c>
      <c r="I80" s="5">
        <f t="shared" si="4"/>
        <v>44278</v>
      </c>
      <c r="J80">
        <f t="shared" si="5"/>
        <v>1</v>
      </c>
    </row>
    <row r="81" spans="1:10" x14ac:dyDescent="0.2">
      <c r="A81" t="s">
        <v>157</v>
      </c>
      <c r="B81" s="5"/>
      <c r="C81" s="5"/>
      <c r="D81" s="5"/>
      <c r="E81" s="5"/>
      <c r="F81" s="5">
        <v>44278</v>
      </c>
      <c r="G81" s="5"/>
      <c r="H81" s="5">
        <f t="shared" si="3"/>
        <v>44278</v>
      </c>
      <c r="I81" s="5">
        <f t="shared" si="4"/>
        <v>44278</v>
      </c>
      <c r="J81">
        <f t="shared" si="5"/>
        <v>1</v>
      </c>
    </row>
    <row r="82" spans="1:10" x14ac:dyDescent="0.2">
      <c r="A82" t="s">
        <v>180</v>
      </c>
      <c r="B82" s="5"/>
      <c r="C82" s="5"/>
      <c r="D82" s="5"/>
      <c r="E82" s="5"/>
      <c r="F82" s="5">
        <v>44272</v>
      </c>
      <c r="G82" s="5"/>
      <c r="H82" s="5">
        <f t="shared" si="3"/>
        <v>44272</v>
      </c>
      <c r="I82" s="5">
        <f t="shared" si="4"/>
        <v>44272</v>
      </c>
      <c r="J82">
        <f t="shared" si="5"/>
        <v>1</v>
      </c>
    </row>
    <row r="83" spans="1:10" x14ac:dyDescent="0.2">
      <c r="A83" t="s">
        <v>181</v>
      </c>
      <c r="B83" s="5"/>
      <c r="C83" s="5"/>
      <c r="D83" s="5"/>
      <c r="E83" s="5"/>
      <c r="F83" s="5">
        <v>44223</v>
      </c>
      <c r="G83" s="5"/>
      <c r="H83" s="5">
        <f t="shared" si="3"/>
        <v>44223</v>
      </c>
      <c r="I83" s="5">
        <f t="shared" si="4"/>
        <v>44223</v>
      </c>
      <c r="J83">
        <f t="shared" si="5"/>
        <v>1</v>
      </c>
    </row>
    <row r="84" spans="1:10" x14ac:dyDescent="0.2">
      <c r="A84" t="s">
        <v>182</v>
      </c>
      <c r="B84" s="5">
        <v>44271</v>
      </c>
      <c r="C84" s="5"/>
      <c r="D84" s="5"/>
      <c r="E84" s="5"/>
      <c r="F84" s="5"/>
      <c r="G84" s="5"/>
      <c r="H84" s="5">
        <f t="shared" si="3"/>
        <v>44271</v>
      </c>
      <c r="I84" s="5">
        <f t="shared" si="4"/>
        <v>44271</v>
      </c>
      <c r="J84">
        <f t="shared" si="5"/>
        <v>1</v>
      </c>
    </row>
    <row r="85" spans="1:10" x14ac:dyDescent="0.2">
      <c r="A85" t="s">
        <v>183</v>
      </c>
      <c r="B85" s="5">
        <v>44217</v>
      </c>
      <c r="C85" s="5"/>
      <c r="D85" s="5"/>
      <c r="E85" s="5"/>
      <c r="F85" s="5"/>
      <c r="G85" s="5"/>
      <c r="H85" s="5">
        <f t="shared" si="3"/>
        <v>44217</v>
      </c>
      <c r="I85" s="5">
        <f t="shared" si="4"/>
        <v>44217</v>
      </c>
      <c r="J85">
        <f t="shared" si="5"/>
        <v>1</v>
      </c>
    </row>
  </sheetData>
  <mergeCells count="2">
    <mergeCell ref="B2:G2"/>
    <mergeCell ref="H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Sheet2</vt:lpstr>
      <vt:lpstr>Time_Steps</vt:lpstr>
      <vt:lpstr>Sheet1</vt:lpstr>
      <vt:lpstr>Sheet3</vt:lpstr>
      <vt:lpstr>Sheet1!preped_data2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Utilizador do Microsoft Office</cp:lastModifiedBy>
  <dcterms:created xsi:type="dcterms:W3CDTF">2022-06-17T22:13:46Z</dcterms:created>
  <dcterms:modified xsi:type="dcterms:W3CDTF">2022-06-17T23:23:38Z</dcterms:modified>
</cp:coreProperties>
</file>