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Track Record" sheetId="6" state="visible" r:id="rId6"/>
    <sheet xmlns:r="http://schemas.openxmlformats.org/officeDocument/2006/relationships" name="Research Hub" sheetId="7" state="visible" r:id="rId7"/>
    <sheet xmlns:r="http://schemas.openxmlformats.org/officeDocument/2006/relationships" name="MLB Braves @ Pirates" sheetId="8" state="visible" r:id="rId8"/>
    <sheet xmlns:r="http://schemas.openxmlformats.org/officeDocument/2006/relationships" name="MLB Royals @ Mets" sheetId="9" state="visible" r:id="rId9"/>
    <sheet xmlns:r="http://schemas.openxmlformats.org/officeDocument/2006/relationships" name="MLB Yankees @ Rays" sheetId="10" state="visible" r:id="rId10"/>
    <sheet xmlns:r="http://schemas.openxmlformats.org/officeDocument/2006/relationships" name="MLB Cubs @ Orioles" sheetId="11" state="visible" r:id="rId11"/>
    <sheet xmlns:r="http://schemas.openxmlformats.org/officeDocument/2006/relationships" name="MLB Guardians @ Twins" sheetId="12" state="visible" r:id="rId12"/>
    <sheet xmlns:r="http://schemas.openxmlformats.org/officeDocument/2006/relationships" name="MLB Sox @ Sox" sheetId="13" state="visible" r:id="rId13"/>
    <sheet xmlns:r="http://schemas.openxmlformats.org/officeDocument/2006/relationships" name="MLB Athletics @ Tigers" sheetId="14" state="visible" r:id="rId14"/>
    <sheet xmlns:r="http://schemas.openxmlformats.org/officeDocument/2006/relationships" name="MLB Mariners @ Marlins" sheetId="15" state="visible" r:id="rId15"/>
    <sheet xmlns:r="http://schemas.openxmlformats.org/officeDocument/2006/relationships" name="MLB Phillies @ Reds" sheetId="16" state="visible" r:id="rId16"/>
    <sheet xmlns:r="http://schemas.openxmlformats.org/officeDocument/2006/relationships" name="MLB Brewers @ Cardinal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82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753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82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06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06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3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'MLB Braves @ Pirates'!A1" TargetMode="External" Id="rId1"/><Relationship Type="http://schemas.openxmlformats.org/officeDocument/2006/relationships/hyperlink" Target="#'MLB Royals @ Mets'!A1" TargetMode="External" Id="rId2"/><Relationship Type="http://schemas.openxmlformats.org/officeDocument/2006/relationships/hyperlink" Target="#'MLB Yankees @ Rays'!A1" TargetMode="External" Id="rId3"/><Relationship Type="http://schemas.openxmlformats.org/officeDocument/2006/relationships/hyperlink" Target="#'MLB Cubs @ Orioles'!A1" TargetMode="External" Id="rId4"/><Relationship Type="http://schemas.openxmlformats.org/officeDocument/2006/relationships/hyperlink" Target="#'MLB Guardians @ Twins'!A1" TargetMode="External" Id="rId5"/><Relationship Type="http://schemas.openxmlformats.org/officeDocument/2006/relationships/hyperlink" Target="#'MLB Sox @ Sox'!A1" TargetMode="External" Id="rId6"/><Relationship Type="http://schemas.openxmlformats.org/officeDocument/2006/relationships/hyperlink" Target="#'MLB Athletics @ Tigers'!A1" TargetMode="External" Id="rId7"/><Relationship Type="http://schemas.openxmlformats.org/officeDocument/2006/relationships/hyperlink" Target="#'MLB Mariners @ Marlins'!A1" TargetMode="External" Id="rId8"/><Relationship Type="http://schemas.openxmlformats.org/officeDocument/2006/relationships/hyperlink" Target="#'MLB Phillies @ Reds'!A1" TargetMode="External" Id="rId9"/><Relationship Type="http://schemas.openxmlformats.org/officeDocument/2006/relationships/hyperlink" Target="#'MLB Brewers @ Cardinals'!A1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2026-07-09 15:58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2026-07-09</t>
        </is>
      </c>
      <c r="B5" s="12" t="inlineStr">
        <is>
          <t>Boston Red Sox @ Chicago White Sox</t>
        </is>
      </c>
      <c r="C5" s="12" t="inlineStr">
        <is>
          <t>18:10</t>
        </is>
      </c>
      <c r="D5" s="12" t="inlineStr">
        <is>
          <t>Spread</t>
        </is>
      </c>
      <c r="E5" s="12" t="inlineStr">
        <is>
          <t>Boston Red Sox +1.5</t>
        </is>
      </c>
      <c r="F5" s="13" t="n">
        <v>0.6375999999999999</v>
      </c>
      <c r="G5" s="14" t="n">
        <v>-176</v>
      </c>
      <c r="H5" s="15" t="n">
        <v>170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63.8% (fair -176).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2026-07-09</t>
        </is>
      </c>
      <c r="B6" s="20" t="inlineStr">
        <is>
          <t>Atlanta Braves @ Pittsburgh Pirates</t>
        </is>
      </c>
      <c r="C6" s="20" t="inlineStr">
        <is>
          <t>16:35</t>
        </is>
      </c>
      <c r="D6" s="20" t="inlineStr">
        <is>
          <t>Total</t>
        </is>
      </c>
      <c r="E6" s="20" t="inlineStr">
        <is>
          <t>Under 10.5</t>
        </is>
      </c>
      <c r="F6" s="13" t="n">
        <v>0.5913999999999999</v>
      </c>
      <c r="G6" s="14" t="n">
        <v>-145</v>
      </c>
      <c r="H6" s="15" t="n">
        <v>115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59.1% (fair -145).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2026-07-09</t>
        </is>
      </c>
      <c r="B7" s="12" t="inlineStr">
        <is>
          <t>Boston Red Sox @ Chicago White Sox</t>
        </is>
      </c>
      <c r="C7" s="12" t="inlineStr">
        <is>
          <t>18:10</t>
        </is>
      </c>
      <c r="D7" s="12" t="inlineStr">
        <is>
          <t>Total</t>
        </is>
      </c>
      <c r="E7" s="12" t="inlineStr">
        <is>
          <t>Under 9.5</t>
        </is>
      </c>
      <c r="F7" s="13" t="n">
        <v>0.5644</v>
      </c>
      <c r="G7" s="14" t="n">
        <v>-130</v>
      </c>
      <c r="H7" s="15" t="n">
        <v>120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56.4% (fair -130).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2026-07-09</t>
        </is>
      </c>
      <c r="B8" s="20" t="inlineStr">
        <is>
          <t>Seattle Storm @ Atlanta Dream</t>
        </is>
      </c>
      <c r="C8" s="20" t="inlineStr">
        <is>
          <t>00:00</t>
        </is>
      </c>
      <c r="D8" s="20" t="inlineStr">
        <is>
          <t>Moneyline</t>
        </is>
      </c>
      <c r="E8" s="20" t="inlineStr">
        <is>
          <t>Seattle Storm</t>
        </is>
      </c>
      <c r="F8" s="13" t="n">
        <v>0.2065</v>
      </c>
      <c r="G8" s="14" t="n">
        <v>384</v>
      </c>
      <c r="H8" s="15" t="n">
        <v>495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20.7% (fair +384).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2026-07-09</t>
        </is>
      </c>
      <c r="B9" s="12" t="inlineStr">
        <is>
          <t>Philadelphia Phillies @ Cincinnati Reds</t>
        </is>
      </c>
      <c r="C9" s="12" t="inlineStr">
        <is>
          <t>23:10</t>
        </is>
      </c>
      <c r="D9" s="12" t="inlineStr">
        <is>
          <t>Moneyline</t>
        </is>
      </c>
      <c r="E9" s="12" t="inlineStr">
        <is>
          <t>Philadelphia Phillies</t>
        </is>
      </c>
      <c r="F9" s="13" t="n">
        <v>0.7412000000000001</v>
      </c>
      <c r="G9" s="14" t="n">
        <v>-286</v>
      </c>
      <c r="H9" s="15" t="n">
        <v>-153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74.1% (fair -286).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2026-07-09</t>
        </is>
      </c>
      <c r="B10" s="20" t="inlineStr">
        <is>
          <t>Indiana Fever @ Phoenix Mercury</t>
        </is>
      </c>
      <c r="C10" s="20" t="inlineStr">
        <is>
          <t>02:00</t>
        </is>
      </c>
      <c r="D10" s="20" t="inlineStr">
        <is>
          <t>Total</t>
        </is>
      </c>
      <c r="E10" s="20" t="inlineStr">
        <is>
          <t>Over 171.5</t>
        </is>
      </c>
      <c r="F10" s="13" t="n">
        <v>0.5770999999999999</v>
      </c>
      <c r="G10" s="14" t="n">
        <v>-136</v>
      </c>
      <c r="H10" s="15" t="n">
        <v>104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57.7% (fair -136).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2026-07-09</t>
        </is>
      </c>
      <c r="B11" s="12" t="inlineStr">
        <is>
          <t>Indiana Fever @ Phoenix Mercury</t>
        </is>
      </c>
      <c r="C11" s="12" t="inlineStr">
        <is>
          <t>02:00</t>
        </is>
      </c>
      <c r="D11" s="12" t="inlineStr">
        <is>
          <t>Moneyline</t>
        </is>
      </c>
      <c r="E11" s="12" t="inlineStr">
        <is>
          <t>Indiana Fever</t>
        </is>
      </c>
      <c r="F11" s="13" t="n">
        <v>0.5663</v>
      </c>
      <c r="G11" s="14" t="n">
        <v>-131</v>
      </c>
      <c r="H11" s="15" t="n">
        <v>104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56.6% (fair -131).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2026-07-10</t>
        </is>
      </c>
      <c r="B12" s="20" t="inlineStr">
        <is>
          <t>Golden State Valkyries @ Connecticut Sun</t>
        </is>
      </c>
      <c r="C12" s="20" t="inlineStr">
        <is>
          <t>23:30</t>
        </is>
      </c>
      <c r="D12" s="20" t="inlineStr">
        <is>
          <t>Total</t>
        </is>
      </c>
      <c r="E12" s="20" t="inlineStr">
        <is>
          <t>Over 154.5</t>
        </is>
      </c>
      <c r="F12" s="13" t="n">
        <v>0.5767</v>
      </c>
      <c r="G12" s="14" t="n">
        <v>-136</v>
      </c>
      <c r="H12" s="15" t="n">
        <v>100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57.7% (fair -136).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2026-07-10</t>
        </is>
      </c>
      <c r="B13" s="12" t="inlineStr">
        <is>
          <t>Atlanta Braves @ St. Louis Cardinals</t>
        </is>
      </c>
      <c r="C13" s="12" t="inlineStr">
        <is>
          <t>00:15</t>
        </is>
      </c>
      <c r="D13" s="12" t="inlineStr">
        <is>
          <t>Total</t>
        </is>
      </c>
      <c r="E13" s="12" t="inlineStr">
        <is>
          <t>Under 8.5</t>
        </is>
      </c>
      <c r="F13" s="13" t="n">
        <v>0.5575</v>
      </c>
      <c r="G13" s="14" t="n">
        <v>-126</v>
      </c>
      <c r="H13" s="15" t="n">
        <v>105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55.8% (fair -126).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2026-07-09</t>
        </is>
      </c>
      <c r="B14" s="20" t="inlineStr">
        <is>
          <t>Seattle Mariners @ Miami Marlins</t>
        </is>
      </c>
      <c r="C14" s="20" t="inlineStr">
        <is>
          <t>22:40</t>
        </is>
      </c>
      <c r="D14" s="20" t="inlineStr">
        <is>
          <t>Total</t>
        </is>
      </c>
      <c r="E14" s="20" t="inlineStr">
        <is>
          <t>Over 8.5</t>
        </is>
      </c>
      <c r="F14" s="13" t="n">
        <v>0.5288</v>
      </c>
      <c r="G14" s="14" t="n">
        <v>-112</v>
      </c>
      <c r="H14" s="15" t="n">
        <v>115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52.9% (fair -112).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2026-07-10</t>
        </is>
      </c>
      <c r="B15" s="12" t="inlineStr">
        <is>
          <t>New York Yankees @ Washington Nationals</t>
        </is>
      </c>
      <c r="C15" s="12" t="inlineStr">
        <is>
          <t>22:45</t>
        </is>
      </c>
      <c r="D15" s="12" t="inlineStr">
        <is>
          <t>Moneyline</t>
        </is>
      </c>
      <c r="E15" s="12" t="inlineStr">
        <is>
          <t>Washington Nationals</t>
        </is>
      </c>
      <c r="F15" s="13" t="n">
        <v>0.4771</v>
      </c>
      <c r="G15" s="14" t="n">
        <v>110</v>
      </c>
      <c r="H15" s="15" t="n">
        <v>136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47.7% (fair +110).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2026-07-10</t>
        </is>
      </c>
      <c r="B16" s="20" t="inlineStr">
        <is>
          <t>Kansas City Royals @ Baltimore Orioles</t>
        </is>
      </c>
      <c r="C16" s="20" t="inlineStr">
        <is>
          <t>23:05</t>
        </is>
      </c>
      <c r="D16" s="20" t="inlineStr">
        <is>
          <t>Total</t>
        </is>
      </c>
      <c r="E16" s="20" t="inlineStr">
        <is>
          <t>Under 10.5</t>
        </is>
      </c>
      <c r="F16" s="13" t="n">
        <v>0.5616</v>
      </c>
      <c r="G16" s="14" t="n">
        <v>-128</v>
      </c>
      <c r="H16" s="15" t="n">
        <v>100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56.2% (fair -128).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2026-07-09</t>
        </is>
      </c>
      <c r="B17" s="12" t="inlineStr">
        <is>
          <t>Indiana Fever @ Phoenix Mercury</t>
        </is>
      </c>
      <c r="C17" s="12" t="inlineStr">
        <is>
          <t>02:00</t>
        </is>
      </c>
      <c r="D17" s="12" t="inlineStr">
        <is>
          <t>Spread</t>
        </is>
      </c>
      <c r="E17" s="12" t="inlineStr">
        <is>
          <t>Indiana Fever +1.5</t>
        </is>
      </c>
      <c r="F17" s="13" t="n">
        <v>0.5604</v>
      </c>
      <c r="G17" s="14" t="n">
        <v>-127</v>
      </c>
      <c r="H17" s="15" t="n">
        <v>100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56.0% (fair -127).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2026-07-09</t>
        </is>
      </c>
      <c r="B18" s="20" t="inlineStr">
        <is>
          <t>Las Vegas Aces @ Portland Fire</t>
        </is>
      </c>
      <c r="C18" s="20" t="inlineStr">
        <is>
          <t>02:00</t>
        </is>
      </c>
      <c r="D18" s="20" t="inlineStr">
        <is>
          <t>Total</t>
        </is>
      </c>
      <c r="E18" s="20" t="inlineStr">
        <is>
          <t>Over 174.5</t>
        </is>
      </c>
      <c r="F18" s="13" t="n">
        <v>0.5476</v>
      </c>
      <c r="G18" s="14" t="n">
        <v>-121</v>
      </c>
      <c r="H18" s="15" t="n">
        <v>104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54.8% (fair -121).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2026-07-09</t>
        </is>
      </c>
      <c r="B19" s="12" t="inlineStr">
        <is>
          <t>Kansas City Royals @ New York Mets</t>
        </is>
      </c>
      <c r="C19" s="12" t="inlineStr">
        <is>
          <t>17:10</t>
        </is>
      </c>
      <c r="D19" s="12" t="inlineStr">
        <is>
          <t>Total</t>
        </is>
      </c>
      <c r="E19" s="12" t="inlineStr">
        <is>
          <t>Under 9.5</t>
        </is>
      </c>
      <c r="F19" s="13" t="n">
        <v>0.542</v>
      </c>
      <c r="G19" s="14" t="n">
        <v>-118</v>
      </c>
      <c r="H19" s="15" t="n">
        <v>106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54.2% (fair -118).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2026-07-09</t>
        </is>
      </c>
      <c r="B20" s="20" t="inlineStr">
        <is>
          <t>Athletics @ Detroit Tigers</t>
        </is>
      </c>
      <c r="C20" s="20" t="inlineStr">
        <is>
          <t>22:40</t>
        </is>
      </c>
      <c r="D20" s="20" t="inlineStr">
        <is>
          <t>Total</t>
        </is>
      </c>
      <c r="E20" s="20" t="inlineStr">
        <is>
          <t>Under 9.5</t>
        </is>
      </c>
      <c r="F20" s="13" t="n">
        <v>0.5182</v>
      </c>
      <c r="G20" s="14" t="n">
        <v>-108</v>
      </c>
      <c r="H20" s="15" t="n">
        <v>113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51.8% (fair -108).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2026-07-10</t>
        </is>
      </c>
      <c r="B21" s="12" t="inlineStr">
        <is>
          <t>Dallas Wings @ Toronto Tempo</t>
        </is>
      </c>
      <c r="C21" s="12" t="inlineStr">
        <is>
          <t>23:30</t>
        </is>
      </c>
      <c r="D21" s="12" t="inlineStr">
        <is>
          <t>Moneyline</t>
        </is>
      </c>
      <c r="E21" s="12" t="inlineStr">
        <is>
          <t>Toronto Tempo</t>
        </is>
      </c>
      <c r="F21" s="13" t="n">
        <v>0.2999</v>
      </c>
      <c r="G21" s="14" t="n">
        <v>233</v>
      </c>
      <c r="H21" s="15" t="n">
        <v>264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30.0% (fair +233).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2026-07-10</t>
        </is>
      </c>
      <c r="B22" s="20" t="inlineStr">
        <is>
          <t>Houston Astros @ Texas Rangers</t>
        </is>
      </c>
      <c r="C22" s="20" t="inlineStr">
        <is>
          <t>00:05</t>
        </is>
      </c>
      <c r="D22" s="20" t="inlineStr">
        <is>
          <t>Moneyline</t>
        </is>
      </c>
      <c r="E22" s="20" t="inlineStr">
        <is>
          <t>Texas Rangers</t>
        </is>
      </c>
      <c r="F22" s="13" t="n">
        <v>0.4894</v>
      </c>
      <c r="G22" s="14" t="n">
        <v>104</v>
      </c>
      <c r="H22" s="15" t="n">
        <v>122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48.9% (fair +104).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2026-07-10</t>
        </is>
      </c>
      <c r="B23" s="12" t="inlineStr">
        <is>
          <t>Chicago Sky @ Los Angeles Sparks</t>
        </is>
      </c>
      <c r="C23" s="12" t="inlineStr">
        <is>
          <t>02:00</t>
        </is>
      </c>
      <c r="D23" s="12" t="inlineStr">
        <is>
          <t>Moneyline</t>
        </is>
      </c>
      <c r="E23" s="12" t="inlineStr">
        <is>
          <t>Los Angeles Sparks</t>
        </is>
      </c>
      <c r="F23" s="13" t="n">
        <v>0.5528999999999999</v>
      </c>
      <c r="G23" s="14" t="n">
        <v>-124</v>
      </c>
      <c r="H23" s="15" t="n">
        <v>-104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55.3% (fair -124).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2026-07-10</t>
        </is>
      </c>
      <c r="B24" s="20" t="inlineStr">
        <is>
          <t>Dallas Wings @ Toronto Tempo</t>
        </is>
      </c>
      <c r="C24" s="20" t="inlineStr">
        <is>
          <t>23:30</t>
        </is>
      </c>
      <c r="D24" s="20" t="inlineStr">
        <is>
          <t>Spread</t>
        </is>
      </c>
      <c r="E24" s="20" t="inlineStr">
        <is>
          <t>Toronto Tempo +6.5</t>
        </is>
      </c>
      <c r="F24" s="13" t="n">
        <v>0.5522</v>
      </c>
      <c r="G24" s="14" t="n">
        <v>-123</v>
      </c>
      <c r="H24" s="15" t="n">
        <v>-104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55.2% (fair -123).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2026-07-09</t>
        </is>
      </c>
      <c r="B25" s="12" t="inlineStr">
        <is>
          <t>Cleveland Guardians @ Minnesota Twins</t>
        </is>
      </c>
      <c r="C25" s="12" t="inlineStr">
        <is>
          <t>17:40</t>
        </is>
      </c>
      <c r="D25" s="12" t="inlineStr">
        <is>
          <t>Moneyline</t>
        </is>
      </c>
      <c r="E25" s="12" t="inlineStr">
        <is>
          <t>Minnesota Twins</t>
        </is>
      </c>
      <c r="F25" s="13" t="n">
        <v>0.5009</v>
      </c>
      <c r="G25" s="14" t="n">
        <v>-100</v>
      </c>
      <c r="H25" s="15" t="n">
        <v>115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50.1% (fair -100).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2026-07-09</t>
        </is>
      </c>
      <c r="B26" s="20" t="inlineStr">
        <is>
          <t>Milwaukee Brewers @ St. Louis Cardinals</t>
        </is>
      </c>
      <c r="C26" s="20" t="inlineStr">
        <is>
          <t>23:45</t>
        </is>
      </c>
      <c r="D26" s="20" t="inlineStr">
        <is>
          <t>Moneyline</t>
        </is>
      </c>
      <c r="E26" s="20" t="inlineStr">
        <is>
          <t>St. Louis Cardinals</t>
        </is>
      </c>
      <c r="F26" s="13" t="n">
        <v>0.4764</v>
      </c>
      <c r="G26" s="14" t="n">
        <v>110</v>
      </c>
      <c r="H26" s="15" t="n">
        <v>125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47.6% (fair +110).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2026-07-10</t>
        </is>
      </c>
      <c r="B27" s="12" t="inlineStr">
        <is>
          <t>Chicago Cubs @ Cincinnati Reds</t>
        </is>
      </c>
      <c r="C27" s="12" t="inlineStr">
        <is>
          <t>23:10</t>
        </is>
      </c>
      <c r="D27" s="12" t="inlineStr">
        <is>
          <t>Total</t>
        </is>
      </c>
      <c r="E27" s="12" t="inlineStr">
        <is>
          <t>Over 9.5</t>
        </is>
      </c>
      <c r="F27" s="13" t="n">
        <v>0.5151</v>
      </c>
      <c r="G27" s="14" t="n">
        <v>-106</v>
      </c>
      <c r="H27" s="15" t="n">
        <v>108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51.5% (fair -106).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2026-07-09</t>
        </is>
      </c>
      <c r="B28" s="20" t="inlineStr">
        <is>
          <t>Athletics @ Detroit Tigers</t>
        </is>
      </c>
      <c r="C28" s="20" t="inlineStr">
        <is>
          <t>22:40</t>
        </is>
      </c>
      <c r="D28" s="20" t="inlineStr">
        <is>
          <t>Total</t>
        </is>
      </c>
      <c r="E28" s="20" t="inlineStr">
        <is>
          <t>Over 9.5</t>
        </is>
      </c>
      <c r="F28" s="13" t="n">
        <v>0.4818</v>
      </c>
      <c r="G28" s="14" t="n">
        <v>108</v>
      </c>
      <c r="H28" s="15" t="n">
        <v>122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48.2% (fair +108).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2026-07-09</t>
        </is>
      </c>
      <c r="B29" s="12" t="inlineStr">
        <is>
          <t>Seattle Storm @ Atlanta Dream</t>
        </is>
      </c>
      <c r="C29" s="12" t="inlineStr">
        <is>
          <t>00:00</t>
        </is>
      </c>
      <c r="D29" s="12" t="inlineStr">
        <is>
          <t>Total</t>
        </is>
      </c>
      <c r="E29" s="12" t="inlineStr">
        <is>
          <t>Over 168.5</t>
        </is>
      </c>
      <c r="F29" s="13" t="n">
        <v>0.5395</v>
      </c>
      <c r="G29" s="14" t="n">
        <v>-117</v>
      </c>
      <c r="H29" s="15" t="n">
        <v>-102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53.9% (fair -117). Your call.</t>
        </is>
      </c>
      <c r="O29" s="15" t="n"/>
      <c r="P29" s="16">
        <f>IF(OR($H$29="",$O$29=""),"",(1+IF($H$29&lt;0,-100/$H$29,$H$29/100))/(1+IF($O$29&lt;0,-100/$O$29,$O$29/100))-1)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2026-07-09</t>
        </is>
      </c>
      <c r="B5" s="12" t="inlineStr">
        <is>
          <t>Atlanta Braves @ Pittsburgh Pirates</t>
        </is>
      </c>
      <c r="C5" s="12" t="inlineStr">
        <is>
          <t>16:35</t>
        </is>
      </c>
      <c r="D5" s="12" t="inlineStr">
        <is>
          <t>Moneyline</t>
        </is>
      </c>
      <c r="E5" s="12" t="inlineStr">
        <is>
          <t>Atlanta Braves</t>
        </is>
      </c>
      <c r="F5" s="13" t="n">
        <v>0.4735</v>
      </c>
      <c r="G5" s="14" t="n">
        <v>111</v>
      </c>
      <c r="H5" s="15" t="n">
        <v>-102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47.4% (fair +111).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2026-07-09</t>
        </is>
      </c>
      <c r="B6" s="20" t="inlineStr">
        <is>
          <t>Atlanta Braves @ Pittsburgh Pirates</t>
        </is>
      </c>
      <c r="C6" s="20" t="inlineStr">
        <is>
          <t>16:35</t>
        </is>
      </c>
      <c r="D6" s="20" t="inlineStr">
        <is>
          <t>Moneyline</t>
        </is>
      </c>
      <c r="E6" s="20" t="inlineStr">
        <is>
          <t>Pittsburgh Pirates</t>
        </is>
      </c>
      <c r="F6" s="13" t="n">
        <v>0.5265</v>
      </c>
      <c r="G6" s="14" t="n">
        <v>-111</v>
      </c>
      <c r="H6" s="15" t="n">
        <v>100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52.6% (fair -111).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2026-07-09</t>
        </is>
      </c>
      <c r="B7" s="12" t="inlineStr">
        <is>
          <t>Atlanta Braves @ Pittsburgh Pirates</t>
        </is>
      </c>
      <c r="C7" s="12" t="inlineStr">
        <is>
          <t>16:35</t>
        </is>
      </c>
      <c r="D7" s="12" t="inlineStr">
        <is>
          <t>Total</t>
        </is>
      </c>
      <c r="E7" s="12" t="inlineStr">
        <is>
          <t>Over 10.5</t>
        </is>
      </c>
      <c r="F7" s="13" t="n">
        <v>0.4086</v>
      </c>
      <c r="G7" s="14" t="n">
        <v>145</v>
      </c>
      <c r="H7" s="15" t="n">
        <v>113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40.9% (fair +145).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2026-07-09</t>
        </is>
      </c>
      <c r="B8" s="20" t="inlineStr">
        <is>
          <t>Atlanta Braves @ Pittsburgh Pirates</t>
        </is>
      </c>
      <c r="C8" s="20" t="inlineStr">
        <is>
          <t>16:35</t>
        </is>
      </c>
      <c r="D8" s="20" t="inlineStr">
        <is>
          <t>Total</t>
        </is>
      </c>
      <c r="E8" s="20" t="inlineStr">
        <is>
          <t>Under 10.5</t>
        </is>
      </c>
      <c r="F8" s="13" t="n">
        <v>0.5913999999999999</v>
      </c>
      <c r="G8" s="14" t="n">
        <v>-145</v>
      </c>
      <c r="H8" s="15" t="n">
        <v>115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59.1% (fair -145).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2026-07-09</t>
        </is>
      </c>
      <c r="B9" s="12" t="inlineStr">
        <is>
          <t>Atlanta Braves @ Pittsburgh Pirates</t>
        </is>
      </c>
      <c r="C9" s="12" t="inlineStr">
        <is>
          <t>16:35</t>
        </is>
      </c>
      <c r="D9" s="12" t="inlineStr">
        <is>
          <t>Spread</t>
        </is>
      </c>
      <c r="E9" s="12" t="inlineStr">
        <is>
          <t>Pittsburgh Pirates +1.5</t>
        </is>
      </c>
      <c r="F9" s="13" t="n">
        <v>0.6147</v>
      </c>
      <c r="G9" s="14" t="n">
        <v>-160</v>
      </c>
      <c r="H9" s="15" t="n">
        <v>-144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61.5% (fair -160).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2026-07-09</t>
        </is>
      </c>
      <c r="B10" s="20" t="inlineStr">
        <is>
          <t>Atlanta Braves @ Pittsburgh Pirates</t>
        </is>
      </c>
      <c r="C10" s="20" t="inlineStr">
        <is>
          <t>16:35</t>
        </is>
      </c>
      <c r="D10" s="20" t="inlineStr">
        <is>
          <t>Spread</t>
        </is>
      </c>
      <c r="E10" s="20" t="inlineStr">
        <is>
          <t>Atlanta Braves -1.5</t>
        </is>
      </c>
      <c r="F10" s="13" t="n">
        <v>0.3853</v>
      </c>
      <c r="G10" s="14" t="n">
        <v>160</v>
      </c>
      <c r="H10" s="15" t="n">
        <v>144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38.5% (fair +160).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2026-07-09</t>
        </is>
      </c>
      <c r="B11" s="12" t="inlineStr">
        <is>
          <t>Kansas City Royals @ New York Mets</t>
        </is>
      </c>
      <c r="C11" s="12" t="inlineStr">
        <is>
          <t>17:10</t>
        </is>
      </c>
      <c r="D11" s="12" t="inlineStr">
        <is>
          <t>Moneyline</t>
        </is>
      </c>
      <c r="E11" s="12" t="inlineStr">
        <is>
          <t>Kansas City Royals</t>
        </is>
      </c>
      <c r="F11" s="13" t="n">
        <v>0.4343</v>
      </c>
      <c r="G11" s="14" t="n">
        <v>130</v>
      </c>
      <c r="H11" s="15" t="n">
        <v>127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43.4% (fair +130).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2026-07-09</t>
        </is>
      </c>
      <c r="B12" s="20" t="inlineStr">
        <is>
          <t>Kansas City Royals @ New York Mets</t>
        </is>
      </c>
      <c r="C12" s="20" t="inlineStr">
        <is>
          <t>17:10</t>
        </is>
      </c>
      <c r="D12" s="20" t="inlineStr">
        <is>
          <t>Moneyline</t>
        </is>
      </c>
      <c r="E12" s="20" t="inlineStr">
        <is>
          <t>New York Mets</t>
        </is>
      </c>
      <c r="F12" s="13" t="n">
        <v>0.5657</v>
      </c>
      <c r="G12" s="14" t="n">
        <v>-130</v>
      </c>
      <c r="H12" s="15" t="n">
        <v>-127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56.6% (fair -130).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2026-07-09</t>
        </is>
      </c>
      <c r="B13" s="12" t="inlineStr">
        <is>
          <t>Kansas City Royals @ New York Mets</t>
        </is>
      </c>
      <c r="C13" s="12" t="inlineStr">
        <is>
          <t>17:10</t>
        </is>
      </c>
      <c r="D13" s="12" t="inlineStr">
        <is>
          <t>Total</t>
        </is>
      </c>
      <c r="E13" s="12" t="inlineStr">
        <is>
          <t>Over 9.5</t>
        </is>
      </c>
      <c r="F13" s="13" t="n">
        <v>0.458</v>
      </c>
      <c r="G13" s="14" t="n">
        <v>118</v>
      </c>
      <c r="H13" s="15" t="n">
        <v>113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45.8% (fair +118).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2026-07-09</t>
        </is>
      </c>
      <c r="B14" s="20" t="inlineStr">
        <is>
          <t>Kansas City Royals @ New York Mets</t>
        </is>
      </c>
      <c r="C14" s="20" t="inlineStr">
        <is>
          <t>17:10</t>
        </is>
      </c>
      <c r="D14" s="20" t="inlineStr">
        <is>
          <t>Total</t>
        </is>
      </c>
      <c r="E14" s="20" t="inlineStr">
        <is>
          <t>Under 9.5</t>
        </is>
      </c>
      <c r="F14" s="13" t="n">
        <v>0.542</v>
      </c>
      <c r="G14" s="14" t="n">
        <v>-118</v>
      </c>
      <c r="H14" s="15" t="n">
        <v>106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54.2% (fair -118).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2026-07-09</t>
        </is>
      </c>
      <c r="B15" s="12" t="inlineStr">
        <is>
          <t>Kansas City Royals @ New York Mets</t>
        </is>
      </c>
      <c r="C15" s="12" t="inlineStr">
        <is>
          <t>17:10</t>
        </is>
      </c>
      <c r="D15" s="12" t="inlineStr">
        <is>
          <t>Spread</t>
        </is>
      </c>
      <c r="E15" s="12" t="inlineStr">
        <is>
          <t>New York Mets -1.5</t>
        </is>
      </c>
      <c r="F15" s="13" t="n">
        <v>0.3921</v>
      </c>
      <c r="G15" s="14" t="n">
        <v>155</v>
      </c>
      <c r="H15" s="15" t="n">
        <v>153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39.2% (fair +155).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2026-07-09</t>
        </is>
      </c>
      <c r="B16" s="20" t="inlineStr">
        <is>
          <t>Kansas City Royals @ New York Mets</t>
        </is>
      </c>
      <c r="C16" s="20" t="inlineStr">
        <is>
          <t>17:10</t>
        </is>
      </c>
      <c r="D16" s="20" t="inlineStr">
        <is>
          <t>Spread</t>
        </is>
      </c>
      <c r="E16" s="20" t="inlineStr">
        <is>
          <t>Kansas City Royals +1.5</t>
        </is>
      </c>
      <c r="F16" s="13" t="n">
        <v>0.6079</v>
      </c>
      <c r="G16" s="14" t="n">
        <v>-155</v>
      </c>
      <c r="H16" s="15" t="n">
        <v>-156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60.8% (fair -155).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2026-07-09</t>
        </is>
      </c>
      <c r="B17" s="12" t="inlineStr">
        <is>
          <t>New York Yankees @ Tampa Bay Rays</t>
        </is>
      </c>
      <c r="C17" s="12" t="inlineStr">
        <is>
          <t>17:10</t>
        </is>
      </c>
      <c r="D17" s="12" t="inlineStr">
        <is>
          <t>Moneyline</t>
        </is>
      </c>
      <c r="E17" s="12" t="inlineStr">
        <is>
          <t>New York Yankees</t>
        </is>
      </c>
      <c r="F17" s="13" t="n">
        <v>0.4257</v>
      </c>
      <c r="G17" s="14" t="n">
        <v>135</v>
      </c>
      <c r="H17" s="15" t="n">
        <v>136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42.6% (fair +135).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2026-07-09</t>
        </is>
      </c>
      <c r="B18" s="20" t="inlineStr">
        <is>
          <t>New York Yankees @ Tampa Bay Rays</t>
        </is>
      </c>
      <c r="C18" s="20" t="inlineStr">
        <is>
          <t>17:10</t>
        </is>
      </c>
      <c r="D18" s="20" t="inlineStr">
        <is>
          <t>Moneyline</t>
        </is>
      </c>
      <c r="E18" s="20" t="inlineStr">
        <is>
          <t>Tampa Bay Rays</t>
        </is>
      </c>
      <c r="F18" s="13" t="n">
        <v>0.5743</v>
      </c>
      <c r="G18" s="14" t="n">
        <v>-135</v>
      </c>
      <c r="H18" s="15" t="n">
        <v>-135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57.4% (fair -135).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2026-07-09</t>
        </is>
      </c>
      <c r="B19" s="12" t="inlineStr">
        <is>
          <t>New York Yankees @ Tampa Bay Rays</t>
        </is>
      </c>
      <c r="C19" s="12" t="inlineStr">
        <is>
          <t>17:10</t>
        </is>
      </c>
      <c r="D19" s="12" t="inlineStr">
        <is>
          <t>Total</t>
        </is>
      </c>
      <c r="E19" s="12" t="inlineStr">
        <is>
          <t>Over 7.5</t>
        </is>
      </c>
      <c r="F19" s="13" t="n">
        <v>0.5201</v>
      </c>
      <c r="G19" s="14" t="n">
        <v>-108</v>
      </c>
      <c r="H19" s="15" t="n">
        <v>104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52.0% (fair -108).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2026-07-09</t>
        </is>
      </c>
      <c r="B20" s="20" t="inlineStr">
        <is>
          <t>New York Yankees @ Tampa Bay Rays</t>
        </is>
      </c>
      <c r="C20" s="20" t="inlineStr">
        <is>
          <t>17:10</t>
        </is>
      </c>
      <c r="D20" s="20" t="inlineStr">
        <is>
          <t>Total</t>
        </is>
      </c>
      <c r="E20" s="20" t="inlineStr">
        <is>
          <t>Under 7.5</t>
        </is>
      </c>
      <c r="F20" s="13" t="n">
        <v>0.4799</v>
      </c>
      <c r="G20" s="14" t="n">
        <v>108</v>
      </c>
      <c r="H20" s="15" t="n">
        <v>-104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48.0% (fair +108).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2026-07-09</t>
        </is>
      </c>
      <c r="B21" s="12" t="inlineStr">
        <is>
          <t>New York Yankees @ Tampa Bay Rays</t>
        </is>
      </c>
      <c r="C21" s="12" t="inlineStr">
        <is>
          <t>17:10</t>
        </is>
      </c>
      <c r="D21" s="12" t="inlineStr">
        <is>
          <t>Spread</t>
        </is>
      </c>
      <c r="E21" s="12" t="inlineStr">
        <is>
          <t>Tampa Bay Rays -1.5</t>
        </is>
      </c>
      <c r="F21" s="13" t="n">
        <v>0.3893</v>
      </c>
      <c r="G21" s="14" t="n">
        <v>157</v>
      </c>
      <c r="H21" s="15" t="n">
        <v>153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38.9% (fair +157).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2026-07-09</t>
        </is>
      </c>
      <c r="B22" s="20" t="inlineStr">
        <is>
          <t>New York Yankees @ Tampa Bay Rays</t>
        </is>
      </c>
      <c r="C22" s="20" t="inlineStr">
        <is>
          <t>17:10</t>
        </is>
      </c>
      <c r="D22" s="20" t="inlineStr">
        <is>
          <t>Spread</t>
        </is>
      </c>
      <c r="E22" s="20" t="inlineStr">
        <is>
          <t>New York Yankees +1.5</t>
        </is>
      </c>
      <c r="F22" s="13" t="n">
        <v>0.6107</v>
      </c>
      <c r="G22" s="14" t="n">
        <v>-157</v>
      </c>
      <c r="H22" s="15" t="n">
        <v>-156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61.1% (fair -157).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2026-07-09</t>
        </is>
      </c>
      <c r="B23" s="12" t="inlineStr">
        <is>
          <t>Chicago Cubs @ Baltimore Orioles</t>
        </is>
      </c>
      <c r="C23" s="12" t="inlineStr">
        <is>
          <t>17:35</t>
        </is>
      </c>
      <c r="D23" s="12" t="inlineStr">
        <is>
          <t>Moneyline</t>
        </is>
      </c>
      <c r="E23" s="12" t="inlineStr">
        <is>
          <t>Chicago Cubs</t>
        </is>
      </c>
      <c r="F23" s="13" t="n">
        <v>0.4566</v>
      </c>
      <c r="G23" s="14" t="n">
        <v>119</v>
      </c>
      <c r="H23" s="15" t="n">
        <v>120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45.7% (fair +119).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2026-07-09</t>
        </is>
      </c>
      <c r="B24" s="20" t="inlineStr">
        <is>
          <t>Chicago Cubs @ Baltimore Orioles</t>
        </is>
      </c>
      <c r="C24" s="20" t="inlineStr">
        <is>
          <t>17:35</t>
        </is>
      </c>
      <c r="D24" s="20" t="inlineStr">
        <is>
          <t>Moneyline</t>
        </is>
      </c>
      <c r="E24" s="20" t="inlineStr">
        <is>
          <t>Baltimore Orioles</t>
        </is>
      </c>
      <c r="F24" s="13" t="n">
        <v>0.5434</v>
      </c>
      <c r="G24" s="14" t="n">
        <v>-119</v>
      </c>
      <c r="H24" s="15" t="n">
        <v>-117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54.3% (fair -119).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2026-07-09</t>
        </is>
      </c>
      <c r="B25" s="12" t="inlineStr">
        <is>
          <t>Chicago Cubs @ Baltimore Orioles</t>
        </is>
      </c>
      <c r="C25" s="12" t="inlineStr">
        <is>
          <t>17:35</t>
        </is>
      </c>
      <c r="D25" s="12" t="inlineStr">
        <is>
          <t>Total</t>
        </is>
      </c>
      <c r="E25" s="12" t="inlineStr">
        <is>
          <t>Over 10</t>
        </is>
      </c>
      <c r="F25" s="13" t="n">
        <v>0.4512</v>
      </c>
      <c r="G25" s="14" t="n">
        <v>122</v>
      </c>
      <c r="H25" s="15" t="n">
        <v>102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45.1% (fair +122).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2026-07-09</t>
        </is>
      </c>
      <c r="B26" s="20" t="inlineStr">
        <is>
          <t>Chicago Cubs @ Baltimore Orioles</t>
        </is>
      </c>
      <c r="C26" s="20" t="inlineStr">
        <is>
          <t>17:35</t>
        </is>
      </c>
      <c r="D26" s="20" t="inlineStr">
        <is>
          <t>Total</t>
        </is>
      </c>
      <c r="E26" s="20" t="inlineStr">
        <is>
          <t>Under 10</t>
        </is>
      </c>
      <c r="F26" s="13" t="n">
        <v>0.4667999999999999</v>
      </c>
      <c r="G26" s="14" t="n">
        <v>114</v>
      </c>
      <c r="H26" s="15" t="n">
        <v>106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46.7% (fair +114).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2026-07-09</t>
        </is>
      </c>
      <c r="B27" s="12" t="inlineStr">
        <is>
          <t>Chicago Cubs @ Baltimore Orioles</t>
        </is>
      </c>
      <c r="C27" s="12" t="inlineStr">
        <is>
          <t>17:35</t>
        </is>
      </c>
      <c r="D27" s="12" t="inlineStr">
        <is>
          <t>Spread</t>
        </is>
      </c>
      <c r="E27" s="12" t="inlineStr">
        <is>
          <t>Baltimore Orioles -1.5</t>
        </is>
      </c>
      <c r="F27" s="13" t="n">
        <v>0.3653</v>
      </c>
      <c r="G27" s="14" t="n">
        <v>174</v>
      </c>
      <c r="H27" s="15" t="n">
        <v>163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36.5% (fair +174).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2026-07-09</t>
        </is>
      </c>
      <c r="B28" s="20" t="inlineStr">
        <is>
          <t>Chicago Cubs @ Baltimore Orioles</t>
        </is>
      </c>
      <c r="C28" s="20" t="inlineStr">
        <is>
          <t>17:35</t>
        </is>
      </c>
      <c r="D28" s="20" t="inlineStr">
        <is>
          <t>Spread</t>
        </is>
      </c>
      <c r="E28" s="20" t="inlineStr">
        <is>
          <t>Chicago Cubs +1.5</t>
        </is>
      </c>
      <c r="F28" s="13" t="n">
        <v>0.6347</v>
      </c>
      <c r="G28" s="14" t="n">
        <v>-174</v>
      </c>
      <c r="H28" s="15" t="n">
        <v>-170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63.5% (fair -174).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2026-07-09</t>
        </is>
      </c>
      <c r="B29" s="12" t="inlineStr">
        <is>
          <t>Cleveland Guardians @ Minnesota Twins</t>
        </is>
      </c>
      <c r="C29" s="12" t="inlineStr">
        <is>
          <t>17:40</t>
        </is>
      </c>
      <c r="D29" s="12" t="inlineStr">
        <is>
          <t>Moneyline</t>
        </is>
      </c>
      <c r="E29" s="12" t="inlineStr">
        <is>
          <t>Cleveland Guardians</t>
        </is>
      </c>
      <c r="F29" s="13" t="n">
        <v>0.4991</v>
      </c>
      <c r="G29" s="14" t="n">
        <v>100</v>
      </c>
      <c r="H29" s="15" t="n">
        <v>-115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49.9% (fair +100).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2026-07-09</t>
        </is>
      </c>
      <c r="B30" s="20" t="inlineStr">
        <is>
          <t>Cleveland Guardians @ Minnesota Twins</t>
        </is>
      </c>
      <c r="C30" s="20" t="inlineStr">
        <is>
          <t>17:40</t>
        </is>
      </c>
      <c r="D30" s="20" t="inlineStr">
        <is>
          <t>Moneyline</t>
        </is>
      </c>
      <c r="E30" s="20" t="inlineStr">
        <is>
          <t>Minnesota Twins</t>
        </is>
      </c>
      <c r="F30" s="13" t="n">
        <v>0.5009</v>
      </c>
      <c r="G30" s="14" t="n">
        <v>-100</v>
      </c>
      <c r="H30" s="15" t="n">
        <v>115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50.1% (fair -100).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2026-07-09</t>
        </is>
      </c>
      <c r="B31" s="12" t="inlineStr">
        <is>
          <t>Cleveland Guardians @ Minnesota Twins</t>
        </is>
      </c>
      <c r="C31" s="12" t="inlineStr">
        <is>
          <t>17:40</t>
        </is>
      </c>
      <c r="D31" s="12" t="inlineStr">
        <is>
          <t>Total</t>
        </is>
      </c>
      <c r="E31" s="12" t="inlineStr">
        <is>
          <t>Over 8.5</t>
        </is>
      </c>
      <c r="F31" s="13" t="n">
        <v>0.5151</v>
      </c>
      <c r="G31" s="14" t="n">
        <v>-106</v>
      </c>
      <c r="H31" s="15" t="n">
        <v>-104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51.5% (fair -106).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2026-07-09</t>
        </is>
      </c>
      <c r="B32" s="20" t="inlineStr">
        <is>
          <t>Cleveland Guardians @ Minnesota Twins</t>
        </is>
      </c>
      <c r="C32" s="20" t="inlineStr">
        <is>
          <t>17:40</t>
        </is>
      </c>
      <c r="D32" s="20" t="inlineStr">
        <is>
          <t>Total</t>
        </is>
      </c>
      <c r="E32" s="20" t="inlineStr">
        <is>
          <t>Under 8.5</t>
        </is>
      </c>
      <c r="F32" s="13" t="n">
        <v>0.4849</v>
      </c>
      <c r="G32" s="14" t="n">
        <v>106</v>
      </c>
      <c r="H32" s="15" t="n">
        <v>104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48.5% (fair +106).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2026-07-09</t>
        </is>
      </c>
      <c r="B33" s="12" t="inlineStr">
        <is>
          <t>Cleveland Guardians @ Minnesota Twins</t>
        </is>
      </c>
      <c r="C33" s="12" t="inlineStr">
        <is>
          <t>17:40</t>
        </is>
      </c>
      <c r="D33" s="12" t="inlineStr">
        <is>
          <t>Spread</t>
        </is>
      </c>
      <c r="E33" s="12" t="inlineStr">
        <is>
          <t>Minnesota Twins +1.5</t>
        </is>
      </c>
      <c r="F33" s="13" t="n">
        <v>0.6111</v>
      </c>
      <c r="G33" s="14" t="n">
        <v>-157</v>
      </c>
      <c r="H33" s="15" t="n">
        <v>-144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61.1% (fair -157).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2026-07-09</t>
        </is>
      </c>
      <c r="B34" s="20" t="inlineStr">
        <is>
          <t>Cleveland Guardians @ Minnesota Twins</t>
        </is>
      </c>
      <c r="C34" s="20" t="inlineStr">
        <is>
          <t>17:40</t>
        </is>
      </c>
      <c r="D34" s="20" t="inlineStr">
        <is>
          <t>Spread</t>
        </is>
      </c>
      <c r="E34" s="20" t="inlineStr">
        <is>
          <t>Cleveland Guardians -1.5</t>
        </is>
      </c>
      <c r="F34" s="13" t="n">
        <v>0.3889</v>
      </c>
      <c r="G34" s="14" t="n">
        <v>157</v>
      </c>
      <c r="H34" s="15" t="n">
        <v>147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38.9% (fair +157).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2026-07-09</t>
        </is>
      </c>
      <c r="B35" s="12" t="inlineStr">
        <is>
          <t>Boston Red Sox @ Chicago White Sox</t>
        </is>
      </c>
      <c r="C35" s="12" t="inlineStr">
        <is>
          <t>18:10</t>
        </is>
      </c>
      <c r="D35" s="12" t="inlineStr">
        <is>
          <t>Moneyline</t>
        </is>
      </c>
      <c r="E35" s="12" t="inlineStr">
        <is>
          <t>Boston Red Sox</t>
        </is>
      </c>
      <c r="F35" s="13" t="n">
        <v>0.4832</v>
      </c>
      <c r="G35" s="14" t="n">
        <v>107</v>
      </c>
      <c r="H35" s="15" t="n">
        <v>104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48.3% (fair +107).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2026-07-09</t>
        </is>
      </c>
      <c r="B36" s="20" t="inlineStr">
        <is>
          <t>Boston Red Sox @ Chicago White Sox</t>
        </is>
      </c>
      <c r="C36" s="20" t="inlineStr">
        <is>
          <t>18:10</t>
        </is>
      </c>
      <c r="D36" s="20" t="inlineStr">
        <is>
          <t>Moneyline</t>
        </is>
      </c>
      <c r="E36" s="20" t="inlineStr">
        <is>
          <t>Chicago White Sox</t>
        </is>
      </c>
      <c r="F36" s="13" t="n">
        <v>0.5168</v>
      </c>
      <c r="G36" s="14" t="n">
        <v>-107</v>
      </c>
      <c r="H36" s="15" t="n">
        <v>104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51.7% (fair -107).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2026-07-09</t>
        </is>
      </c>
      <c r="B37" s="12" t="inlineStr">
        <is>
          <t>Boston Red Sox @ Chicago White Sox</t>
        </is>
      </c>
      <c r="C37" s="12" t="inlineStr">
        <is>
          <t>18:10</t>
        </is>
      </c>
      <c r="D37" s="12" t="inlineStr">
        <is>
          <t>Total</t>
        </is>
      </c>
      <c r="E37" s="12" t="inlineStr">
        <is>
          <t>Over 9.5</t>
        </is>
      </c>
      <c r="F37" s="13" t="n">
        <v>0.4356</v>
      </c>
      <c r="G37" s="14" t="n">
        <v>130</v>
      </c>
      <c r="H37" s="15" t="n">
        <v>117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43.6% (fair +130).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2026-07-09</t>
        </is>
      </c>
      <c r="B38" s="20" t="inlineStr">
        <is>
          <t>Boston Red Sox @ Chicago White Sox</t>
        </is>
      </c>
      <c r="C38" s="20" t="inlineStr">
        <is>
          <t>18:10</t>
        </is>
      </c>
      <c r="D38" s="20" t="inlineStr">
        <is>
          <t>Total</t>
        </is>
      </c>
      <c r="E38" s="20" t="inlineStr">
        <is>
          <t>Under 9.5</t>
        </is>
      </c>
      <c r="F38" s="13" t="n">
        <v>0.5644</v>
      </c>
      <c r="G38" s="14" t="n">
        <v>-130</v>
      </c>
      <c r="H38" s="15" t="n">
        <v>120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56.4% (fair -130).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2026-07-09</t>
        </is>
      </c>
      <c r="B39" s="12" t="inlineStr">
        <is>
          <t>Boston Red Sox @ Chicago White Sox</t>
        </is>
      </c>
      <c r="C39" s="12" t="inlineStr">
        <is>
          <t>18:10</t>
        </is>
      </c>
      <c r="D39" s="12" t="inlineStr">
        <is>
          <t>Spread</t>
        </is>
      </c>
      <c r="E39" s="12" t="inlineStr">
        <is>
          <t>Chicago White Sox -1.5</t>
        </is>
      </c>
      <c r="F39" s="13" t="n">
        <v>0.3624</v>
      </c>
      <c r="G39" s="14" t="n">
        <v>176</v>
      </c>
      <c r="H39" s="15" t="n">
        <v>170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36.2% (fair +176).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2026-07-09</t>
        </is>
      </c>
      <c r="B40" s="20" t="inlineStr">
        <is>
          <t>Boston Red Sox @ Chicago White Sox</t>
        </is>
      </c>
      <c r="C40" s="20" t="inlineStr">
        <is>
          <t>18:10</t>
        </is>
      </c>
      <c r="D40" s="20" t="inlineStr">
        <is>
          <t>Spread</t>
        </is>
      </c>
      <c r="E40" s="20" t="inlineStr">
        <is>
          <t>Boston Red Sox +1.5</t>
        </is>
      </c>
      <c r="F40" s="13" t="n">
        <v>0.6375999999999999</v>
      </c>
      <c r="G40" s="14" t="n">
        <v>-176</v>
      </c>
      <c r="H40" s="15" t="n">
        <v>170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63.8% (fair -176).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2026-07-09</t>
        </is>
      </c>
      <c r="B41" s="12" t="inlineStr">
        <is>
          <t>Athletics @ Detroit Tigers</t>
        </is>
      </c>
      <c r="C41" s="12" t="inlineStr">
        <is>
          <t>22:40</t>
        </is>
      </c>
      <c r="D41" s="12" t="inlineStr">
        <is>
          <t>Moneyline</t>
        </is>
      </c>
      <c r="E41" s="12" t="inlineStr">
        <is>
          <t>Athletics</t>
        </is>
      </c>
      <c r="F41" s="13" t="n">
        <v>0.4586</v>
      </c>
      <c r="G41" s="14" t="n">
        <v>118</v>
      </c>
      <c r="H41" s="15" t="n">
        <v>117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45.9% (fair +118).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2026-07-09</t>
        </is>
      </c>
      <c r="B42" s="20" t="inlineStr">
        <is>
          <t>Athletics @ Detroit Tigers</t>
        </is>
      </c>
      <c r="C42" s="20" t="inlineStr">
        <is>
          <t>22:40</t>
        </is>
      </c>
      <c r="D42" s="20" t="inlineStr">
        <is>
          <t>Moneyline</t>
        </is>
      </c>
      <c r="E42" s="20" t="inlineStr">
        <is>
          <t>Detroit Tigers</t>
        </is>
      </c>
      <c r="F42" s="13" t="n">
        <v>0.5414</v>
      </c>
      <c r="G42" s="14" t="n">
        <v>-118</v>
      </c>
      <c r="H42" s="15" t="n">
        <v>-117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54.1% (fair -118).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2026-07-09</t>
        </is>
      </c>
      <c r="B43" s="12" t="inlineStr">
        <is>
          <t>Athletics @ Detroit Tigers</t>
        </is>
      </c>
      <c r="C43" s="12" t="inlineStr">
        <is>
          <t>22:40</t>
        </is>
      </c>
      <c r="D43" s="12" t="inlineStr">
        <is>
          <t>Total</t>
        </is>
      </c>
      <c r="E43" s="12" t="inlineStr">
        <is>
          <t>Over 9.5</t>
        </is>
      </c>
      <c r="F43" s="13" t="n">
        <v>0.4818</v>
      </c>
      <c r="G43" s="14" t="n">
        <v>108</v>
      </c>
      <c r="H43" s="15" t="n">
        <v>122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48.2% (fair +108).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2026-07-09</t>
        </is>
      </c>
      <c r="B44" s="20" t="inlineStr">
        <is>
          <t>Athletics @ Detroit Tigers</t>
        </is>
      </c>
      <c r="C44" s="20" t="inlineStr">
        <is>
          <t>22:40</t>
        </is>
      </c>
      <c r="D44" s="20" t="inlineStr">
        <is>
          <t>Total</t>
        </is>
      </c>
      <c r="E44" s="20" t="inlineStr">
        <is>
          <t>Under 9.5</t>
        </is>
      </c>
      <c r="F44" s="13" t="n">
        <v>0.5182</v>
      </c>
      <c r="G44" s="14" t="n">
        <v>-108</v>
      </c>
      <c r="H44" s="15" t="n">
        <v>113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51.8% (fair -108).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2026-07-09</t>
        </is>
      </c>
      <c r="B45" s="12" t="inlineStr">
        <is>
          <t>Athletics @ Detroit Tigers</t>
        </is>
      </c>
      <c r="C45" s="12" t="inlineStr">
        <is>
          <t>22:40</t>
        </is>
      </c>
      <c r="D45" s="12" t="inlineStr">
        <is>
          <t>Spread</t>
        </is>
      </c>
      <c r="E45" s="12" t="inlineStr">
        <is>
          <t>Detroit Tigers -1.5</t>
        </is>
      </c>
      <c r="F45" s="13" t="n">
        <v>0.3682</v>
      </c>
      <c r="G45" s="14" t="n">
        <v>172</v>
      </c>
      <c r="H45" s="15" t="n">
        <v>167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36.8% (fair +172).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2026-07-09</t>
        </is>
      </c>
      <c r="B46" s="20" t="inlineStr">
        <is>
          <t>Athletics @ Detroit Tigers</t>
        </is>
      </c>
      <c r="C46" s="20" t="inlineStr">
        <is>
          <t>22:40</t>
        </is>
      </c>
      <c r="D46" s="20" t="inlineStr">
        <is>
          <t>Spread</t>
        </is>
      </c>
      <c r="E46" s="20" t="inlineStr">
        <is>
          <t>Athletics +1.5</t>
        </is>
      </c>
      <c r="F46" s="13" t="n">
        <v>0.6317999999999999</v>
      </c>
      <c r="G46" s="14" t="n">
        <v>-172</v>
      </c>
      <c r="H46" s="15" t="n">
        <v>-163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63.2% (fair -172).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2026-07-09</t>
        </is>
      </c>
      <c r="B47" s="12" t="inlineStr">
        <is>
          <t>Seattle Mariners @ Miami Marlins</t>
        </is>
      </c>
      <c r="C47" s="12" t="inlineStr">
        <is>
          <t>22:40</t>
        </is>
      </c>
      <c r="D47" s="12" t="inlineStr">
        <is>
          <t>Moneyline</t>
        </is>
      </c>
      <c r="E47" s="12" t="inlineStr">
        <is>
          <t>Seattle Mariners</t>
        </is>
      </c>
      <c r="F47" s="13" t="n">
        <v>0.5065999999999999</v>
      </c>
      <c r="G47" s="14" t="n">
        <v>-103</v>
      </c>
      <c r="H47" s="15" t="n">
        <v>-117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50.7% (fair -103).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2026-07-09</t>
        </is>
      </c>
      <c r="B48" s="20" t="inlineStr">
        <is>
          <t>Seattle Mariners @ Miami Marlins</t>
        </is>
      </c>
      <c r="C48" s="20" t="inlineStr">
        <is>
          <t>22:40</t>
        </is>
      </c>
      <c r="D48" s="20" t="inlineStr">
        <is>
          <t>Moneyline</t>
        </is>
      </c>
      <c r="E48" s="20" t="inlineStr">
        <is>
          <t>Miami Marlins</t>
        </is>
      </c>
      <c r="F48" s="13" t="n">
        <v>0.4934</v>
      </c>
      <c r="G48" s="14" t="n">
        <v>103</v>
      </c>
      <c r="H48" s="15" t="n">
        <v>115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49.3% (fair +103).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2026-07-09</t>
        </is>
      </c>
      <c r="B49" s="12" t="inlineStr">
        <is>
          <t>Seattle Mariners @ Miami Marlins</t>
        </is>
      </c>
      <c r="C49" s="12" t="inlineStr">
        <is>
          <t>22:40</t>
        </is>
      </c>
      <c r="D49" s="12" t="inlineStr">
        <is>
          <t>Total</t>
        </is>
      </c>
      <c r="E49" s="12" t="inlineStr">
        <is>
          <t>Over 8.5</t>
        </is>
      </c>
      <c r="F49" s="13" t="n">
        <v>0.5288</v>
      </c>
      <c r="G49" s="14" t="n">
        <v>-112</v>
      </c>
      <c r="H49" s="15" t="n">
        <v>115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52.9% (fair -112).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2026-07-09</t>
        </is>
      </c>
      <c r="B50" s="20" t="inlineStr">
        <is>
          <t>Seattle Mariners @ Miami Marlins</t>
        </is>
      </c>
      <c r="C50" s="20" t="inlineStr">
        <is>
          <t>22:40</t>
        </is>
      </c>
      <c r="D50" s="20" t="inlineStr">
        <is>
          <t>Total</t>
        </is>
      </c>
      <c r="E50" s="20" t="inlineStr">
        <is>
          <t>Under 8.5</t>
        </is>
      </c>
      <c r="F50" s="13" t="n">
        <v>0.4712</v>
      </c>
      <c r="G50" s="14" t="n">
        <v>112</v>
      </c>
      <c r="H50" s="15" t="n">
        <v>105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47.1% (fair +112).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2026-07-09</t>
        </is>
      </c>
      <c r="B51" s="12" t="inlineStr">
        <is>
          <t>Seattle Mariners @ Miami Marlins</t>
        </is>
      </c>
      <c r="C51" s="12" t="inlineStr">
        <is>
          <t>22:40</t>
        </is>
      </c>
      <c r="D51" s="12" t="inlineStr">
        <is>
          <t>Spread</t>
        </is>
      </c>
      <c r="E51" s="12" t="inlineStr">
        <is>
          <t>Miami Marlins +1.5</t>
        </is>
      </c>
      <c r="F51" s="13" t="n">
        <v>0.6057</v>
      </c>
      <c r="G51" s="14" t="n">
        <v>-154</v>
      </c>
      <c r="H51" s="15" t="n">
        <v>-144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60.6% (fair -154).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2026-07-09</t>
        </is>
      </c>
      <c r="B52" s="20" t="inlineStr">
        <is>
          <t>Seattle Mariners @ Miami Marlins</t>
        </is>
      </c>
      <c r="C52" s="20" t="inlineStr">
        <is>
          <t>22:40</t>
        </is>
      </c>
      <c r="D52" s="20" t="inlineStr">
        <is>
          <t>Spread</t>
        </is>
      </c>
      <c r="E52" s="20" t="inlineStr">
        <is>
          <t>Seattle Mariners -1.5</t>
        </is>
      </c>
      <c r="F52" s="13" t="n">
        <v>0.3943</v>
      </c>
      <c r="G52" s="14" t="n">
        <v>154</v>
      </c>
      <c r="H52" s="15" t="n">
        <v>144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39.4% (fair +154).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2026-07-09</t>
        </is>
      </c>
      <c r="B53" s="12" t="inlineStr">
        <is>
          <t>Philadelphia Phillies @ Cincinnati Reds</t>
        </is>
      </c>
      <c r="C53" s="12" t="inlineStr">
        <is>
          <t>23:10</t>
        </is>
      </c>
      <c r="D53" s="12" t="inlineStr">
        <is>
          <t>Moneyline</t>
        </is>
      </c>
      <c r="E53" s="12" t="inlineStr">
        <is>
          <t>Philadelphia Phillies</t>
        </is>
      </c>
      <c r="F53" s="13" t="n">
        <v>0.7412000000000001</v>
      </c>
      <c r="G53" s="14" t="n">
        <v>-286</v>
      </c>
      <c r="H53" s="15" t="n">
        <v>-153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74.1% (fair -286).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2026-07-09</t>
        </is>
      </c>
      <c r="B54" s="20" t="inlineStr">
        <is>
          <t>Philadelphia Phillies @ Cincinnati Reds</t>
        </is>
      </c>
      <c r="C54" s="20" t="inlineStr">
        <is>
          <t>23:10</t>
        </is>
      </c>
      <c r="D54" s="20" t="inlineStr">
        <is>
          <t>Moneyline</t>
        </is>
      </c>
      <c r="E54" s="20" t="inlineStr">
        <is>
          <t>Cincinnati Reds</t>
        </is>
      </c>
      <c r="F54" s="13" t="n">
        <v>0.2588</v>
      </c>
      <c r="G54" s="14" t="n">
        <v>286</v>
      </c>
      <c r="H54" s="15" t="n">
        <v>150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25.9% (fair +286).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2026-07-09</t>
        </is>
      </c>
      <c r="B55" s="12" t="inlineStr">
        <is>
          <t>Philadelphia Phillies @ Cincinnati Reds</t>
        </is>
      </c>
      <c r="C55" s="12" t="inlineStr">
        <is>
          <t>23:10</t>
        </is>
      </c>
      <c r="D55" s="12" t="inlineStr">
        <is>
          <t>Total</t>
        </is>
      </c>
      <c r="E55" s="12" t="inlineStr">
        <is>
          <t>Over 10</t>
        </is>
      </c>
      <c r="F55" s="13" t="n">
        <v>0.4159</v>
      </c>
      <c r="G55" s="14" t="n">
        <v>140</v>
      </c>
      <c r="H55" s="15" t="n">
        <v>126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41.6% (fair +140).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2026-07-09</t>
        </is>
      </c>
      <c r="B56" s="20" t="inlineStr">
        <is>
          <t>Philadelphia Phillies @ Cincinnati Reds</t>
        </is>
      </c>
      <c r="C56" s="20" t="inlineStr">
        <is>
          <t>23:10</t>
        </is>
      </c>
      <c r="D56" s="20" t="inlineStr">
        <is>
          <t>Total</t>
        </is>
      </c>
      <c r="E56" s="20" t="inlineStr">
        <is>
          <t>Under 10</t>
        </is>
      </c>
      <c r="F56" s="13" t="n">
        <v>0.5025000000000001</v>
      </c>
      <c r="G56" s="14" t="n">
        <v>-101</v>
      </c>
      <c r="H56" s="15" t="n">
        <v>-113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50.3% (fair -101).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2026-07-09</t>
        </is>
      </c>
      <c r="B57" s="12" t="inlineStr">
        <is>
          <t>Philadelphia Phillies @ Cincinnati Reds</t>
        </is>
      </c>
      <c r="C57" s="12" t="inlineStr">
        <is>
          <t>23:10</t>
        </is>
      </c>
      <c r="D57" s="12" t="inlineStr">
        <is>
          <t>Spread</t>
        </is>
      </c>
      <c r="E57" s="12" t="inlineStr">
        <is>
          <t>Cincinnati Reds +1.5</t>
        </is>
      </c>
      <c r="F57" s="13" t="n">
        <v>0.4757</v>
      </c>
      <c r="G57" s="14" t="n">
        <v>110</v>
      </c>
      <c r="H57" s="15" t="n">
        <v>-104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47.6% (fair +110).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2026-07-09</t>
        </is>
      </c>
      <c r="B58" s="20" t="inlineStr">
        <is>
          <t>Philadelphia Phillies @ Cincinnati Reds</t>
        </is>
      </c>
      <c r="C58" s="20" t="inlineStr">
        <is>
          <t>23:10</t>
        </is>
      </c>
      <c r="D58" s="20" t="inlineStr">
        <is>
          <t>Spread</t>
        </is>
      </c>
      <c r="E58" s="20" t="inlineStr">
        <is>
          <t>Philadelphia Phillies -1.5</t>
        </is>
      </c>
      <c r="F58" s="13" t="n">
        <v>0.5243</v>
      </c>
      <c r="G58" s="14" t="n">
        <v>-110</v>
      </c>
      <c r="H58" s="15" t="n">
        <v>102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52.4% (fair -110).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2026-07-09</t>
        </is>
      </c>
      <c r="B59" s="12" t="inlineStr">
        <is>
          <t>Milwaukee Brewers @ St. Louis Cardinals</t>
        </is>
      </c>
      <c r="C59" s="12" t="inlineStr">
        <is>
          <t>23:45</t>
        </is>
      </c>
      <c r="D59" s="12" t="inlineStr">
        <is>
          <t>Moneyline</t>
        </is>
      </c>
      <c r="E59" s="12" t="inlineStr">
        <is>
          <t>Milwaukee Brewers</t>
        </is>
      </c>
      <c r="F59" s="13" t="n">
        <v>0.5236000000000001</v>
      </c>
      <c r="G59" s="14" t="n">
        <v>-110</v>
      </c>
      <c r="H59" s="15" t="n">
        <v>-127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52.4% (fair -110).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2026-07-09</t>
        </is>
      </c>
      <c r="B60" s="20" t="inlineStr">
        <is>
          <t>Milwaukee Brewers @ St. Louis Cardinals</t>
        </is>
      </c>
      <c r="C60" s="20" t="inlineStr">
        <is>
          <t>23:45</t>
        </is>
      </c>
      <c r="D60" s="20" t="inlineStr">
        <is>
          <t>Moneyline</t>
        </is>
      </c>
      <c r="E60" s="20" t="inlineStr">
        <is>
          <t>St. Louis Cardinals</t>
        </is>
      </c>
      <c r="F60" s="13" t="n">
        <v>0.4764</v>
      </c>
      <c r="G60" s="14" t="n">
        <v>110</v>
      </c>
      <c r="H60" s="15" t="n">
        <v>125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47.6% (fair +110).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2026-07-09</t>
        </is>
      </c>
      <c r="B61" s="12" t="inlineStr">
        <is>
          <t>Milwaukee Brewers @ St. Louis Cardinals</t>
        </is>
      </c>
      <c r="C61" s="12" t="inlineStr">
        <is>
          <t>23:45</t>
        </is>
      </c>
      <c r="D61" s="12" t="inlineStr">
        <is>
          <t>Total</t>
        </is>
      </c>
      <c r="E61" s="12" t="inlineStr">
        <is>
          <t>Over 8.5</t>
        </is>
      </c>
      <c r="F61" s="13" t="n">
        <v>0.4931</v>
      </c>
      <c r="G61" s="14" t="n">
        <v>103</v>
      </c>
      <c r="H61" s="15" t="n">
        <v>104</v>
      </c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49.3% (fair +103).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2026-07-09</t>
        </is>
      </c>
      <c r="B62" s="20" t="inlineStr">
        <is>
          <t>Milwaukee Brewers @ St. Louis Cardinals</t>
        </is>
      </c>
      <c r="C62" s="20" t="inlineStr">
        <is>
          <t>23:45</t>
        </is>
      </c>
      <c r="D62" s="20" t="inlineStr">
        <is>
          <t>Total</t>
        </is>
      </c>
      <c r="E62" s="20" t="inlineStr">
        <is>
          <t>Under 8.5</t>
        </is>
      </c>
      <c r="F62" s="13" t="n">
        <v>0.5069</v>
      </c>
      <c r="G62" s="14" t="n">
        <v>-103</v>
      </c>
      <c r="H62" s="15" t="n">
        <v>-101</v>
      </c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50.7% (fair -103).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2026-07-09</t>
        </is>
      </c>
      <c r="B63" s="12" t="inlineStr">
        <is>
          <t>Milwaukee Brewers @ St. Louis Cardinals</t>
        </is>
      </c>
      <c r="C63" s="12" t="inlineStr">
        <is>
          <t>23:45</t>
        </is>
      </c>
      <c r="D63" s="12" t="inlineStr">
        <is>
          <t>Spread</t>
        </is>
      </c>
      <c r="E63" s="12" t="inlineStr">
        <is>
          <t>St. Louis Cardinals +1.5</t>
        </is>
      </c>
      <c r="F63" s="13" t="n">
        <v>0.5819</v>
      </c>
      <c r="G63" s="14" t="n">
        <v>-139</v>
      </c>
      <c r="H63" s="15" t="n">
        <v>-133</v>
      </c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58.2% (fair -139).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2026-07-09</t>
        </is>
      </c>
      <c r="B64" s="20" t="inlineStr">
        <is>
          <t>Milwaukee Brewers @ St. Louis Cardinals</t>
        </is>
      </c>
      <c r="C64" s="20" t="inlineStr">
        <is>
          <t>23:45</t>
        </is>
      </c>
      <c r="D64" s="20" t="inlineStr">
        <is>
          <t>Spread</t>
        </is>
      </c>
      <c r="E64" s="20" t="inlineStr">
        <is>
          <t>Milwaukee Brewers -1.5</t>
        </is>
      </c>
      <c r="F64" s="13" t="n">
        <v>0.4181</v>
      </c>
      <c r="G64" s="14" t="n">
        <v>139</v>
      </c>
      <c r="H64" s="15" t="n">
        <v>133</v>
      </c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41.8% (fair +139).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2026-07-09</t>
        </is>
      </c>
      <c r="B65" s="12" t="inlineStr">
        <is>
          <t>Los Angeles Angels @ Texas Rangers</t>
        </is>
      </c>
      <c r="C65" s="12" t="inlineStr">
        <is>
          <t>00:05</t>
        </is>
      </c>
      <c r="D65" s="12" t="inlineStr">
        <is>
          <t>Moneyline</t>
        </is>
      </c>
      <c r="E65" s="12" t="inlineStr">
        <is>
          <t>Los Angeles Angels</t>
        </is>
      </c>
      <c r="F65" s="13" t="n">
        <v>0.5182</v>
      </c>
      <c r="G65" s="14" t="n">
        <v>-108</v>
      </c>
      <c r="H65" s="15" t="n"/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51.8% (fair -108).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2026-07-09</t>
        </is>
      </c>
      <c r="B66" s="20" t="inlineStr">
        <is>
          <t>Los Angeles Angels @ Texas Rangers</t>
        </is>
      </c>
      <c r="C66" s="20" t="inlineStr">
        <is>
          <t>00:05</t>
        </is>
      </c>
      <c r="D66" s="20" t="inlineStr">
        <is>
          <t>Moneyline</t>
        </is>
      </c>
      <c r="E66" s="20" t="inlineStr">
        <is>
          <t>Texas Rangers</t>
        </is>
      </c>
      <c r="F66" s="13" t="n">
        <v>0.4818</v>
      </c>
      <c r="G66" s="14" t="n">
        <v>108</v>
      </c>
      <c r="H66" s="15" t="n"/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48.2% (fair +108).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2026-07-09</t>
        </is>
      </c>
      <c r="B67" s="12" t="inlineStr">
        <is>
          <t>Arizona Diamondbacks @ San Diego Padres</t>
        </is>
      </c>
      <c r="C67" s="12" t="inlineStr">
        <is>
          <t>01:40</t>
        </is>
      </c>
      <c r="D67" s="12" t="inlineStr">
        <is>
          <t>Moneyline</t>
        </is>
      </c>
      <c r="E67" s="12" t="inlineStr">
        <is>
          <t>Arizona Diamondbacks</t>
        </is>
      </c>
      <c r="F67" s="13" t="n">
        <v>0.43</v>
      </c>
      <c r="G67" s="14" t="n">
        <v>133</v>
      </c>
      <c r="H67" s="15" t="n"/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43.0% (fair +133).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2026-07-09</t>
        </is>
      </c>
      <c r="B68" s="20" t="inlineStr">
        <is>
          <t>Arizona Diamondbacks @ San Diego Padres</t>
        </is>
      </c>
      <c r="C68" s="20" t="inlineStr">
        <is>
          <t>01:40</t>
        </is>
      </c>
      <c r="D68" s="20" t="inlineStr">
        <is>
          <t>Moneyline</t>
        </is>
      </c>
      <c r="E68" s="20" t="inlineStr">
        <is>
          <t>San Diego Padres</t>
        </is>
      </c>
      <c r="F68" s="13" t="n">
        <v>0.57</v>
      </c>
      <c r="G68" s="14" t="n">
        <v>-133</v>
      </c>
      <c r="H68" s="15" t="n"/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57.0% (fair -133).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2026-07-09</t>
        </is>
      </c>
      <c r="B69" s="12" t="inlineStr">
        <is>
          <t>Colorado Rockies @ San Francisco Giants</t>
        </is>
      </c>
      <c r="C69" s="12" t="inlineStr">
        <is>
          <t>01:45</t>
        </is>
      </c>
      <c r="D69" s="12" t="inlineStr">
        <is>
          <t>Moneyline</t>
        </is>
      </c>
      <c r="E69" s="12" t="inlineStr">
        <is>
          <t>Colorado Rockies</t>
        </is>
      </c>
      <c r="F69" s="13" t="n">
        <v>0.4729</v>
      </c>
      <c r="G69" s="14" t="n">
        <v>111</v>
      </c>
      <c r="H69" s="15" t="n"/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47.3% (fair +111).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2026-07-09</t>
        </is>
      </c>
      <c r="B70" s="20" t="inlineStr">
        <is>
          <t>Colorado Rockies @ San Francisco Giants</t>
        </is>
      </c>
      <c r="C70" s="20" t="inlineStr">
        <is>
          <t>01:45</t>
        </is>
      </c>
      <c r="D70" s="20" t="inlineStr">
        <is>
          <t>Moneyline</t>
        </is>
      </c>
      <c r="E70" s="20" t="inlineStr">
        <is>
          <t>San Francisco Giants</t>
        </is>
      </c>
      <c r="F70" s="13" t="n">
        <v>0.5271</v>
      </c>
      <c r="G70" s="14" t="n">
        <v>-111</v>
      </c>
      <c r="H70" s="15" t="n"/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52.7% (fair -111).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2026-07-10</t>
        </is>
      </c>
      <c r="B71" s="12" t="inlineStr">
        <is>
          <t>Philadelphia Phillies @ Detroit Tigers</t>
        </is>
      </c>
      <c r="C71" s="12" t="inlineStr">
        <is>
          <t>22:40</t>
        </is>
      </c>
      <c r="D71" s="12" t="inlineStr">
        <is>
          <t>Moneyline</t>
        </is>
      </c>
      <c r="E71" s="12" t="inlineStr">
        <is>
          <t>Philadelphia Phillies</t>
        </is>
      </c>
      <c r="F71" s="13" t="n">
        <v>0.4641</v>
      </c>
      <c r="G71" s="14" t="n">
        <v>115</v>
      </c>
      <c r="H71" s="15" t="n">
        <v>113</v>
      </c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46.4% (fair +115).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2026-07-10</t>
        </is>
      </c>
      <c r="B72" s="20" t="inlineStr">
        <is>
          <t>Philadelphia Phillies @ Detroit Tigers</t>
        </is>
      </c>
      <c r="C72" s="20" t="inlineStr">
        <is>
          <t>22:40</t>
        </is>
      </c>
      <c r="D72" s="20" t="inlineStr">
        <is>
          <t>Moneyline</t>
        </is>
      </c>
      <c r="E72" s="20" t="inlineStr">
        <is>
          <t>Detroit Tigers</t>
        </is>
      </c>
      <c r="F72" s="13" t="n">
        <v>0.5359</v>
      </c>
      <c r="G72" s="14" t="n">
        <v>-115</v>
      </c>
      <c r="H72" s="15" t="n">
        <v>-113</v>
      </c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53.6% (fair -115).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2026-07-10</t>
        </is>
      </c>
      <c r="B73" s="12" t="inlineStr">
        <is>
          <t>Milwaukee Brewers @ Pittsburgh Pirates</t>
        </is>
      </c>
      <c r="C73" s="12" t="inlineStr">
        <is>
          <t>22:40</t>
        </is>
      </c>
      <c r="D73" s="12" t="inlineStr">
        <is>
          <t>Moneyline</t>
        </is>
      </c>
      <c r="E73" s="12" t="inlineStr">
        <is>
          <t>Milwaukee Brewers</t>
        </is>
      </c>
      <c r="F73" s="13" t="n">
        <v>0.4464</v>
      </c>
      <c r="G73" s="14" t="n">
        <v>124</v>
      </c>
      <c r="H73" s="15" t="n">
        <v>117</v>
      </c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44.6% (fair +124).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2026-07-10</t>
        </is>
      </c>
      <c r="B74" s="20" t="inlineStr">
        <is>
          <t>Milwaukee Brewers @ Pittsburgh Pirates</t>
        </is>
      </c>
      <c r="C74" s="20" t="inlineStr">
        <is>
          <t>22:40</t>
        </is>
      </c>
      <c r="D74" s="20" t="inlineStr">
        <is>
          <t>Moneyline</t>
        </is>
      </c>
      <c r="E74" s="20" t="inlineStr">
        <is>
          <t>Pittsburgh Pirates</t>
        </is>
      </c>
      <c r="F74" s="13" t="n">
        <v>0.5536</v>
      </c>
      <c r="G74" s="14" t="n">
        <v>-124</v>
      </c>
      <c r="H74" s="15" t="n">
        <v>-117</v>
      </c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55.4% (fair -124).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2026-07-10</t>
        </is>
      </c>
      <c r="B75" s="12" t="inlineStr">
        <is>
          <t>New York Yankees @ Washington Nationals</t>
        </is>
      </c>
      <c r="C75" s="12" t="inlineStr">
        <is>
          <t>22:45</t>
        </is>
      </c>
      <c r="D75" s="12" t="inlineStr">
        <is>
          <t>Moneyline</t>
        </is>
      </c>
      <c r="E75" s="12" t="inlineStr">
        <is>
          <t>New York Yankees</t>
        </is>
      </c>
      <c r="F75" s="13" t="n">
        <v>0.5228999999999999</v>
      </c>
      <c r="G75" s="14" t="n">
        <v>-110</v>
      </c>
      <c r="H75" s="15" t="n">
        <v>-138</v>
      </c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52.3% (fair -110).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2026-07-10</t>
        </is>
      </c>
      <c r="B76" s="20" t="inlineStr">
        <is>
          <t>New York Yankees @ Washington Nationals</t>
        </is>
      </c>
      <c r="C76" s="20" t="inlineStr">
        <is>
          <t>22:45</t>
        </is>
      </c>
      <c r="D76" s="20" t="inlineStr">
        <is>
          <t>Moneyline</t>
        </is>
      </c>
      <c r="E76" s="20" t="inlineStr">
        <is>
          <t>Washington Nationals</t>
        </is>
      </c>
      <c r="F76" s="13" t="n">
        <v>0.4771</v>
      </c>
      <c r="G76" s="14" t="n">
        <v>110</v>
      </c>
      <c r="H76" s="15" t="n">
        <v>136</v>
      </c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47.7% (fair +110).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2026-07-10</t>
        </is>
      </c>
      <c r="B77" s="12" t="inlineStr">
        <is>
          <t>New York Yankees @ Washington Nationals</t>
        </is>
      </c>
      <c r="C77" s="12" t="inlineStr">
        <is>
          <t>22:45</t>
        </is>
      </c>
      <c r="D77" s="12" t="inlineStr">
        <is>
          <t>Total</t>
        </is>
      </c>
      <c r="E77" s="12" t="inlineStr">
        <is>
          <t>Over 9.5</t>
        </is>
      </c>
      <c r="F77" s="13" t="n">
        <v>0.4953</v>
      </c>
      <c r="G77" s="14" t="n">
        <v>102</v>
      </c>
      <c r="H77" s="15" t="n">
        <v>-113</v>
      </c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49.5% (fair +102).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2026-07-10</t>
        </is>
      </c>
      <c r="B78" s="20" t="inlineStr">
        <is>
          <t>New York Yankees @ Washington Nationals</t>
        </is>
      </c>
      <c r="C78" s="20" t="inlineStr">
        <is>
          <t>22:45</t>
        </is>
      </c>
      <c r="D78" s="20" t="inlineStr">
        <is>
          <t>Total</t>
        </is>
      </c>
      <c r="E78" s="20" t="inlineStr">
        <is>
          <t>Under 9.5</t>
        </is>
      </c>
      <c r="F78" s="13" t="n">
        <v>0.5046999999999999</v>
      </c>
      <c r="G78" s="14" t="n">
        <v>-102</v>
      </c>
      <c r="H78" s="15" t="n">
        <v>102</v>
      </c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50.5% (fair -102).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2026-07-10</t>
        </is>
      </c>
      <c r="B79" s="12" t="inlineStr">
        <is>
          <t>New York Yankees @ Washington Nationals</t>
        </is>
      </c>
      <c r="C79" s="12" t="inlineStr">
        <is>
          <t>22:45</t>
        </is>
      </c>
      <c r="D79" s="12" t="inlineStr">
        <is>
          <t>Spread</t>
        </is>
      </c>
      <c r="E79" s="12" t="inlineStr">
        <is>
          <t>Washington Nationals +1.5</t>
        </is>
      </c>
      <c r="F79" s="13" t="n">
        <v>0.5678</v>
      </c>
      <c r="G79" s="14" t="n">
        <v>-131</v>
      </c>
      <c r="H79" s="15" t="n">
        <v>-120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56.8% (fair -131).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2026-07-10</t>
        </is>
      </c>
      <c r="B80" s="20" t="inlineStr">
        <is>
          <t>New York Yankees @ Washington Nationals</t>
        </is>
      </c>
      <c r="C80" s="20" t="inlineStr">
        <is>
          <t>22:45</t>
        </is>
      </c>
      <c r="D80" s="20" t="inlineStr">
        <is>
          <t>Spread</t>
        </is>
      </c>
      <c r="E80" s="20" t="inlineStr">
        <is>
          <t>New York Yankees -1.5</t>
        </is>
      </c>
      <c r="F80" s="13" t="n">
        <v>0.4322</v>
      </c>
      <c r="G80" s="14" t="n">
        <v>131</v>
      </c>
      <c r="H80" s="15" t="n">
        <v>100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43.2% (fair +131).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2026-07-10</t>
        </is>
      </c>
      <c r="B81" s="12" t="inlineStr">
        <is>
          <t>Kansas City Royals @ Baltimore Orioles</t>
        </is>
      </c>
      <c r="C81" s="12" t="inlineStr">
        <is>
          <t>23:05</t>
        </is>
      </c>
      <c r="D81" s="12" t="inlineStr">
        <is>
          <t>Moneyline</t>
        </is>
      </c>
      <c r="E81" s="12" t="inlineStr">
        <is>
          <t>Kansas City Royals</t>
        </is>
      </c>
      <c r="F81" s="13" t="n">
        <v>0.408</v>
      </c>
      <c r="G81" s="14" t="n">
        <v>145</v>
      </c>
      <c r="H81" s="15" t="n">
        <v>138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40.8% (fair +145).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2026-07-10</t>
        </is>
      </c>
      <c r="B82" s="20" t="inlineStr">
        <is>
          <t>Kansas City Royals @ Baltimore Orioles</t>
        </is>
      </c>
      <c r="C82" s="20" t="inlineStr">
        <is>
          <t>23:05</t>
        </is>
      </c>
      <c r="D82" s="20" t="inlineStr">
        <is>
          <t>Moneyline</t>
        </is>
      </c>
      <c r="E82" s="20" t="inlineStr">
        <is>
          <t>Baltimore Orioles</t>
        </is>
      </c>
      <c r="F82" s="13" t="n">
        <v>0.592</v>
      </c>
      <c r="G82" s="14" t="n">
        <v>-145</v>
      </c>
      <c r="H82" s="15" t="n">
        <v>-138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59.2% (fair -145).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2026-07-10</t>
        </is>
      </c>
      <c r="B83" s="12" t="inlineStr">
        <is>
          <t>Kansas City Royals @ Baltimore Orioles</t>
        </is>
      </c>
      <c r="C83" s="12" t="inlineStr">
        <is>
          <t>23:05</t>
        </is>
      </c>
      <c r="D83" s="12" t="inlineStr">
        <is>
          <t>Total</t>
        </is>
      </c>
      <c r="E83" s="12" t="inlineStr">
        <is>
          <t>Over 10.5</t>
        </is>
      </c>
      <c r="F83" s="13" t="n">
        <v>0.4384</v>
      </c>
      <c r="G83" s="14" t="n">
        <v>128</v>
      </c>
      <c r="H83" s="15" t="n">
        <v>113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43.8% (fair +128).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2026-07-10</t>
        </is>
      </c>
      <c r="B84" s="20" t="inlineStr">
        <is>
          <t>Kansas City Royals @ Baltimore Orioles</t>
        </is>
      </c>
      <c r="C84" s="20" t="inlineStr">
        <is>
          <t>23:05</t>
        </is>
      </c>
      <c r="D84" s="20" t="inlineStr">
        <is>
          <t>Total</t>
        </is>
      </c>
      <c r="E84" s="20" t="inlineStr">
        <is>
          <t>Under 10.5</t>
        </is>
      </c>
      <c r="F84" s="13" t="n">
        <v>0.5616</v>
      </c>
      <c r="G84" s="14" t="n">
        <v>-128</v>
      </c>
      <c r="H84" s="15" t="n">
        <v>100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56.2% (fair -128).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2026-07-10</t>
        </is>
      </c>
      <c r="B85" s="12" t="inlineStr">
        <is>
          <t>Kansas City Royals @ Baltimore Orioles</t>
        </is>
      </c>
      <c r="C85" s="12" t="inlineStr">
        <is>
          <t>23:05</t>
        </is>
      </c>
      <c r="D85" s="12" t="inlineStr">
        <is>
          <t>Spread</t>
        </is>
      </c>
      <c r="E85" s="12" t="inlineStr">
        <is>
          <t>Baltimore Orioles -1.5</t>
        </is>
      </c>
      <c r="F85" s="13" t="n">
        <v>0.4266</v>
      </c>
      <c r="G85" s="14" t="n">
        <v>134</v>
      </c>
      <c r="H85" s="15" t="n">
        <v>132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42.7% (fair +134).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2026-07-10</t>
        </is>
      </c>
      <c r="B86" s="20" t="inlineStr">
        <is>
          <t>Kansas City Royals @ Baltimore Orioles</t>
        </is>
      </c>
      <c r="C86" s="20" t="inlineStr">
        <is>
          <t>23:05</t>
        </is>
      </c>
      <c r="D86" s="20" t="inlineStr">
        <is>
          <t>Spread</t>
        </is>
      </c>
      <c r="E86" s="20" t="inlineStr">
        <is>
          <t>Kansas City Royals +1.5</t>
        </is>
      </c>
      <c r="F86" s="13" t="n">
        <v>0.5734</v>
      </c>
      <c r="G86" s="14" t="n">
        <v>-134</v>
      </c>
      <c r="H86" s="15" t="n">
        <v>-145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57.3% (fair -134). Your call.</t>
        </is>
      </c>
      <c r="O86" s="15" t="n"/>
      <c r="P86" s="16">
        <f>IF(OR($H$86="",$O$86=""),"",(1+IF($H$86&lt;0,-100/$H$86,$H$86/100))/(1+IF($O$86&lt;0,-100/$O$86,$O$86/100))-1)</f>
        <v/>
      </c>
    </row>
    <row r="87">
      <c r="A87" s="12" t="inlineStr">
        <is>
          <t>2026-07-10</t>
        </is>
      </c>
      <c r="B87" s="12" t="inlineStr">
        <is>
          <t>Chicago Cubs @ Cincinnati Reds</t>
        </is>
      </c>
      <c r="C87" s="12" t="inlineStr">
        <is>
          <t>23:10</t>
        </is>
      </c>
      <c r="D87" s="12" t="inlineStr">
        <is>
          <t>Moneyline</t>
        </is>
      </c>
      <c r="E87" s="12" t="inlineStr">
        <is>
          <t>Chicago Cubs</t>
        </is>
      </c>
      <c r="F87" s="13" t="n">
        <v>0.5567800000000001</v>
      </c>
      <c r="G87" s="14" t="n">
        <v>-126</v>
      </c>
      <c r="H87" s="15" t="n">
        <v>113</v>
      </c>
      <c r="I87" s="13">
        <f>IF($H$87="","",IF($H$87&lt;0,-$H$87/(-$H$87+100),100/($H$87+100)))</f>
        <v/>
      </c>
      <c r="J87" s="16">
        <f>IF($H$87="","",$F$87*IF($H$87&lt;0,-100/$H$87,$H$87/100)-(1-$F$87))</f>
        <v/>
      </c>
      <c r="K87" s="17">
        <f>IF($H$87="","",MAX(0,($F$87*IF($H$87&lt;0,-100/$H$87,$H$87/100)-(1-$F$87))/IF($H$87&lt;0,-100/$H$87,$H$87/100))*'Settings'!$B$3)</f>
        <v/>
      </c>
      <c r="L87" s="18">
        <f>IF($H$87="","",ROUND(MIN($K$87,'Settings'!$B$5)*'Settings'!$B$2,2))</f>
        <v/>
      </c>
      <c r="M87" s="12">
        <f>IF($J$87="","",IF($J$87&lt;0,"Pass",IF($J$87&lt;'Settings'!$B$4,"Thin",IF($J$87&lt;0.06,"✅ Sharp band",IF($J$87&lt;0.08,"Strong","⚠ Verify (stale?)")))))</f>
        <v/>
      </c>
      <c r="N87" s="19" t="inlineStr">
        <is>
          <t>Model 55.7% (fair -126). Your call.</t>
        </is>
      </c>
      <c r="O87" s="15" t="n"/>
      <c r="P87" s="16">
        <f>IF(OR($H$87="",$O$87=""),"",(1+IF($H$87&lt;0,-100/$H$87,$H$87/100))/(1+IF($O$87&lt;0,-100/$O$87,$O$87/100))-1)</f>
        <v/>
      </c>
    </row>
    <row r="88">
      <c r="A88" s="20" t="inlineStr">
        <is>
          <t>2026-07-10</t>
        </is>
      </c>
      <c r="B88" s="20" t="inlineStr">
        <is>
          <t>Chicago Cubs @ Cincinnati Reds</t>
        </is>
      </c>
      <c r="C88" s="20" t="inlineStr">
        <is>
          <t>23:10</t>
        </is>
      </c>
      <c r="D88" s="20" t="inlineStr">
        <is>
          <t>Moneyline</t>
        </is>
      </c>
      <c r="E88" s="20" t="inlineStr">
        <is>
          <t>Cincinnati Reds</t>
        </is>
      </c>
      <c r="F88" s="13" t="n">
        <v>0.44322</v>
      </c>
      <c r="G88" s="14" t="n">
        <v>126</v>
      </c>
      <c r="H88" s="15" t="n">
        <v>-104</v>
      </c>
      <c r="I88" s="13">
        <f>IF($H$88="","",IF($H$88&lt;0,-$H$88/(-$H$88+100),100/($H$88+100)))</f>
        <v/>
      </c>
      <c r="J88" s="16">
        <f>IF($H$88="","",$F$88*IF($H$88&lt;0,-100/$H$88,$H$88/100)-(1-$F$88))</f>
        <v/>
      </c>
      <c r="K88" s="17">
        <f>IF($H$88="","",MAX(0,($F$88*IF($H$88&lt;0,-100/$H$88,$H$88/100)-(1-$F$88))/IF($H$88&lt;0,-100/$H$88,$H$88/100))*'Settings'!$B$3)</f>
        <v/>
      </c>
      <c r="L88" s="18">
        <f>IF($H$88="","",ROUND(MIN($K$88,'Settings'!$B$5)*'Settings'!$B$2,2))</f>
        <v/>
      </c>
      <c r="M88" s="12">
        <f>IF($J$88="","",IF($J$88&lt;0,"Pass",IF($J$88&lt;'Settings'!$B$4,"Thin",IF($J$88&lt;0.06,"✅ Sharp band",IF($J$88&lt;0.08,"Strong","⚠ Verify (stale?)")))))</f>
        <v/>
      </c>
      <c r="N88" s="19" t="inlineStr">
        <is>
          <t>Model 44.3% (fair +126). Your call.</t>
        </is>
      </c>
      <c r="O88" s="15" t="n"/>
      <c r="P88" s="16">
        <f>IF(OR($H$88="",$O$88=""),"",(1+IF($H$88&lt;0,-100/$H$88,$H$88/100))/(1+IF($O$88&lt;0,-100/$O$88,$O$88/100))-1)</f>
        <v/>
      </c>
    </row>
    <row r="89">
      <c r="A89" s="12" t="inlineStr">
        <is>
          <t>2026-07-10</t>
        </is>
      </c>
      <c r="B89" s="12" t="inlineStr">
        <is>
          <t>Chicago Cubs @ Cincinnati Reds</t>
        </is>
      </c>
      <c r="C89" s="12" t="inlineStr">
        <is>
          <t>23:10</t>
        </is>
      </c>
      <c r="D89" s="12" t="inlineStr">
        <is>
          <t>Total</t>
        </is>
      </c>
      <c r="E89" s="12" t="inlineStr">
        <is>
          <t>Over 9.5</t>
        </is>
      </c>
      <c r="F89" s="13" t="n">
        <v>0.5151</v>
      </c>
      <c r="G89" s="14" t="n">
        <v>-106</v>
      </c>
      <c r="H89" s="15" t="n">
        <v>108</v>
      </c>
      <c r="I89" s="13">
        <f>IF($H$89="","",IF($H$89&lt;0,-$H$89/(-$H$89+100),100/($H$89+100)))</f>
        <v/>
      </c>
      <c r="J89" s="16">
        <f>IF($H$89="","",$F$89*IF($H$89&lt;0,-100/$H$89,$H$89/100)-(1-$F$89))</f>
        <v/>
      </c>
      <c r="K89" s="17">
        <f>IF($H$89="","",MAX(0,($F$89*IF($H$89&lt;0,-100/$H$89,$H$89/100)-(1-$F$89))/IF($H$89&lt;0,-100/$H$89,$H$89/100))*'Settings'!$B$3)</f>
        <v/>
      </c>
      <c r="L89" s="18">
        <f>IF($H$89="","",ROUND(MIN($K$89,'Settings'!$B$5)*'Settings'!$B$2,2))</f>
        <v/>
      </c>
      <c r="M89" s="12">
        <f>IF($J$89="","",IF($J$89&lt;0,"Pass",IF($J$89&lt;'Settings'!$B$4,"Thin",IF($J$89&lt;0.06,"✅ Sharp band",IF($J$89&lt;0.08,"Strong","⚠ Verify (stale?)")))))</f>
        <v/>
      </c>
      <c r="N89" s="19" t="inlineStr">
        <is>
          <t>Model 51.5% (fair -106). Your call.</t>
        </is>
      </c>
      <c r="O89" s="15" t="n"/>
      <c r="P89" s="16">
        <f>IF(OR($H$89="",$O$89=""),"",(1+IF($H$89&lt;0,-100/$H$89,$H$89/100))/(1+IF($O$89&lt;0,-100/$O$89,$O$89/100))-1)</f>
        <v/>
      </c>
    </row>
    <row r="90">
      <c r="A90" s="20" t="inlineStr">
        <is>
          <t>2026-07-10</t>
        </is>
      </c>
      <c r="B90" s="20" t="inlineStr">
        <is>
          <t>Chicago Cubs @ Cincinnati Reds</t>
        </is>
      </c>
      <c r="C90" s="20" t="inlineStr">
        <is>
          <t>23:10</t>
        </is>
      </c>
      <c r="D90" s="20" t="inlineStr">
        <is>
          <t>Total</t>
        </is>
      </c>
      <c r="E90" s="20" t="inlineStr">
        <is>
          <t>Under 9.5</t>
        </is>
      </c>
      <c r="F90" s="13" t="n">
        <v>0.4849</v>
      </c>
      <c r="G90" s="14" t="n">
        <v>106</v>
      </c>
      <c r="H90" s="15" t="n">
        <v>-115</v>
      </c>
      <c r="I90" s="13">
        <f>IF($H$90="","",IF($H$90&lt;0,-$H$90/(-$H$90+100),100/($H$90+100)))</f>
        <v/>
      </c>
      <c r="J90" s="16">
        <f>IF($H$90="","",$F$90*IF($H$90&lt;0,-100/$H$90,$H$90/100)-(1-$F$90))</f>
        <v/>
      </c>
      <c r="K90" s="17">
        <f>IF($H$90="","",MAX(0,($F$90*IF($H$90&lt;0,-100/$H$90,$H$90/100)-(1-$F$90))/IF($H$90&lt;0,-100/$H$90,$H$90/100))*'Settings'!$B$3)</f>
        <v/>
      </c>
      <c r="L90" s="18">
        <f>IF($H$90="","",ROUND(MIN($K$90,'Settings'!$B$5)*'Settings'!$B$2,2))</f>
        <v/>
      </c>
      <c r="M90" s="12">
        <f>IF($J$90="","",IF($J$90&lt;0,"Pass",IF($J$90&lt;'Settings'!$B$4,"Thin",IF($J$90&lt;0.06,"✅ Sharp band",IF($J$90&lt;0.08,"Strong","⚠ Verify (stale?)")))))</f>
        <v/>
      </c>
      <c r="N90" s="19" t="inlineStr">
        <is>
          <t>Model 48.5% (fair +106). Your call.</t>
        </is>
      </c>
      <c r="O90" s="15" t="n"/>
      <c r="P90" s="16">
        <f>IF(OR($H$90="",$O$90=""),"",(1+IF($H$90&lt;0,-100/$H$90,$H$90/100))/(1+IF($O$90&lt;0,-100/$O$90,$O$90/100))-1)</f>
        <v/>
      </c>
    </row>
    <row r="91">
      <c r="A91" s="12" t="inlineStr">
        <is>
          <t>2026-07-10</t>
        </is>
      </c>
      <c r="B91" s="12" t="inlineStr">
        <is>
          <t>Chicago Cubs @ Cincinnati Reds</t>
        </is>
      </c>
      <c r="C91" s="12" t="inlineStr">
        <is>
          <t>23:10</t>
        </is>
      </c>
      <c r="D91" s="12" t="inlineStr">
        <is>
          <t>Spread</t>
        </is>
      </c>
      <c r="E91" s="12" t="inlineStr">
        <is>
          <t>Cincinnati Reds +1.5</t>
        </is>
      </c>
      <c r="F91" s="13" t="n">
        <v>0.5775</v>
      </c>
      <c r="G91" s="14" t="n">
        <v>-137</v>
      </c>
      <c r="H91" s="15" t="n">
        <v>-167</v>
      </c>
      <c r="I91" s="13">
        <f>IF($H$91="","",IF($H$91&lt;0,-$H$91/(-$H$91+100),100/($H$91+100)))</f>
        <v/>
      </c>
      <c r="J91" s="16">
        <f>IF($H$91="","",$F$91*IF($H$91&lt;0,-100/$H$91,$H$91/100)-(1-$F$91))</f>
        <v/>
      </c>
      <c r="K91" s="17">
        <f>IF($H$91="","",MAX(0,($F$91*IF($H$91&lt;0,-100/$H$91,$H$91/100)-(1-$F$91))/IF($H$91&lt;0,-100/$H$91,$H$91/100))*'Settings'!$B$3)</f>
        <v/>
      </c>
      <c r="L91" s="18">
        <f>IF($H$91="","",ROUND(MIN($K$91,'Settings'!$B$5)*'Settings'!$B$2,2))</f>
        <v/>
      </c>
      <c r="M91" s="12">
        <f>IF($J$91="","",IF($J$91&lt;0,"Pass",IF($J$91&lt;'Settings'!$B$4,"Thin",IF($J$91&lt;0.06,"✅ Sharp band",IF($J$91&lt;0.08,"Strong","⚠ Verify (stale?)")))))</f>
        <v/>
      </c>
      <c r="N91" s="19" t="inlineStr">
        <is>
          <t>Model 57.8% (fair -137). Your call.</t>
        </is>
      </c>
      <c r="O91" s="15" t="n"/>
      <c r="P91" s="16">
        <f>IF(OR($H$91="",$O$91=""),"",(1+IF($H$91&lt;0,-100/$H$91,$H$91/100))/(1+IF($O$91&lt;0,-100/$O$91,$O$91/100))-1)</f>
        <v/>
      </c>
    </row>
    <row r="92">
      <c r="A92" s="20" t="inlineStr">
        <is>
          <t>2026-07-10</t>
        </is>
      </c>
      <c r="B92" s="20" t="inlineStr">
        <is>
          <t>Chicago Cubs @ Cincinnati Reds</t>
        </is>
      </c>
      <c r="C92" s="20" t="inlineStr">
        <is>
          <t>23:10</t>
        </is>
      </c>
      <c r="D92" s="20" t="inlineStr">
        <is>
          <t>Spread</t>
        </is>
      </c>
      <c r="E92" s="20" t="inlineStr">
        <is>
          <t>Chicago Cubs -1.5</t>
        </is>
      </c>
      <c r="F92" s="13" t="n">
        <v>0.4225</v>
      </c>
      <c r="G92" s="14" t="n">
        <v>137</v>
      </c>
      <c r="H92" s="15" t="n">
        <v>150</v>
      </c>
      <c r="I92" s="13">
        <f>IF($H$92="","",IF($H$92&lt;0,-$H$92/(-$H$92+100),100/($H$92+100)))</f>
        <v/>
      </c>
      <c r="J92" s="16">
        <f>IF($H$92="","",$F$92*IF($H$92&lt;0,-100/$H$92,$H$92/100)-(1-$F$92))</f>
        <v/>
      </c>
      <c r="K92" s="17">
        <f>IF($H$92="","",MAX(0,($F$92*IF($H$92&lt;0,-100/$H$92,$H$92/100)-(1-$F$92))/IF($H$92&lt;0,-100/$H$92,$H$92/100))*'Settings'!$B$3)</f>
        <v/>
      </c>
      <c r="L92" s="18">
        <f>IF($H$92="","",ROUND(MIN($K$92,'Settings'!$B$5)*'Settings'!$B$2,2))</f>
        <v/>
      </c>
      <c r="M92" s="12">
        <f>IF($J$92="","",IF($J$92&lt;0,"Pass",IF($J$92&lt;'Settings'!$B$4,"Thin",IF($J$92&lt;0.06,"✅ Sharp band",IF($J$92&lt;0.08,"Strong","⚠ Verify (stale?)")))))</f>
        <v/>
      </c>
      <c r="N92" s="19" t="inlineStr">
        <is>
          <t>Model 42.2% (fair +137). Your call.</t>
        </is>
      </c>
      <c r="O92" s="15" t="n"/>
      <c r="P92" s="16">
        <f>IF(OR($H$92="",$O$92=""),"",(1+IF($H$92&lt;0,-100/$H$92,$H$92/100))/(1+IF($O$92&lt;0,-100/$O$92,$O$92/100))-1)</f>
        <v/>
      </c>
    </row>
    <row r="93">
      <c r="A93" s="12" t="inlineStr">
        <is>
          <t>2026-07-10</t>
        </is>
      </c>
      <c r="B93" s="12" t="inlineStr">
        <is>
          <t>Seattle Mariners @ Tampa Bay Rays</t>
        </is>
      </c>
      <c r="C93" s="12" t="inlineStr">
        <is>
          <t>23:10</t>
        </is>
      </c>
      <c r="D93" s="12" t="inlineStr">
        <is>
          <t>Moneyline</t>
        </is>
      </c>
      <c r="E93" s="12" t="inlineStr">
        <is>
          <t>Seattle Mariners</t>
        </is>
      </c>
      <c r="F93" s="13" t="n">
        <v>0.4802999999999999</v>
      </c>
      <c r="G93" s="14" t="n">
        <v>108</v>
      </c>
      <c r="H93" s="15" t="n">
        <v>104</v>
      </c>
      <c r="I93" s="13">
        <f>IF($H$93="","",IF($H$93&lt;0,-$H$93/(-$H$93+100),100/($H$93+100)))</f>
        <v/>
      </c>
      <c r="J93" s="16">
        <f>IF($H$93="","",$F$93*IF($H$93&lt;0,-100/$H$93,$H$93/100)-(1-$F$93))</f>
        <v/>
      </c>
      <c r="K93" s="17">
        <f>IF($H$93="","",MAX(0,($F$93*IF($H$93&lt;0,-100/$H$93,$H$93/100)-(1-$F$93))/IF($H$93&lt;0,-100/$H$93,$H$93/100))*'Settings'!$B$3)</f>
        <v/>
      </c>
      <c r="L93" s="18">
        <f>IF($H$93="","",ROUND(MIN($K$93,'Settings'!$B$5)*'Settings'!$B$2,2))</f>
        <v/>
      </c>
      <c r="M93" s="12">
        <f>IF($J$93="","",IF($J$93&lt;0,"Pass",IF($J$93&lt;'Settings'!$B$4,"Thin",IF($J$93&lt;0.06,"✅ Sharp band",IF($J$93&lt;0.08,"Strong","⚠ Verify (stale?)")))))</f>
        <v/>
      </c>
      <c r="N93" s="19" t="inlineStr">
        <is>
          <t>Model 48.0% (fair +108). Your call.</t>
        </is>
      </c>
      <c r="O93" s="15" t="n"/>
      <c r="P93" s="16">
        <f>IF(OR($H$93="",$O$93=""),"",(1+IF($H$93&lt;0,-100/$H$93,$H$93/100))/(1+IF($O$93&lt;0,-100/$O$93,$O$93/100))-1)</f>
        <v/>
      </c>
    </row>
    <row r="94">
      <c r="A94" s="20" t="inlineStr">
        <is>
          <t>2026-07-10</t>
        </is>
      </c>
      <c r="B94" s="20" t="inlineStr">
        <is>
          <t>Seattle Mariners @ Tampa Bay Rays</t>
        </is>
      </c>
      <c r="C94" s="20" t="inlineStr">
        <is>
          <t>23:10</t>
        </is>
      </c>
      <c r="D94" s="20" t="inlineStr">
        <is>
          <t>Moneyline</t>
        </is>
      </c>
      <c r="E94" s="20" t="inlineStr">
        <is>
          <t>Tampa Bay Rays</t>
        </is>
      </c>
      <c r="F94" s="13" t="n">
        <v>0.5197000000000001</v>
      </c>
      <c r="G94" s="14" t="n">
        <v>-108</v>
      </c>
      <c r="H94" s="15" t="n">
        <v>100</v>
      </c>
      <c r="I94" s="13">
        <f>IF($H$94="","",IF($H$94&lt;0,-$H$94/(-$H$94+100),100/($H$94+100)))</f>
        <v/>
      </c>
      <c r="J94" s="16">
        <f>IF($H$94="","",$F$94*IF($H$94&lt;0,-100/$H$94,$H$94/100)-(1-$F$94))</f>
        <v/>
      </c>
      <c r="K94" s="17">
        <f>IF($H$94="","",MAX(0,($F$94*IF($H$94&lt;0,-100/$H$94,$H$94/100)-(1-$F$94))/IF($H$94&lt;0,-100/$H$94,$H$94/100))*'Settings'!$B$3)</f>
        <v/>
      </c>
      <c r="L94" s="18">
        <f>IF($H$94="","",ROUND(MIN($K$94,'Settings'!$B$5)*'Settings'!$B$2,2))</f>
        <v/>
      </c>
      <c r="M94" s="12">
        <f>IF($J$94="","",IF($J$94&lt;0,"Pass",IF($J$94&lt;'Settings'!$B$4,"Thin",IF($J$94&lt;0.06,"✅ Sharp band",IF($J$94&lt;0.08,"Strong","⚠ Verify (stale?)")))))</f>
        <v/>
      </c>
      <c r="N94" s="19" t="inlineStr">
        <is>
          <t>Model 52.0% (fair -108). Your call.</t>
        </is>
      </c>
      <c r="O94" s="15" t="n"/>
      <c r="P94" s="16">
        <f>IF(OR($H$94="",$O$94=""),"",(1+IF($H$94&lt;0,-100/$H$94,$H$94/100))/(1+IF($O$94&lt;0,-100/$O$94,$O$94/100))-1)</f>
        <v/>
      </c>
    </row>
    <row r="95">
      <c r="A95" s="12" t="inlineStr">
        <is>
          <t>2026-07-10</t>
        </is>
      </c>
      <c r="B95" s="12" t="inlineStr">
        <is>
          <t>Seattle Mariners @ Tampa Bay Rays</t>
        </is>
      </c>
      <c r="C95" s="12" t="inlineStr">
        <is>
          <t>23:10</t>
        </is>
      </c>
      <c r="D95" s="12" t="inlineStr">
        <is>
          <t>Total</t>
        </is>
      </c>
      <c r="E95" s="12" t="inlineStr">
        <is>
          <t>Over 8.5</t>
        </is>
      </c>
      <c r="F95" s="13" t="n">
        <v>0.4841</v>
      </c>
      <c r="G95" s="14" t="n">
        <v>107</v>
      </c>
      <c r="H95" s="15" t="n">
        <v>104</v>
      </c>
      <c r="I95" s="13">
        <f>IF($H$95="","",IF($H$95&lt;0,-$H$95/(-$H$95+100),100/($H$95+100)))</f>
        <v/>
      </c>
      <c r="J95" s="16">
        <f>IF($H$95="","",$F$95*IF($H$95&lt;0,-100/$H$95,$H$95/100)-(1-$F$95))</f>
        <v/>
      </c>
      <c r="K95" s="17">
        <f>IF($H$95="","",MAX(0,($F$95*IF($H$95&lt;0,-100/$H$95,$H$95/100)-(1-$F$95))/IF($H$95&lt;0,-100/$H$95,$H$95/100))*'Settings'!$B$3)</f>
        <v/>
      </c>
      <c r="L95" s="18">
        <f>IF($H$95="","",ROUND(MIN($K$95,'Settings'!$B$5)*'Settings'!$B$2,2))</f>
        <v/>
      </c>
      <c r="M95" s="12">
        <f>IF($J$95="","",IF($J$95&lt;0,"Pass",IF($J$95&lt;'Settings'!$B$4,"Thin",IF($J$95&lt;0.06,"✅ Sharp band",IF($J$95&lt;0.08,"Strong","⚠ Verify (stale?)")))))</f>
        <v/>
      </c>
      <c r="N95" s="19" t="inlineStr">
        <is>
          <t>Model 48.4% (fair +107). Your call.</t>
        </is>
      </c>
      <c r="O95" s="15" t="n"/>
      <c r="P95" s="16">
        <f>IF(OR($H$95="",$O$95=""),"",(1+IF($H$95&lt;0,-100/$H$95,$H$95/100))/(1+IF($O$95&lt;0,-100/$O$95,$O$95/100))-1)</f>
        <v/>
      </c>
    </row>
    <row r="96">
      <c r="A96" s="20" t="inlineStr">
        <is>
          <t>2026-07-10</t>
        </is>
      </c>
      <c r="B96" s="20" t="inlineStr">
        <is>
          <t>Seattle Mariners @ Tampa Bay Rays</t>
        </is>
      </c>
      <c r="C96" s="20" t="inlineStr">
        <is>
          <t>23:10</t>
        </is>
      </c>
      <c r="D96" s="20" t="inlineStr">
        <is>
          <t>Total</t>
        </is>
      </c>
      <c r="E96" s="20" t="inlineStr">
        <is>
          <t>Under 8.5</t>
        </is>
      </c>
      <c r="F96" s="13" t="n">
        <v>0.5159</v>
      </c>
      <c r="G96" s="14" t="n">
        <v>-107</v>
      </c>
      <c r="H96" s="15" t="n">
        <v>100</v>
      </c>
      <c r="I96" s="13">
        <f>IF($H$96="","",IF($H$96&lt;0,-$H$96/(-$H$96+100),100/($H$96+100)))</f>
        <v/>
      </c>
      <c r="J96" s="16">
        <f>IF($H$96="","",$F$96*IF($H$96&lt;0,-100/$H$96,$H$96/100)-(1-$F$96))</f>
        <v/>
      </c>
      <c r="K96" s="17">
        <f>IF($H$96="","",MAX(0,($F$96*IF($H$96&lt;0,-100/$H$96,$H$96/100)-(1-$F$96))/IF($H$96&lt;0,-100/$H$96,$H$96/100))*'Settings'!$B$3)</f>
        <v/>
      </c>
      <c r="L96" s="18">
        <f>IF($H$96="","",ROUND(MIN($K$96,'Settings'!$B$5)*'Settings'!$B$2,2))</f>
        <v/>
      </c>
      <c r="M96" s="12">
        <f>IF($J$96="","",IF($J$96&lt;0,"Pass",IF($J$96&lt;'Settings'!$B$4,"Thin",IF($J$96&lt;0.06,"✅ Sharp band",IF($J$96&lt;0.08,"Strong","⚠ Verify (stale?)")))))</f>
        <v/>
      </c>
      <c r="N96" s="19" t="inlineStr">
        <is>
          <t>Model 51.6% (fair -107). Your call.</t>
        </is>
      </c>
      <c r="O96" s="15" t="n"/>
      <c r="P96" s="16">
        <f>IF(OR($H$96="",$O$96=""),"",(1+IF($H$96&lt;0,-100/$H$96,$H$96/100))/(1+IF($O$96&lt;0,-100/$O$96,$O$96/100))-1)</f>
        <v/>
      </c>
    </row>
    <row r="97">
      <c r="A97" s="12" t="inlineStr">
        <is>
          <t>2026-07-10</t>
        </is>
      </c>
      <c r="B97" s="12" t="inlineStr">
        <is>
          <t>Seattle Mariners @ Tampa Bay Rays</t>
        </is>
      </c>
      <c r="C97" s="12" t="inlineStr">
        <is>
          <t>23:10</t>
        </is>
      </c>
      <c r="D97" s="12" t="inlineStr">
        <is>
          <t>Spread</t>
        </is>
      </c>
      <c r="E97" s="12" t="inlineStr">
        <is>
          <t>Tampa Bay Rays +1.5</t>
        </is>
      </c>
      <c r="F97" s="13" t="n">
        <v>0.6269</v>
      </c>
      <c r="G97" s="14" t="n">
        <v>-168</v>
      </c>
      <c r="H97" s="15" t="n">
        <v>-185</v>
      </c>
      <c r="I97" s="13">
        <f>IF($H$97="","",IF($H$97&lt;0,-$H$97/(-$H$97+100),100/($H$97+100)))</f>
        <v/>
      </c>
      <c r="J97" s="16">
        <f>IF($H$97="","",$F$97*IF($H$97&lt;0,-100/$H$97,$H$97/100)-(1-$F$97))</f>
        <v/>
      </c>
      <c r="K97" s="17">
        <f>IF($H$97="","",MAX(0,($F$97*IF($H$97&lt;0,-100/$H$97,$H$97/100)-(1-$F$97))/IF($H$97&lt;0,-100/$H$97,$H$97/100))*'Settings'!$B$3)</f>
        <v/>
      </c>
      <c r="L97" s="18">
        <f>IF($H$97="","",ROUND(MIN($K$97,'Settings'!$B$5)*'Settings'!$B$2,2))</f>
        <v/>
      </c>
      <c r="M97" s="12">
        <f>IF($J$97="","",IF($J$97&lt;0,"Pass",IF($J$97&lt;'Settings'!$B$4,"Thin",IF($J$97&lt;0.06,"✅ Sharp band",IF($J$97&lt;0.08,"Strong","⚠ Verify (stale?)")))))</f>
        <v/>
      </c>
      <c r="N97" s="19" t="inlineStr">
        <is>
          <t>Model 62.7% (fair -168). Your call.</t>
        </is>
      </c>
      <c r="O97" s="15" t="n"/>
      <c r="P97" s="16">
        <f>IF(OR($H$97="",$O$97=""),"",(1+IF($H$97&lt;0,-100/$H$97,$H$97/100))/(1+IF($O$97&lt;0,-100/$O$97,$O$97/100))-1)</f>
        <v/>
      </c>
    </row>
    <row r="98">
      <c r="A98" s="20" t="inlineStr">
        <is>
          <t>2026-07-10</t>
        </is>
      </c>
      <c r="B98" s="20" t="inlineStr">
        <is>
          <t>Seattle Mariners @ Tampa Bay Rays</t>
        </is>
      </c>
      <c r="C98" s="20" t="inlineStr">
        <is>
          <t>23:10</t>
        </is>
      </c>
      <c r="D98" s="20" t="inlineStr">
        <is>
          <t>Spread</t>
        </is>
      </c>
      <c r="E98" s="20" t="inlineStr">
        <is>
          <t>Seattle Mariners -1.5</t>
        </is>
      </c>
      <c r="F98" s="13" t="n">
        <v>0.3731</v>
      </c>
      <c r="G98" s="14" t="n">
        <v>168</v>
      </c>
      <c r="H98" s="15" t="n">
        <v>155</v>
      </c>
      <c r="I98" s="13">
        <f>IF($H$98="","",IF($H$98&lt;0,-$H$98/(-$H$98+100),100/($H$98+100)))</f>
        <v/>
      </c>
      <c r="J98" s="16">
        <f>IF($H$98="","",$F$98*IF($H$98&lt;0,-100/$H$98,$H$98/100)-(1-$F$98))</f>
        <v/>
      </c>
      <c r="K98" s="17">
        <f>IF($H$98="","",MAX(0,($F$98*IF($H$98&lt;0,-100/$H$98,$H$98/100)-(1-$F$98))/IF($H$98&lt;0,-100/$H$98,$H$98/100))*'Settings'!$B$3)</f>
        <v/>
      </c>
      <c r="L98" s="18">
        <f>IF($H$98="","",ROUND(MIN($K$98,'Settings'!$B$5)*'Settings'!$B$2,2))</f>
        <v/>
      </c>
      <c r="M98" s="12">
        <f>IF($J$98="","",IF($J$98&lt;0,"Pass",IF($J$98&lt;'Settings'!$B$4,"Thin",IF($J$98&lt;0.06,"✅ Sharp band",IF($J$98&lt;0.08,"Strong","⚠ Verify (stale?)")))))</f>
        <v/>
      </c>
      <c r="N98" s="19" t="inlineStr">
        <is>
          <t>Model 37.3% (fair +168). Your call.</t>
        </is>
      </c>
      <c r="O98" s="15" t="n"/>
      <c r="P98" s="16">
        <f>IF(OR($H$98="",$O$98=""),"",(1+IF($H$98&lt;0,-100/$H$98,$H$98/100))/(1+IF($O$98&lt;0,-100/$O$98,$O$98/100))-1)</f>
        <v/>
      </c>
    </row>
    <row r="99">
      <c r="A99" s="12" t="inlineStr">
        <is>
          <t>2026-07-10</t>
        </is>
      </c>
      <c r="B99" s="12" t="inlineStr">
        <is>
          <t>Cleveland Guardians @ Miami Marlins</t>
        </is>
      </c>
      <c r="C99" s="12" t="inlineStr">
        <is>
          <t>23:10</t>
        </is>
      </c>
      <c r="D99" s="12" t="inlineStr">
        <is>
          <t>Moneyline</t>
        </is>
      </c>
      <c r="E99" s="12" t="inlineStr">
        <is>
          <t>Cleveland Guardians</t>
        </is>
      </c>
      <c r="F99" s="13" t="n">
        <v>0.4699</v>
      </c>
      <c r="G99" s="14" t="n">
        <v>113</v>
      </c>
      <c r="H99" s="15" t="n">
        <v>104</v>
      </c>
      <c r="I99" s="13">
        <f>IF($H$99="","",IF($H$99&lt;0,-$H$99/(-$H$99+100),100/($H$99+100)))</f>
        <v/>
      </c>
      <c r="J99" s="16">
        <f>IF($H$99="","",$F$99*IF($H$99&lt;0,-100/$H$99,$H$99/100)-(1-$F$99))</f>
        <v/>
      </c>
      <c r="K99" s="17">
        <f>IF($H$99="","",MAX(0,($F$99*IF($H$99&lt;0,-100/$H$99,$H$99/100)-(1-$F$99))/IF($H$99&lt;0,-100/$H$99,$H$99/100))*'Settings'!$B$3)</f>
        <v/>
      </c>
      <c r="L99" s="18">
        <f>IF($H$99="","",ROUND(MIN($K$99,'Settings'!$B$5)*'Settings'!$B$2,2))</f>
        <v/>
      </c>
      <c r="M99" s="12">
        <f>IF($J$99="","",IF($J$99&lt;0,"Pass",IF($J$99&lt;'Settings'!$B$4,"Thin",IF($J$99&lt;0.06,"✅ Sharp band",IF($J$99&lt;0.08,"Strong","⚠ Verify (stale?)")))))</f>
        <v/>
      </c>
      <c r="N99" s="19" t="inlineStr">
        <is>
          <t>Model 47.0% (fair +113). Your call.</t>
        </is>
      </c>
      <c r="O99" s="15" t="n"/>
      <c r="P99" s="16">
        <f>IF(OR($H$99="",$O$99=""),"",(1+IF($H$99&lt;0,-100/$H$99,$H$99/100))/(1+IF($O$99&lt;0,-100/$O$99,$O$99/100))-1)</f>
        <v/>
      </c>
    </row>
    <row r="100">
      <c r="A100" s="20" t="inlineStr">
        <is>
          <t>2026-07-10</t>
        </is>
      </c>
      <c r="B100" s="20" t="inlineStr">
        <is>
          <t>Cleveland Guardians @ Miami Marlins</t>
        </is>
      </c>
      <c r="C100" s="20" t="inlineStr">
        <is>
          <t>23:10</t>
        </is>
      </c>
      <c r="D100" s="20" t="inlineStr">
        <is>
          <t>Moneyline</t>
        </is>
      </c>
      <c r="E100" s="20" t="inlineStr">
        <is>
          <t>Miami Marlins</t>
        </is>
      </c>
      <c r="F100" s="13" t="n">
        <v>0.5301</v>
      </c>
      <c r="G100" s="14" t="n">
        <v>-113</v>
      </c>
      <c r="H100" s="15" t="n">
        <v>100</v>
      </c>
      <c r="I100" s="13">
        <f>IF($H$100="","",IF($H$100&lt;0,-$H$100/(-$H$100+100),100/($H$100+100)))</f>
        <v/>
      </c>
      <c r="J100" s="16">
        <f>IF($H$100="","",$F$100*IF($H$100&lt;0,-100/$H$100,$H$100/100)-(1-$F$100))</f>
        <v/>
      </c>
      <c r="K100" s="17">
        <f>IF($H$100="","",MAX(0,($F$100*IF($H$100&lt;0,-100/$H$100,$H$100/100)-(1-$F$100))/IF($H$100&lt;0,-100/$H$100,$H$100/100))*'Settings'!$B$3)</f>
        <v/>
      </c>
      <c r="L100" s="18">
        <f>IF($H$100="","",ROUND(MIN($K$100,'Settings'!$B$5)*'Settings'!$B$2,2))</f>
        <v/>
      </c>
      <c r="M100" s="12">
        <f>IF($J$100="","",IF($J$100&lt;0,"Pass",IF($J$100&lt;'Settings'!$B$4,"Thin",IF($J$100&lt;0.06,"✅ Sharp band",IF($J$100&lt;0.08,"Strong","⚠ Verify (stale?)")))))</f>
        <v/>
      </c>
      <c r="N100" s="19" t="inlineStr">
        <is>
          <t>Model 53.0% (fair -113). Your call.</t>
        </is>
      </c>
      <c r="O100" s="15" t="n"/>
      <c r="P100" s="16">
        <f>IF(OR($H$100="",$O$100=""),"",(1+IF($H$100&lt;0,-100/$H$100,$H$100/100))/(1+IF($O$100&lt;0,-100/$O$100,$O$100/100))-1)</f>
        <v/>
      </c>
    </row>
    <row r="101">
      <c r="A101" s="12" t="inlineStr">
        <is>
          <t>2026-07-10</t>
        </is>
      </c>
      <c r="B101" s="12" t="inlineStr">
        <is>
          <t>Boston Red Sox @ New York Mets</t>
        </is>
      </c>
      <c r="C101" s="12" t="inlineStr">
        <is>
          <t>23:15</t>
        </is>
      </c>
      <c r="D101" s="12" t="inlineStr">
        <is>
          <t>Moneyline</t>
        </is>
      </c>
      <c r="E101" s="12" t="inlineStr">
        <is>
          <t>Boston Red Sox</t>
        </is>
      </c>
      <c r="F101" s="13" t="n">
        <v>0.4443</v>
      </c>
      <c r="G101" s="14" t="n">
        <v>125</v>
      </c>
      <c r="H101" s="15" t="n">
        <v>117</v>
      </c>
      <c r="I101" s="13">
        <f>IF($H$101="","",IF($H$101&lt;0,-$H$101/(-$H$101+100),100/($H$101+100)))</f>
        <v/>
      </c>
      <c r="J101" s="16">
        <f>IF($H$101="","",$F$101*IF($H$101&lt;0,-100/$H$101,$H$101/100)-(1-$F$101))</f>
        <v/>
      </c>
      <c r="K101" s="17">
        <f>IF($H$101="","",MAX(0,($F$101*IF($H$101&lt;0,-100/$H$101,$H$101/100)-(1-$F$101))/IF($H$101&lt;0,-100/$H$101,$H$101/100))*'Settings'!$B$3)</f>
        <v/>
      </c>
      <c r="L101" s="18">
        <f>IF($H$101="","",ROUND(MIN($K$101,'Settings'!$B$5)*'Settings'!$B$2,2))</f>
        <v/>
      </c>
      <c r="M101" s="12">
        <f>IF($J$101="","",IF($J$101&lt;0,"Pass",IF($J$101&lt;'Settings'!$B$4,"Thin",IF($J$101&lt;0.06,"✅ Sharp band",IF($J$101&lt;0.08,"Strong","⚠ Verify (stale?)")))))</f>
        <v/>
      </c>
      <c r="N101" s="19" t="inlineStr">
        <is>
          <t>Model 44.4% (fair +125). Your call.</t>
        </is>
      </c>
      <c r="O101" s="15" t="n"/>
      <c r="P101" s="16">
        <f>IF(OR($H$101="",$O$101=""),"",(1+IF($H$101&lt;0,-100/$H$101,$H$101/100))/(1+IF($O$101&lt;0,-100/$O$101,$O$101/100))-1)</f>
        <v/>
      </c>
    </row>
    <row r="102">
      <c r="A102" s="20" t="inlineStr">
        <is>
          <t>2026-07-10</t>
        </is>
      </c>
      <c r="B102" s="20" t="inlineStr">
        <is>
          <t>Boston Red Sox @ New York Mets</t>
        </is>
      </c>
      <c r="C102" s="20" t="inlineStr">
        <is>
          <t>23:15</t>
        </is>
      </c>
      <c r="D102" s="20" t="inlineStr">
        <is>
          <t>Moneyline</t>
        </is>
      </c>
      <c r="E102" s="20" t="inlineStr">
        <is>
          <t>New York Mets</t>
        </is>
      </c>
      <c r="F102" s="13" t="n">
        <v>0.5557</v>
      </c>
      <c r="G102" s="14" t="n">
        <v>-125</v>
      </c>
      <c r="H102" s="15" t="n">
        <v>-122</v>
      </c>
      <c r="I102" s="13">
        <f>IF($H$102="","",IF($H$102&lt;0,-$H$102/(-$H$102+100),100/($H$102+100)))</f>
        <v/>
      </c>
      <c r="J102" s="16">
        <f>IF($H$102="","",$F$102*IF($H$102&lt;0,-100/$H$102,$H$102/100)-(1-$F$102))</f>
        <v/>
      </c>
      <c r="K102" s="17">
        <f>IF($H$102="","",MAX(0,($F$102*IF($H$102&lt;0,-100/$H$102,$H$102/100)-(1-$F$102))/IF($H$102&lt;0,-100/$H$102,$H$102/100))*'Settings'!$B$3)</f>
        <v/>
      </c>
      <c r="L102" s="18">
        <f>IF($H$102="","",ROUND(MIN($K$102,'Settings'!$B$5)*'Settings'!$B$2,2))</f>
        <v/>
      </c>
      <c r="M102" s="12">
        <f>IF($J$102="","",IF($J$102&lt;0,"Pass",IF($J$102&lt;'Settings'!$B$4,"Thin",IF($J$102&lt;0.06,"✅ Sharp band",IF($J$102&lt;0.08,"Strong","⚠ Verify (stale?)")))))</f>
        <v/>
      </c>
      <c r="N102" s="19" t="inlineStr">
        <is>
          <t>Model 55.6% (fair -125). Your call.</t>
        </is>
      </c>
      <c r="O102" s="15" t="n"/>
      <c r="P102" s="16">
        <f>IF(OR($H$102="",$O$102=""),"",(1+IF($H$102&lt;0,-100/$H$102,$H$102/100))/(1+IF($O$102&lt;0,-100/$O$102,$O$102/100))-1)</f>
        <v/>
      </c>
    </row>
    <row r="103">
      <c r="A103" s="12" t="inlineStr">
        <is>
          <t>2026-07-10</t>
        </is>
      </c>
      <c r="B103" s="12" t="inlineStr">
        <is>
          <t>Boston Red Sox @ New York Mets</t>
        </is>
      </c>
      <c r="C103" s="12" t="inlineStr">
        <is>
          <t>23:15</t>
        </is>
      </c>
      <c r="D103" s="12" t="inlineStr">
        <is>
          <t>Total</t>
        </is>
      </c>
      <c r="E103" s="12" t="inlineStr">
        <is>
          <t>Over 7.5</t>
        </is>
      </c>
      <c r="F103" s="13" t="n">
        <v>0.5208</v>
      </c>
      <c r="G103" s="14" t="n">
        <v>-109</v>
      </c>
      <c r="H103" s="15" t="n">
        <v>-115</v>
      </c>
      <c r="I103" s="13">
        <f>IF($H$103="","",IF($H$103&lt;0,-$H$103/(-$H$103+100),100/($H$103+100)))</f>
        <v/>
      </c>
      <c r="J103" s="16">
        <f>IF($H$103="","",$F$103*IF($H$103&lt;0,-100/$H$103,$H$103/100)-(1-$F$103))</f>
        <v/>
      </c>
      <c r="K103" s="17">
        <f>IF($H$103="","",MAX(0,($F$103*IF($H$103&lt;0,-100/$H$103,$H$103/100)-(1-$F$103))/IF($H$103&lt;0,-100/$H$103,$H$103/100))*'Settings'!$B$3)</f>
        <v/>
      </c>
      <c r="L103" s="18">
        <f>IF($H$103="","",ROUND(MIN($K$103,'Settings'!$B$5)*'Settings'!$B$2,2))</f>
        <v/>
      </c>
      <c r="M103" s="12">
        <f>IF($J$103="","",IF($J$103&lt;0,"Pass",IF($J$103&lt;'Settings'!$B$4,"Thin",IF($J$103&lt;0.06,"✅ Sharp band",IF($J$103&lt;0.08,"Strong","⚠ Verify (stale?)")))))</f>
        <v/>
      </c>
      <c r="N103" s="19" t="inlineStr">
        <is>
          <t>Model 52.1% (fair -109). Your call.</t>
        </is>
      </c>
      <c r="O103" s="15" t="n"/>
      <c r="P103" s="16">
        <f>IF(OR($H$103="",$O$103=""),"",(1+IF($H$103&lt;0,-100/$H$103,$H$103/100))/(1+IF($O$103&lt;0,-100/$O$103,$O$103/100))-1)</f>
        <v/>
      </c>
    </row>
    <row r="104">
      <c r="A104" s="20" t="inlineStr">
        <is>
          <t>2026-07-10</t>
        </is>
      </c>
      <c r="B104" s="20" t="inlineStr">
        <is>
          <t>Boston Red Sox @ New York Mets</t>
        </is>
      </c>
      <c r="C104" s="20" t="inlineStr">
        <is>
          <t>23:15</t>
        </is>
      </c>
      <c r="D104" s="20" t="inlineStr">
        <is>
          <t>Total</t>
        </is>
      </c>
      <c r="E104" s="20" t="inlineStr">
        <is>
          <t>Under 7.5</t>
        </is>
      </c>
      <c r="F104" s="13" t="n">
        <v>0.4792</v>
      </c>
      <c r="G104" s="14" t="n">
        <v>109</v>
      </c>
      <c r="H104" s="15" t="n">
        <v>108</v>
      </c>
      <c r="I104" s="13">
        <f>IF($H$104="","",IF($H$104&lt;0,-$H$104/(-$H$104+100),100/($H$104+100)))</f>
        <v/>
      </c>
      <c r="J104" s="16">
        <f>IF($H$104="","",$F$104*IF($H$104&lt;0,-100/$H$104,$H$104/100)-(1-$F$104))</f>
        <v/>
      </c>
      <c r="K104" s="17">
        <f>IF($H$104="","",MAX(0,($F$104*IF($H$104&lt;0,-100/$H$104,$H$104/100)-(1-$F$104))/IF($H$104&lt;0,-100/$H$104,$H$104/100))*'Settings'!$B$3)</f>
        <v/>
      </c>
      <c r="L104" s="18">
        <f>IF($H$104="","",ROUND(MIN($K$104,'Settings'!$B$5)*'Settings'!$B$2,2))</f>
        <v/>
      </c>
      <c r="M104" s="12">
        <f>IF($J$104="","",IF($J$104&lt;0,"Pass",IF($J$104&lt;'Settings'!$B$4,"Thin",IF($J$104&lt;0.06,"✅ Sharp band",IF($J$104&lt;0.08,"Strong","⚠ Verify (stale?)")))))</f>
        <v/>
      </c>
      <c r="N104" s="19" t="inlineStr">
        <is>
          <t>Model 47.9% (fair +109). Your call.</t>
        </is>
      </c>
      <c r="O104" s="15" t="n"/>
      <c r="P104" s="16">
        <f>IF(OR($H$104="",$O$104=""),"",(1+IF($H$104&lt;0,-100/$H$104,$H$104/100))/(1+IF($O$104&lt;0,-100/$O$104,$O$104/100))-1)</f>
        <v/>
      </c>
    </row>
    <row r="105">
      <c r="A105" s="12" t="inlineStr">
        <is>
          <t>2026-07-10</t>
        </is>
      </c>
      <c r="B105" s="12" t="inlineStr">
        <is>
          <t>Boston Red Sox @ New York Mets</t>
        </is>
      </c>
      <c r="C105" s="12" t="inlineStr">
        <is>
          <t>23:15</t>
        </is>
      </c>
      <c r="D105" s="12" t="inlineStr">
        <is>
          <t>Spread</t>
        </is>
      </c>
      <c r="E105" s="12" t="inlineStr">
        <is>
          <t>New York Mets -1.5</t>
        </is>
      </c>
      <c r="F105" s="13" t="n">
        <v>0.3779</v>
      </c>
      <c r="G105" s="14" t="n">
        <v>165</v>
      </c>
      <c r="H105" s="15" t="n">
        <v>162</v>
      </c>
      <c r="I105" s="13">
        <f>IF($H$105="","",IF($H$105&lt;0,-$H$105/(-$H$105+100),100/($H$105+100)))</f>
        <v/>
      </c>
      <c r="J105" s="16">
        <f>IF($H$105="","",$F$105*IF($H$105&lt;0,-100/$H$105,$H$105/100)-(1-$F$105))</f>
        <v/>
      </c>
      <c r="K105" s="17">
        <f>IF($H$105="","",MAX(0,($F$105*IF($H$105&lt;0,-100/$H$105,$H$105/100)-(1-$F$105))/IF($H$105&lt;0,-100/$H$105,$H$105/100))*'Settings'!$B$3)</f>
        <v/>
      </c>
      <c r="L105" s="18">
        <f>IF($H$105="","",ROUND(MIN($K$105,'Settings'!$B$5)*'Settings'!$B$2,2))</f>
        <v/>
      </c>
      <c r="M105" s="12">
        <f>IF($J$105="","",IF($J$105&lt;0,"Pass",IF($J$105&lt;'Settings'!$B$4,"Thin",IF($J$105&lt;0.06,"✅ Sharp band",IF($J$105&lt;0.08,"Strong","⚠ Verify (stale?)")))))</f>
        <v/>
      </c>
      <c r="N105" s="19" t="inlineStr">
        <is>
          <t>Model 37.8% (fair +165). Your call.</t>
        </is>
      </c>
      <c r="O105" s="15" t="n"/>
      <c r="P105" s="16">
        <f>IF(OR($H$105="",$O$105=""),"",(1+IF($H$105&lt;0,-100/$H$105,$H$105/100))/(1+IF($O$105&lt;0,-100/$O$105,$O$105/100))-1)</f>
        <v/>
      </c>
    </row>
    <row r="106">
      <c r="A106" s="20" t="inlineStr">
        <is>
          <t>2026-07-10</t>
        </is>
      </c>
      <c r="B106" s="20" t="inlineStr">
        <is>
          <t>Boston Red Sox @ New York Mets</t>
        </is>
      </c>
      <c r="C106" s="20" t="inlineStr">
        <is>
          <t>23:15</t>
        </is>
      </c>
      <c r="D106" s="20" t="inlineStr">
        <is>
          <t>Spread</t>
        </is>
      </c>
      <c r="E106" s="20" t="inlineStr">
        <is>
          <t>Boston Red Sox +1.5</t>
        </is>
      </c>
      <c r="F106" s="13" t="n">
        <v>0.6221</v>
      </c>
      <c r="G106" s="14" t="n">
        <v>-165</v>
      </c>
      <c r="H106" s="15" t="n">
        <v>-170</v>
      </c>
      <c r="I106" s="13">
        <f>IF($H$106="","",IF($H$106&lt;0,-$H$106/(-$H$106+100),100/($H$106+100)))</f>
        <v/>
      </c>
      <c r="J106" s="16">
        <f>IF($H$106="","",$F$106*IF($H$106&lt;0,-100/$H$106,$H$106/100)-(1-$F$106))</f>
        <v/>
      </c>
      <c r="K106" s="17">
        <f>IF($H$106="","",MAX(0,($F$106*IF($H$106&lt;0,-100/$H$106,$H$106/100)-(1-$F$106))/IF($H$106&lt;0,-100/$H$106,$H$106/100))*'Settings'!$B$3)</f>
        <v/>
      </c>
      <c r="L106" s="18">
        <f>IF($H$106="","",ROUND(MIN($K$106,'Settings'!$B$5)*'Settings'!$B$2,2))</f>
        <v/>
      </c>
      <c r="M106" s="12">
        <f>IF($J$106="","",IF($J$106&lt;0,"Pass",IF($J$106&lt;'Settings'!$B$4,"Thin",IF($J$106&lt;0.06,"✅ Sharp band",IF($J$106&lt;0.08,"Strong","⚠ Verify (stale?)")))))</f>
        <v/>
      </c>
      <c r="N106" s="19" t="inlineStr">
        <is>
          <t>Model 62.2% (fair -165). Your call.</t>
        </is>
      </c>
      <c r="O106" s="15" t="n"/>
      <c r="P106" s="16">
        <f>IF(OR($H$106="",$O$106=""),"",(1+IF($H$106&lt;0,-100/$H$106,$H$106/100))/(1+IF($O$106&lt;0,-100/$O$106,$O$106/100))-1)</f>
        <v/>
      </c>
    </row>
    <row r="107">
      <c r="A107" s="12" t="inlineStr">
        <is>
          <t>2026-07-10</t>
        </is>
      </c>
      <c r="B107" s="12" t="inlineStr">
        <is>
          <t>Athletics @ Chicago White Sox</t>
        </is>
      </c>
      <c r="C107" s="12" t="inlineStr">
        <is>
          <t>23:40</t>
        </is>
      </c>
      <c r="D107" s="12" t="inlineStr">
        <is>
          <t>Moneyline</t>
        </is>
      </c>
      <c r="E107" s="12" t="inlineStr">
        <is>
          <t>Athletics</t>
        </is>
      </c>
      <c r="F107" s="13" t="n">
        <v>0.4238366</v>
      </c>
      <c r="G107" s="14" t="n">
        <v>136</v>
      </c>
      <c r="H107" s="15" t="n">
        <v>138</v>
      </c>
      <c r="I107" s="13">
        <f>IF($H$107="","",IF($H$107&lt;0,-$H$107/(-$H$107+100),100/($H$107+100)))</f>
        <v/>
      </c>
      <c r="J107" s="16">
        <f>IF($H$107="","",$F$107*IF($H$107&lt;0,-100/$H$107,$H$107/100)-(1-$F$107))</f>
        <v/>
      </c>
      <c r="K107" s="17">
        <f>IF($H$107="","",MAX(0,($F$107*IF($H$107&lt;0,-100/$H$107,$H$107/100)-(1-$F$107))/IF($H$107&lt;0,-100/$H$107,$H$107/100))*'Settings'!$B$3)</f>
        <v/>
      </c>
      <c r="L107" s="18">
        <f>IF($H$107="","",ROUND(MIN($K$107,'Settings'!$B$5)*'Settings'!$B$2,2))</f>
        <v/>
      </c>
      <c r="M107" s="12">
        <f>IF($J$107="","",IF($J$107&lt;0,"Pass",IF($J$107&lt;'Settings'!$B$4,"Thin",IF($J$107&lt;0.06,"✅ Sharp band",IF($J$107&lt;0.08,"Strong","⚠ Verify (stale?)")))))</f>
        <v/>
      </c>
      <c r="N107" s="19" t="inlineStr">
        <is>
          <t>Model 42.4% (fair +136). Your call.</t>
        </is>
      </c>
      <c r="O107" s="15" t="n"/>
      <c r="P107" s="16">
        <f>IF(OR($H$107="",$O$107=""),"",(1+IF($H$107&lt;0,-100/$H$107,$H$107/100))/(1+IF($O$107&lt;0,-100/$O$107,$O$107/100))-1)</f>
        <v/>
      </c>
    </row>
    <row r="108">
      <c r="A108" s="20" t="inlineStr">
        <is>
          <t>2026-07-10</t>
        </is>
      </c>
      <c r="B108" s="20" t="inlineStr">
        <is>
          <t>Athletics @ Chicago White Sox</t>
        </is>
      </c>
      <c r="C108" s="20" t="inlineStr">
        <is>
          <t>23:40</t>
        </is>
      </c>
      <c r="D108" s="20" t="inlineStr">
        <is>
          <t>Moneyline</t>
        </is>
      </c>
      <c r="E108" s="20" t="inlineStr">
        <is>
          <t>Chicago White Sox</t>
        </is>
      </c>
      <c r="F108" s="13" t="n">
        <v>0.5761634</v>
      </c>
      <c r="G108" s="14" t="n">
        <v>-136</v>
      </c>
      <c r="H108" s="15" t="n">
        <v>117</v>
      </c>
      <c r="I108" s="13">
        <f>IF($H$108="","",IF($H$108&lt;0,-$H$108/(-$H$108+100),100/($H$108+100)))</f>
        <v/>
      </c>
      <c r="J108" s="16">
        <f>IF($H$108="","",$F$108*IF($H$108&lt;0,-100/$H$108,$H$108/100)-(1-$F$108))</f>
        <v/>
      </c>
      <c r="K108" s="17">
        <f>IF($H$108="","",MAX(0,($F$108*IF($H$108&lt;0,-100/$H$108,$H$108/100)-(1-$F$108))/IF($H$108&lt;0,-100/$H$108,$H$108/100))*'Settings'!$B$3)</f>
        <v/>
      </c>
      <c r="L108" s="18">
        <f>IF($H$108="","",ROUND(MIN($K$108,'Settings'!$B$5)*'Settings'!$B$2,2))</f>
        <v/>
      </c>
      <c r="M108" s="12">
        <f>IF($J$108="","",IF($J$108&lt;0,"Pass",IF($J$108&lt;'Settings'!$B$4,"Thin",IF($J$108&lt;0.06,"✅ Sharp band",IF($J$108&lt;0.08,"Strong","⚠ Verify (stale?)")))))</f>
        <v/>
      </c>
      <c r="N108" s="19" t="inlineStr">
        <is>
          <t>Model 57.6% (fair -136). Your call.</t>
        </is>
      </c>
      <c r="O108" s="15" t="n"/>
      <c r="P108" s="16">
        <f>IF(OR($H$108="",$O$108=""),"",(1+IF($H$108&lt;0,-100/$H$108,$H$108/100))/(1+IF($O$108&lt;0,-100/$O$108,$O$108/100))-1)</f>
        <v/>
      </c>
    </row>
    <row r="109">
      <c r="A109" s="12" t="inlineStr">
        <is>
          <t>2026-07-10</t>
        </is>
      </c>
      <c r="B109" s="12" t="inlineStr">
        <is>
          <t>Athletics @ Chicago White Sox</t>
        </is>
      </c>
      <c r="C109" s="12" t="inlineStr">
        <is>
          <t>23:40</t>
        </is>
      </c>
      <c r="D109" s="12" t="inlineStr">
        <is>
          <t>Total</t>
        </is>
      </c>
      <c r="E109" s="12" t="inlineStr">
        <is>
          <t>Over 7.5</t>
        </is>
      </c>
      <c r="F109" s="13" t="n">
        <v>0.5699</v>
      </c>
      <c r="G109" s="14" t="n">
        <v>-133</v>
      </c>
      <c r="H109" s="15" t="n">
        <v>-115</v>
      </c>
      <c r="I109" s="13">
        <f>IF($H$109="","",IF($H$109&lt;0,-$H$109/(-$H$109+100),100/($H$109+100)))</f>
        <v/>
      </c>
      <c r="J109" s="16">
        <f>IF($H$109="","",$F$109*IF($H$109&lt;0,-100/$H$109,$H$109/100)-(1-$F$109))</f>
        <v/>
      </c>
      <c r="K109" s="17">
        <f>IF($H$109="","",MAX(0,($F$109*IF($H$109&lt;0,-100/$H$109,$H$109/100)-(1-$F$109))/IF($H$109&lt;0,-100/$H$109,$H$109/100))*'Settings'!$B$3)</f>
        <v/>
      </c>
      <c r="L109" s="18">
        <f>IF($H$109="","",ROUND(MIN($K$109,'Settings'!$B$5)*'Settings'!$B$2,2))</f>
        <v/>
      </c>
      <c r="M109" s="12">
        <f>IF($J$109="","",IF($J$109&lt;0,"Pass",IF($J$109&lt;'Settings'!$B$4,"Thin",IF($J$109&lt;0.06,"✅ Sharp band",IF($J$109&lt;0.08,"Strong","⚠ Verify (stale?)")))))</f>
        <v/>
      </c>
      <c r="N109" s="19" t="inlineStr">
        <is>
          <t>Model 57.0% (fair -133). Your call.</t>
        </is>
      </c>
      <c r="O109" s="15" t="n"/>
      <c r="P109" s="16">
        <f>IF(OR($H$109="",$O$109=""),"",(1+IF($H$109&lt;0,-100/$H$109,$H$109/100))/(1+IF($O$109&lt;0,-100/$O$109,$O$109/100))-1)</f>
        <v/>
      </c>
    </row>
    <row r="110">
      <c r="A110" s="20" t="inlineStr">
        <is>
          <t>2026-07-10</t>
        </is>
      </c>
      <c r="B110" s="20" t="inlineStr">
        <is>
          <t>Athletics @ Chicago White Sox</t>
        </is>
      </c>
      <c r="C110" s="20" t="inlineStr">
        <is>
          <t>23:40</t>
        </is>
      </c>
      <c r="D110" s="20" t="inlineStr">
        <is>
          <t>Total</t>
        </is>
      </c>
      <c r="E110" s="20" t="inlineStr">
        <is>
          <t>Under 7.5</t>
        </is>
      </c>
      <c r="F110" s="13" t="n">
        <v>0.4301</v>
      </c>
      <c r="G110" s="14" t="n">
        <v>133</v>
      </c>
      <c r="H110" s="15" t="n">
        <v>108</v>
      </c>
      <c r="I110" s="13">
        <f>IF($H$110="","",IF($H$110&lt;0,-$H$110/(-$H$110+100),100/($H$110+100)))</f>
        <v/>
      </c>
      <c r="J110" s="16">
        <f>IF($H$110="","",$F$110*IF($H$110&lt;0,-100/$H$110,$H$110/100)-(1-$F$110))</f>
        <v/>
      </c>
      <c r="K110" s="17">
        <f>IF($H$110="","",MAX(0,($F$110*IF($H$110&lt;0,-100/$H$110,$H$110/100)-(1-$F$110))/IF($H$110&lt;0,-100/$H$110,$H$110/100))*'Settings'!$B$3)</f>
        <v/>
      </c>
      <c r="L110" s="18">
        <f>IF($H$110="","",ROUND(MIN($K$110,'Settings'!$B$5)*'Settings'!$B$2,2))</f>
        <v/>
      </c>
      <c r="M110" s="12">
        <f>IF($J$110="","",IF($J$110&lt;0,"Pass",IF($J$110&lt;'Settings'!$B$4,"Thin",IF($J$110&lt;0.06,"✅ Sharp band",IF($J$110&lt;0.08,"Strong","⚠ Verify (stale?)")))))</f>
        <v/>
      </c>
      <c r="N110" s="19" t="inlineStr">
        <is>
          <t>Model 43.0% (fair +133). Your call.</t>
        </is>
      </c>
      <c r="O110" s="15" t="n"/>
      <c r="P110" s="16">
        <f>IF(OR($H$110="",$O$110=""),"",(1+IF($H$110&lt;0,-100/$H$110,$H$110/100))/(1+IF($O$110&lt;0,-100/$O$110,$O$110/100))-1)</f>
        <v/>
      </c>
    </row>
    <row r="111">
      <c r="A111" s="12" t="inlineStr">
        <is>
          <t>2026-07-10</t>
        </is>
      </c>
      <c r="B111" s="12" t="inlineStr">
        <is>
          <t>Athletics @ Chicago White Sox</t>
        </is>
      </c>
      <c r="C111" s="12" t="inlineStr">
        <is>
          <t>23:40</t>
        </is>
      </c>
      <c r="D111" s="12" t="inlineStr">
        <is>
          <t>Spread</t>
        </is>
      </c>
      <c r="E111" s="12" t="inlineStr">
        <is>
          <t>Chicago White Sox +1.5</t>
        </is>
      </c>
      <c r="F111" s="13" t="n">
        <v>0.6441</v>
      </c>
      <c r="G111" s="14" t="n">
        <v>-181</v>
      </c>
      <c r="H111" s="15" t="n">
        <v>-170</v>
      </c>
      <c r="I111" s="13">
        <f>IF($H$111="","",IF($H$111&lt;0,-$H$111/(-$H$111+100),100/($H$111+100)))</f>
        <v/>
      </c>
      <c r="J111" s="16">
        <f>IF($H$111="","",$F$111*IF($H$111&lt;0,-100/$H$111,$H$111/100)-(1-$F$111))</f>
        <v/>
      </c>
      <c r="K111" s="17">
        <f>IF($H$111="","",MAX(0,($F$111*IF($H$111&lt;0,-100/$H$111,$H$111/100)-(1-$F$111))/IF($H$111&lt;0,-100/$H$111,$H$111/100))*'Settings'!$B$3)</f>
        <v/>
      </c>
      <c r="L111" s="18">
        <f>IF($H$111="","",ROUND(MIN($K$111,'Settings'!$B$5)*'Settings'!$B$2,2))</f>
        <v/>
      </c>
      <c r="M111" s="12">
        <f>IF($J$111="","",IF($J$111&lt;0,"Pass",IF($J$111&lt;'Settings'!$B$4,"Thin",IF($J$111&lt;0.06,"✅ Sharp band",IF($J$111&lt;0.08,"Strong","⚠ Verify (stale?)")))))</f>
        <v/>
      </c>
      <c r="N111" s="19" t="inlineStr">
        <is>
          <t>Model 64.4% (fair -181). Your call.</t>
        </is>
      </c>
      <c r="O111" s="15" t="n"/>
      <c r="P111" s="16">
        <f>IF(OR($H$111="",$O$111=""),"",(1+IF($H$111&lt;0,-100/$H$111,$H$111/100))/(1+IF($O$111&lt;0,-100/$O$111,$O$111/100))-1)</f>
        <v/>
      </c>
    </row>
    <row r="112">
      <c r="A112" s="20" t="inlineStr">
        <is>
          <t>2026-07-10</t>
        </is>
      </c>
      <c r="B112" s="20" t="inlineStr">
        <is>
          <t>Athletics @ Chicago White Sox</t>
        </is>
      </c>
      <c r="C112" s="20" t="inlineStr">
        <is>
          <t>23:40</t>
        </is>
      </c>
      <c r="D112" s="20" t="inlineStr">
        <is>
          <t>Spread</t>
        </is>
      </c>
      <c r="E112" s="20" t="inlineStr">
        <is>
          <t>Athletics -1.5</t>
        </is>
      </c>
      <c r="F112" s="13" t="n">
        <v>0.3559</v>
      </c>
      <c r="G112" s="14" t="n">
        <v>181</v>
      </c>
      <c r="H112" s="15" t="n"/>
      <c r="I112" s="13">
        <f>IF($H$112="","",IF($H$112&lt;0,-$H$112/(-$H$112+100),100/($H$112+100)))</f>
        <v/>
      </c>
      <c r="J112" s="16">
        <f>IF($H$112="","",$F$112*IF($H$112&lt;0,-100/$H$112,$H$112/100)-(1-$F$112))</f>
        <v/>
      </c>
      <c r="K112" s="17">
        <f>IF($H$112="","",MAX(0,($F$112*IF($H$112&lt;0,-100/$H$112,$H$112/100)-(1-$F$112))/IF($H$112&lt;0,-100/$H$112,$H$112/100))*'Settings'!$B$3)</f>
        <v/>
      </c>
      <c r="L112" s="18">
        <f>IF($H$112="","",ROUND(MIN($K$112,'Settings'!$B$5)*'Settings'!$B$2,2))</f>
        <v/>
      </c>
      <c r="M112" s="12">
        <f>IF($J$112="","",IF($J$112&lt;0,"Pass",IF($J$112&lt;'Settings'!$B$4,"Thin",IF($J$112&lt;0.06,"✅ Sharp band",IF($J$112&lt;0.08,"Strong","⚠ Verify (stale?)")))))</f>
        <v/>
      </c>
      <c r="N112" s="19" t="inlineStr">
        <is>
          <t>Model 35.6% (fair +181). Your call.</t>
        </is>
      </c>
      <c r="O112" s="15" t="n"/>
      <c r="P112" s="16">
        <f>IF(OR($H$112="",$O$112=""),"",(1+IF($H$112&lt;0,-100/$H$112,$H$112/100))/(1+IF($O$112&lt;0,-100/$O$112,$O$112/100))-1)</f>
        <v/>
      </c>
    </row>
    <row r="113">
      <c r="A113" s="12" t="inlineStr">
        <is>
          <t>2026-07-10</t>
        </is>
      </c>
      <c r="B113" s="12" t="inlineStr">
        <is>
          <t>Houston Astros @ Texas Rangers</t>
        </is>
      </c>
      <c r="C113" s="12" t="inlineStr">
        <is>
          <t>00:05</t>
        </is>
      </c>
      <c r="D113" s="12" t="inlineStr">
        <is>
          <t>Moneyline</t>
        </is>
      </c>
      <c r="E113" s="12" t="inlineStr">
        <is>
          <t>Houston Astros</t>
        </is>
      </c>
      <c r="F113" s="13" t="n">
        <v>0.5105999999999999</v>
      </c>
      <c r="G113" s="14" t="n">
        <v>-104</v>
      </c>
      <c r="H113" s="15" t="n">
        <v>-122</v>
      </c>
      <c r="I113" s="13">
        <f>IF($H$113="","",IF($H$113&lt;0,-$H$113/(-$H$113+100),100/($H$113+100)))</f>
        <v/>
      </c>
      <c r="J113" s="16">
        <f>IF($H$113="","",$F$113*IF($H$113&lt;0,-100/$H$113,$H$113/100)-(1-$F$113))</f>
        <v/>
      </c>
      <c r="K113" s="17">
        <f>IF($H$113="","",MAX(0,($F$113*IF($H$113&lt;0,-100/$H$113,$H$113/100)-(1-$F$113))/IF($H$113&lt;0,-100/$H$113,$H$113/100))*'Settings'!$B$3)</f>
        <v/>
      </c>
      <c r="L113" s="18">
        <f>IF($H$113="","",ROUND(MIN($K$113,'Settings'!$B$5)*'Settings'!$B$2,2))</f>
        <v/>
      </c>
      <c r="M113" s="12">
        <f>IF($J$113="","",IF($J$113&lt;0,"Pass",IF($J$113&lt;'Settings'!$B$4,"Thin",IF($J$113&lt;0.06,"✅ Sharp band",IF($J$113&lt;0.08,"Strong","⚠ Verify (stale?)")))))</f>
        <v/>
      </c>
      <c r="N113" s="19" t="inlineStr">
        <is>
          <t>Model 51.1% (fair -104). Your call.</t>
        </is>
      </c>
      <c r="O113" s="15" t="n"/>
      <c r="P113" s="16">
        <f>IF(OR($H$113="",$O$113=""),"",(1+IF($H$113&lt;0,-100/$H$113,$H$113/100))/(1+IF($O$113&lt;0,-100/$O$113,$O$113/100))-1)</f>
        <v/>
      </c>
    </row>
    <row r="114">
      <c r="A114" s="20" t="inlineStr">
        <is>
          <t>2026-07-10</t>
        </is>
      </c>
      <c r="B114" s="20" t="inlineStr">
        <is>
          <t>Houston Astros @ Texas Rangers</t>
        </is>
      </c>
      <c r="C114" s="20" t="inlineStr">
        <is>
          <t>00:05</t>
        </is>
      </c>
      <c r="D114" s="20" t="inlineStr">
        <is>
          <t>Moneyline</t>
        </is>
      </c>
      <c r="E114" s="20" t="inlineStr">
        <is>
          <t>Texas Rangers</t>
        </is>
      </c>
      <c r="F114" s="13" t="n">
        <v>0.4894</v>
      </c>
      <c r="G114" s="14" t="n">
        <v>104</v>
      </c>
      <c r="H114" s="15" t="n">
        <v>122</v>
      </c>
      <c r="I114" s="13">
        <f>IF($H$114="","",IF($H$114&lt;0,-$H$114/(-$H$114+100),100/($H$114+100)))</f>
        <v/>
      </c>
      <c r="J114" s="16">
        <f>IF($H$114="","",$F$114*IF($H$114&lt;0,-100/$H$114,$H$114/100)-(1-$F$114))</f>
        <v/>
      </c>
      <c r="K114" s="17">
        <f>IF($H$114="","",MAX(0,($F$114*IF($H$114&lt;0,-100/$H$114,$H$114/100)-(1-$F$114))/IF($H$114&lt;0,-100/$H$114,$H$114/100))*'Settings'!$B$3)</f>
        <v/>
      </c>
      <c r="L114" s="18">
        <f>IF($H$114="","",ROUND(MIN($K$114,'Settings'!$B$5)*'Settings'!$B$2,2))</f>
        <v/>
      </c>
      <c r="M114" s="12">
        <f>IF($J$114="","",IF($J$114&lt;0,"Pass",IF($J$114&lt;'Settings'!$B$4,"Thin",IF($J$114&lt;0.06,"✅ Sharp band",IF($J$114&lt;0.08,"Strong","⚠ Verify (stale?)")))))</f>
        <v/>
      </c>
      <c r="N114" s="19" t="inlineStr">
        <is>
          <t>Model 48.9% (fair +104). Your call.</t>
        </is>
      </c>
      <c r="O114" s="15" t="n"/>
      <c r="P114" s="16">
        <f>IF(OR($H$114="",$O$114=""),"",(1+IF($H$114&lt;0,-100/$H$114,$H$114/100))/(1+IF($O$114&lt;0,-100/$O$114,$O$114/100))-1)</f>
        <v/>
      </c>
    </row>
    <row r="115">
      <c r="A115" s="12" t="inlineStr">
        <is>
          <t>2026-07-10</t>
        </is>
      </c>
      <c r="B115" s="12" t="inlineStr">
        <is>
          <t>Los Angeles Angels @ Minnesota Twins</t>
        </is>
      </c>
      <c r="C115" s="12" t="inlineStr">
        <is>
          <t>00:10</t>
        </is>
      </c>
      <c r="D115" s="12" t="inlineStr">
        <is>
          <t>Moneyline</t>
        </is>
      </c>
      <c r="E115" s="12" t="inlineStr">
        <is>
          <t>Los Angeles Angels</t>
        </is>
      </c>
      <c r="F115" s="13" t="n">
        <v>0.4516</v>
      </c>
      <c r="G115" s="14" t="n">
        <v>121</v>
      </c>
      <c r="H115" s="15" t="n"/>
      <c r="I115" s="13">
        <f>IF($H$115="","",IF($H$115&lt;0,-$H$115/(-$H$115+100),100/($H$115+100)))</f>
        <v/>
      </c>
      <c r="J115" s="16">
        <f>IF($H$115="","",$F$115*IF($H$115&lt;0,-100/$H$115,$H$115/100)-(1-$F$115))</f>
        <v/>
      </c>
      <c r="K115" s="17">
        <f>IF($H$115="","",MAX(0,($F$115*IF($H$115&lt;0,-100/$H$115,$H$115/100)-(1-$F$115))/IF($H$115&lt;0,-100/$H$115,$H$115/100))*'Settings'!$B$3)</f>
        <v/>
      </c>
      <c r="L115" s="18">
        <f>IF($H$115="","",ROUND(MIN($K$115,'Settings'!$B$5)*'Settings'!$B$2,2))</f>
        <v/>
      </c>
      <c r="M115" s="12">
        <f>IF($J$115="","",IF($J$115&lt;0,"Pass",IF($J$115&lt;'Settings'!$B$4,"Thin",IF($J$115&lt;0.06,"✅ Sharp band",IF($J$115&lt;0.08,"Strong","⚠ Verify (stale?)")))))</f>
        <v/>
      </c>
      <c r="N115" s="19" t="inlineStr">
        <is>
          <t>Model 45.2% (fair +121). Your call.</t>
        </is>
      </c>
      <c r="O115" s="15" t="n"/>
      <c r="P115" s="16">
        <f>IF(OR($H$115="",$O$115=""),"",(1+IF($H$115&lt;0,-100/$H$115,$H$115/100))/(1+IF($O$115&lt;0,-100/$O$115,$O$115/100))-1)</f>
        <v/>
      </c>
    </row>
    <row r="116">
      <c r="A116" s="20" t="inlineStr">
        <is>
          <t>2026-07-10</t>
        </is>
      </c>
      <c r="B116" s="20" t="inlineStr">
        <is>
          <t>Los Angeles Angels @ Minnesota Twins</t>
        </is>
      </c>
      <c r="C116" s="20" t="inlineStr">
        <is>
          <t>00:10</t>
        </is>
      </c>
      <c r="D116" s="20" t="inlineStr">
        <is>
          <t>Moneyline</t>
        </is>
      </c>
      <c r="E116" s="20" t="inlineStr">
        <is>
          <t>Minnesota Twins</t>
        </is>
      </c>
      <c r="F116" s="13" t="n">
        <v>0.5484</v>
      </c>
      <c r="G116" s="14" t="n">
        <v>-121</v>
      </c>
      <c r="H116" s="15" t="n"/>
      <c r="I116" s="13">
        <f>IF($H$116="","",IF($H$116&lt;0,-$H$116/(-$H$116+100),100/($H$116+100)))</f>
        <v/>
      </c>
      <c r="J116" s="16">
        <f>IF($H$116="","",$F$116*IF($H$116&lt;0,-100/$H$116,$H$116/100)-(1-$F$116))</f>
        <v/>
      </c>
      <c r="K116" s="17">
        <f>IF($H$116="","",MAX(0,($F$116*IF($H$116&lt;0,-100/$H$116,$H$116/100)-(1-$F$116))/IF($H$116&lt;0,-100/$H$116,$H$116/100))*'Settings'!$B$3)</f>
        <v/>
      </c>
      <c r="L116" s="18">
        <f>IF($H$116="","",ROUND(MIN($K$116,'Settings'!$B$5)*'Settings'!$B$2,2))</f>
        <v/>
      </c>
      <c r="M116" s="12">
        <f>IF($J$116="","",IF($J$116&lt;0,"Pass",IF($J$116&lt;'Settings'!$B$4,"Thin",IF($J$116&lt;0.06,"✅ Sharp band",IF($J$116&lt;0.08,"Strong","⚠ Verify (stale?)")))))</f>
        <v/>
      </c>
      <c r="N116" s="19" t="inlineStr">
        <is>
          <t>Model 54.8% (fair -121). Your call.</t>
        </is>
      </c>
      <c r="O116" s="15" t="n"/>
      <c r="P116" s="16">
        <f>IF(OR($H$116="",$O$116=""),"",(1+IF($H$116&lt;0,-100/$H$116,$H$116/100))/(1+IF($O$116&lt;0,-100/$O$116,$O$116/100))-1)</f>
        <v/>
      </c>
    </row>
    <row r="117">
      <c r="A117" s="12" t="inlineStr">
        <is>
          <t>2026-07-10</t>
        </is>
      </c>
      <c r="B117" s="12" t="inlineStr">
        <is>
          <t>Atlanta Braves @ St. Louis Cardinals</t>
        </is>
      </c>
      <c r="C117" s="12" t="inlineStr">
        <is>
          <t>00:15</t>
        </is>
      </c>
      <c r="D117" s="12" t="inlineStr">
        <is>
          <t>Moneyline</t>
        </is>
      </c>
      <c r="E117" s="12" t="inlineStr">
        <is>
          <t>Atlanta Braves</t>
        </is>
      </c>
      <c r="F117" s="13" t="n">
        <v>0.5083</v>
      </c>
      <c r="G117" s="14" t="n">
        <v>-103</v>
      </c>
      <c r="H117" s="15" t="n"/>
      <c r="I117" s="13">
        <f>IF($H$117="","",IF($H$117&lt;0,-$H$117/(-$H$117+100),100/($H$117+100)))</f>
        <v/>
      </c>
      <c r="J117" s="16">
        <f>IF($H$117="","",$F$117*IF($H$117&lt;0,-100/$H$117,$H$117/100)-(1-$F$117))</f>
        <v/>
      </c>
      <c r="K117" s="17">
        <f>IF($H$117="","",MAX(0,($F$117*IF($H$117&lt;0,-100/$H$117,$H$117/100)-(1-$F$117))/IF($H$117&lt;0,-100/$H$117,$H$117/100))*'Settings'!$B$3)</f>
        <v/>
      </c>
      <c r="L117" s="18">
        <f>IF($H$117="","",ROUND(MIN($K$117,'Settings'!$B$5)*'Settings'!$B$2,2))</f>
        <v/>
      </c>
      <c r="M117" s="12">
        <f>IF($J$117="","",IF($J$117&lt;0,"Pass",IF($J$117&lt;'Settings'!$B$4,"Thin",IF($J$117&lt;0.06,"✅ Sharp band",IF($J$117&lt;0.08,"Strong","⚠ Verify (stale?)")))))</f>
        <v/>
      </c>
      <c r="N117" s="19" t="inlineStr">
        <is>
          <t>Model 50.8% (fair -103). Your call.</t>
        </is>
      </c>
      <c r="O117" s="15" t="n"/>
      <c r="P117" s="16">
        <f>IF(OR($H$117="",$O$117=""),"",(1+IF($H$117&lt;0,-100/$H$117,$H$117/100))/(1+IF($O$117&lt;0,-100/$O$117,$O$117/100))-1)</f>
        <v/>
      </c>
    </row>
    <row r="118">
      <c r="A118" s="20" t="inlineStr">
        <is>
          <t>2026-07-10</t>
        </is>
      </c>
      <c r="B118" s="20" t="inlineStr">
        <is>
          <t>Atlanta Braves @ St. Louis Cardinals</t>
        </is>
      </c>
      <c r="C118" s="20" t="inlineStr">
        <is>
          <t>00:15</t>
        </is>
      </c>
      <c r="D118" s="20" t="inlineStr">
        <is>
          <t>Moneyline</t>
        </is>
      </c>
      <c r="E118" s="20" t="inlineStr">
        <is>
          <t>St. Louis Cardinals</t>
        </is>
      </c>
      <c r="F118" s="13" t="n">
        <v>0.4917</v>
      </c>
      <c r="G118" s="14" t="n">
        <v>103</v>
      </c>
      <c r="H118" s="15" t="n"/>
      <c r="I118" s="13">
        <f>IF($H$118="","",IF($H$118&lt;0,-$H$118/(-$H$118+100),100/($H$118+100)))</f>
        <v/>
      </c>
      <c r="J118" s="16">
        <f>IF($H$118="","",$F$118*IF($H$118&lt;0,-100/$H$118,$H$118/100)-(1-$F$118))</f>
        <v/>
      </c>
      <c r="K118" s="17">
        <f>IF($H$118="","",MAX(0,($F$118*IF($H$118&lt;0,-100/$H$118,$H$118/100)-(1-$F$118))/IF($H$118&lt;0,-100/$H$118,$H$118/100))*'Settings'!$B$3)</f>
        <v/>
      </c>
      <c r="L118" s="18">
        <f>IF($H$118="","",ROUND(MIN($K$118,'Settings'!$B$5)*'Settings'!$B$2,2))</f>
        <v/>
      </c>
      <c r="M118" s="12">
        <f>IF($J$118="","",IF($J$118&lt;0,"Pass",IF($J$118&lt;'Settings'!$B$4,"Thin",IF($J$118&lt;0.06,"✅ Sharp band",IF($J$118&lt;0.08,"Strong","⚠ Verify (stale?)")))))</f>
        <v/>
      </c>
      <c r="N118" s="19" t="inlineStr">
        <is>
          <t>Model 49.2% (fair +103). Your call.</t>
        </is>
      </c>
      <c r="O118" s="15" t="n"/>
      <c r="P118" s="16">
        <f>IF(OR($H$118="",$O$118=""),"",(1+IF($H$118&lt;0,-100/$H$118,$H$118/100))/(1+IF($O$118&lt;0,-100/$O$118,$O$118/100))-1)</f>
        <v/>
      </c>
    </row>
    <row r="119">
      <c r="A119" s="12" t="inlineStr">
        <is>
          <t>2026-07-10</t>
        </is>
      </c>
      <c r="B119" s="12" t="inlineStr">
        <is>
          <t>Atlanta Braves @ St. Louis Cardinals</t>
        </is>
      </c>
      <c r="C119" s="12" t="inlineStr">
        <is>
          <t>00:15</t>
        </is>
      </c>
      <c r="D119" s="12" t="inlineStr">
        <is>
          <t>Total</t>
        </is>
      </c>
      <c r="E119" s="12" t="inlineStr">
        <is>
          <t>Over 8.5</t>
        </is>
      </c>
      <c r="F119" s="13" t="n">
        <v>0.4425</v>
      </c>
      <c r="G119" s="14" t="n">
        <v>126</v>
      </c>
      <c r="H119" s="15" t="n">
        <v>122</v>
      </c>
      <c r="I119" s="13">
        <f>IF($H$119="","",IF($H$119&lt;0,-$H$119/(-$H$119+100),100/($H$119+100)))</f>
        <v/>
      </c>
      <c r="J119" s="16">
        <f>IF($H$119="","",$F$119*IF($H$119&lt;0,-100/$H$119,$H$119/100)-(1-$F$119))</f>
        <v/>
      </c>
      <c r="K119" s="17">
        <f>IF($H$119="","",MAX(0,($F$119*IF($H$119&lt;0,-100/$H$119,$H$119/100)-(1-$F$119))/IF($H$119&lt;0,-100/$H$119,$H$119/100))*'Settings'!$B$3)</f>
        <v/>
      </c>
      <c r="L119" s="18">
        <f>IF($H$119="","",ROUND(MIN($K$119,'Settings'!$B$5)*'Settings'!$B$2,2))</f>
        <v/>
      </c>
      <c r="M119" s="12">
        <f>IF($J$119="","",IF($J$119&lt;0,"Pass",IF($J$119&lt;'Settings'!$B$4,"Thin",IF($J$119&lt;0.06,"✅ Sharp band",IF($J$119&lt;0.08,"Strong","⚠ Verify (stale?)")))))</f>
        <v/>
      </c>
      <c r="N119" s="19" t="inlineStr">
        <is>
          <t>Model 44.2% (fair +126). Your call.</t>
        </is>
      </c>
      <c r="O119" s="15" t="n"/>
      <c r="P119" s="16">
        <f>IF(OR($H$119="",$O$119=""),"",(1+IF($H$119&lt;0,-100/$H$119,$H$119/100))/(1+IF($O$119&lt;0,-100/$O$119,$O$119/100))-1)</f>
        <v/>
      </c>
    </row>
    <row r="120">
      <c r="A120" s="20" t="inlineStr">
        <is>
          <t>2026-07-10</t>
        </is>
      </c>
      <c r="B120" s="20" t="inlineStr">
        <is>
          <t>Atlanta Braves @ St. Louis Cardinals</t>
        </is>
      </c>
      <c r="C120" s="20" t="inlineStr">
        <is>
          <t>00:15</t>
        </is>
      </c>
      <c r="D120" s="20" t="inlineStr">
        <is>
          <t>Total</t>
        </is>
      </c>
      <c r="E120" s="20" t="inlineStr">
        <is>
          <t>Under 8.5</t>
        </is>
      </c>
      <c r="F120" s="13" t="n">
        <v>0.5575</v>
      </c>
      <c r="G120" s="14" t="n">
        <v>-126</v>
      </c>
      <c r="H120" s="15" t="n">
        <v>105</v>
      </c>
      <c r="I120" s="13">
        <f>IF($H$120="","",IF($H$120&lt;0,-$H$120/(-$H$120+100),100/($H$120+100)))</f>
        <v/>
      </c>
      <c r="J120" s="16">
        <f>IF($H$120="","",$F$120*IF($H$120&lt;0,-100/$H$120,$H$120/100)-(1-$F$120))</f>
        <v/>
      </c>
      <c r="K120" s="17">
        <f>IF($H$120="","",MAX(0,($F$120*IF($H$120&lt;0,-100/$H$120,$H$120/100)-(1-$F$120))/IF($H$120&lt;0,-100/$H$120,$H$120/100))*'Settings'!$B$3)</f>
        <v/>
      </c>
      <c r="L120" s="18">
        <f>IF($H$120="","",ROUND(MIN($K$120,'Settings'!$B$5)*'Settings'!$B$2,2))</f>
        <v/>
      </c>
      <c r="M120" s="12">
        <f>IF($J$120="","",IF($J$120&lt;0,"Pass",IF($J$120&lt;'Settings'!$B$4,"Thin",IF($J$120&lt;0.06,"✅ Sharp band",IF($J$120&lt;0.08,"Strong","⚠ Verify (stale?)")))))</f>
        <v/>
      </c>
      <c r="N120" s="19" t="inlineStr">
        <is>
          <t>Model 55.8% (fair -126). Your call.</t>
        </is>
      </c>
      <c r="O120" s="15" t="n"/>
      <c r="P120" s="16">
        <f>IF(OR($H$120="",$O$120=""),"",(1+IF($H$120&lt;0,-100/$H$120,$H$120/100))/(1+IF($O$120&lt;0,-100/$O$120,$O$120/100))-1)</f>
        <v/>
      </c>
    </row>
    <row r="121">
      <c r="A121" s="12" t="inlineStr">
        <is>
          <t>2026-07-10</t>
        </is>
      </c>
      <c r="B121" s="12" t="inlineStr">
        <is>
          <t>Atlanta Braves @ St. Louis Cardinals</t>
        </is>
      </c>
      <c r="C121" s="12" t="inlineStr">
        <is>
          <t>00:15</t>
        </is>
      </c>
      <c r="D121" s="12" t="inlineStr">
        <is>
          <t>Spread</t>
        </is>
      </c>
      <c r="E121" s="12" t="inlineStr">
        <is>
          <t>St. Louis Cardinals +1.5</t>
        </is>
      </c>
      <c r="F121" s="13" t="n">
        <v>0.5620000000000001</v>
      </c>
      <c r="G121" s="14" t="n">
        <v>-128</v>
      </c>
      <c r="H121" s="15" t="n">
        <v>-120</v>
      </c>
      <c r="I121" s="13">
        <f>IF($H$121="","",IF($H$121&lt;0,-$H$121/(-$H$121+100),100/($H$121+100)))</f>
        <v/>
      </c>
      <c r="J121" s="16">
        <f>IF($H$121="","",$F$121*IF($H$121&lt;0,-100/$H$121,$H$121/100)-(1-$F$121))</f>
        <v/>
      </c>
      <c r="K121" s="17">
        <f>IF($H$121="","",MAX(0,($F$121*IF($H$121&lt;0,-100/$H$121,$H$121/100)-(1-$F$121))/IF($H$121&lt;0,-100/$H$121,$H$121/100))*'Settings'!$B$3)</f>
        <v/>
      </c>
      <c r="L121" s="18">
        <f>IF($H$121="","",ROUND(MIN($K$121,'Settings'!$B$5)*'Settings'!$B$2,2))</f>
        <v/>
      </c>
      <c r="M121" s="12">
        <f>IF($J$121="","",IF($J$121&lt;0,"Pass",IF($J$121&lt;'Settings'!$B$4,"Thin",IF($J$121&lt;0.06,"✅ Sharp band",IF($J$121&lt;0.08,"Strong","⚠ Verify (stale?)")))))</f>
        <v/>
      </c>
      <c r="N121" s="19" t="inlineStr">
        <is>
          <t>Model 56.2% (fair -128). Your call.</t>
        </is>
      </c>
      <c r="O121" s="15" t="n"/>
      <c r="P121" s="16">
        <f>IF(OR($H$121="",$O$121=""),"",(1+IF($H$121&lt;0,-100/$H$121,$H$121/100))/(1+IF($O$121&lt;0,-100/$O$121,$O$121/100))-1)</f>
        <v/>
      </c>
    </row>
    <row r="122">
      <c r="A122" s="20" t="inlineStr">
        <is>
          <t>2026-07-10</t>
        </is>
      </c>
      <c r="B122" s="20" t="inlineStr">
        <is>
          <t>Atlanta Braves @ St. Louis Cardinals</t>
        </is>
      </c>
      <c r="C122" s="20" t="inlineStr">
        <is>
          <t>00:15</t>
        </is>
      </c>
      <c r="D122" s="20" t="inlineStr">
        <is>
          <t>Spread</t>
        </is>
      </c>
      <c r="E122" s="20" t="inlineStr">
        <is>
          <t>Atlanta Braves -1.5</t>
        </is>
      </c>
      <c r="F122" s="13" t="n">
        <v>0.4379999999999999</v>
      </c>
      <c r="G122" s="14" t="n">
        <v>128</v>
      </c>
      <c r="H122" s="15" t="n">
        <v>105</v>
      </c>
      <c r="I122" s="13">
        <f>IF($H$122="","",IF($H$122&lt;0,-$H$122/(-$H$122+100),100/($H$122+100)))</f>
        <v/>
      </c>
      <c r="J122" s="16">
        <f>IF($H$122="","",$F$122*IF($H$122&lt;0,-100/$H$122,$H$122/100)-(1-$F$122))</f>
        <v/>
      </c>
      <c r="K122" s="17">
        <f>IF($H$122="","",MAX(0,($F$122*IF($H$122&lt;0,-100/$H$122,$H$122/100)-(1-$F$122))/IF($H$122&lt;0,-100/$H$122,$H$122/100))*'Settings'!$B$3)</f>
        <v/>
      </c>
      <c r="L122" s="18">
        <f>IF($H$122="","",ROUND(MIN($K$122,'Settings'!$B$5)*'Settings'!$B$2,2))</f>
        <v/>
      </c>
      <c r="M122" s="12">
        <f>IF($J$122="","",IF($J$122&lt;0,"Pass",IF($J$122&lt;'Settings'!$B$4,"Thin",IF($J$122&lt;0.06,"✅ Sharp band",IF($J$122&lt;0.08,"Strong","⚠ Verify (stale?)")))))</f>
        <v/>
      </c>
      <c r="N122" s="19" t="inlineStr">
        <is>
          <t>Model 43.8% (fair +128). Your call.</t>
        </is>
      </c>
      <c r="O122" s="15" t="n"/>
      <c r="P122" s="16">
        <f>IF(OR($H$122="",$O$122=""),"",(1+IF($H$122&lt;0,-100/$H$122,$H$122/100))/(1+IF($O$122&lt;0,-100/$O$122,$O$122/100))-1)</f>
        <v/>
      </c>
    </row>
    <row r="123">
      <c r="A123" s="12" t="inlineStr">
        <is>
          <t>2026-07-10</t>
        </is>
      </c>
      <c r="B123" s="12" t="inlineStr">
        <is>
          <t>Toronto Blue Jays @ San Diego Padres</t>
        </is>
      </c>
      <c r="C123" s="12" t="inlineStr">
        <is>
          <t>01:40</t>
        </is>
      </c>
      <c r="D123" s="12" t="inlineStr">
        <is>
          <t>Moneyline</t>
        </is>
      </c>
      <c r="E123" s="12" t="inlineStr">
        <is>
          <t>Toronto Blue Jays</t>
        </is>
      </c>
      <c r="F123" s="13" t="n">
        <v>0.4815</v>
      </c>
      <c r="G123" s="14" t="n">
        <v>108</v>
      </c>
      <c r="H123" s="15" t="n"/>
      <c r="I123" s="13">
        <f>IF($H$123="","",IF($H$123&lt;0,-$H$123/(-$H$123+100),100/($H$123+100)))</f>
        <v/>
      </c>
      <c r="J123" s="16">
        <f>IF($H$123="","",$F$123*IF($H$123&lt;0,-100/$H$123,$H$123/100)-(1-$F$123))</f>
        <v/>
      </c>
      <c r="K123" s="17">
        <f>IF($H$123="","",MAX(0,($F$123*IF($H$123&lt;0,-100/$H$123,$H$123/100)-(1-$F$123))/IF($H$123&lt;0,-100/$H$123,$H$123/100))*'Settings'!$B$3)</f>
        <v/>
      </c>
      <c r="L123" s="18">
        <f>IF($H$123="","",ROUND(MIN($K$123,'Settings'!$B$5)*'Settings'!$B$2,2))</f>
        <v/>
      </c>
      <c r="M123" s="12">
        <f>IF($J$123="","",IF($J$123&lt;0,"Pass",IF($J$123&lt;'Settings'!$B$4,"Thin",IF($J$123&lt;0.06,"✅ Sharp band",IF($J$123&lt;0.08,"Strong","⚠ Verify (stale?)")))))</f>
        <v/>
      </c>
      <c r="N123" s="19" t="inlineStr">
        <is>
          <t>Model 48.1% (fair +108). Your call.</t>
        </is>
      </c>
      <c r="O123" s="15" t="n"/>
      <c r="P123" s="16">
        <f>IF(OR($H$123="",$O$123=""),"",(1+IF($H$123&lt;0,-100/$H$123,$H$123/100))/(1+IF($O$123&lt;0,-100/$O$123,$O$123/100))-1)</f>
        <v/>
      </c>
    </row>
    <row r="124">
      <c r="A124" s="20" t="inlineStr">
        <is>
          <t>2026-07-10</t>
        </is>
      </c>
      <c r="B124" s="20" t="inlineStr">
        <is>
          <t>Toronto Blue Jays @ San Diego Padres</t>
        </is>
      </c>
      <c r="C124" s="20" t="inlineStr">
        <is>
          <t>01:40</t>
        </is>
      </c>
      <c r="D124" s="20" t="inlineStr">
        <is>
          <t>Moneyline</t>
        </is>
      </c>
      <c r="E124" s="20" t="inlineStr">
        <is>
          <t>San Diego Padres</t>
        </is>
      </c>
      <c r="F124" s="13" t="n">
        <v>0.5185</v>
      </c>
      <c r="G124" s="14" t="n">
        <v>-108</v>
      </c>
      <c r="H124" s="15" t="n"/>
      <c r="I124" s="13">
        <f>IF($H$124="","",IF($H$124&lt;0,-$H$124/(-$H$124+100),100/($H$124+100)))</f>
        <v/>
      </c>
      <c r="J124" s="16">
        <f>IF($H$124="","",$F$124*IF($H$124&lt;0,-100/$H$124,$H$124/100)-(1-$F$124))</f>
        <v/>
      </c>
      <c r="K124" s="17">
        <f>IF($H$124="","",MAX(0,($F$124*IF($H$124&lt;0,-100/$H$124,$H$124/100)-(1-$F$124))/IF($H$124&lt;0,-100/$H$124,$H$124/100))*'Settings'!$B$3)</f>
        <v/>
      </c>
      <c r="L124" s="18">
        <f>IF($H$124="","",ROUND(MIN($K$124,'Settings'!$B$5)*'Settings'!$B$2,2))</f>
        <v/>
      </c>
      <c r="M124" s="12">
        <f>IF($J$124="","",IF($J$124&lt;0,"Pass",IF($J$124&lt;'Settings'!$B$4,"Thin",IF($J$124&lt;0.06,"✅ Sharp band",IF($J$124&lt;0.08,"Strong","⚠ Verify (stale?)")))))</f>
        <v/>
      </c>
      <c r="N124" s="19" t="inlineStr">
        <is>
          <t>Model 51.8% (fair -108). Your call.</t>
        </is>
      </c>
      <c r="O124" s="15" t="n"/>
      <c r="P124" s="16">
        <f>IF(OR($H$124="",$O$124=""),"",(1+IF($H$124&lt;0,-100/$H$124,$H$124/100))/(1+IF($O$124&lt;0,-100/$O$124,$O$124/100))-1)</f>
        <v/>
      </c>
    </row>
    <row r="125">
      <c r="A125" s="12" t="inlineStr">
        <is>
          <t>2026-07-10</t>
        </is>
      </c>
      <c r="B125" s="12" t="inlineStr">
        <is>
          <t>Arizona Diamondbacks @ Los Angeles Dodgers</t>
        </is>
      </c>
      <c r="C125" s="12" t="inlineStr">
        <is>
          <t>02:10</t>
        </is>
      </c>
      <c r="D125" s="12" t="inlineStr">
        <is>
          <t>Moneyline</t>
        </is>
      </c>
      <c r="E125" s="12" t="inlineStr">
        <is>
          <t>Arizona Diamondbacks</t>
        </is>
      </c>
      <c r="F125" s="13" t="n">
        <v>0.3601</v>
      </c>
      <c r="G125" s="14" t="n">
        <v>178</v>
      </c>
      <c r="H125" s="15" t="n"/>
      <c r="I125" s="13">
        <f>IF($H$125="","",IF($H$125&lt;0,-$H$125/(-$H$125+100),100/($H$125+100)))</f>
        <v/>
      </c>
      <c r="J125" s="16">
        <f>IF($H$125="","",$F$125*IF($H$125&lt;0,-100/$H$125,$H$125/100)-(1-$F$125))</f>
        <v/>
      </c>
      <c r="K125" s="17">
        <f>IF($H$125="","",MAX(0,($F$125*IF($H$125&lt;0,-100/$H$125,$H$125/100)-(1-$F$125))/IF($H$125&lt;0,-100/$H$125,$H$125/100))*'Settings'!$B$3)</f>
        <v/>
      </c>
      <c r="L125" s="18">
        <f>IF($H$125="","",ROUND(MIN($K$125,'Settings'!$B$5)*'Settings'!$B$2,2))</f>
        <v/>
      </c>
      <c r="M125" s="12">
        <f>IF($J$125="","",IF($J$125&lt;0,"Pass",IF($J$125&lt;'Settings'!$B$4,"Thin",IF($J$125&lt;0.06,"✅ Sharp band",IF($J$125&lt;0.08,"Strong","⚠ Verify (stale?)")))))</f>
        <v/>
      </c>
      <c r="N125" s="19" t="inlineStr">
        <is>
          <t>Model 36.0% (fair +178). Your call.</t>
        </is>
      </c>
      <c r="O125" s="15" t="n"/>
      <c r="P125" s="16">
        <f>IF(OR($H$125="",$O$125=""),"",(1+IF($H$125&lt;0,-100/$H$125,$H$125/100))/(1+IF($O$125&lt;0,-100/$O$125,$O$125/100))-1)</f>
        <v/>
      </c>
    </row>
    <row r="126">
      <c r="A126" s="20" t="inlineStr">
        <is>
          <t>2026-07-10</t>
        </is>
      </c>
      <c r="B126" s="20" t="inlineStr">
        <is>
          <t>Arizona Diamondbacks @ Los Angeles Dodgers</t>
        </is>
      </c>
      <c r="C126" s="20" t="inlineStr">
        <is>
          <t>02:10</t>
        </is>
      </c>
      <c r="D126" s="20" t="inlineStr">
        <is>
          <t>Moneyline</t>
        </is>
      </c>
      <c r="E126" s="20" t="inlineStr">
        <is>
          <t>Los Angeles Dodgers</t>
        </is>
      </c>
      <c r="F126" s="13" t="n">
        <v>0.6399</v>
      </c>
      <c r="G126" s="14" t="n">
        <v>-178</v>
      </c>
      <c r="H126" s="15" t="n"/>
      <c r="I126" s="13">
        <f>IF($H$126="","",IF($H$126&lt;0,-$H$126/(-$H$126+100),100/($H$126+100)))</f>
        <v/>
      </c>
      <c r="J126" s="16">
        <f>IF($H$126="","",$F$126*IF($H$126&lt;0,-100/$H$126,$H$126/100)-(1-$F$126))</f>
        <v/>
      </c>
      <c r="K126" s="17">
        <f>IF($H$126="","",MAX(0,($F$126*IF($H$126&lt;0,-100/$H$126,$H$126/100)-(1-$F$126))/IF($H$126&lt;0,-100/$H$126,$H$126/100))*'Settings'!$B$3)</f>
        <v/>
      </c>
      <c r="L126" s="18">
        <f>IF($H$126="","",ROUND(MIN($K$126,'Settings'!$B$5)*'Settings'!$B$2,2))</f>
        <v/>
      </c>
      <c r="M126" s="12">
        <f>IF($J$126="","",IF($J$126&lt;0,"Pass",IF($J$126&lt;'Settings'!$B$4,"Thin",IF($J$126&lt;0.06,"✅ Sharp band",IF($J$126&lt;0.08,"Strong","⚠ Verify (stale?)")))))</f>
        <v/>
      </c>
      <c r="N126" s="19" t="inlineStr">
        <is>
          <t>Model 64.0% (fair -178). Your call.</t>
        </is>
      </c>
      <c r="O126" s="15" t="n"/>
      <c r="P126" s="16">
        <f>IF(OR($H$126="",$O$126=""),"",(1+IF($H$126&lt;0,-100/$H$126,$H$126/100))/(1+IF($O$126&lt;0,-100/$O$126,$O$126/100))-1)</f>
        <v/>
      </c>
    </row>
    <row r="127">
      <c r="A127" s="12" t="inlineStr">
        <is>
          <t>2026-07-10</t>
        </is>
      </c>
      <c r="B127" s="12" t="inlineStr">
        <is>
          <t>Colorado Rockies @ San Francisco Giants</t>
        </is>
      </c>
      <c r="C127" s="12" t="inlineStr">
        <is>
          <t>02:15</t>
        </is>
      </c>
      <c r="D127" s="12" t="inlineStr">
        <is>
          <t>Moneyline</t>
        </is>
      </c>
      <c r="E127" s="12" t="inlineStr">
        <is>
          <t>Colorado Rockies</t>
        </is>
      </c>
      <c r="F127" s="13" t="n">
        <v>0.4688</v>
      </c>
      <c r="G127" s="14" t="n">
        <v>113</v>
      </c>
      <c r="H127" s="15" t="n"/>
      <c r="I127" s="13">
        <f>IF($H$127="","",IF($H$127&lt;0,-$H$127/(-$H$127+100),100/($H$127+100)))</f>
        <v/>
      </c>
      <c r="J127" s="16">
        <f>IF($H$127="","",$F$127*IF($H$127&lt;0,-100/$H$127,$H$127/100)-(1-$F$127))</f>
        <v/>
      </c>
      <c r="K127" s="17">
        <f>IF($H$127="","",MAX(0,($F$127*IF($H$127&lt;0,-100/$H$127,$H$127/100)-(1-$F$127))/IF($H$127&lt;0,-100/$H$127,$H$127/100))*'Settings'!$B$3)</f>
        <v/>
      </c>
      <c r="L127" s="18">
        <f>IF($H$127="","",ROUND(MIN($K$127,'Settings'!$B$5)*'Settings'!$B$2,2))</f>
        <v/>
      </c>
      <c r="M127" s="12">
        <f>IF($J$127="","",IF($J$127&lt;0,"Pass",IF($J$127&lt;'Settings'!$B$4,"Thin",IF($J$127&lt;0.06,"✅ Sharp band",IF($J$127&lt;0.08,"Strong","⚠ Verify (stale?)")))))</f>
        <v/>
      </c>
      <c r="N127" s="19" t="inlineStr">
        <is>
          <t>Model 46.9% (fair +113). Your call.</t>
        </is>
      </c>
      <c r="O127" s="15" t="n"/>
      <c r="P127" s="16">
        <f>IF(OR($H$127="",$O$127=""),"",(1+IF($H$127&lt;0,-100/$H$127,$H$127/100))/(1+IF($O$127&lt;0,-100/$O$127,$O$127/100))-1)</f>
        <v/>
      </c>
    </row>
    <row r="128">
      <c r="A128" s="20" t="inlineStr">
        <is>
          <t>2026-07-10</t>
        </is>
      </c>
      <c r="B128" s="20" t="inlineStr">
        <is>
          <t>Colorado Rockies @ San Francisco Giants</t>
        </is>
      </c>
      <c r="C128" s="20" t="inlineStr">
        <is>
          <t>02:15</t>
        </is>
      </c>
      <c r="D128" s="20" t="inlineStr">
        <is>
          <t>Moneyline</t>
        </is>
      </c>
      <c r="E128" s="20" t="inlineStr">
        <is>
          <t>San Francisco Giants</t>
        </is>
      </c>
      <c r="F128" s="13" t="n">
        <v>0.5312</v>
      </c>
      <c r="G128" s="14" t="n">
        <v>-113</v>
      </c>
      <c r="H128" s="15" t="n"/>
      <c r="I128" s="13">
        <f>IF($H$128="","",IF($H$128&lt;0,-$H$128/(-$H$128+100),100/($H$128+100)))</f>
        <v/>
      </c>
      <c r="J128" s="16">
        <f>IF($H$128="","",$F$128*IF($H$128&lt;0,-100/$H$128,$H$128/100)-(1-$F$128))</f>
        <v/>
      </c>
      <c r="K128" s="17">
        <f>IF($H$128="","",MAX(0,($F$128*IF($H$128&lt;0,-100/$H$128,$H$128/100)-(1-$F$128))/IF($H$128&lt;0,-100/$H$128,$H$128/100))*'Settings'!$B$3)</f>
        <v/>
      </c>
      <c r="L128" s="18">
        <f>IF($H$128="","",ROUND(MIN($K$128,'Settings'!$B$5)*'Settings'!$B$2,2))</f>
        <v/>
      </c>
      <c r="M128" s="12">
        <f>IF($J$128="","",IF($J$128&lt;0,"Pass",IF($J$128&lt;'Settings'!$B$4,"Thin",IF($J$128&lt;0.06,"✅ Sharp band",IF($J$128&lt;0.08,"Strong","⚠ Verify (stale?)")))))</f>
        <v/>
      </c>
      <c r="N128" s="19" t="inlineStr">
        <is>
          <t>Model 53.1% (fair -113). Your call.</t>
        </is>
      </c>
      <c r="O128" s="15" t="n"/>
      <c r="P128" s="16">
        <f>IF(OR($H$128="",$O$128=""),"",(1+IF($H$128&lt;0,-100/$H$128,$H$128/100))/(1+IF($O$128&lt;0,-100/$O$128,$O$128/100))-1)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28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2026-07-09</t>
        </is>
      </c>
      <c r="B5" s="12" t="inlineStr">
        <is>
          <t>Seattle Storm @ Atlanta Dream</t>
        </is>
      </c>
      <c r="C5" s="12" t="inlineStr">
        <is>
          <t>00:00</t>
        </is>
      </c>
      <c r="D5" s="12" t="inlineStr">
        <is>
          <t>Moneyline</t>
        </is>
      </c>
      <c r="E5" s="12" t="inlineStr">
        <is>
          <t>Seattle Storm</t>
        </is>
      </c>
      <c r="F5" s="13" t="n">
        <v>0.2065</v>
      </c>
      <c r="G5" s="14" t="n">
        <v>384</v>
      </c>
      <c r="H5" s="15" t="n">
        <v>495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20.7% (fair +384).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2026-07-09</t>
        </is>
      </c>
      <c r="B6" s="20" t="inlineStr">
        <is>
          <t>Seattle Storm @ Atlanta Dream</t>
        </is>
      </c>
      <c r="C6" s="20" t="inlineStr">
        <is>
          <t>00:00</t>
        </is>
      </c>
      <c r="D6" s="20" t="inlineStr">
        <is>
          <t>Moneyline</t>
        </is>
      </c>
      <c r="E6" s="20" t="inlineStr">
        <is>
          <t>Atlanta Dream</t>
        </is>
      </c>
      <c r="F6" s="13" t="n">
        <v>0.7935</v>
      </c>
      <c r="G6" s="14" t="n">
        <v>-384</v>
      </c>
      <c r="H6" s="15" t="n">
        <v>-456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79.3% (fair -384).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2026-07-09</t>
        </is>
      </c>
      <c r="B7" s="12" t="inlineStr">
        <is>
          <t>Seattle Storm @ Atlanta Dream</t>
        </is>
      </c>
      <c r="C7" s="12" t="inlineStr">
        <is>
          <t>00:00</t>
        </is>
      </c>
      <c r="D7" s="12" t="inlineStr">
        <is>
          <t>Total</t>
        </is>
      </c>
      <c r="E7" s="12" t="inlineStr">
        <is>
          <t>Over 168.5</t>
        </is>
      </c>
      <c r="F7" s="13" t="n">
        <v>0.5395</v>
      </c>
      <c r="G7" s="14" t="n">
        <v>-117</v>
      </c>
      <c r="H7" s="15" t="n">
        <v>-102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53.9% (fair -117).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2026-07-09</t>
        </is>
      </c>
      <c r="B8" s="20" t="inlineStr">
        <is>
          <t>Seattle Storm @ Atlanta Dream</t>
        </is>
      </c>
      <c r="C8" s="20" t="inlineStr">
        <is>
          <t>00:00</t>
        </is>
      </c>
      <c r="D8" s="20" t="inlineStr">
        <is>
          <t>Total</t>
        </is>
      </c>
      <c r="E8" s="20" t="inlineStr">
        <is>
          <t>Under 168.5</t>
        </is>
      </c>
      <c r="F8" s="13" t="n">
        <v>0.4605</v>
      </c>
      <c r="G8" s="14" t="n">
        <v>117</v>
      </c>
      <c r="H8" s="15" t="n">
        <v>100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46.1% (fair +117).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2026-07-09</t>
        </is>
      </c>
      <c r="B9" s="12" t="inlineStr">
        <is>
          <t>Seattle Storm @ Atlanta Dream</t>
        </is>
      </c>
      <c r="C9" s="12" t="inlineStr">
        <is>
          <t>00:00</t>
        </is>
      </c>
      <c r="D9" s="12" t="inlineStr">
        <is>
          <t>Spread</t>
        </is>
      </c>
      <c r="E9" s="12" t="inlineStr">
        <is>
          <t>Atlanta Dream -12.5</t>
        </is>
      </c>
      <c r="F9" s="13" t="n">
        <v>0.3817883079419142</v>
      </c>
      <c r="G9" s="14" t="n">
        <v>162</v>
      </c>
      <c r="H9" s="15" t="n">
        <v>102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38.2% (fair +162).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2026-07-09</t>
        </is>
      </c>
      <c r="B10" s="20" t="inlineStr">
        <is>
          <t>Seattle Storm @ Atlanta Dream</t>
        </is>
      </c>
      <c r="C10" s="20" t="inlineStr">
        <is>
          <t>00:00</t>
        </is>
      </c>
      <c r="D10" s="20" t="inlineStr">
        <is>
          <t>Spread</t>
        </is>
      </c>
      <c r="E10" s="20" t="inlineStr">
        <is>
          <t>Seattle Storm +12.5</t>
        </is>
      </c>
      <c r="F10" s="13" t="n">
        <v>0.6182116920580858</v>
      </c>
      <c r="G10" s="14" t="n">
        <v>-162</v>
      </c>
      <c r="H10" s="15" t="n">
        <v>376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61.8% (fair -162).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2026-07-09</t>
        </is>
      </c>
      <c r="B11" s="12" t="inlineStr">
        <is>
          <t>Indiana Fever @ Phoenix Mercury</t>
        </is>
      </c>
      <c r="C11" s="12" t="inlineStr">
        <is>
          <t>02:00</t>
        </is>
      </c>
      <c r="D11" s="12" t="inlineStr">
        <is>
          <t>Moneyline</t>
        </is>
      </c>
      <c r="E11" s="12" t="inlineStr">
        <is>
          <t>Indiana Fever</t>
        </is>
      </c>
      <c r="F11" s="13" t="n">
        <v>0.5663</v>
      </c>
      <c r="G11" s="14" t="n">
        <v>-131</v>
      </c>
      <c r="H11" s="15" t="n">
        <v>104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56.6% (fair -131).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2026-07-09</t>
        </is>
      </c>
      <c r="B12" s="20" t="inlineStr">
        <is>
          <t>Indiana Fever @ Phoenix Mercury</t>
        </is>
      </c>
      <c r="C12" s="20" t="inlineStr">
        <is>
          <t>02:00</t>
        </is>
      </c>
      <c r="D12" s="20" t="inlineStr">
        <is>
          <t>Moneyline</t>
        </is>
      </c>
      <c r="E12" s="20" t="inlineStr">
        <is>
          <t>Phoenix Mercury</t>
        </is>
      </c>
      <c r="F12" s="13" t="n">
        <v>0.4337</v>
      </c>
      <c r="G12" s="14" t="n">
        <v>131</v>
      </c>
      <c r="H12" s="15" t="n">
        <v>-104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43.4% (fair +131).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2026-07-09</t>
        </is>
      </c>
      <c r="B13" s="12" t="inlineStr">
        <is>
          <t>Indiana Fever @ Phoenix Mercury</t>
        </is>
      </c>
      <c r="C13" s="12" t="inlineStr">
        <is>
          <t>02:00</t>
        </is>
      </c>
      <c r="D13" s="12" t="inlineStr">
        <is>
          <t>Total</t>
        </is>
      </c>
      <c r="E13" s="12" t="inlineStr">
        <is>
          <t>Over 171.5</t>
        </is>
      </c>
      <c r="F13" s="13" t="n">
        <v>0.5770999999999999</v>
      </c>
      <c r="G13" s="14" t="n">
        <v>-136</v>
      </c>
      <c r="H13" s="15" t="n">
        <v>104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57.7% (fair -136).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2026-07-09</t>
        </is>
      </c>
      <c r="B14" s="20" t="inlineStr">
        <is>
          <t>Indiana Fever @ Phoenix Mercury</t>
        </is>
      </c>
      <c r="C14" s="20" t="inlineStr">
        <is>
          <t>02:00</t>
        </is>
      </c>
      <c r="D14" s="20" t="inlineStr">
        <is>
          <t>Total</t>
        </is>
      </c>
      <c r="E14" s="20" t="inlineStr">
        <is>
          <t>Under 171.5</t>
        </is>
      </c>
      <c r="F14" s="13" t="n">
        <v>0.4229000000000001</v>
      </c>
      <c r="G14" s="14" t="n">
        <v>136</v>
      </c>
      <c r="H14" s="15" t="n">
        <v>-104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42.3% (fair +136).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2026-07-09</t>
        </is>
      </c>
      <c r="B15" s="12" t="inlineStr">
        <is>
          <t>Indiana Fever @ Phoenix Mercury</t>
        </is>
      </c>
      <c r="C15" s="12" t="inlineStr">
        <is>
          <t>02:00</t>
        </is>
      </c>
      <c r="D15" s="12" t="inlineStr">
        <is>
          <t>Spread</t>
        </is>
      </c>
      <c r="E15" s="12" t="inlineStr">
        <is>
          <t>Phoenix Mercury -1.5</t>
        </is>
      </c>
      <c r="F15" s="13" t="n">
        <v>0.4396</v>
      </c>
      <c r="G15" s="14" t="n">
        <v>127</v>
      </c>
      <c r="H15" s="15" t="n">
        <v>105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44.0% (fair +127).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2026-07-09</t>
        </is>
      </c>
      <c r="B16" s="20" t="inlineStr">
        <is>
          <t>Indiana Fever @ Phoenix Mercury</t>
        </is>
      </c>
      <c r="C16" s="20" t="inlineStr">
        <is>
          <t>02:00</t>
        </is>
      </c>
      <c r="D16" s="20" t="inlineStr">
        <is>
          <t>Spread</t>
        </is>
      </c>
      <c r="E16" s="20" t="inlineStr">
        <is>
          <t>Indiana Fever +1.5</t>
        </is>
      </c>
      <c r="F16" s="13" t="n">
        <v>0.5604</v>
      </c>
      <c r="G16" s="14" t="n">
        <v>-127</v>
      </c>
      <c r="H16" s="15" t="n">
        <v>100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56.0% (fair -127).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2026-07-09</t>
        </is>
      </c>
      <c r="B17" s="12" t="inlineStr">
        <is>
          <t>Las Vegas Aces @ Portland Fire</t>
        </is>
      </c>
      <c r="C17" s="12" t="inlineStr">
        <is>
          <t>02:00</t>
        </is>
      </c>
      <c r="D17" s="12" t="inlineStr">
        <is>
          <t>Moneyline</t>
        </is>
      </c>
      <c r="E17" s="12" t="inlineStr">
        <is>
          <t>Las Vegas Aces</t>
        </is>
      </c>
      <c r="F17" s="13" t="n">
        <v>0.7556</v>
      </c>
      <c r="G17" s="14" t="n">
        <v>-309</v>
      </c>
      <c r="H17" s="15" t="n">
        <v>-335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75.6% (fair -309).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2026-07-09</t>
        </is>
      </c>
      <c r="B18" s="20" t="inlineStr">
        <is>
          <t>Las Vegas Aces @ Portland Fire</t>
        </is>
      </c>
      <c r="C18" s="20" t="inlineStr">
        <is>
          <t>02:00</t>
        </is>
      </c>
      <c r="D18" s="20" t="inlineStr">
        <is>
          <t>Moneyline</t>
        </is>
      </c>
      <c r="E18" s="20" t="inlineStr">
        <is>
          <t>Portland Fire</t>
        </is>
      </c>
      <c r="F18" s="13" t="n">
        <v>0.2444</v>
      </c>
      <c r="G18" s="14" t="n">
        <v>309</v>
      </c>
      <c r="H18" s="15" t="n">
        <v>335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24.4% (fair +309).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2026-07-09</t>
        </is>
      </c>
      <c r="B19" s="12" t="inlineStr">
        <is>
          <t>Las Vegas Aces @ Portland Fire</t>
        </is>
      </c>
      <c r="C19" s="12" t="inlineStr">
        <is>
          <t>02:00</t>
        </is>
      </c>
      <c r="D19" s="12" t="inlineStr">
        <is>
          <t>Total</t>
        </is>
      </c>
      <c r="E19" s="12" t="inlineStr">
        <is>
          <t>Over 174.5</t>
        </is>
      </c>
      <c r="F19" s="13" t="n">
        <v>0.5476</v>
      </c>
      <c r="G19" s="14" t="n">
        <v>-121</v>
      </c>
      <c r="H19" s="15" t="n">
        <v>104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54.8% (fair -121).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2026-07-09</t>
        </is>
      </c>
      <c r="B20" s="20" t="inlineStr">
        <is>
          <t>Las Vegas Aces @ Portland Fire</t>
        </is>
      </c>
      <c r="C20" s="20" t="inlineStr">
        <is>
          <t>02:00</t>
        </is>
      </c>
      <c r="D20" s="20" t="inlineStr">
        <is>
          <t>Total</t>
        </is>
      </c>
      <c r="E20" s="20" t="inlineStr">
        <is>
          <t>Under 174.5</t>
        </is>
      </c>
      <c r="F20" s="13" t="n">
        <v>0.4524</v>
      </c>
      <c r="G20" s="14" t="n">
        <v>121</v>
      </c>
      <c r="H20" s="15" t="n">
        <v>-102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45.2% (fair +121).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2026-07-09</t>
        </is>
      </c>
      <c r="B21" s="12" t="inlineStr">
        <is>
          <t>Las Vegas Aces @ Portland Fire</t>
        </is>
      </c>
      <c r="C21" s="12" t="inlineStr">
        <is>
          <t>02:00</t>
        </is>
      </c>
      <c r="D21" s="12" t="inlineStr">
        <is>
          <t>Spread</t>
        </is>
      </c>
      <c r="E21" s="12" t="inlineStr">
        <is>
          <t>Portland Fire +7.5</t>
        </is>
      </c>
      <c r="F21" s="13" t="n">
        <v>0.5501278048239971</v>
      </c>
      <c r="G21" s="14" t="n">
        <v>-122</v>
      </c>
      <c r="H21" s="15" t="n">
        <v>122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55.0% (fair -122).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2026-07-09</t>
        </is>
      </c>
      <c r="B22" s="20" t="inlineStr">
        <is>
          <t>Las Vegas Aces @ Portland Fire</t>
        </is>
      </c>
      <c r="C22" s="20" t="inlineStr">
        <is>
          <t>02:00</t>
        </is>
      </c>
      <c r="D22" s="20" t="inlineStr">
        <is>
          <t>Spread</t>
        </is>
      </c>
      <c r="E22" s="20" t="inlineStr">
        <is>
          <t>Las Vegas Aces -7.5</t>
        </is>
      </c>
      <c r="F22" s="13" t="n">
        <v>0.4498721951760029</v>
      </c>
      <c r="G22" s="14" t="n">
        <v>122</v>
      </c>
      <c r="H22" s="15" t="n">
        <v>104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45.0% (fair +122).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2026-07-10</t>
        </is>
      </c>
      <c r="B23" s="12" t="inlineStr">
        <is>
          <t>Golden State Valkyries @ Connecticut Sun</t>
        </is>
      </c>
      <c r="C23" s="12" t="inlineStr">
        <is>
          <t>23:30</t>
        </is>
      </c>
      <c r="D23" s="12" t="inlineStr">
        <is>
          <t>Moneyline</t>
        </is>
      </c>
      <c r="E23" s="12" t="inlineStr">
        <is>
          <t>Golden State Valkyries</t>
        </is>
      </c>
      <c r="F23" s="13" t="n">
        <v>0.7494000000000001</v>
      </c>
      <c r="G23" s="14" t="n">
        <v>-299</v>
      </c>
      <c r="H23" s="15" t="n">
        <v>-292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74.9% (fair -299).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2026-07-10</t>
        </is>
      </c>
      <c r="B24" s="20" t="inlineStr">
        <is>
          <t>Golden State Valkyries @ Connecticut Sun</t>
        </is>
      </c>
      <c r="C24" s="20" t="inlineStr">
        <is>
          <t>23:30</t>
        </is>
      </c>
      <c r="D24" s="20" t="inlineStr">
        <is>
          <t>Moneyline</t>
        </is>
      </c>
      <c r="E24" s="20" t="inlineStr">
        <is>
          <t>Connecticut Sun</t>
        </is>
      </c>
      <c r="F24" s="13" t="n">
        <v>0.2506</v>
      </c>
      <c r="G24" s="14" t="n">
        <v>299</v>
      </c>
      <c r="H24" s="15" t="n">
        <v>320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25.1% (fair +299).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2026-07-10</t>
        </is>
      </c>
      <c r="B25" s="12" t="inlineStr">
        <is>
          <t>Golden State Valkyries @ Connecticut Sun</t>
        </is>
      </c>
      <c r="C25" s="12" t="inlineStr">
        <is>
          <t>23:30</t>
        </is>
      </c>
      <c r="D25" s="12" t="inlineStr">
        <is>
          <t>Total</t>
        </is>
      </c>
      <c r="E25" s="12" t="inlineStr">
        <is>
          <t>Over 154.5</t>
        </is>
      </c>
      <c r="F25" s="13" t="n">
        <v>0.5767</v>
      </c>
      <c r="G25" s="14" t="n">
        <v>-136</v>
      </c>
      <c r="H25" s="15" t="n">
        <v>100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57.7% (fair -136).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2026-07-10</t>
        </is>
      </c>
      <c r="B26" s="20" t="inlineStr">
        <is>
          <t>Golden State Valkyries @ Connecticut Sun</t>
        </is>
      </c>
      <c r="C26" s="20" t="inlineStr">
        <is>
          <t>23:30</t>
        </is>
      </c>
      <c r="D26" s="20" t="inlineStr">
        <is>
          <t>Total</t>
        </is>
      </c>
      <c r="E26" s="20" t="inlineStr">
        <is>
          <t>Under 154.5</t>
        </is>
      </c>
      <c r="F26" s="13" t="n">
        <v>0.4233</v>
      </c>
      <c r="G26" s="14" t="n">
        <v>136</v>
      </c>
      <c r="H26" s="15" t="n">
        <v>100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42.3% (fair +136).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2026-07-10</t>
        </is>
      </c>
      <c r="B27" s="12" t="inlineStr">
        <is>
          <t>Golden State Valkyries @ Connecticut Sun</t>
        </is>
      </c>
      <c r="C27" s="12" t="inlineStr">
        <is>
          <t>23:30</t>
        </is>
      </c>
      <c r="D27" s="12" t="inlineStr">
        <is>
          <t>Spread</t>
        </is>
      </c>
      <c r="E27" s="12" t="inlineStr">
        <is>
          <t>Connecticut Sun +6.5</t>
        </is>
      </c>
      <c r="F27" s="13" t="n">
        <v>0.4814731254206738</v>
      </c>
      <c r="G27" s="14" t="n">
        <v>108</v>
      </c>
      <c r="H27" s="15" t="n">
        <v>122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48.1% (fair +108).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2026-07-10</t>
        </is>
      </c>
      <c r="B28" s="20" t="inlineStr">
        <is>
          <t>Golden State Valkyries @ Connecticut Sun</t>
        </is>
      </c>
      <c r="C28" s="20" t="inlineStr">
        <is>
          <t>23:30</t>
        </is>
      </c>
      <c r="D28" s="20" t="inlineStr">
        <is>
          <t>Spread</t>
        </is>
      </c>
      <c r="E28" s="20" t="inlineStr">
        <is>
          <t>Golden State Valkyries -6.5</t>
        </is>
      </c>
      <c r="F28" s="13" t="n">
        <v>0.5185268745793262</v>
      </c>
      <c r="G28" s="14" t="n">
        <v>-108</v>
      </c>
      <c r="H28" s="15" t="n">
        <v>100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51.9% (fair -108).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2026-07-10</t>
        </is>
      </c>
      <c r="B29" s="12" t="inlineStr">
        <is>
          <t>Dallas Wings @ Toronto Tempo</t>
        </is>
      </c>
      <c r="C29" s="12" t="inlineStr">
        <is>
          <t>23:30</t>
        </is>
      </c>
      <c r="D29" s="12" t="inlineStr">
        <is>
          <t>Moneyline</t>
        </is>
      </c>
      <c r="E29" s="12" t="inlineStr">
        <is>
          <t>Dallas Wings</t>
        </is>
      </c>
      <c r="F29" s="13" t="n">
        <v>0.7000999999999999</v>
      </c>
      <c r="G29" s="14" t="n">
        <v>-233</v>
      </c>
      <c r="H29" s="15" t="n">
        <v>-257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70.0% (fair -233).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2026-07-10</t>
        </is>
      </c>
      <c r="B30" s="20" t="inlineStr">
        <is>
          <t>Dallas Wings @ Toronto Tempo</t>
        </is>
      </c>
      <c r="C30" s="20" t="inlineStr">
        <is>
          <t>23:30</t>
        </is>
      </c>
      <c r="D30" s="20" t="inlineStr">
        <is>
          <t>Moneyline</t>
        </is>
      </c>
      <c r="E30" s="20" t="inlineStr">
        <is>
          <t>Toronto Tempo</t>
        </is>
      </c>
      <c r="F30" s="13" t="n">
        <v>0.2999</v>
      </c>
      <c r="G30" s="14" t="n">
        <v>233</v>
      </c>
      <c r="H30" s="15" t="n">
        <v>264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30.0% (fair +233).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2026-07-10</t>
        </is>
      </c>
      <c r="B31" s="12" t="inlineStr">
        <is>
          <t>Dallas Wings @ Toronto Tempo</t>
        </is>
      </c>
      <c r="C31" s="12" t="inlineStr">
        <is>
          <t>23:30</t>
        </is>
      </c>
      <c r="D31" s="12" t="inlineStr">
        <is>
          <t>Total</t>
        </is>
      </c>
      <c r="E31" s="12" t="inlineStr">
        <is>
          <t>Over 180.5</t>
        </is>
      </c>
      <c r="F31" s="13" t="n">
        <v>0.5349</v>
      </c>
      <c r="G31" s="14" t="n">
        <v>-115</v>
      </c>
      <c r="H31" s="15" t="n">
        <v>-108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53.5% (fair -115).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2026-07-10</t>
        </is>
      </c>
      <c r="B32" s="20" t="inlineStr">
        <is>
          <t>Dallas Wings @ Toronto Tempo</t>
        </is>
      </c>
      <c r="C32" s="20" t="inlineStr">
        <is>
          <t>23:30</t>
        </is>
      </c>
      <c r="D32" s="20" t="inlineStr">
        <is>
          <t>Total</t>
        </is>
      </c>
      <c r="E32" s="20" t="inlineStr">
        <is>
          <t>Under 180.5</t>
        </is>
      </c>
      <c r="F32" s="13" t="n">
        <v>0.4651</v>
      </c>
      <c r="G32" s="14" t="n">
        <v>115</v>
      </c>
      <c r="H32" s="15" t="n">
        <v>100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46.5% (fair +115).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2026-07-10</t>
        </is>
      </c>
      <c r="B33" s="12" t="inlineStr">
        <is>
          <t>Dallas Wings @ Toronto Tempo</t>
        </is>
      </c>
      <c r="C33" s="12" t="inlineStr">
        <is>
          <t>23:30</t>
        </is>
      </c>
      <c r="D33" s="12" t="inlineStr">
        <is>
          <t>Spread</t>
        </is>
      </c>
      <c r="E33" s="12" t="inlineStr">
        <is>
          <t>Toronto Tempo +6.5</t>
        </is>
      </c>
      <c r="F33" s="13" t="n">
        <v>0.5522</v>
      </c>
      <c r="G33" s="14" t="n">
        <v>-123</v>
      </c>
      <c r="H33" s="15" t="n">
        <v>-104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55.2% (fair -123).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2026-07-10</t>
        </is>
      </c>
      <c r="B34" s="20" t="inlineStr">
        <is>
          <t>Dallas Wings @ Toronto Tempo</t>
        </is>
      </c>
      <c r="C34" s="20" t="inlineStr">
        <is>
          <t>23:30</t>
        </is>
      </c>
      <c r="D34" s="20" t="inlineStr">
        <is>
          <t>Spread</t>
        </is>
      </c>
      <c r="E34" s="20" t="inlineStr">
        <is>
          <t>Dallas Wings -6.5</t>
        </is>
      </c>
      <c r="F34" s="13" t="n">
        <v>0.4478</v>
      </c>
      <c r="G34" s="14" t="n">
        <v>123</v>
      </c>
      <c r="H34" s="15" t="n">
        <v>-104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44.8% (fair +123).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2026-07-10</t>
        </is>
      </c>
      <c r="B35" s="12" t="inlineStr">
        <is>
          <t>Chicago Sky @ Los Angeles Sparks</t>
        </is>
      </c>
      <c r="C35" s="12" t="inlineStr">
        <is>
          <t>02:00</t>
        </is>
      </c>
      <c r="D35" s="12" t="inlineStr">
        <is>
          <t>Moneyline</t>
        </is>
      </c>
      <c r="E35" s="12" t="inlineStr">
        <is>
          <t>Chicago Sky</t>
        </is>
      </c>
      <c r="F35" s="13" t="n">
        <v>0.4471000000000001</v>
      </c>
      <c r="G35" s="14" t="n">
        <v>124</v>
      </c>
      <c r="H35" s="15" t="n">
        <v>108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44.7% (fair +124).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2026-07-10</t>
        </is>
      </c>
      <c r="B36" s="20" t="inlineStr">
        <is>
          <t>Chicago Sky @ Los Angeles Sparks</t>
        </is>
      </c>
      <c r="C36" s="20" t="inlineStr">
        <is>
          <t>02:00</t>
        </is>
      </c>
      <c r="D36" s="20" t="inlineStr">
        <is>
          <t>Moneyline</t>
        </is>
      </c>
      <c r="E36" s="20" t="inlineStr">
        <is>
          <t>Los Angeles Sparks</t>
        </is>
      </c>
      <c r="F36" s="13" t="n">
        <v>0.5528999999999999</v>
      </c>
      <c r="G36" s="14" t="n">
        <v>-124</v>
      </c>
      <c r="H36" s="15" t="n">
        <v>-104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55.3% (fair -124).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2026-07-10</t>
        </is>
      </c>
      <c r="B37" s="12" t="inlineStr">
        <is>
          <t>Chicago Sky @ Los Angeles Sparks</t>
        </is>
      </c>
      <c r="C37" s="12" t="inlineStr">
        <is>
          <t>02:00</t>
        </is>
      </c>
      <c r="D37" s="12" t="inlineStr">
        <is>
          <t>Total</t>
        </is>
      </c>
      <c r="E37" s="12" t="inlineStr">
        <is>
          <t>Over 180</t>
        </is>
      </c>
      <c r="F37" s="13" t="n">
        <v>0.5479000000000001</v>
      </c>
      <c r="G37" s="14" t="n">
        <v>-121</v>
      </c>
      <c r="H37" s="15" t="n">
        <v>-110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54.8% (fair -121).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2026-07-10</t>
        </is>
      </c>
      <c r="B38" s="20" t="inlineStr">
        <is>
          <t>Chicago Sky @ Los Angeles Sparks</t>
        </is>
      </c>
      <c r="C38" s="20" t="inlineStr">
        <is>
          <t>02:00</t>
        </is>
      </c>
      <c r="D38" s="20" t="inlineStr">
        <is>
          <t>Total</t>
        </is>
      </c>
      <c r="E38" s="20" t="inlineStr">
        <is>
          <t>Under 180</t>
        </is>
      </c>
      <c r="F38" s="13" t="n">
        <v>0.4292</v>
      </c>
      <c r="G38" s="14" t="n">
        <v>133</v>
      </c>
      <c r="H38" s="15" t="n">
        <v>104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42.9% (fair +133).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2026-07-10</t>
        </is>
      </c>
      <c r="B39" s="12" t="inlineStr">
        <is>
          <t>Chicago Sky @ Los Angeles Sparks</t>
        </is>
      </c>
      <c r="C39" s="12" t="inlineStr">
        <is>
          <t>02:00</t>
        </is>
      </c>
      <c r="D39" s="12" t="inlineStr">
        <is>
          <t>Spread</t>
        </is>
      </c>
      <c r="E39" s="12" t="inlineStr">
        <is>
          <t>Los Angeles Sparks -1.5</t>
        </is>
      </c>
      <c r="F39" s="13" t="n">
        <v>0.5209</v>
      </c>
      <c r="G39" s="14" t="n">
        <v>-109</v>
      </c>
      <c r="H39" s="15" t="n">
        <v>100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52.1% (fair -109).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2026-07-10</t>
        </is>
      </c>
      <c r="B40" s="20" t="inlineStr">
        <is>
          <t>Chicago Sky @ Los Angeles Sparks</t>
        </is>
      </c>
      <c r="C40" s="20" t="inlineStr">
        <is>
          <t>02:00</t>
        </is>
      </c>
      <c r="D40" s="20" t="inlineStr">
        <is>
          <t>Spread</t>
        </is>
      </c>
      <c r="E40" s="20" t="inlineStr">
        <is>
          <t>Chicago Sky +1.5</t>
        </is>
      </c>
      <c r="F40" s="13" t="n">
        <v>0.4791</v>
      </c>
      <c r="G40" s="14" t="n">
        <v>109</v>
      </c>
      <c r="H40" s="15" t="n">
        <v>-104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47.9% (fair +109). Your call.</t>
        </is>
      </c>
      <c r="O40" s="15" t="n"/>
      <c r="P40" s="16">
        <f>IF(OR($H$40="",$O$40=""),"",(1+IF($H$40&lt;0,-100/$H$40,$H$40/100))/(1+IF($O$40&lt;0,-100/$O$40,$O$40/100))-1)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40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397</v>
      </c>
      <c r="C5" s="22" t="n">
        <v>0.2503</v>
      </c>
      <c r="D5" s="21" t="n">
        <v>413</v>
      </c>
      <c r="E5" s="13" t="n">
        <v>0.4181</v>
      </c>
      <c r="F5" s="23" t="n">
        <v>-36.25</v>
      </c>
      <c r="G5" s="24" t="n">
        <v>-8.859999999999999</v>
      </c>
      <c r="H5" s="24" t="n">
        <v>5.36</v>
      </c>
      <c r="I5" s="13" t="n">
        <v>0.5342</v>
      </c>
    </row>
    <row r="6">
      <c r="A6" s="12" t="inlineStr">
        <is>
          <t>MLB</t>
        </is>
      </c>
      <c r="B6" s="21" t="n">
        <v>364</v>
      </c>
      <c r="C6" s="22" t="n">
        <v>0.2501</v>
      </c>
      <c r="D6" s="21" t="n">
        <v>369</v>
      </c>
      <c r="E6" s="13" t="n">
        <v>0.4219</v>
      </c>
      <c r="F6" s="23" t="n">
        <v>-32.77</v>
      </c>
      <c r="G6" s="24" t="n">
        <v>-8.98</v>
      </c>
      <c r="H6" s="24" t="n">
        <v>7.01</v>
      </c>
      <c r="I6" s="13" t="n">
        <v>0.554</v>
      </c>
    </row>
    <row r="7">
      <c r="A7" s="12" t="inlineStr">
        <is>
          <t>WNBA</t>
        </is>
      </c>
      <c r="B7" s="21" t="n">
        <v>32</v>
      </c>
      <c r="C7" s="22" t="n">
        <v>0.2547</v>
      </c>
      <c r="D7" s="21" t="n">
        <v>42</v>
      </c>
      <c r="E7" s="13" t="n">
        <v>0.381</v>
      </c>
      <c r="F7" s="23" t="n">
        <v>-4.28</v>
      </c>
      <c r="G7" s="24" t="n">
        <v>-10.2</v>
      </c>
      <c r="H7" s="24" t="n">
        <v>-11.8</v>
      </c>
      <c r="I7" s="13" t="n">
        <v>0.35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-2.45</v>
      </c>
      <c r="I8" s="13" t="n">
        <v>0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(n=357, ECE 0.057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35</v>
      </c>
      <c r="C19" s="13" t="n">
        <v>0.3693</v>
      </c>
      <c r="D19" s="13" t="n">
        <v>0.5714</v>
      </c>
      <c r="E19" s="25" t="n">
        <v>0.2022</v>
      </c>
    </row>
    <row r="20">
      <c r="A20" s="12" t="inlineStr">
        <is>
          <t>40–50%</t>
        </is>
      </c>
      <c r="B20" s="21" t="n">
        <v>115</v>
      </c>
      <c r="C20" s="13" t="n">
        <v>0.4583</v>
      </c>
      <c r="D20" s="13" t="n">
        <v>0.4174</v>
      </c>
      <c r="E20" s="26" t="n">
        <v>-0.0409</v>
      </c>
    </row>
    <row r="21">
      <c r="A21" s="12" t="inlineStr">
        <is>
          <t>50–60%</t>
        </is>
      </c>
      <c r="B21" s="21" t="n">
        <v>145</v>
      </c>
      <c r="C21" s="13" t="n">
        <v>0.543</v>
      </c>
      <c r="D21" s="13" t="n">
        <v>0.5517</v>
      </c>
      <c r="E21" s="26" t="n">
        <v>0.008800000000000001</v>
      </c>
    </row>
    <row r="22">
      <c r="A22" s="12" t="inlineStr">
        <is>
          <t>60–70%</t>
        </is>
      </c>
      <c r="B22" s="21" t="n">
        <v>43</v>
      </c>
      <c r="C22" s="13" t="n">
        <v>0.6407</v>
      </c>
      <c r="D22" s="13" t="n">
        <v>0.5581</v>
      </c>
      <c r="E22" s="27" t="n">
        <v>-0.08260000000000001</v>
      </c>
    </row>
    <row r="23">
      <c r="A23" s="12" t="inlineStr">
        <is>
          <t>70–80%</t>
        </is>
      </c>
      <c r="B23" s="21" t="n">
        <v>9</v>
      </c>
      <c r="C23" s="13" t="n">
        <v>0.74</v>
      </c>
      <c r="D23" s="13" t="n">
        <v>0.5556</v>
      </c>
      <c r="E23" s="25" t="n">
        <v>-0.1844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2026-07-09 · L5 window. Each game has its own tab.</t>
        </is>
      </c>
    </row>
    <row r="4">
      <c r="A4" s="28" t="inlineStr">
        <is>
          <t>MLB: Atlanta Braves @ Pittsburgh Pirates</t>
        </is>
      </c>
    </row>
    <row r="5">
      <c r="A5" s="28" t="inlineStr">
        <is>
          <t>MLB: Kansas City Royals @ New York Mets</t>
        </is>
      </c>
    </row>
    <row r="6">
      <c r="A6" s="28" t="inlineStr">
        <is>
          <t>MLB: New York Yankees @ Tampa Bay Rays</t>
        </is>
      </c>
    </row>
    <row r="7">
      <c r="A7" s="28" t="inlineStr">
        <is>
          <t>MLB: Chicago Cubs @ Baltimore Orioles</t>
        </is>
      </c>
    </row>
    <row r="8">
      <c r="A8" s="28" t="inlineStr">
        <is>
          <t>MLB: Cleveland Guardians @ Minnesota Twins</t>
        </is>
      </c>
    </row>
    <row r="9">
      <c r="A9" s="28" t="inlineStr">
        <is>
          <t>MLB: Boston Red Sox @ Chicago White Sox</t>
        </is>
      </c>
    </row>
    <row r="10">
      <c r="A10" s="28" t="inlineStr">
        <is>
          <t>MLB: Athletics @ Detroit Tigers</t>
        </is>
      </c>
    </row>
    <row r="11">
      <c r="A11" s="28" t="inlineStr">
        <is>
          <t>MLB: Seattle Mariners @ Miami Marlins</t>
        </is>
      </c>
    </row>
    <row r="12">
      <c r="A12" s="28" t="inlineStr">
        <is>
          <t>MLB: Philadelphia Phillies @ Cincinnati Reds</t>
        </is>
      </c>
    </row>
    <row r="13">
      <c r="A13" s="28" t="inlineStr">
        <is>
          <t>MLB: Milwaukee Brewers @ St. Louis Cardinals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Atlanta Braves @ Pittsburgh Pirates</t>
        </is>
      </c>
    </row>
    <row r="2">
      <c r="A2" s="2" t="inlineStr">
        <is>
          <t>MLB · 2026-07-09 · L5 window</t>
        </is>
      </c>
    </row>
    <row r="71">
      <c r="A71" s="29" t="inlineStr">
        <is>
          <t>Atlanta Braves offense vs Pittsburgh Pirates defense</t>
        </is>
      </c>
    </row>
    <row r="72">
      <c r="A72" s="30" t="inlineStr">
        <is>
          <t>Stat</t>
        </is>
      </c>
      <c r="B72" s="30" t="inlineStr">
        <is>
          <t>A Season</t>
        </is>
      </c>
      <c r="C72" s="30" t="inlineStr">
        <is>
          <t>A L30</t>
        </is>
      </c>
      <c r="D72" s="30" t="inlineStr">
        <is>
          <t>A L20</t>
        </is>
      </c>
      <c r="E72" s="30" t="inlineStr">
        <is>
          <t>A L15</t>
        </is>
      </c>
      <c r="F72" s="30" t="inlineStr">
        <is>
          <t>A L10</t>
        </is>
      </c>
      <c r="G72" s="30" t="inlineStr">
        <is>
          <t>A L5</t>
        </is>
      </c>
      <c r="H72" s="30" t="inlineStr">
        <is>
          <t>A Rk</t>
        </is>
      </c>
      <c r="I72" s="30" t="inlineStr">
        <is>
          <t>Adv</t>
        </is>
      </c>
      <c r="J72" s="30" t="inlineStr">
        <is>
          <t>H Rk</t>
        </is>
      </c>
      <c r="K72" s="30" t="inlineStr">
        <is>
          <t>H L5</t>
        </is>
      </c>
      <c r="L72" s="30" t="inlineStr">
        <is>
          <t>H L10</t>
        </is>
      </c>
      <c r="M72" s="30" t="inlineStr">
        <is>
          <t>H L15</t>
        </is>
      </c>
      <c r="N72" s="30" t="inlineStr">
        <is>
          <t>H L20</t>
        </is>
      </c>
      <c r="O72" s="30" t="inlineStr">
        <is>
          <t>H L30</t>
        </is>
      </c>
      <c r="P72" s="30" t="inlineStr">
        <is>
          <t>H Season</t>
        </is>
      </c>
      <c r="Q72" s="30" t="inlineStr">
        <is>
          <t>Opp stat</t>
        </is>
      </c>
    </row>
    <row r="73">
      <c r="A73" s="31" t="inlineStr">
        <is>
          <t>Runs/G</t>
        </is>
      </c>
      <c r="B73" s="32" t="n">
        <v>4.95</v>
      </c>
      <c r="C73" s="32" t="n">
        <v>4.133</v>
      </c>
      <c r="D73" s="32" t="n">
        <v>4.25</v>
      </c>
      <c r="E73" s="32" t="n">
        <v>4.467</v>
      </c>
      <c r="F73" s="32" t="n">
        <v>5.6</v>
      </c>
      <c r="G73" s="32" t="n">
        <v>7.2</v>
      </c>
      <c r="H73" s="33" t="inlineStr">
        <is>
          <t>3rd</t>
        </is>
      </c>
      <c r="I73" s="32" t="inlineStr">
        <is>
          <t>★★</t>
        </is>
      </c>
      <c r="J73" s="34" t="inlineStr">
        <is>
          <t>14th</t>
        </is>
      </c>
      <c r="K73" s="32" t="n">
        <v>4.4</v>
      </c>
      <c r="L73" s="32" t="n">
        <v>5.2</v>
      </c>
      <c r="M73" s="32" t="n">
        <v>4.8</v>
      </c>
      <c r="N73" s="32" t="n">
        <v>4.65</v>
      </c>
      <c r="O73" s="32" t="n">
        <v>5.367</v>
      </c>
      <c r="P73" s="32" t="n">
        <v>4.741</v>
      </c>
      <c r="Q73" s="35" t="inlineStr">
        <is>
          <t>Opp Runs/G</t>
        </is>
      </c>
    </row>
    <row r="74">
      <c r="A74" s="31" t="inlineStr">
        <is>
          <t>Hits/G</t>
        </is>
      </c>
      <c r="B74" s="32" t="n">
        <v>8.958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7.792</v>
      </c>
      <c r="Q74" s="35" t="inlineStr">
        <is>
          <t>Opp Hits/G</t>
        </is>
      </c>
    </row>
    <row r="75">
      <c r="A75" s="31" t="inlineStr">
        <is>
          <t>HR/G</t>
        </is>
      </c>
      <c r="B75" s="32" t="n">
        <v>1.333</v>
      </c>
      <c r="C75" s="32" t="inlineStr">
        <is>
          <t>—</t>
        </is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5" t="inlineStr">
        <is>
          <t>—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inlineStr">
        <is>
          <t>—</t>
        </is>
      </c>
      <c r="P75" s="32" t="n">
        <v>0.896</v>
      </c>
      <c r="Q75" s="35" t="inlineStr">
        <is>
          <t>Opp HR/G</t>
        </is>
      </c>
    </row>
    <row r="76">
      <c r="A76" s="31" t="inlineStr">
        <is>
          <t>Batter K/G</t>
        </is>
      </c>
      <c r="B76" s="32" t="n">
        <v>7.688</v>
      </c>
      <c r="C76" s="32" t="inlineStr">
        <is>
          <t>—</t>
        </is>
      </c>
      <c r="D76" s="32" t="inlineStr">
        <is>
          <t>—</t>
        </is>
      </c>
      <c r="E76" s="32" t="inlineStr">
        <is>
          <t>—</t>
        </is>
      </c>
      <c r="F76" s="32" t="inlineStr">
        <is>
          <t>—</t>
        </is>
      </c>
      <c r="G76" s="32" t="inlineStr">
        <is>
          <t>—</t>
        </is>
      </c>
      <c r="H76" s="35" t="inlineStr">
        <is>
          <t>—</t>
        </is>
      </c>
      <c r="I76" s="32" t="inlineStr"/>
      <c r="J76" s="35" t="inlineStr">
        <is>
          <t>—</t>
        </is>
      </c>
      <c r="K76" s="32" t="inlineStr">
        <is>
          <t>—</t>
        </is>
      </c>
      <c r="L76" s="32" t="inlineStr">
        <is>
          <t>—</t>
        </is>
      </c>
      <c r="M76" s="32" t="inlineStr">
        <is>
          <t>—</t>
        </is>
      </c>
      <c r="N76" s="32" t="inlineStr">
        <is>
          <t>—</t>
        </is>
      </c>
      <c r="O76" s="32" t="inlineStr">
        <is>
          <t>—</t>
        </is>
      </c>
      <c r="P76" s="32" t="n">
        <v>9.292</v>
      </c>
      <c r="Q76" s="35" t="inlineStr">
        <is>
          <t>Opp Batter K/G</t>
        </is>
      </c>
    </row>
    <row r="77">
      <c r="A77" s="31" t="inlineStr">
        <is>
          <t>1st Inn R/G</t>
        </is>
      </c>
      <c r="B77" s="32" t="n">
        <v>0.603</v>
      </c>
      <c r="C77" s="32" t="n">
        <v>0.6</v>
      </c>
      <c r="D77" s="32" t="n">
        <v>0.65</v>
      </c>
      <c r="E77" s="32" t="n">
        <v>0.667</v>
      </c>
      <c r="F77" s="32" t="n">
        <v>1</v>
      </c>
      <c r="G77" s="32" t="n">
        <v>0.8</v>
      </c>
      <c r="H77" s="34" t="inlineStr">
        <is>
          <t>12th</t>
        </is>
      </c>
      <c r="I77" s="32" t="inlineStr">
        <is>
          <t>★</t>
        </is>
      </c>
      <c r="J77" s="34" t="inlineStr">
        <is>
          <t>18th</t>
        </is>
      </c>
      <c r="K77" s="32" t="n">
        <v>0.6</v>
      </c>
      <c r="L77" s="32" t="n">
        <v>0.5</v>
      </c>
      <c r="M77" s="32" t="n">
        <v>0.467</v>
      </c>
      <c r="N77" s="32" t="n">
        <v>0.6</v>
      </c>
      <c r="O77" s="32" t="n">
        <v>0.467</v>
      </c>
      <c r="P77" s="32" t="n">
        <v>0.412</v>
      </c>
      <c r="Q77" s="35" t="inlineStr">
        <is>
          <t>Opp 1st Inn R/G</t>
        </is>
      </c>
    </row>
    <row r="79">
      <c r="A79" s="29" t="inlineStr">
        <is>
          <t>Pittsburgh Pirates offense vs Atlanta Braves defense</t>
        </is>
      </c>
    </row>
    <row r="80">
      <c r="A80" s="30" t="inlineStr">
        <is>
          <t>Stat</t>
        </is>
      </c>
      <c r="B80" s="30" t="inlineStr">
        <is>
          <t>A Season</t>
        </is>
      </c>
      <c r="C80" s="30" t="inlineStr">
        <is>
          <t>A L30</t>
        </is>
      </c>
      <c r="D80" s="30" t="inlineStr">
        <is>
          <t>A L20</t>
        </is>
      </c>
      <c r="E80" s="30" t="inlineStr">
        <is>
          <t>A L15</t>
        </is>
      </c>
      <c r="F80" s="30" t="inlineStr">
        <is>
          <t>A L10</t>
        </is>
      </c>
      <c r="G80" s="30" t="inlineStr">
        <is>
          <t>A L5</t>
        </is>
      </c>
      <c r="H80" s="30" t="inlineStr">
        <is>
          <t>A Rk</t>
        </is>
      </c>
      <c r="I80" s="30" t="inlineStr">
        <is>
          <t>Adv</t>
        </is>
      </c>
      <c r="J80" s="30" t="inlineStr">
        <is>
          <t>H Rk</t>
        </is>
      </c>
      <c r="K80" s="30" t="inlineStr">
        <is>
          <t>H L5</t>
        </is>
      </c>
      <c r="L80" s="30" t="inlineStr">
        <is>
          <t>H L10</t>
        </is>
      </c>
      <c r="M80" s="30" t="inlineStr">
        <is>
          <t>H L15</t>
        </is>
      </c>
      <c r="N80" s="30" t="inlineStr">
        <is>
          <t>H L20</t>
        </is>
      </c>
      <c r="O80" s="30" t="inlineStr">
        <is>
          <t>H L30</t>
        </is>
      </c>
      <c r="P80" s="30" t="inlineStr">
        <is>
          <t>H Season</t>
        </is>
      </c>
      <c r="Q80" s="30" t="inlineStr">
        <is>
          <t>Opp stat</t>
        </is>
      </c>
    </row>
    <row r="81">
      <c r="A81" s="31" t="inlineStr">
        <is>
          <t>Runs/G</t>
        </is>
      </c>
      <c r="B81" s="32" t="n">
        <v>5.176</v>
      </c>
      <c r="C81" s="32" t="n">
        <v>5.4</v>
      </c>
      <c r="D81" s="32" t="n">
        <v>6.3</v>
      </c>
      <c r="E81" s="32" t="n">
        <v>6.4</v>
      </c>
      <c r="F81" s="32" t="n">
        <v>6.7</v>
      </c>
      <c r="G81" s="32" t="n">
        <v>7</v>
      </c>
      <c r="H81" s="33" t="inlineStr">
        <is>
          <t>5th</t>
        </is>
      </c>
      <c r="I81" s="32" t="inlineStr">
        <is>
          <t>★★★</t>
        </is>
      </c>
      <c r="J81" s="36" t="inlineStr">
        <is>
          <t>25th</t>
        </is>
      </c>
      <c r="K81" s="32" t="n">
        <v>6.4</v>
      </c>
      <c r="L81" s="32" t="n">
        <v>5.5</v>
      </c>
      <c r="M81" s="32" t="n">
        <v>4.933</v>
      </c>
      <c r="N81" s="32" t="n">
        <v>5.1</v>
      </c>
      <c r="O81" s="32" t="n">
        <v>4.8</v>
      </c>
      <c r="P81" s="32" t="n">
        <v>3.975</v>
      </c>
      <c r="Q81" s="35" t="inlineStr">
        <is>
          <t>Opp Runs/G</t>
        </is>
      </c>
    </row>
    <row r="82">
      <c r="A82" s="31" t="inlineStr">
        <is>
          <t>Hits/G</t>
        </is>
      </c>
      <c r="B82" s="32" t="n">
        <v>8.811999999999999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7.312</v>
      </c>
      <c r="Q82" s="35" t="inlineStr">
        <is>
          <t>Opp Hits/G</t>
        </is>
      </c>
    </row>
    <row r="83">
      <c r="A83" s="31" t="inlineStr">
        <is>
          <t>HR/G</t>
        </is>
      </c>
      <c r="B83" s="32" t="n">
        <v>1.188</v>
      </c>
      <c r="C83" s="32" t="inlineStr">
        <is>
          <t>—</t>
        </is>
      </c>
      <c r="D83" s="32" t="inlineStr">
        <is>
          <t>—</t>
        </is>
      </c>
      <c r="E83" s="32" t="inlineStr">
        <is>
          <t>—</t>
        </is>
      </c>
      <c r="F83" s="32" t="inlineStr">
        <is>
          <t>—</t>
        </is>
      </c>
      <c r="G83" s="32" t="inlineStr">
        <is>
          <t>—</t>
        </is>
      </c>
      <c r="H83" s="35" t="inlineStr">
        <is>
          <t>—</t>
        </is>
      </c>
      <c r="I83" s="32" t="inlineStr"/>
      <c r="J83" s="35" t="inlineStr">
        <is>
          <t>—</t>
        </is>
      </c>
      <c r="K83" s="32" t="inlineStr">
        <is>
          <t>—</t>
        </is>
      </c>
      <c r="L83" s="32" t="inlineStr">
        <is>
          <t>—</t>
        </is>
      </c>
      <c r="M83" s="32" t="inlineStr">
        <is>
          <t>—</t>
        </is>
      </c>
      <c r="N83" s="32" t="inlineStr">
        <is>
          <t>—</t>
        </is>
      </c>
      <c r="O83" s="32" t="inlineStr">
        <is>
          <t>—</t>
        </is>
      </c>
      <c r="P83" s="32" t="n">
        <v>1.062</v>
      </c>
      <c r="Q83" s="35" t="inlineStr">
        <is>
          <t>Opp HR/G</t>
        </is>
      </c>
    </row>
    <row r="84">
      <c r="A84" s="31" t="inlineStr">
        <is>
          <t>Batter K/G</t>
        </is>
      </c>
      <c r="B84" s="32" t="n">
        <v>9.708</v>
      </c>
      <c r="C84" s="32" t="inlineStr">
        <is>
          <t>—</t>
        </is>
      </c>
      <c r="D84" s="32" t="inlineStr">
        <is>
          <t>—</t>
        </is>
      </c>
      <c r="E84" s="32" t="inlineStr">
        <is>
          <t>—</t>
        </is>
      </c>
      <c r="F84" s="32" t="inlineStr">
        <is>
          <t>—</t>
        </is>
      </c>
      <c r="G84" s="32" t="inlineStr">
        <is>
          <t>—</t>
        </is>
      </c>
      <c r="H84" s="35" t="inlineStr">
        <is>
          <t>—</t>
        </is>
      </c>
      <c r="I84" s="32" t="inlineStr"/>
      <c r="J84" s="35" t="inlineStr">
        <is>
          <t>—</t>
        </is>
      </c>
      <c r="K84" s="32" t="inlineStr">
        <is>
          <t>—</t>
        </is>
      </c>
      <c r="L84" s="32" t="inlineStr">
        <is>
          <t>—</t>
        </is>
      </c>
      <c r="M84" s="32" t="inlineStr">
        <is>
          <t>—</t>
        </is>
      </c>
      <c r="N84" s="32" t="inlineStr">
        <is>
          <t>—</t>
        </is>
      </c>
      <c r="O84" s="32" t="inlineStr">
        <is>
          <t>—</t>
        </is>
      </c>
      <c r="P84" s="32" t="n">
        <v>8.561999999999999</v>
      </c>
      <c r="Q84" s="35" t="inlineStr">
        <is>
          <t>Opp Batter K/G</t>
        </is>
      </c>
    </row>
    <row r="85">
      <c r="A85" s="31" t="inlineStr">
        <is>
          <t>1st Inn R/G</t>
        </is>
      </c>
      <c r="B85" s="32" t="n">
        <v>0.575</v>
      </c>
      <c r="C85" s="32" t="n">
        <v>0.5</v>
      </c>
      <c r="D85" s="32" t="n">
        <v>0.55</v>
      </c>
      <c r="E85" s="32" t="n">
        <v>0.467</v>
      </c>
      <c r="F85" s="32" t="n">
        <v>0.5</v>
      </c>
      <c r="G85" s="32" t="n">
        <v>1</v>
      </c>
      <c r="H85" s="34" t="inlineStr">
        <is>
          <t>11th</t>
        </is>
      </c>
      <c r="I85" s="32" t="inlineStr">
        <is>
          <t>★★★</t>
        </is>
      </c>
      <c r="J85" s="36" t="inlineStr">
        <is>
          <t>23rd</t>
        </is>
      </c>
      <c r="K85" s="32" t="n">
        <v>1</v>
      </c>
      <c r="L85" s="32" t="n">
        <v>0.9</v>
      </c>
      <c r="M85" s="32" t="n">
        <v>0.667</v>
      </c>
      <c r="N85" s="32" t="n">
        <v>0.6</v>
      </c>
      <c r="O85" s="32" t="n">
        <v>0.667</v>
      </c>
      <c r="P85" s="32" t="n">
        <v>0.59</v>
      </c>
      <c r="Q8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Kansas City Royals @ New York Mets</t>
        </is>
      </c>
    </row>
    <row r="2">
      <c r="A2" s="2" t="inlineStr">
        <is>
          <t>MLB · 2026-07-09 · L5 window</t>
        </is>
      </c>
    </row>
    <row r="68">
      <c r="A68" s="29" t="inlineStr">
        <is>
          <t>Kansas City Royals offense vs New York Mets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4.349</v>
      </c>
      <c r="C70" s="32" t="n">
        <v>5.2</v>
      </c>
      <c r="D70" s="32" t="n">
        <v>5.55</v>
      </c>
      <c r="E70" s="32" t="n">
        <v>4.733</v>
      </c>
      <c r="F70" s="32" t="n">
        <v>5.1</v>
      </c>
      <c r="G70" s="32" t="n">
        <v>7.8</v>
      </c>
      <c r="H70" s="33" t="inlineStr">
        <is>
          <t>1st</t>
        </is>
      </c>
      <c r="I70" s="32" t="inlineStr">
        <is>
          <t>★★★</t>
        </is>
      </c>
      <c r="J70" s="36" t="inlineStr">
        <is>
          <t>30th</t>
        </is>
      </c>
      <c r="K70" s="32" t="n">
        <v>9.4</v>
      </c>
      <c r="L70" s="32" t="n">
        <v>6.8</v>
      </c>
      <c r="M70" s="32" t="n">
        <v>6.4</v>
      </c>
      <c r="N70" s="32" t="n">
        <v>6.55</v>
      </c>
      <c r="O70" s="32" t="n">
        <v>6.1</v>
      </c>
      <c r="P70" s="32" t="n">
        <v>4.871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7.792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7.918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0.896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0.918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8.021000000000001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9.061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0.537</v>
      </c>
      <c r="C74" s="32" t="n">
        <v>0.867</v>
      </c>
      <c r="D74" s="32" t="n">
        <v>0.85</v>
      </c>
      <c r="E74" s="32" t="n">
        <v>0.867</v>
      </c>
      <c r="F74" s="32" t="n">
        <v>1.1</v>
      </c>
      <c r="G74" s="32" t="n">
        <v>1.6</v>
      </c>
      <c r="H74" s="33" t="inlineStr">
        <is>
          <t>1st</t>
        </is>
      </c>
      <c r="I74" s="32" t="inlineStr">
        <is>
          <t>★★★</t>
        </is>
      </c>
      <c r="J74" s="34" t="inlineStr">
        <is>
          <t>16th</t>
        </is>
      </c>
      <c r="K74" s="32" t="n">
        <v>0.6</v>
      </c>
      <c r="L74" s="32" t="n">
        <v>0.5</v>
      </c>
      <c r="M74" s="32" t="n">
        <v>0.4</v>
      </c>
      <c r="N74" s="32" t="n">
        <v>0.5</v>
      </c>
      <c r="O74" s="32" t="n">
        <v>0.7</v>
      </c>
      <c r="P74" s="32" t="n">
        <v>0.519</v>
      </c>
      <c r="Q74" s="35" t="inlineStr">
        <is>
          <t>Opp 1st Inn R/G</t>
        </is>
      </c>
    </row>
    <row r="76">
      <c r="A76" s="29" t="inlineStr">
        <is>
          <t>New York Mets offense vs Kansas City Royals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4.059</v>
      </c>
      <c r="C78" s="32" t="n">
        <v>4.367</v>
      </c>
      <c r="D78" s="32" t="n">
        <v>4.8</v>
      </c>
      <c r="E78" s="32" t="n">
        <v>4.667</v>
      </c>
      <c r="F78" s="32" t="n">
        <v>5.2</v>
      </c>
      <c r="G78" s="32" t="n">
        <v>7.6</v>
      </c>
      <c r="H78" s="33" t="inlineStr">
        <is>
          <t>2nd</t>
        </is>
      </c>
      <c r="I78" s="32" t="inlineStr">
        <is>
          <t>★★★</t>
        </is>
      </c>
      <c r="J78" s="34" t="inlineStr">
        <is>
          <t>17th</t>
        </is>
      </c>
      <c r="K78" s="32" t="n">
        <v>5.4</v>
      </c>
      <c r="L78" s="32" t="n">
        <v>5.2</v>
      </c>
      <c r="M78" s="32" t="n">
        <v>6.533</v>
      </c>
      <c r="N78" s="32" t="n">
        <v>6.45</v>
      </c>
      <c r="O78" s="32" t="n">
        <v>5.967</v>
      </c>
      <c r="P78" s="32" t="n">
        <v>5.265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7.306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8.603999999999999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0.9389999999999999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1.25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8.407999999999999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8.208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0.556</v>
      </c>
      <c r="C82" s="32" t="n">
        <v>0.5669999999999999</v>
      </c>
      <c r="D82" s="32" t="n">
        <v>0.35</v>
      </c>
      <c r="E82" s="32" t="n">
        <v>0.333</v>
      </c>
      <c r="F82" s="32" t="n">
        <v>0.5</v>
      </c>
      <c r="G82" s="32" t="n">
        <v>1</v>
      </c>
      <c r="H82" s="33" t="inlineStr">
        <is>
          <t>6th</t>
        </is>
      </c>
      <c r="I82" s="32" t="inlineStr">
        <is>
          <t>★★★</t>
        </is>
      </c>
      <c r="J82" s="36" t="inlineStr">
        <is>
          <t>24th</t>
        </is>
      </c>
      <c r="K82" s="32" t="n">
        <v>1</v>
      </c>
      <c r="L82" s="32" t="n">
        <v>0.9</v>
      </c>
      <c r="M82" s="32" t="n">
        <v>0.8</v>
      </c>
      <c r="N82" s="32" t="n">
        <v>1</v>
      </c>
      <c r="O82" s="32" t="n">
        <v>1</v>
      </c>
      <c r="P82" s="32" t="n">
        <v>0.838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Yankees @ Tampa Bay Rays</t>
        </is>
      </c>
    </row>
    <row r="2">
      <c r="A2" s="2" t="inlineStr">
        <is>
          <t>MLB · 2026-07-09 · L5 window</t>
        </is>
      </c>
    </row>
    <row r="67">
      <c r="A67" s="29" t="inlineStr">
        <is>
          <t>New York Yankees offense vs Tampa Bay Rays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4.627</v>
      </c>
      <c r="C69" s="32" t="n">
        <v>4.033</v>
      </c>
      <c r="D69" s="32" t="n">
        <v>2.8</v>
      </c>
      <c r="E69" s="32" t="n">
        <v>2.933</v>
      </c>
      <c r="F69" s="32" t="n">
        <v>3.1</v>
      </c>
      <c r="G69" s="32" t="n">
        <v>2.8</v>
      </c>
      <c r="H69" s="36" t="inlineStr">
        <is>
          <t>30th</t>
        </is>
      </c>
      <c r="I69" s="32" t="inlineStr"/>
      <c r="J69" s="33" t="inlineStr">
        <is>
          <t>10th</t>
        </is>
      </c>
      <c r="K69" s="32" t="n">
        <v>4.2</v>
      </c>
      <c r="L69" s="32" t="n">
        <v>2.9</v>
      </c>
      <c r="M69" s="32" t="n">
        <v>3.267</v>
      </c>
      <c r="N69" s="32" t="n">
        <v>3.25</v>
      </c>
      <c r="O69" s="32" t="n">
        <v>3.4</v>
      </c>
      <c r="P69" s="32" t="n">
        <v>4.342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8.109</v>
      </c>
      <c r="C70" s="32" t="inlineStr">
        <is>
          <t>—</t>
        </is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n">
        <v>8.467000000000001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1.413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1.444</v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9.130000000000001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7.778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0.59</v>
      </c>
      <c r="C73" s="32" t="n">
        <v>0.333</v>
      </c>
      <c r="D73" s="32" t="n">
        <v>0.25</v>
      </c>
      <c r="E73" s="32" t="n">
        <v>0.267</v>
      </c>
      <c r="F73" s="32" t="n">
        <v>0.2</v>
      </c>
      <c r="G73" s="32" t="n">
        <v>0</v>
      </c>
      <c r="H73" s="36" t="inlineStr">
        <is>
          <t>27th</t>
        </is>
      </c>
      <c r="I73" s="32" t="inlineStr"/>
      <c r="J73" s="33" t="inlineStr">
        <is>
          <t>9th</t>
        </is>
      </c>
      <c r="K73" s="32" t="n">
        <v>0.4</v>
      </c>
      <c r="L73" s="32" t="n">
        <v>0.4</v>
      </c>
      <c r="M73" s="32" t="n">
        <v>0.533</v>
      </c>
      <c r="N73" s="32" t="n">
        <v>0.4</v>
      </c>
      <c r="O73" s="32" t="n">
        <v>0.333</v>
      </c>
      <c r="P73" s="32" t="n">
        <v>0.481</v>
      </c>
      <c r="Q73" s="35" t="inlineStr">
        <is>
          <t>Opp 1st Inn R/G</t>
        </is>
      </c>
    </row>
    <row r="75">
      <c r="A75" s="29" t="inlineStr">
        <is>
          <t>Tampa Bay Rays offense vs New York Yankees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4.62</v>
      </c>
      <c r="C77" s="32" t="n">
        <v>4.233</v>
      </c>
      <c r="D77" s="32" t="n">
        <v>4.75</v>
      </c>
      <c r="E77" s="32" t="n">
        <v>5.2</v>
      </c>
      <c r="F77" s="32" t="n">
        <v>4.5</v>
      </c>
      <c r="G77" s="32" t="n">
        <v>3.6</v>
      </c>
      <c r="H77" s="36" t="inlineStr">
        <is>
          <t>25th</t>
        </is>
      </c>
      <c r="I77" s="32" t="inlineStr"/>
      <c r="J77" s="34" t="inlineStr">
        <is>
          <t>18th</t>
        </is>
      </c>
      <c r="K77" s="32" t="n">
        <v>5.4</v>
      </c>
      <c r="L77" s="32" t="n">
        <v>5.6</v>
      </c>
      <c r="M77" s="32" t="n">
        <v>5.133</v>
      </c>
      <c r="N77" s="32" t="n">
        <v>5.05</v>
      </c>
      <c r="O77" s="32" t="n">
        <v>4.567</v>
      </c>
      <c r="P77" s="32" t="n">
        <v>3.843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8.778</v>
      </c>
      <c r="C78" s="32" t="inlineStr">
        <is>
          <t>—</t>
        </is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—</t>
        </is>
      </c>
      <c r="P78" s="32" t="n">
        <v>7.609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0.956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0.913</v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7.244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8.435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0.519</v>
      </c>
      <c r="C81" s="32" t="n">
        <v>0.5</v>
      </c>
      <c r="D81" s="32" t="n">
        <v>0.6</v>
      </c>
      <c r="E81" s="32" t="n">
        <v>0.733</v>
      </c>
      <c r="F81" s="32" t="n">
        <v>0.4</v>
      </c>
      <c r="G81" s="32" t="n">
        <v>0.2</v>
      </c>
      <c r="H81" s="36" t="inlineStr">
        <is>
          <t>24th</t>
        </is>
      </c>
      <c r="I81" s="32" t="inlineStr"/>
      <c r="J81" s="36" t="inlineStr">
        <is>
          <t>21st</t>
        </is>
      </c>
      <c r="K81" s="32" t="n">
        <v>0.8</v>
      </c>
      <c r="L81" s="32" t="n">
        <v>1</v>
      </c>
      <c r="M81" s="32" t="n">
        <v>0.8</v>
      </c>
      <c r="N81" s="32" t="n">
        <v>0.6</v>
      </c>
      <c r="O81" s="32" t="n">
        <v>0.5669999999999999</v>
      </c>
      <c r="P81" s="32" t="n">
        <v>0.5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Chicago Cubs @ Baltimore Orioles</t>
        </is>
      </c>
    </row>
    <row r="2">
      <c r="A2" s="2" t="inlineStr">
        <is>
          <t>MLB · 2026-07-09 · L5 window</t>
        </is>
      </c>
    </row>
    <row r="68">
      <c r="A68" s="29" t="inlineStr">
        <is>
          <t>Chicago Cubs offense vs Baltimore Orioles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5.25</v>
      </c>
      <c r="C70" s="32" t="n">
        <v>6</v>
      </c>
      <c r="D70" s="32" t="n">
        <v>7</v>
      </c>
      <c r="E70" s="32" t="n">
        <v>6.867</v>
      </c>
      <c r="F70" s="32" t="n">
        <v>6.8</v>
      </c>
      <c r="G70" s="32" t="n">
        <v>4.2</v>
      </c>
      <c r="H70" s="34" t="inlineStr">
        <is>
          <t>17th</t>
        </is>
      </c>
      <c r="I70" s="32" t="inlineStr"/>
      <c r="J70" s="34" t="inlineStr">
        <is>
          <t>12th</t>
        </is>
      </c>
      <c r="K70" s="32" t="n">
        <v>4.4</v>
      </c>
      <c r="L70" s="32" t="n">
        <v>5</v>
      </c>
      <c r="M70" s="32" t="n">
        <v>4.333</v>
      </c>
      <c r="N70" s="32" t="n">
        <v>4.1</v>
      </c>
      <c r="O70" s="32" t="n">
        <v>4.433</v>
      </c>
      <c r="P70" s="32" t="n">
        <v>4.852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8.438000000000001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8.833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1.104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1.062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8.458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8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0.456</v>
      </c>
      <c r="C74" s="32" t="n">
        <v>0.533</v>
      </c>
      <c r="D74" s="32" t="n">
        <v>0.75</v>
      </c>
      <c r="E74" s="32" t="n">
        <v>0.4</v>
      </c>
      <c r="F74" s="32" t="n">
        <v>0.6</v>
      </c>
      <c r="G74" s="32" t="n">
        <v>0.4</v>
      </c>
      <c r="H74" s="36" t="inlineStr">
        <is>
          <t>22nd</t>
        </is>
      </c>
      <c r="I74" s="32" t="inlineStr"/>
      <c r="J74" s="33" t="inlineStr">
        <is>
          <t>7th</t>
        </is>
      </c>
      <c r="K74" s="32" t="n">
        <v>0.2</v>
      </c>
      <c r="L74" s="32" t="n">
        <v>0.3</v>
      </c>
      <c r="M74" s="32" t="n">
        <v>0.533</v>
      </c>
      <c r="N74" s="32" t="n">
        <v>0.65</v>
      </c>
      <c r="O74" s="32" t="n">
        <v>0.667</v>
      </c>
      <c r="P74" s="32" t="n">
        <v>0.475</v>
      </c>
      <c r="Q74" s="35" t="inlineStr">
        <is>
          <t>Opp 1st Inn R/G</t>
        </is>
      </c>
    </row>
    <row r="76">
      <c r="A76" s="29" t="inlineStr">
        <is>
          <t>Baltimore Orioles offense vs Chicago Cubs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4.568</v>
      </c>
      <c r="C78" s="32" t="n">
        <v>4.567</v>
      </c>
      <c r="D78" s="32" t="n">
        <v>4.1</v>
      </c>
      <c r="E78" s="32" t="n">
        <v>4.533</v>
      </c>
      <c r="F78" s="32" t="n">
        <v>4</v>
      </c>
      <c r="G78" s="32" t="n">
        <v>4.4</v>
      </c>
      <c r="H78" s="34" t="inlineStr">
        <is>
          <t>14th</t>
        </is>
      </c>
      <c r="I78" s="32" t="inlineStr">
        <is>
          <t>★★★</t>
        </is>
      </c>
      <c r="J78" s="36" t="inlineStr">
        <is>
          <t>27th</t>
        </is>
      </c>
      <c r="K78" s="32" t="n">
        <v>6.6</v>
      </c>
      <c r="L78" s="32" t="n">
        <v>5</v>
      </c>
      <c r="M78" s="32" t="n">
        <v>4.867</v>
      </c>
      <c r="N78" s="32" t="n">
        <v>4.9</v>
      </c>
      <c r="O78" s="32" t="n">
        <v>4.867</v>
      </c>
      <c r="P78" s="32" t="n">
        <v>4.775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8.208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7.896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1.271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1.354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8.917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7.708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0.512</v>
      </c>
      <c r="C82" s="32" t="n">
        <v>0.633</v>
      </c>
      <c r="D82" s="32" t="n">
        <v>0.6</v>
      </c>
      <c r="E82" s="32" t="n">
        <v>0.733</v>
      </c>
      <c r="F82" s="32" t="n">
        <v>0.8</v>
      </c>
      <c r="G82" s="32" t="n">
        <v>0.8</v>
      </c>
      <c r="H82" s="34" t="inlineStr">
        <is>
          <t>13th</t>
        </is>
      </c>
      <c r="I82" s="32" t="inlineStr"/>
      <c r="J82" s="33" t="inlineStr">
        <is>
          <t>8th</t>
        </is>
      </c>
      <c r="K82" s="32" t="n">
        <v>0.2</v>
      </c>
      <c r="L82" s="32" t="n">
        <v>0.3</v>
      </c>
      <c r="M82" s="32" t="n">
        <v>0.2</v>
      </c>
      <c r="N82" s="32" t="n">
        <v>0.15</v>
      </c>
      <c r="O82" s="32" t="n">
        <v>0.267</v>
      </c>
      <c r="P82" s="32" t="n">
        <v>0.43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Cleveland Guardians @ Minnesota Twins</t>
        </is>
      </c>
    </row>
    <row r="2">
      <c r="A2" s="2" t="inlineStr">
        <is>
          <t>MLB · 2026-07-09 · L5 window</t>
        </is>
      </c>
    </row>
    <row r="70">
      <c r="A70" s="29" t="inlineStr">
        <is>
          <t>Cleveland Guardians offense vs Minnesota Twins defense</t>
        </is>
      </c>
    </row>
    <row r="71">
      <c r="A71" s="30" t="inlineStr">
        <is>
          <t>Stat</t>
        </is>
      </c>
      <c r="B71" s="30" t="inlineStr">
        <is>
          <t>A Season</t>
        </is>
      </c>
      <c r="C71" s="30" t="inlineStr">
        <is>
          <t>A L30</t>
        </is>
      </c>
      <c r="D71" s="30" t="inlineStr">
        <is>
          <t>A L20</t>
        </is>
      </c>
      <c r="E71" s="30" t="inlineStr">
        <is>
          <t>A L15</t>
        </is>
      </c>
      <c r="F71" s="30" t="inlineStr">
        <is>
          <t>A L10</t>
        </is>
      </c>
      <c r="G71" s="30" t="inlineStr">
        <is>
          <t>A L5</t>
        </is>
      </c>
      <c r="H71" s="30" t="inlineStr">
        <is>
          <t>A Rk</t>
        </is>
      </c>
      <c r="I71" s="30" t="inlineStr">
        <is>
          <t>Adv</t>
        </is>
      </c>
      <c r="J71" s="30" t="inlineStr">
        <is>
          <t>H Rk</t>
        </is>
      </c>
      <c r="K71" s="30" t="inlineStr">
        <is>
          <t>H L5</t>
        </is>
      </c>
      <c r="L71" s="30" t="inlineStr">
        <is>
          <t>H L10</t>
        </is>
      </c>
      <c r="M71" s="30" t="inlineStr">
        <is>
          <t>H L15</t>
        </is>
      </c>
      <c r="N71" s="30" t="inlineStr">
        <is>
          <t>H L20</t>
        </is>
      </c>
      <c r="O71" s="30" t="inlineStr">
        <is>
          <t>H L30</t>
        </is>
      </c>
      <c r="P71" s="30" t="inlineStr">
        <is>
          <t>H Season</t>
        </is>
      </c>
      <c r="Q71" s="30" t="inlineStr">
        <is>
          <t>Opp stat</t>
        </is>
      </c>
    </row>
    <row r="72">
      <c r="A72" s="31" t="inlineStr">
        <is>
          <t>Runs/G</t>
        </is>
      </c>
      <c r="B72" s="32" t="n">
        <v>3.916</v>
      </c>
      <c r="C72" s="32" t="n">
        <v>3.5</v>
      </c>
      <c r="D72" s="32" t="n">
        <v>3.9</v>
      </c>
      <c r="E72" s="32" t="n">
        <v>3.867</v>
      </c>
      <c r="F72" s="32" t="n">
        <v>4.3</v>
      </c>
      <c r="G72" s="32" t="n">
        <v>3.4</v>
      </c>
      <c r="H72" s="36" t="inlineStr">
        <is>
          <t>28th</t>
        </is>
      </c>
      <c r="I72" s="32" t="inlineStr"/>
      <c r="J72" s="33" t="inlineStr">
        <is>
          <t>4th</t>
        </is>
      </c>
      <c r="K72" s="32" t="n">
        <v>3.2</v>
      </c>
      <c r="L72" s="32" t="n">
        <v>3.9</v>
      </c>
      <c r="M72" s="32" t="n">
        <v>4.467</v>
      </c>
      <c r="N72" s="32" t="n">
        <v>4.55</v>
      </c>
      <c r="O72" s="32" t="n">
        <v>5.233</v>
      </c>
      <c r="P72" s="32" t="n">
        <v>5.013</v>
      </c>
      <c r="Q72" s="35" t="inlineStr">
        <is>
          <t>Opp Runs/G</t>
        </is>
      </c>
    </row>
    <row r="73">
      <c r="A73" s="31" t="inlineStr">
        <is>
          <t>Hits/G</t>
        </is>
      </c>
      <c r="B73" s="32" t="n">
        <v>7.735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8.305999999999999</v>
      </c>
      <c r="Q73" s="35" t="inlineStr">
        <is>
          <t>Opp Hits/G</t>
        </is>
      </c>
    </row>
    <row r="74">
      <c r="A74" s="31" t="inlineStr">
        <is>
          <t>HR/G</t>
        </is>
      </c>
      <c r="B74" s="32" t="n">
        <v>0.959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0.918</v>
      </c>
      <c r="Q74" s="35" t="inlineStr">
        <is>
          <t>Opp HR/G</t>
        </is>
      </c>
    </row>
    <row r="75">
      <c r="A75" s="31" t="inlineStr">
        <is>
          <t>Batter K/G</t>
        </is>
      </c>
      <c r="B75" s="32" t="n">
        <v>8</v>
      </c>
      <c r="C75" s="32" t="inlineStr">
        <is>
          <t>—</t>
        </is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5" t="inlineStr">
        <is>
          <t>—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inlineStr">
        <is>
          <t>—</t>
        </is>
      </c>
      <c r="P75" s="32" t="n">
        <v>8.265000000000001</v>
      </c>
      <c r="Q75" s="35" t="inlineStr">
        <is>
          <t>Opp Batter K/G</t>
        </is>
      </c>
    </row>
    <row r="76">
      <c r="A76" s="31" t="inlineStr">
        <is>
          <t>1st Inn R/G</t>
        </is>
      </c>
      <c r="B76" s="32" t="n">
        <v>0.512</v>
      </c>
      <c r="C76" s="32" t="n">
        <v>0.3</v>
      </c>
      <c r="D76" s="32" t="n">
        <v>0.35</v>
      </c>
      <c r="E76" s="32" t="n">
        <v>0.4</v>
      </c>
      <c r="F76" s="32" t="n">
        <v>0.5</v>
      </c>
      <c r="G76" s="32" t="n">
        <v>0.6</v>
      </c>
      <c r="H76" s="36" t="inlineStr">
        <is>
          <t>21st</t>
        </is>
      </c>
      <c r="I76" s="32" t="inlineStr"/>
      <c r="J76" s="33" t="inlineStr">
        <is>
          <t>6th</t>
        </is>
      </c>
      <c r="K76" s="32" t="n">
        <v>0.2</v>
      </c>
      <c r="L76" s="32" t="n">
        <v>0.4</v>
      </c>
      <c r="M76" s="32" t="n">
        <v>0.4</v>
      </c>
      <c r="N76" s="32" t="n">
        <v>0.3</v>
      </c>
      <c r="O76" s="32" t="n">
        <v>0.5</v>
      </c>
      <c r="P76" s="32" t="n">
        <v>0.575</v>
      </c>
      <c r="Q76" s="35" t="inlineStr">
        <is>
          <t>Opp 1st Inn R/G</t>
        </is>
      </c>
    </row>
    <row r="78">
      <c r="A78" s="29" t="inlineStr">
        <is>
          <t>Minnesota Twins offense vs Cleveland Guardians defense</t>
        </is>
      </c>
    </row>
    <row r="79">
      <c r="A79" s="30" t="inlineStr">
        <is>
          <t>Stat</t>
        </is>
      </c>
      <c r="B79" s="30" t="inlineStr">
        <is>
          <t>A Season</t>
        </is>
      </c>
      <c r="C79" s="30" t="inlineStr">
        <is>
          <t>A L30</t>
        </is>
      </c>
      <c r="D79" s="30" t="inlineStr">
        <is>
          <t>A L20</t>
        </is>
      </c>
      <c r="E79" s="30" t="inlineStr">
        <is>
          <t>A L15</t>
        </is>
      </c>
      <c r="F79" s="30" t="inlineStr">
        <is>
          <t>A L10</t>
        </is>
      </c>
      <c r="G79" s="30" t="inlineStr">
        <is>
          <t>A L5</t>
        </is>
      </c>
      <c r="H79" s="30" t="inlineStr">
        <is>
          <t>A Rk</t>
        </is>
      </c>
      <c r="I79" s="30" t="inlineStr">
        <is>
          <t>Adv</t>
        </is>
      </c>
      <c r="J79" s="30" t="inlineStr">
        <is>
          <t>H Rk</t>
        </is>
      </c>
      <c r="K79" s="30" t="inlineStr">
        <is>
          <t>H L5</t>
        </is>
      </c>
      <c r="L79" s="30" t="inlineStr">
        <is>
          <t>H L10</t>
        </is>
      </c>
      <c r="M79" s="30" t="inlineStr">
        <is>
          <t>H L15</t>
        </is>
      </c>
      <c r="N79" s="30" t="inlineStr">
        <is>
          <t>H L20</t>
        </is>
      </c>
      <c r="O79" s="30" t="inlineStr">
        <is>
          <t>H L30</t>
        </is>
      </c>
      <c r="P79" s="30" t="inlineStr">
        <is>
          <t>H Season</t>
        </is>
      </c>
      <c r="Q79" s="30" t="inlineStr">
        <is>
          <t>Opp stat</t>
        </is>
      </c>
    </row>
    <row r="80">
      <c r="A80" s="31" t="inlineStr">
        <is>
          <t>Runs/G</t>
        </is>
      </c>
      <c r="B80" s="32" t="n">
        <v>4.862</v>
      </c>
      <c r="C80" s="32" t="n">
        <v>5.567</v>
      </c>
      <c r="D80" s="32" t="n">
        <v>5.95</v>
      </c>
      <c r="E80" s="32" t="n">
        <v>4.867</v>
      </c>
      <c r="F80" s="32" t="n">
        <v>5.3</v>
      </c>
      <c r="G80" s="32" t="n">
        <v>5.6</v>
      </c>
      <c r="H80" s="33" t="inlineStr">
        <is>
          <t>9th</t>
        </is>
      </c>
      <c r="I80" s="32" t="inlineStr">
        <is>
          <t>★</t>
        </is>
      </c>
      <c r="J80" s="34" t="inlineStr">
        <is>
          <t>13th</t>
        </is>
      </c>
      <c r="K80" s="32" t="n">
        <v>4.4</v>
      </c>
      <c r="L80" s="32" t="n">
        <v>4.6</v>
      </c>
      <c r="M80" s="32" t="n">
        <v>4.2</v>
      </c>
      <c r="N80" s="32" t="n">
        <v>4.3</v>
      </c>
      <c r="O80" s="32" t="n">
        <v>4.133</v>
      </c>
      <c r="P80" s="32" t="n">
        <v>4.157</v>
      </c>
      <c r="Q80" s="35" t="inlineStr">
        <is>
          <t>Opp Runs/G</t>
        </is>
      </c>
    </row>
    <row r="81">
      <c r="A81" s="31" t="inlineStr">
        <is>
          <t>Hits/G</t>
        </is>
      </c>
      <c r="B81" s="32" t="n">
        <v>7.776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7.939</v>
      </c>
      <c r="Q81" s="35" t="inlineStr">
        <is>
          <t>Opp Hits/G</t>
        </is>
      </c>
    </row>
    <row r="82">
      <c r="A82" s="31" t="inlineStr">
        <is>
          <t>HR/G</t>
        </is>
      </c>
      <c r="B82" s="32" t="n">
        <v>1.061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1.143</v>
      </c>
      <c r="Q82" s="35" t="inlineStr">
        <is>
          <t>Opp HR/G</t>
        </is>
      </c>
    </row>
    <row r="83">
      <c r="A83" s="31" t="inlineStr">
        <is>
          <t>Batter K/G</t>
        </is>
      </c>
      <c r="B83" s="32" t="n">
        <v>8.939</v>
      </c>
      <c r="C83" s="32" t="inlineStr">
        <is>
          <t>—</t>
        </is>
      </c>
      <c r="D83" s="32" t="inlineStr">
        <is>
          <t>—</t>
        </is>
      </c>
      <c r="E83" s="32" t="inlineStr">
        <is>
          <t>—</t>
        </is>
      </c>
      <c r="F83" s="32" t="inlineStr">
        <is>
          <t>—</t>
        </is>
      </c>
      <c r="G83" s="32" t="inlineStr">
        <is>
          <t>—</t>
        </is>
      </c>
      <c r="H83" s="35" t="inlineStr">
        <is>
          <t>—</t>
        </is>
      </c>
      <c r="I83" s="32" t="inlineStr"/>
      <c r="J83" s="35" t="inlineStr">
        <is>
          <t>—</t>
        </is>
      </c>
      <c r="K83" s="32" t="inlineStr">
        <is>
          <t>—</t>
        </is>
      </c>
      <c r="L83" s="32" t="inlineStr">
        <is>
          <t>—</t>
        </is>
      </c>
      <c r="M83" s="32" t="inlineStr">
        <is>
          <t>—</t>
        </is>
      </c>
      <c r="N83" s="32" t="inlineStr">
        <is>
          <t>—</t>
        </is>
      </c>
      <c r="O83" s="32" t="inlineStr">
        <is>
          <t>—</t>
        </is>
      </c>
      <c r="P83" s="32" t="n">
        <v>9.388</v>
      </c>
      <c r="Q83" s="35" t="inlineStr">
        <is>
          <t>Opp Batter K/G</t>
        </is>
      </c>
    </row>
    <row r="84">
      <c r="A84" s="31" t="inlineStr">
        <is>
          <t>1st Inn R/G</t>
        </is>
      </c>
      <c r="B84" s="32" t="n">
        <v>0.7</v>
      </c>
      <c r="C84" s="32" t="n">
        <v>0.9330000000000001</v>
      </c>
      <c r="D84" s="32" t="n">
        <v>1.25</v>
      </c>
      <c r="E84" s="32" t="n">
        <v>0.9330000000000001</v>
      </c>
      <c r="F84" s="32" t="n">
        <v>1.1</v>
      </c>
      <c r="G84" s="32" t="n">
        <v>1</v>
      </c>
      <c r="H84" s="33" t="inlineStr">
        <is>
          <t>7th</t>
        </is>
      </c>
      <c r="I84" s="32" t="inlineStr">
        <is>
          <t>★★</t>
        </is>
      </c>
      <c r="J84" s="34" t="inlineStr">
        <is>
          <t>17th</t>
        </is>
      </c>
      <c r="K84" s="32" t="n">
        <v>0.6</v>
      </c>
      <c r="L84" s="32" t="n">
        <v>0.3</v>
      </c>
      <c r="M84" s="32" t="n">
        <v>0.2</v>
      </c>
      <c r="N84" s="32" t="n">
        <v>0.4</v>
      </c>
      <c r="O84" s="32" t="n">
        <v>0.433</v>
      </c>
      <c r="P84" s="32" t="n">
        <v>0.375</v>
      </c>
      <c r="Q84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Boston Red Sox @ Chicago White Sox</t>
        </is>
      </c>
    </row>
    <row r="2">
      <c r="A2" s="2" t="inlineStr">
        <is>
          <t>MLB · 2026-07-09 · L5 window</t>
        </is>
      </c>
    </row>
    <row r="68">
      <c r="A68" s="29" t="inlineStr">
        <is>
          <t>Boston Red Sox offense vs Chicago White Sox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4.282</v>
      </c>
      <c r="C70" s="32" t="n">
        <v>4.3</v>
      </c>
      <c r="D70" s="32" t="n">
        <v>4.55</v>
      </c>
      <c r="E70" s="32" t="n">
        <v>5.067</v>
      </c>
      <c r="F70" s="32" t="n">
        <v>5.1</v>
      </c>
      <c r="G70" s="32" t="n">
        <v>6.6</v>
      </c>
      <c r="H70" s="33" t="inlineStr">
        <is>
          <t>6th</t>
        </is>
      </c>
      <c r="I70" s="32" t="inlineStr">
        <is>
          <t>★★</t>
        </is>
      </c>
      <c r="J70" s="34" t="inlineStr">
        <is>
          <t>15th</t>
        </is>
      </c>
      <c r="K70" s="32" t="n">
        <v>4.8</v>
      </c>
      <c r="L70" s="32" t="n">
        <v>4.6</v>
      </c>
      <c r="M70" s="32" t="n">
        <v>3.867</v>
      </c>
      <c r="N70" s="32" t="n">
        <v>4.1</v>
      </c>
      <c r="O70" s="32" t="n">
        <v>4.433</v>
      </c>
      <c r="P70" s="32" t="n">
        <v>4.737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8.304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7.854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0.739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1.062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8.239000000000001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7.938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0.377</v>
      </c>
      <c r="C74" s="32" t="n">
        <v>0.467</v>
      </c>
      <c r="D74" s="32" t="n">
        <v>0.6</v>
      </c>
      <c r="E74" s="32" t="n">
        <v>0.8</v>
      </c>
      <c r="F74" s="32" t="n">
        <v>0.9</v>
      </c>
      <c r="G74" s="32" t="n">
        <v>0.6</v>
      </c>
      <c r="H74" s="34" t="inlineStr">
        <is>
          <t>20th</t>
        </is>
      </c>
      <c r="I74" s="32" t="inlineStr"/>
      <c r="J74" s="34" t="inlineStr">
        <is>
          <t>14th</t>
        </is>
      </c>
      <c r="K74" s="32" t="n">
        <v>0.6</v>
      </c>
      <c r="L74" s="32" t="n">
        <v>0.6</v>
      </c>
      <c r="M74" s="32" t="n">
        <v>0.4</v>
      </c>
      <c r="N74" s="32" t="n">
        <v>0.5</v>
      </c>
      <c r="O74" s="32" t="n">
        <v>0.5669999999999999</v>
      </c>
      <c r="P74" s="32" t="n">
        <v>0.551</v>
      </c>
      <c r="Q74" s="35" t="inlineStr">
        <is>
          <t>Opp 1st Inn R/G</t>
        </is>
      </c>
    </row>
    <row r="76">
      <c r="A76" s="29" t="inlineStr">
        <is>
          <t>Chicago White Sox offense vs Boston Red Sox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4.8</v>
      </c>
      <c r="C78" s="32" t="n">
        <v>4.8</v>
      </c>
      <c r="D78" s="32" t="n">
        <v>4.7</v>
      </c>
      <c r="E78" s="32" t="n">
        <v>5.067</v>
      </c>
      <c r="F78" s="32" t="n">
        <v>4.1</v>
      </c>
      <c r="G78" s="32" t="n">
        <v>2.8</v>
      </c>
      <c r="H78" s="36" t="inlineStr">
        <is>
          <t>29th</t>
        </is>
      </c>
      <c r="I78" s="32" t="inlineStr"/>
      <c r="J78" s="33" t="inlineStr">
        <is>
          <t>1st</t>
        </is>
      </c>
      <c r="K78" s="32" t="n">
        <v>1.8</v>
      </c>
      <c r="L78" s="32" t="n">
        <v>3.5</v>
      </c>
      <c r="M78" s="32" t="n">
        <v>3.467</v>
      </c>
      <c r="N78" s="32" t="n">
        <v>3.25</v>
      </c>
      <c r="O78" s="32" t="n">
        <v>3.733</v>
      </c>
      <c r="P78" s="32" t="n">
        <v>4.077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7.792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8.391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1.354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1.217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9.208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8.587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0.59</v>
      </c>
      <c r="C82" s="32" t="n">
        <v>0.633</v>
      </c>
      <c r="D82" s="32" t="n">
        <v>0.45</v>
      </c>
      <c r="E82" s="32" t="n">
        <v>0.467</v>
      </c>
      <c r="F82" s="32" t="n">
        <v>0.7</v>
      </c>
      <c r="G82" s="32" t="n">
        <v>0.6</v>
      </c>
      <c r="H82" s="34" t="inlineStr">
        <is>
          <t>18th</t>
        </is>
      </c>
      <c r="I82" s="32" t="inlineStr"/>
      <c r="J82" s="34" t="inlineStr">
        <is>
          <t>11th</t>
        </is>
      </c>
      <c r="K82" s="32" t="n">
        <v>0.4</v>
      </c>
      <c r="L82" s="32" t="n">
        <v>0.5</v>
      </c>
      <c r="M82" s="32" t="n">
        <v>0.4</v>
      </c>
      <c r="N82" s="32" t="n">
        <v>0.4</v>
      </c>
      <c r="O82" s="32" t="n">
        <v>0.6</v>
      </c>
      <c r="P82" s="32" t="n">
        <v>0.701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Athletics @ Detroit Tigers</t>
        </is>
      </c>
    </row>
    <row r="2">
      <c r="A2" s="2" t="inlineStr">
        <is>
          <t>MLB · 2026-07-09 · L5 window</t>
        </is>
      </c>
    </row>
    <row r="70">
      <c r="A70" s="29" t="inlineStr">
        <is>
          <t>Athletics offense vs Detroit Tigers defense</t>
        </is>
      </c>
    </row>
    <row r="71">
      <c r="A71" s="30" t="inlineStr">
        <is>
          <t>Stat</t>
        </is>
      </c>
      <c r="B71" s="30" t="inlineStr">
        <is>
          <t>A Season</t>
        </is>
      </c>
      <c r="C71" s="30" t="inlineStr">
        <is>
          <t>A L30</t>
        </is>
      </c>
      <c r="D71" s="30" t="inlineStr">
        <is>
          <t>A L20</t>
        </is>
      </c>
      <c r="E71" s="30" t="inlineStr">
        <is>
          <t>A L15</t>
        </is>
      </c>
      <c r="F71" s="30" t="inlineStr">
        <is>
          <t>A L10</t>
        </is>
      </c>
      <c r="G71" s="30" t="inlineStr">
        <is>
          <t>A L5</t>
        </is>
      </c>
      <c r="H71" s="30" t="inlineStr">
        <is>
          <t>A Rk</t>
        </is>
      </c>
      <c r="I71" s="30" t="inlineStr">
        <is>
          <t>Adv</t>
        </is>
      </c>
      <c r="J71" s="30" t="inlineStr">
        <is>
          <t>H Rk</t>
        </is>
      </c>
      <c r="K71" s="30" t="inlineStr">
        <is>
          <t>H L5</t>
        </is>
      </c>
      <c r="L71" s="30" t="inlineStr">
        <is>
          <t>H L10</t>
        </is>
      </c>
      <c r="M71" s="30" t="inlineStr">
        <is>
          <t>H L15</t>
        </is>
      </c>
      <c r="N71" s="30" t="inlineStr">
        <is>
          <t>H L20</t>
        </is>
      </c>
      <c r="O71" s="30" t="inlineStr">
        <is>
          <t>H L30</t>
        </is>
      </c>
      <c r="P71" s="30" t="inlineStr">
        <is>
          <t>H Season</t>
        </is>
      </c>
      <c r="Q71" s="30" t="inlineStr">
        <is>
          <t>Opp stat</t>
        </is>
      </c>
    </row>
    <row r="72">
      <c r="A72" s="31" t="inlineStr">
        <is>
          <t>Runs/G</t>
        </is>
      </c>
      <c r="B72" s="32" t="n">
        <v>4.643</v>
      </c>
      <c r="C72" s="32" t="n">
        <v>5.133</v>
      </c>
      <c r="D72" s="32" t="n">
        <v>4.4</v>
      </c>
      <c r="E72" s="32" t="n">
        <v>4.133</v>
      </c>
      <c r="F72" s="32" t="n">
        <v>3.5</v>
      </c>
      <c r="G72" s="32" t="n">
        <v>3.6</v>
      </c>
      <c r="H72" s="36" t="inlineStr">
        <is>
          <t>26th</t>
        </is>
      </c>
      <c r="I72" s="32" t="inlineStr"/>
      <c r="J72" s="33" t="inlineStr">
        <is>
          <t>5th</t>
        </is>
      </c>
      <c r="K72" s="32" t="n">
        <v>3.2</v>
      </c>
      <c r="L72" s="32" t="n">
        <v>3.9</v>
      </c>
      <c r="M72" s="32" t="n">
        <v>3.467</v>
      </c>
      <c r="N72" s="32" t="n">
        <v>3.4</v>
      </c>
      <c r="O72" s="32" t="n">
        <v>3.333</v>
      </c>
      <c r="P72" s="32" t="n">
        <v>3.911</v>
      </c>
      <c r="Q72" s="35" t="inlineStr">
        <is>
          <t>Opp Runs/G</t>
        </is>
      </c>
    </row>
    <row r="73">
      <c r="A73" s="31" t="inlineStr">
        <is>
          <t>Hits/G</t>
        </is>
      </c>
      <c r="B73" s="32" t="n">
        <v>8.146000000000001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7.592</v>
      </c>
      <c r="Q73" s="35" t="inlineStr">
        <is>
          <t>Opp Hits/G</t>
        </is>
      </c>
    </row>
    <row r="74">
      <c r="A74" s="31" t="inlineStr">
        <is>
          <t>HR/G</t>
        </is>
      </c>
      <c r="B74" s="32" t="n">
        <v>1.062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0.898</v>
      </c>
      <c r="Q74" s="35" t="inlineStr">
        <is>
          <t>Opp HR/G</t>
        </is>
      </c>
    </row>
    <row r="75">
      <c r="A75" s="31" t="inlineStr">
        <is>
          <t>Batter K/G</t>
        </is>
      </c>
      <c r="B75" s="32" t="n">
        <v>8.625</v>
      </c>
      <c r="C75" s="32" t="inlineStr">
        <is>
          <t>—</t>
        </is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5" t="inlineStr">
        <is>
          <t>—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inlineStr">
        <is>
          <t>—</t>
        </is>
      </c>
      <c r="P75" s="32" t="n">
        <v>7.776</v>
      </c>
      <c r="Q75" s="35" t="inlineStr">
        <is>
          <t>Opp Batter K/G</t>
        </is>
      </c>
    </row>
    <row r="76">
      <c r="A76" s="31" t="inlineStr">
        <is>
          <t>1st Inn R/G</t>
        </is>
      </c>
      <c r="B76" s="32" t="n">
        <v>0.6</v>
      </c>
      <c r="C76" s="32" t="n">
        <v>0.733</v>
      </c>
      <c r="D76" s="32" t="n">
        <v>0.7</v>
      </c>
      <c r="E76" s="32" t="n">
        <v>0.333</v>
      </c>
      <c r="F76" s="32" t="n">
        <v>0.1</v>
      </c>
      <c r="G76" s="32" t="n">
        <v>0</v>
      </c>
      <c r="H76" s="36" t="inlineStr">
        <is>
          <t>26th</t>
        </is>
      </c>
      <c r="I76" s="32" t="inlineStr"/>
      <c r="J76" s="33" t="inlineStr">
        <is>
          <t>3rd</t>
        </is>
      </c>
      <c r="K76" s="32" t="n">
        <v>0</v>
      </c>
      <c r="L76" s="32" t="n">
        <v>0.1</v>
      </c>
      <c r="M76" s="32" t="n">
        <v>0.133</v>
      </c>
      <c r="N76" s="32" t="n">
        <v>0.2</v>
      </c>
      <c r="O76" s="32" t="n">
        <v>0.233</v>
      </c>
      <c r="P76" s="32" t="n">
        <v>0.342</v>
      </c>
      <c r="Q76" s="35" t="inlineStr">
        <is>
          <t>Opp 1st Inn R/G</t>
        </is>
      </c>
    </row>
    <row r="78">
      <c r="A78" s="29" t="inlineStr">
        <is>
          <t>Detroit Tigers offense vs Athletics defense</t>
        </is>
      </c>
    </row>
    <row r="79">
      <c r="A79" s="30" t="inlineStr">
        <is>
          <t>Stat</t>
        </is>
      </c>
      <c r="B79" s="30" t="inlineStr">
        <is>
          <t>A Season</t>
        </is>
      </c>
      <c r="C79" s="30" t="inlineStr">
        <is>
          <t>A L30</t>
        </is>
      </c>
      <c r="D79" s="30" t="inlineStr">
        <is>
          <t>A L20</t>
        </is>
      </c>
      <c r="E79" s="30" t="inlineStr">
        <is>
          <t>A L15</t>
        </is>
      </c>
      <c r="F79" s="30" t="inlineStr">
        <is>
          <t>A L10</t>
        </is>
      </c>
      <c r="G79" s="30" t="inlineStr">
        <is>
          <t>A L5</t>
        </is>
      </c>
      <c r="H79" s="30" t="inlineStr">
        <is>
          <t>A Rk</t>
        </is>
      </c>
      <c r="I79" s="30" t="inlineStr">
        <is>
          <t>Adv</t>
        </is>
      </c>
      <c r="J79" s="30" t="inlineStr">
        <is>
          <t>H Rk</t>
        </is>
      </c>
      <c r="K79" s="30" t="inlineStr">
        <is>
          <t>H L5</t>
        </is>
      </c>
      <c r="L79" s="30" t="inlineStr">
        <is>
          <t>H L10</t>
        </is>
      </c>
      <c r="M79" s="30" t="inlineStr">
        <is>
          <t>H L15</t>
        </is>
      </c>
      <c r="N79" s="30" t="inlineStr">
        <is>
          <t>H L20</t>
        </is>
      </c>
      <c r="O79" s="30" t="inlineStr">
        <is>
          <t>H L30</t>
        </is>
      </c>
      <c r="P79" s="30" t="inlineStr">
        <is>
          <t>H Season</t>
        </is>
      </c>
      <c r="Q79" s="30" t="inlineStr">
        <is>
          <t>Opp stat</t>
        </is>
      </c>
    </row>
    <row r="80">
      <c r="A80" s="31" t="inlineStr">
        <is>
          <t>Runs/G</t>
        </is>
      </c>
      <c r="B80" s="32" t="n">
        <v>4.354</v>
      </c>
      <c r="C80" s="32" t="n">
        <v>5</v>
      </c>
      <c r="D80" s="32" t="n">
        <v>4.7</v>
      </c>
      <c r="E80" s="32" t="n">
        <v>5.133</v>
      </c>
      <c r="F80" s="32" t="n">
        <v>5.8</v>
      </c>
      <c r="G80" s="32" t="n">
        <v>5</v>
      </c>
      <c r="H80" s="34" t="inlineStr">
        <is>
          <t>12th</t>
        </is>
      </c>
      <c r="I80" s="32" t="inlineStr">
        <is>
          <t>★★★</t>
        </is>
      </c>
      <c r="J80" s="36" t="inlineStr">
        <is>
          <t>29th</t>
        </is>
      </c>
      <c r="K80" s="32" t="n">
        <v>8</v>
      </c>
      <c r="L80" s="32" t="n">
        <v>6.8</v>
      </c>
      <c r="M80" s="32" t="n">
        <v>6.067</v>
      </c>
      <c r="N80" s="32" t="n">
        <v>6.35</v>
      </c>
      <c r="O80" s="32" t="n">
        <v>6.733</v>
      </c>
      <c r="P80" s="32" t="n">
        <v>5.298</v>
      </c>
      <c r="Q80" s="35" t="inlineStr">
        <is>
          <t>Opp Runs/G</t>
        </is>
      </c>
    </row>
    <row r="81">
      <c r="A81" s="31" t="inlineStr">
        <is>
          <t>Hits/G</t>
        </is>
      </c>
      <c r="B81" s="32" t="n">
        <v>7.755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8.311999999999999</v>
      </c>
      <c r="Q81" s="35" t="inlineStr">
        <is>
          <t>Opp Hits/G</t>
        </is>
      </c>
    </row>
    <row r="82">
      <c r="A82" s="31" t="inlineStr">
        <is>
          <t>HR/G</t>
        </is>
      </c>
      <c r="B82" s="32" t="n">
        <v>1.02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1.271</v>
      </c>
      <c r="Q82" s="35" t="inlineStr">
        <is>
          <t>Opp HR/G</t>
        </is>
      </c>
    </row>
    <row r="83">
      <c r="A83" s="31" t="inlineStr">
        <is>
          <t>Batter K/G</t>
        </is>
      </c>
      <c r="B83" s="32" t="n">
        <v>8.305999999999999</v>
      </c>
      <c r="C83" s="32" t="inlineStr">
        <is>
          <t>—</t>
        </is>
      </c>
      <c r="D83" s="32" t="inlineStr">
        <is>
          <t>—</t>
        </is>
      </c>
      <c r="E83" s="32" t="inlineStr">
        <is>
          <t>—</t>
        </is>
      </c>
      <c r="F83" s="32" t="inlineStr">
        <is>
          <t>—</t>
        </is>
      </c>
      <c r="G83" s="32" t="inlineStr">
        <is>
          <t>—</t>
        </is>
      </c>
      <c r="H83" s="35" t="inlineStr">
        <is>
          <t>—</t>
        </is>
      </c>
      <c r="I83" s="32" t="inlineStr"/>
      <c r="J83" s="35" t="inlineStr">
        <is>
          <t>—</t>
        </is>
      </c>
      <c r="K83" s="32" t="inlineStr">
        <is>
          <t>—</t>
        </is>
      </c>
      <c r="L83" s="32" t="inlineStr">
        <is>
          <t>—</t>
        </is>
      </c>
      <c r="M83" s="32" t="inlineStr">
        <is>
          <t>—</t>
        </is>
      </c>
      <c r="N83" s="32" t="inlineStr">
        <is>
          <t>—</t>
        </is>
      </c>
      <c r="O83" s="32" t="inlineStr">
        <is>
          <t>—</t>
        </is>
      </c>
      <c r="P83" s="32" t="n">
        <v>8.146000000000001</v>
      </c>
      <c r="Q83" s="35" t="inlineStr">
        <is>
          <t>Opp Batter K/G</t>
        </is>
      </c>
    </row>
    <row r="84">
      <c r="A84" s="31" t="inlineStr">
        <is>
          <t>1st Inn R/G</t>
        </is>
      </c>
      <c r="B84" s="32" t="n">
        <v>0.582</v>
      </c>
      <c r="C84" s="32" t="n">
        <v>0.5669999999999999</v>
      </c>
      <c r="D84" s="32" t="n">
        <v>0.6</v>
      </c>
      <c r="E84" s="32" t="n">
        <v>0.667</v>
      </c>
      <c r="F84" s="32" t="n">
        <v>1</v>
      </c>
      <c r="G84" s="32" t="n">
        <v>1</v>
      </c>
      <c r="H84" s="33" t="inlineStr">
        <is>
          <t>10th</t>
        </is>
      </c>
      <c r="I84" s="32" t="inlineStr">
        <is>
          <t>★★★</t>
        </is>
      </c>
      <c r="J84" s="36" t="inlineStr">
        <is>
          <t>29th</t>
        </is>
      </c>
      <c r="K84" s="32" t="n">
        <v>2</v>
      </c>
      <c r="L84" s="32" t="n">
        <v>1.2</v>
      </c>
      <c r="M84" s="32" t="n">
        <v>0.8</v>
      </c>
      <c r="N84" s="32" t="n">
        <v>0.75</v>
      </c>
      <c r="O84" s="32" t="n">
        <v>0.833</v>
      </c>
      <c r="P84" s="32" t="n">
        <v>0.738</v>
      </c>
      <c r="Q84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Seattle Mariners @ Miami Marlins</t>
        </is>
      </c>
    </row>
    <row r="2">
      <c r="A2" s="2" t="inlineStr">
        <is>
          <t>MLB · 2026-07-09 · L5 window</t>
        </is>
      </c>
    </row>
    <row r="69">
      <c r="A69" s="29" t="inlineStr">
        <is>
          <t>Seattle Mariners offense vs Miami Marlins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3.902</v>
      </c>
      <c r="C71" s="32" t="n">
        <v>3.667</v>
      </c>
      <c r="D71" s="32" t="n">
        <v>3.3</v>
      </c>
      <c r="E71" s="32" t="n">
        <v>3.6</v>
      </c>
      <c r="F71" s="32" t="n">
        <v>4.3</v>
      </c>
      <c r="G71" s="32" t="n">
        <v>4</v>
      </c>
      <c r="H71" s="34" t="inlineStr">
        <is>
          <t>20th</t>
        </is>
      </c>
      <c r="I71" s="32" t="inlineStr"/>
      <c r="J71" s="33" t="inlineStr">
        <is>
          <t>8th</t>
        </is>
      </c>
      <c r="K71" s="32" t="n">
        <v>4</v>
      </c>
      <c r="L71" s="32" t="n">
        <v>5.2</v>
      </c>
      <c r="M71" s="32" t="n">
        <v>4.2</v>
      </c>
      <c r="N71" s="32" t="n">
        <v>4.1</v>
      </c>
      <c r="O71" s="32" t="n">
        <v>3.767</v>
      </c>
      <c r="P71" s="32" t="n">
        <v>4.293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7.854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7.694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1.312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1.082</v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8.646000000000001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8.531000000000001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0.443</v>
      </c>
      <c r="C75" s="32" t="n">
        <v>0.267</v>
      </c>
      <c r="D75" s="32" t="n">
        <v>0.25</v>
      </c>
      <c r="E75" s="32" t="n">
        <v>0.067</v>
      </c>
      <c r="F75" s="32" t="n">
        <v>0</v>
      </c>
      <c r="G75" s="32" t="n">
        <v>0</v>
      </c>
      <c r="H75" s="36" t="inlineStr">
        <is>
          <t>29th</t>
        </is>
      </c>
      <c r="I75" s="32" t="inlineStr"/>
      <c r="J75" s="33" t="inlineStr">
        <is>
          <t>1st</t>
        </is>
      </c>
      <c r="K75" s="32" t="n">
        <v>0</v>
      </c>
      <c r="L75" s="32" t="n">
        <v>0.3</v>
      </c>
      <c r="M75" s="32" t="n">
        <v>0.2</v>
      </c>
      <c r="N75" s="32" t="n">
        <v>0.4</v>
      </c>
      <c r="O75" s="32" t="n">
        <v>0.433</v>
      </c>
      <c r="P75" s="32" t="n">
        <v>0.6</v>
      </c>
      <c r="Q75" s="35" t="inlineStr">
        <is>
          <t>Opp 1st Inn R/G</t>
        </is>
      </c>
    </row>
    <row r="77">
      <c r="A77" s="29" t="inlineStr">
        <is>
          <t>Miami Marlins offense vs Seattle Mariners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4.683</v>
      </c>
      <c r="C79" s="32" t="n">
        <v>5.267</v>
      </c>
      <c r="D79" s="32" t="n">
        <v>5.8</v>
      </c>
      <c r="E79" s="32" t="n">
        <v>6</v>
      </c>
      <c r="F79" s="32" t="n">
        <v>6.8</v>
      </c>
      <c r="G79" s="32" t="n">
        <v>7.2</v>
      </c>
      <c r="H79" s="33" t="inlineStr">
        <is>
          <t>4th</t>
        </is>
      </c>
      <c r="I79" s="32" t="inlineStr"/>
      <c r="J79" s="33" t="inlineStr">
        <is>
          <t>2nd</t>
        </is>
      </c>
      <c r="K79" s="32" t="n">
        <v>2</v>
      </c>
      <c r="L79" s="32" t="n">
        <v>2.5</v>
      </c>
      <c r="M79" s="32" t="n">
        <v>3</v>
      </c>
      <c r="N79" s="32" t="n">
        <v>3.1</v>
      </c>
      <c r="O79" s="32" t="n">
        <v>3.867</v>
      </c>
      <c r="P79" s="32" t="n">
        <v>3.946</v>
      </c>
      <c r="Q79" s="35" t="inlineStr">
        <is>
          <t>Opp Runs/G</t>
        </is>
      </c>
    </row>
    <row r="80">
      <c r="A80" s="31" t="inlineStr">
        <is>
          <t>Hits/G</t>
        </is>
      </c>
      <c r="B80" s="32" t="n">
        <v>8.286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7.979</v>
      </c>
      <c r="Q80" s="35" t="inlineStr">
        <is>
          <t>Opp Hits/G</t>
        </is>
      </c>
    </row>
    <row r="81">
      <c r="A81" s="31" t="inlineStr">
        <is>
          <t>HR/G</t>
        </is>
      </c>
      <c r="B81" s="32" t="n">
        <v>0.918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0.958</v>
      </c>
      <c r="Q81" s="35" t="inlineStr">
        <is>
          <t>Opp HR/G</t>
        </is>
      </c>
    </row>
    <row r="82">
      <c r="A82" s="31" t="inlineStr">
        <is>
          <t>Batter K/G</t>
        </is>
      </c>
      <c r="B82" s="32" t="n">
        <v>7.816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8.333</v>
      </c>
      <c r="Q82" s="35" t="inlineStr">
        <is>
          <t>Opp Batter K/G</t>
        </is>
      </c>
    </row>
    <row r="83">
      <c r="A83" s="31" t="inlineStr">
        <is>
          <t>1st Inn R/G</t>
        </is>
      </c>
      <c r="B83" s="32" t="n">
        <v>0.6</v>
      </c>
      <c r="C83" s="32" t="n">
        <v>0.5669999999999999</v>
      </c>
      <c r="D83" s="32" t="n">
        <v>0.75</v>
      </c>
      <c r="E83" s="32" t="n">
        <v>0.733</v>
      </c>
      <c r="F83" s="32" t="n">
        <v>1</v>
      </c>
      <c r="G83" s="32" t="n">
        <v>1.4</v>
      </c>
      <c r="H83" s="33" t="inlineStr">
        <is>
          <t>3rd</t>
        </is>
      </c>
      <c r="I83" s="32" t="inlineStr"/>
      <c r="J83" s="33" t="inlineStr">
        <is>
          <t>2nd</t>
        </is>
      </c>
      <c r="K83" s="32" t="n">
        <v>0</v>
      </c>
      <c r="L83" s="32" t="n">
        <v>0.1</v>
      </c>
      <c r="M83" s="32" t="n">
        <v>0.2</v>
      </c>
      <c r="N83" s="32" t="n">
        <v>0.2</v>
      </c>
      <c r="O83" s="32" t="n">
        <v>0.3</v>
      </c>
      <c r="P83" s="32" t="n">
        <v>0.392</v>
      </c>
      <c r="Q8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Philadelphia Phillies @ Cincinnati Reds</t>
        </is>
      </c>
    </row>
    <row r="2">
      <c r="A2" s="2" t="inlineStr">
        <is>
          <t>MLB · 2026-07-09 · L5 window</t>
        </is>
      </c>
    </row>
    <row r="68">
      <c r="A68" s="29" t="inlineStr">
        <is>
          <t>Philadelphia Phillies offense vs Cincinnati Reds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4.518</v>
      </c>
      <c r="C70" s="32" t="n">
        <v>5.4</v>
      </c>
      <c r="D70" s="32" t="n">
        <v>5.6</v>
      </c>
      <c r="E70" s="32" t="n">
        <v>5.467</v>
      </c>
      <c r="F70" s="32" t="n">
        <v>4.9</v>
      </c>
      <c r="G70" s="32" t="n">
        <v>3.6</v>
      </c>
      <c r="H70" s="36" t="inlineStr">
        <is>
          <t>24th</t>
        </is>
      </c>
      <c r="I70" s="32" t="inlineStr"/>
      <c r="J70" s="34" t="inlineStr">
        <is>
          <t>11th</t>
        </is>
      </c>
      <c r="K70" s="32" t="n">
        <v>4.4</v>
      </c>
      <c r="L70" s="32" t="n">
        <v>4.9</v>
      </c>
      <c r="M70" s="32" t="n">
        <v>4.667</v>
      </c>
      <c r="N70" s="32" t="n">
        <v>4.5</v>
      </c>
      <c r="O70" s="32" t="n">
        <v>4.533</v>
      </c>
      <c r="P70" s="32" t="n">
        <v>4.684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7.234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8.106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1.213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1.383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8.426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7.404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0.55</v>
      </c>
      <c r="C74" s="32" t="n">
        <v>0.533</v>
      </c>
      <c r="D74" s="32" t="n">
        <v>0.5</v>
      </c>
      <c r="E74" s="32" t="n">
        <v>0.267</v>
      </c>
      <c r="F74" s="32" t="n">
        <v>0.3</v>
      </c>
      <c r="G74" s="32" t="n">
        <v>0.2</v>
      </c>
      <c r="H74" s="36" t="inlineStr">
        <is>
          <t>23rd</t>
        </is>
      </c>
      <c r="I74" s="32" t="inlineStr"/>
      <c r="J74" s="34" t="inlineStr">
        <is>
          <t>19th</t>
        </is>
      </c>
      <c r="K74" s="32" t="n">
        <v>0.8</v>
      </c>
      <c r="L74" s="32" t="n">
        <v>0.6</v>
      </c>
      <c r="M74" s="32" t="n">
        <v>0.467</v>
      </c>
      <c r="N74" s="32" t="n">
        <v>0.4</v>
      </c>
      <c r="O74" s="32" t="n">
        <v>0.4</v>
      </c>
      <c r="P74" s="32" t="n">
        <v>0.538</v>
      </c>
      <c r="Q74" s="35" t="inlineStr">
        <is>
          <t>Opp 1st Inn R/G</t>
        </is>
      </c>
    </row>
    <row r="76">
      <c r="A76" s="29" t="inlineStr">
        <is>
          <t>Cincinnati Reds offense vs Philadelphia Phillies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4.038</v>
      </c>
      <c r="C78" s="32" t="n">
        <v>4</v>
      </c>
      <c r="D78" s="32" t="n">
        <v>3.95</v>
      </c>
      <c r="E78" s="32" t="n">
        <v>3.933</v>
      </c>
      <c r="F78" s="32" t="n">
        <v>3.8</v>
      </c>
      <c r="G78" s="32" t="n">
        <v>4</v>
      </c>
      <c r="H78" s="34" t="inlineStr">
        <is>
          <t>19th</t>
        </is>
      </c>
      <c r="I78" s="32" t="inlineStr">
        <is>
          <t>★★</t>
        </is>
      </c>
      <c r="J78" s="36" t="inlineStr">
        <is>
          <t>26th</t>
        </is>
      </c>
      <c r="K78" s="32" t="n">
        <v>6.6</v>
      </c>
      <c r="L78" s="32" t="n">
        <v>6</v>
      </c>
      <c r="M78" s="32" t="n">
        <v>5.667</v>
      </c>
      <c r="N78" s="32" t="n">
        <v>5.6</v>
      </c>
      <c r="O78" s="32" t="n">
        <v>5.067</v>
      </c>
      <c r="P78" s="32" t="n">
        <v>4.904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7.404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9.319000000000001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1.213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1.17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9.532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9.276999999999999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0.538</v>
      </c>
      <c r="C82" s="32" t="n">
        <v>0.533</v>
      </c>
      <c r="D82" s="32" t="n">
        <v>0.45</v>
      </c>
      <c r="E82" s="32" t="n">
        <v>0.333</v>
      </c>
      <c r="F82" s="32" t="n">
        <v>0.4</v>
      </c>
      <c r="G82" s="32" t="n">
        <v>0.2</v>
      </c>
      <c r="H82" s="36" t="inlineStr">
        <is>
          <t>25th</t>
        </is>
      </c>
      <c r="I82" s="32" t="inlineStr"/>
      <c r="J82" s="36" t="inlineStr">
        <is>
          <t>27th</t>
        </is>
      </c>
      <c r="K82" s="32" t="n">
        <v>1.6</v>
      </c>
      <c r="L82" s="32" t="n">
        <v>0.8</v>
      </c>
      <c r="M82" s="32" t="n">
        <v>0.867</v>
      </c>
      <c r="N82" s="32" t="n">
        <v>0.9</v>
      </c>
      <c r="O82" s="32" t="n">
        <v>0.8</v>
      </c>
      <c r="P82" s="32" t="n">
        <v>0.588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Milwaukee Brewers @ St. Louis Cardinals</t>
        </is>
      </c>
    </row>
    <row r="2">
      <c r="A2" s="2" t="inlineStr">
        <is>
          <t>MLB · 2026-07-09 · L5 window</t>
        </is>
      </c>
    </row>
    <row r="68">
      <c r="A68" s="29" t="inlineStr">
        <is>
          <t>Milwaukee Brewers offense vs St. Louis Cardinals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5</v>
      </c>
      <c r="C70" s="32" t="n">
        <v>5.033</v>
      </c>
      <c r="D70" s="32" t="n">
        <v>4.25</v>
      </c>
      <c r="E70" s="32" t="n">
        <v>4.467</v>
      </c>
      <c r="F70" s="32" t="n">
        <v>4.5</v>
      </c>
      <c r="G70" s="32" t="n">
        <v>4.4</v>
      </c>
      <c r="H70" s="34" t="inlineStr">
        <is>
          <t>16th</t>
        </is>
      </c>
      <c r="I70" s="32" t="inlineStr"/>
      <c r="J70" s="34" t="inlineStr">
        <is>
          <t>16th</t>
        </is>
      </c>
      <c r="K70" s="32" t="n">
        <v>5</v>
      </c>
      <c r="L70" s="32" t="n">
        <v>3.9</v>
      </c>
      <c r="M70" s="32" t="n">
        <v>4.133</v>
      </c>
      <c r="N70" s="32" t="n">
        <v>5</v>
      </c>
      <c r="O70" s="32" t="n">
        <v>4.567</v>
      </c>
      <c r="P70" s="32" t="n">
        <v>4.494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7.935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8.651999999999999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0.739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1.043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8.151999999999999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7.739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0.537</v>
      </c>
      <c r="C74" s="32" t="n">
        <v>0.4</v>
      </c>
      <c r="D74" s="32" t="n">
        <v>0.15</v>
      </c>
      <c r="E74" s="32" t="n">
        <v>0.2</v>
      </c>
      <c r="F74" s="32" t="n">
        <v>0.2</v>
      </c>
      <c r="G74" s="32" t="n">
        <v>0</v>
      </c>
      <c r="H74" s="36" t="inlineStr">
        <is>
          <t>30th</t>
        </is>
      </c>
      <c r="I74" s="32" t="inlineStr"/>
      <c r="J74" s="34" t="inlineStr">
        <is>
          <t>12th</t>
        </is>
      </c>
      <c r="K74" s="32" t="n">
        <v>0.4</v>
      </c>
      <c r="L74" s="32" t="n">
        <v>0.8</v>
      </c>
      <c r="M74" s="32" t="n">
        <v>0.6</v>
      </c>
      <c r="N74" s="32" t="n">
        <v>0.65</v>
      </c>
      <c r="O74" s="32" t="n">
        <v>0.5669999999999999</v>
      </c>
      <c r="P74" s="32" t="n">
        <v>0.577</v>
      </c>
      <c r="Q74" s="35" t="inlineStr">
        <is>
          <t>Opp 1st Inn R/G</t>
        </is>
      </c>
    </row>
    <row r="76">
      <c r="A76" s="29" t="inlineStr">
        <is>
          <t>St. Louis Cardinals offense vs Milwaukee Brewers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4.543</v>
      </c>
      <c r="C78" s="32" t="n">
        <v>4.967</v>
      </c>
      <c r="D78" s="32" t="n">
        <v>4.55</v>
      </c>
      <c r="E78" s="32" t="n">
        <v>4.267</v>
      </c>
      <c r="F78" s="32" t="n">
        <v>5.4</v>
      </c>
      <c r="G78" s="32" t="n">
        <v>3.4</v>
      </c>
      <c r="H78" s="36" t="inlineStr">
        <is>
          <t>27th</t>
        </is>
      </c>
      <c r="I78" s="32" t="inlineStr"/>
      <c r="J78" s="33" t="inlineStr">
        <is>
          <t>3rd</t>
        </is>
      </c>
      <c r="K78" s="32" t="n">
        <v>3</v>
      </c>
      <c r="L78" s="32" t="n">
        <v>3.4</v>
      </c>
      <c r="M78" s="32" t="n">
        <v>3.733</v>
      </c>
      <c r="N78" s="32" t="n">
        <v>3.4</v>
      </c>
      <c r="O78" s="32" t="n">
        <v>3.833</v>
      </c>
      <c r="P78" s="32" t="n">
        <v>3.768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7.826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7.174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1.109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0.761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8.196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9.630000000000001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0.577</v>
      </c>
      <c r="C82" s="32" t="n">
        <v>0.767</v>
      </c>
      <c r="D82" s="32" t="n">
        <v>0.85</v>
      </c>
      <c r="E82" s="32" t="n">
        <v>0.6</v>
      </c>
      <c r="F82" s="32" t="n">
        <v>0.9</v>
      </c>
      <c r="G82" s="32" t="n">
        <v>0.8</v>
      </c>
      <c r="H82" s="34" t="inlineStr">
        <is>
          <t>15th</t>
        </is>
      </c>
      <c r="I82" s="32" t="inlineStr">
        <is>
          <t>★★</t>
        </is>
      </c>
      <c r="J82" s="36" t="inlineStr">
        <is>
          <t>26th</t>
        </is>
      </c>
      <c r="K82" s="32" t="n">
        <v>1</v>
      </c>
      <c r="L82" s="32" t="n">
        <v>1</v>
      </c>
      <c r="M82" s="32" t="n">
        <v>0.733</v>
      </c>
      <c r="N82" s="32" t="n">
        <v>0.6</v>
      </c>
      <c r="O82" s="32" t="n">
        <v>0.533</v>
      </c>
      <c r="P82" s="32" t="n">
        <v>0.475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2026-07-09T19:58:42Z</dcterms:created>
  <dcterms:modified xmlns:dcterms="http://purl.org/dc/terms/" xmlns:xsi="http://www.w3.org/2001/XMLSchema-instance" xsi:type="dcterms:W3CDTF">2026-07-09T19:59:40Z</dcterms:modified>
</cp:coreProperties>
</file>