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<sst xmlns="http://schemas.openxmlformats.org/spreadsheetml/2006/main" count="76" uniqueCount="68">
  <si>
    <r>
      <rPr>
        <b val="true"/>
        <sz val="8"/>
        <rFont val="Arial"/>
        <family val="2"/>
        <charset val="1"/>
      </rPr>
      <t xml:space="preserve">Organization: </t>
    </r>
    <r>
      <rPr>
        <i val="true"/>
        <sz val="8"/>
        <rFont val="Arial"/>
        <family val="2"/>
        <charset val="1"/>
      </rPr>
      <t xml:space="preserve">EdgyCraft</t>
    </r>
  </si>
  <si>
    <r>
      <rPr>
        <b val="true"/>
        <sz val="8"/>
        <rFont val="Arial"/>
        <family val="2"/>
        <charset val="1"/>
      </rPr>
      <t xml:space="preserve">Name: </t>
    </r>
    <r>
      <rPr>
        <sz val="8"/>
        <rFont val="Arial"/>
        <family val="2"/>
        <charset val="1"/>
      </rPr>
      <t xml:space="preserve"> </t>
    </r>
    <r>
      <rPr>
        <i val="true"/>
        <sz val="8"/>
        <rFont val="Arial"/>
        <family val="2"/>
        <charset val="1"/>
      </rPr>
      <t xml:space="preserve">Static_Code_Checker</t>
    </r>
  </si>
  <si>
    <r>
      <rPr>
        <b val="true"/>
        <sz val="8"/>
        <rFont val="Arial"/>
        <family val="2"/>
        <charset val="1"/>
      </rPr>
      <t xml:space="preserve">ID No: </t>
    </r>
    <r>
      <rPr>
        <sz val="8"/>
        <rFont val="Arial"/>
        <family val="2"/>
        <charset val="1"/>
      </rPr>
      <t xml:space="preserve"> </t>
    </r>
    <r>
      <rPr>
        <i val="true"/>
        <sz val="8"/>
        <rFont val="Arial"/>
        <family val="2"/>
        <charset val="1"/>
      </rPr>
      <t xml:space="preserve">(Enter Project or Time Tracking Number, etc)</t>
    </r>
  </si>
  <si>
    <r>
      <rPr>
        <b val="true"/>
        <sz val="8"/>
        <rFont val="Arial"/>
        <family val="2"/>
        <charset val="1"/>
      </rPr>
      <t xml:space="preserve">Estimate Valid For: </t>
    </r>
    <r>
      <rPr>
        <sz val="8"/>
        <rFont val="Arial"/>
        <family val="0"/>
        <charset val="1"/>
      </rPr>
      <t xml:space="preserve">4 weeks </t>
    </r>
  </si>
  <si>
    <t xml:space="preserve">Static_Code_Checker</t>
  </si>
  <si>
    <r>
      <rPr>
        <b val="true"/>
        <sz val="8"/>
        <rFont val="Arial"/>
        <family val="2"/>
        <charset val="1"/>
      </rPr>
      <t xml:space="preserve">Purpose: </t>
    </r>
    <r>
      <rPr>
        <i val="true"/>
        <sz val="8"/>
        <rFont val="Arial"/>
        <family val="2"/>
        <charset val="1"/>
      </rPr>
      <t xml:space="preserve">Estimate the amount of time sent on the project</t>
    </r>
  </si>
  <si>
    <r>
      <rPr>
        <b val="true"/>
        <sz val="8"/>
        <rFont val="Arial"/>
        <family val="2"/>
        <charset val="1"/>
      </rPr>
      <t xml:space="preserve">Estimator: </t>
    </r>
    <r>
      <rPr>
        <i val="true"/>
        <sz val="8"/>
        <rFont val="Arial"/>
        <family val="2"/>
        <charset val="1"/>
      </rPr>
      <t xml:space="preserve">All</t>
    </r>
  </si>
  <si>
    <r>
      <rPr>
        <b val="true"/>
        <sz val="8"/>
        <rFont val="Arial"/>
        <family val="2"/>
        <charset val="1"/>
      </rPr>
      <t xml:space="preserve">Authorizer: </t>
    </r>
    <r>
      <rPr>
        <sz val="8"/>
        <rFont val="Arial"/>
        <family val="2"/>
        <charset val="1"/>
      </rPr>
      <t xml:space="preserve"> </t>
    </r>
    <r>
      <rPr>
        <i val="true"/>
        <sz val="8"/>
        <rFont val="Arial"/>
        <family val="2"/>
        <charset val="1"/>
      </rPr>
      <t xml:space="preserve">Jake Gadaleta</t>
    </r>
  </si>
  <si>
    <r>
      <rPr>
        <b val="true"/>
        <sz val="8"/>
        <rFont val="Arial"/>
        <family val="2"/>
        <charset val="1"/>
      </rPr>
      <t xml:space="preserve">Date Required By:  </t>
    </r>
    <r>
      <rPr>
        <i val="true"/>
        <sz val="8"/>
        <rFont val="Arial"/>
        <family val="2"/>
        <charset val="1"/>
      </rPr>
      <t xml:space="preserve">2/24/2020</t>
    </r>
  </si>
  <si>
    <r>
      <rPr>
        <b val="true"/>
        <sz val="8"/>
        <rFont val="Arial"/>
        <family val="2"/>
        <charset val="1"/>
      </rPr>
      <t xml:space="preserve">Requestor: </t>
    </r>
    <r>
      <rPr>
        <sz val="8"/>
        <rFont val="Arial"/>
        <family val="2"/>
        <charset val="1"/>
      </rPr>
      <t xml:space="preserve"> </t>
    </r>
    <r>
      <rPr>
        <i val="true"/>
        <sz val="8"/>
        <rFont val="Arial"/>
        <family val="2"/>
        <charset val="1"/>
      </rPr>
      <t xml:space="preserve">Dr. Pranshu Gupta</t>
    </r>
  </si>
  <si>
    <r>
      <rPr>
        <b val="true"/>
        <sz val="8"/>
        <rFont val="Arial"/>
        <family val="2"/>
        <charset val="1"/>
      </rPr>
      <t xml:space="preserve">Completion Date: </t>
    </r>
    <r>
      <rPr>
        <i val="true"/>
        <sz val="8"/>
        <rFont val="Arial"/>
        <family val="2"/>
        <charset val="1"/>
      </rPr>
      <t xml:space="preserve">4/4/2020</t>
    </r>
  </si>
  <si>
    <r>
      <rPr>
        <b val="true"/>
        <sz val="8"/>
        <rFont val="Arial"/>
        <family val="2"/>
        <charset val="1"/>
      </rPr>
      <t xml:space="preserve">Requested Date: </t>
    </r>
    <r>
      <rPr>
        <i val="true"/>
        <sz val="8"/>
        <rFont val="Arial"/>
        <family val="2"/>
        <charset val="1"/>
      </rPr>
      <t xml:space="preserve">N/A</t>
    </r>
  </si>
  <si>
    <t xml:space="preserve">Work Estimation Details</t>
  </si>
  <si>
    <t xml:space="preserve">Optimistic</t>
  </si>
  <si>
    <t xml:space="preserve">Most Likely</t>
  </si>
  <si>
    <t xml:space="preserve">Pessimistic</t>
  </si>
  <si>
    <t xml:space="preserve">Confidence</t>
  </si>
  <si>
    <r>
      <rPr>
        <b val="true"/>
        <sz val="8"/>
        <rFont val="Arial"/>
        <family val="2"/>
        <charset val="1"/>
      </rPr>
      <t xml:space="preserve">Supporting Document Links:</t>
    </r>
    <r>
      <rPr>
        <sz val="8"/>
        <rFont val="Arial"/>
        <family val="2"/>
        <charset val="1"/>
      </rPr>
      <t xml:space="preserve"> </t>
    </r>
    <r>
      <rPr>
        <i val="true"/>
        <sz val="8"/>
        <rFont val="Arial"/>
        <family val="2"/>
        <charset val="1"/>
      </rPr>
      <t xml:space="preserve">(Enter Links to Requirements, Specifications, or other supporting documents in this column)</t>
    </r>
  </si>
  <si>
    <t xml:space="preserve">SDLC Phases</t>
  </si>
  <si>
    <t xml:space="preserve">Activity/Task (Requirement number)</t>
  </si>
  <si>
    <t xml:space="preserve">Effort Hrs</t>
  </si>
  <si>
    <t xml:space="preserve">Factor</t>
  </si>
  <si>
    <t xml:space="preserve">Initiation/Administration</t>
  </si>
  <si>
    <t xml:space="preserve">Status Meetings</t>
  </si>
  <si>
    <t xml:space="preserve">Status Reporting</t>
  </si>
  <si>
    <t xml:space="preserve">Planning</t>
  </si>
  <si>
    <t xml:space="preserve">Requirements/Scope Review</t>
  </si>
  <si>
    <t xml:space="preserve">Resource Requirements Review</t>
  </si>
  <si>
    <t xml:space="preserve">Assumptions and Constraints Specification</t>
  </si>
  <si>
    <t xml:space="preserve">Analysis</t>
  </si>
  <si>
    <t xml:space="preserve"> </t>
  </si>
  <si>
    <t xml:space="preserve">Functional Impact Analysis</t>
  </si>
  <si>
    <t xml:space="preserve">Functional Requirements Specification</t>
  </si>
  <si>
    <t xml:space="preserve">           Use Case Development</t>
  </si>
  <si>
    <t xml:space="preserve">Test Plan Specification</t>
  </si>
  <si>
    <t xml:space="preserve">Architectural Requirements Specification</t>
  </si>
  <si>
    <t xml:space="preserve">           Security Requirements Specification</t>
  </si>
  <si>
    <t xml:space="preserve">Application Impact Analysis</t>
  </si>
  <si>
    <t xml:space="preserve">Risk Analysis</t>
  </si>
  <si>
    <t xml:space="preserve">Design</t>
  </si>
  <si>
    <t xml:space="preserve">Technical Design Development</t>
  </si>
  <si>
    <t xml:space="preserve">Prototype Presentation</t>
  </si>
  <si>
    <t xml:space="preserve">Design Acceptance</t>
  </si>
  <si>
    <t xml:space="preserve">Construction</t>
  </si>
  <si>
    <t xml:space="preserve">Coding</t>
  </si>
  <si>
    <t xml:space="preserve">Unit Testing</t>
  </si>
  <si>
    <t xml:space="preserve">       Test Plan Updates</t>
  </si>
  <si>
    <t xml:space="preserve">       Test Data Validation</t>
  </si>
  <si>
    <t xml:space="preserve">Software Configuration Management</t>
  </si>
  <si>
    <t xml:space="preserve">             Release/Build Updates</t>
  </si>
  <si>
    <t xml:space="preserve">User Documentation </t>
  </si>
  <si>
    <t xml:space="preserve">Testing</t>
  </si>
  <si>
    <t xml:space="preserve">Test Plan Finalization</t>
  </si>
  <si>
    <t xml:space="preserve">Documentation Validation</t>
  </si>
  <si>
    <t xml:space="preserve">Integration Testing</t>
  </si>
  <si>
    <t xml:space="preserve">Performance Testing</t>
  </si>
  <si>
    <t xml:space="preserve">Implementation</t>
  </si>
  <si>
    <t xml:space="preserve">Final Documentation Review</t>
  </si>
  <si>
    <t xml:space="preserve">Internal Staff Training</t>
  </si>
  <si>
    <t xml:space="preserve">Work Estimate Totals</t>
  </si>
  <si>
    <t xml:space="preserve">Estimate Assumptions:</t>
  </si>
  <si>
    <t xml:space="preserve">(Enter Assumptions here and number them)</t>
  </si>
  <si>
    <t xml:space="preserve">Estimate Constraints:</t>
  </si>
  <si>
    <t xml:space="preserve">(Enter Constraints here and number them)</t>
  </si>
  <si>
    <t xml:space="preserve">Estimate Risks:</t>
  </si>
  <si>
    <t xml:space="preserve">(Enter Risks here and number them)</t>
  </si>
  <si>
    <t xml:space="preserve">Notes:</t>
  </si>
  <si>
    <t xml:space="preserve">(Enter Special Instructions, Notes, etc here)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</si>
</sst>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M/D/YYYY"/>
    <numFmt numFmtId="166" formatCode="0%"/>
    <numFmt numFmtId="167" formatCode="0.0%"/>
    <numFmt numFmtId="168" formatCode="0.0"/>
    <numFmt numFmtId="169" formatCode="0.00"/>
    <numFmt numFmtId="170" formatCode="_(\$* #,##0.00_);_(\$* \(#,##0.00\);_(\$* \-??_);_(@_)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i val="true"/>
      <sz val="8"/>
      <name val="Arial"/>
      <family val="2"/>
      <charset val="1"/>
    </font>
    <font>
      <sz val="8"/>
      <name val="Arial"/>
      <family val="2"/>
      <charset val="1"/>
    </font>
    <font>
      <sz val="8"/>
      <name val="Arial"/>
      <family val="0"/>
      <charset val="1"/>
    </font>
    <font>
      <i val="true"/>
      <sz val="8"/>
      <name val="Arial"/>
      <family val="2"/>
    </font>
    <font>
      <b val="true"/>
      <i val="true"/>
      <sz val="8"/>
      <name val="Arial"/>
      <family val="2"/>
      <charset val="1"/>
    </font>
    <font>
      <b val="true"/>
      <sz val="9"/>
      <name val="Arial"/>
      <family val="2"/>
      <charset val="1"/>
    </font>
    <font>
      <b val="true"/>
      <i val="true"/>
      <sz val="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00CCFF"/>
        <bgColor rgb="FF33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5" borderId="3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3"/>
  <sheetViews>
    <sheetView showFormulas="false" showGridLines="true" showRowColHeaders="true" showZeros="true" rightToLeft="false" tabSelected="true" showOutlineSymbols="true" defaultGridColor="true" view="normal" topLeftCell="A17" colorId="64" zoomScale="200" zoomScaleNormal="200" zoomScalePageLayoutView="100" workbookViewId="0">
      <selection pane="topLeft" activeCell="P6" activeCellId="0" sqref="P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0" width="30.29"/>
    <col collapsed="false" customWidth="true" hidden="false" outlineLevel="0" max="3" min="3" style="0" width="9"/>
    <col collapsed="false" customWidth="true" hidden="false" outlineLevel="0" max="4" min="4" style="0" width="10.14"/>
    <col collapsed="false" customWidth="true" hidden="false" outlineLevel="0" max="5" min="5" style="0" width="10.28"/>
    <col collapsed="false" customWidth="true" hidden="false" outlineLevel="0" max="10" min="6" style="0" width="10"/>
  </cols>
  <sheetData>
    <row r="1" customFormat="false" ht="30.7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/>
      <c r="G1" s="3" t="s">
        <v>2</v>
      </c>
      <c r="H1" s="3"/>
      <c r="I1" s="3"/>
      <c r="J1" s="3"/>
      <c r="K1" s="4" t="s">
        <v>3</v>
      </c>
      <c r="L1" s="4"/>
      <c r="M1" s="4"/>
      <c r="N1" s="4"/>
      <c r="O1" s="4"/>
    </row>
    <row r="2" customFormat="false" ht="13.8" hidden="false" customHeight="true" outlineLevel="0" collapsed="false">
      <c r="A2" s="5" t="s">
        <v>4</v>
      </c>
      <c r="B2" s="5"/>
      <c r="C2" s="6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customFormat="false" ht="13.8" hidden="false" customHeight="true" outlineLevel="0" collapsed="false">
      <c r="A3" s="7" t="s">
        <v>6</v>
      </c>
      <c r="B3" s="7"/>
      <c r="C3" s="8" t="s">
        <v>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customFormat="false" ht="13.8" hidden="false" customHeight="true" outlineLevel="0" collapsed="false">
      <c r="A4" s="9" t="s">
        <v>8</v>
      </c>
      <c r="B4" s="9"/>
      <c r="C4" s="8" t="s">
        <v>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customFormat="false" ht="13.8" hidden="false" customHeight="true" outlineLevel="0" collapsed="false">
      <c r="A5" s="10" t="s">
        <v>10</v>
      </c>
      <c r="B5" s="10"/>
      <c r="C5" s="11" t="s">
        <v>11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customFormat="false" ht="15" hidden="false" customHeight="true" outlineLevel="0" collapsed="false">
      <c r="A6" s="12" t="s">
        <v>12</v>
      </c>
      <c r="B6" s="12"/>
      <c r="C6" s="13" t="s">
        <v>13</v>
      </c>
      <c r="D6" s="13" t="s">
        <v>14</v>
      </c>
      <c r="E6" s="13" t="s">
        <v>15</v>
      </c>
      <c r="F6" s="14" t="s">
        <v>16</v>
      </c>
      <c r="G6" s="15" t="n">
        <v>0.75</v>
      </c>
      <c r="H6" s="15" t="n">
        <v>0.85</v>
      </c>
      <c r="I6" s="15" t="n">
        <v>0.95</v>
      </c>
      <c r="J6" s="16" t="n">
        <v>0.995</v>
      </c>
      <c r="K6" s="17" t="s">
        <v>17</v>
      </c>
      <c r="L6" s="17"/>
      <c r="M6" s="17"/>
      <c r="N6" s="17"/>
      <c r="O6" s="17"/>
    </row>
    <row r="7" customFormat="false" ht="15" hidden="false" customHeight="false" outlineLevel="0" collapsed="false">
      <c r="A7" s="18" t="s">
        <v>18</v>
      </c>
      <c r="B7" s="19" t="s">
        <v>19</v>
      </c>
      <c r="C7" s="20" t="s">
        <v>20</v>
      </c>
      <c r="D7" s="20" t="s">
        <v>20</v>
      </c>
      <c r="E7" s="20" t="s">
        <v>20</v>
      </c>
      <c r="F7" s="21" t="s">
        <v>21</v>
      </c>
      <c r="G7" s="21" t="s">
        <v>16</v>
      </c>
      <c r="H7" s="21" t="s">
        <v>16</v>
      </c>
      <c r="I7" s="21" t="s">
        <v>16</v>
      </c>
      <c r="J7" s="21" t="s">
        <v>16</v>
      </c>
      <c r="K7" s="17"/>
      <c r="L7" s="17"/>
      <c r="M7" s="17"/>
      <c r="N7" s="17"/>
      <c r="O7" s="17"/>
    </row>
    <row r="8" customFormat="false" ht="24.75" hidden="false" customHeight="true" outlineLevel="0" collapsed="false">
      <c r="A8" s="22" t="s">
        <v>22</v>
      </c>
      <c r="B8" s="23"/>
      <c r="C8" s="24"/>
      <c r="D8" s="24"/>
      <c r="E8" s="24"/>
      <c r="F8" s="25"/>
      <c r="G8" s="25"/>
      <c r="H8" s="26"/>
      <c r="I8" s="26"/>
      <c r="J8" s="26"/>
      <c r="K8" s="27"/>
      <c r="L8" s="27"/>
      <c r="M8" s="27"/>
      <c r="N8" s="27"/>
      <c r="O8" s="27"/>
    </row>
    <row r="9" customFormat="false" ht="15" hidden="false" customHeight="false" outlineLevel="0" collapsed="false">
      <c r="A9" s="28"/>
      <c r="B9" s="29" t="s">
        <v>23</v>
      </c>
      <c r="C9" s="24" t="n">
        <v>0.5</v>
      </c>
      <c r="D9" s="24" t="n">
        <v>0.5</v>
      </c>
      <c r="E9" s="24" t="n">
        <v>2</v>
      </c>
      <c r="F9" s="25" t="n">
        <f aca="false">(E9-C9)/6</f>
        <v>0.25</v>
      </c>
      <c r="G9" s="25" t="n">
        <f aca="false">(C9+E9+(4*D9))/6</f>
        <v>0.75</v>
      </c>
      <c r="H9" s="26" t="n">
        <f aca="false">F9+G9</f>
        <v>1</v>
      </c>
      <c r="I9" s="26" t="n">
        <f aca="false">G9+(2*F9)</f>
        <v>1.25</v>
      </c>
      <c r="J9" s="26" t="n">
        <f aca="false">G9+(3*F9)</f>
        <v>1.5</v>
      </c>
      <c r="K9" s="27"/>
      <c r="L9" s="27"/>
      <c r="M9" s="27"/>
      <c r="N9" s="27"/>
      <c r="O9" s="27"/>
    </row>
    <row r="10" customFormat="false" ht="15" hidden="false" customHeight="false" outlineLevel="0" collapsed="false">
      <c r="A10" s="28"/>
      <c r="B10" s="30" t="s">
        <v>24</v>
      </c>
      <c r="C10" s="24" t="n">
        <v>0.5</v>
      </c>
      <c r="D10" s="24" t="n">
        <v>0.5</v>
      </c>
      <c r="E10" s="24" t="n">
        <v>2</v>
      </c>
      <c r="F10" s="25" t="n">
        <f aca="false">(E10-C10)/6</f>
        <v>0.25</v>
      </c>
      <c r="G10" s="25" t="n">
        <f aca="false">(C10+E10+(4*D10))/6</f>
        <v>0.75</v>
      </c>
      <c r="H10" s="26" t="n">
        <f aca="false">F10+G10</f>
        <v>1</v>
      </c>
      <c r="I10" s="26" t="n">
        <f aca="false">G10+(2*F10)</f>
        <v>1.25</v>
      </c>
      <c r="J10" s="26" t="n">
        <f aca="false">G10+(3*F10)</f>
        <v>1.5</v>
      </c>
      <c r="K10" s="27"/>
      <c r="L10" s="27"/>
      <c r="M10" s="27"/>
      <c r="N10" s="27"/>
      <c r="O10" s="27"/>
    </row>
    <row r="11" customFormat="false" ht="13.15" hidden="false" customHeight="true" outlineLevel="0" collapsed="false">
      <c r="A11" s="22" t="s">
        <v>25</v>
      </c>
      <c r="B11" s="23"/>
      <c r="C11" s="24"/>
      <c r="D11" s="24"/>
      <c r="E11" s="24"/>
      <c r="F11" s="25"/>
      <c r="G11" s="25"/>
      <c r="H11" s="26"/>
      <c r="I11" s="26"/>
      <c r="J11" s="26"/>
      <c r="K11" s="27"/>
      <c r="L11" s="27"/>
      <c r="M11" s="27"/>
      <c r="N11" s="27"/>
      <c r="O11" s="27"/>
    </row>
    <row r="12" customFormat="false" ht="13.15" hidden="false" customHeight="true" outlineLevel="0" collapsed="false">
      <c r="A12" s="23"/>
      <c r="B12" s="23" t="s">
        <v>26</v>
      </c>
      <c r="C12" s="24" t="n">
        <v>0.5</v>
      </c>
      <c r="D12" s="24" t="n">
        <v>0.5</v>
      </c>
      <c r="E12" s="24" t="n">
        <v>1</v>
      </c>
      <c r="F12" s="25" t="n">
        <f aca="false">(E12-C12)/6</f>
        <v>0.0833333333333333</v>
      </c>
      <c r="G12" s="25" t="n">
        <f aca="false">(C12+E12+(4*D12))/6</f>
        <v>0.583333333333333</v>
      </c>
      <c r="H12" s="26" t="n">
        <f aca="false">F12+G12</f>
        <v>0.666666666666667</v>
      </c>
      <c r="I12" s="26" t="n">
        <f aca="false">G12+(2*F12)</f>
        <v>0.75</v>
      </c>
      <c r="J12" s="26" t="n">
        <f aca="false">G12+(3*F12)</f>
        <v>0.833333333333333</v>
      </c>
      <c r="K12" s="27"/>
      <c r="L12" s="27"/>
      <c r="M12" s="27"/>
      <c r="N12" s="27"/>
      <c r="O12" s="27"/>
    </row>
    <row r="13" customFormat="false" ht="13.15" hidden="false" customHeight="true" outlineLevel="0" collapsed="false">
      <c r="A13" s="23"/>
      <c r="B13" s="23" t="s">
        <v>27</v>
      </c>
      <c r="C13" s="24" t="n">
        <v>0.5</v>
      </c>
      <c r="D13" s="24" t="n">
        <v>0.5</v>
      </c>
      <c r="E13" s="24" t="n">
        <v>1</v>
      </c>
      <c r="F13" s="25" t="n">
        <f aca="false">(E13-C13)/6</f>
        <v>0.0833333333333333</v>
      </c>
      <c r="G13" s="25" t="n">
        <f aca="false">(C13+E13+(4*D13))/6</f>
        <v>0.583333333333333</v>
      </c>
      <c r="H13" s="26" t="n">
        <f aca="false">F13+G13</f>
        <v>0.666666666666667</v>
      </c>
      <c r="I13" s="26" t="n">
        <f aca="false">G13+(2*F13)</f>
        <v>0.75</v>
      </c>
      <c r="J13" s="26" t="n">
        <f aca="false">G13+(3*F13)</f>
        <v>0.833333333333333</v>
      </c>
      <c r="K13" s="27"/>
      <c r="L13" s="27"/>
      <c r="M13" s="27"/>
      <c r="N13" s="27"/>
      <c r="O13" s="27"/>
    </row>
    <row r="14" customFormat="false" ht="23.25" hidden="false" customHeight="true" outlineLevel="0" collapsed="false">
      <c r="A14" s="23"/>
      <c r="B14" s="23" t="s">
        <v>28</v>
      </c>
      <c r="C14" s="24" t="n">
        <v>0.5</v>
      </c>
      <c r="D14" s="24" t="n">
        <v>0.5</v>
      </c>
      <c r="E14" s="24" t="n">
        <v>1</v>
      </c>
      <c r="F14" s="25" t="n">
        <f aca="false">(E14-C14)/6</f>
        <v>0.0833333333333333</v>
      </c>
      <c r="G14" s="25" t="n">
        <f aca="false">(C14+E14+(4*D14))/6</f>
        <v>0.583333333333333</v>
      </c>
      <c r="H14" s="26" t="n">
        <f aca="false">F14+G14</f>
        <v>0.666666666666667</v>
      </c>
      <c r="I14" s="26" t="n">
        <f aca="false">G14+(2*F14)</f>
        <v>0.75</v>
      </c>
      <c r="J14" s="26" t="n">
        <f aca="false">G14+(3*F14)</f>
        <v>0.833333333333333</v>
      </c>
      <c r="K14" s="27"/>
      <c r="L14" s="27"/>
      <c r="M14" s="27"/>
      <c r="N14" s="27"/>
      <c r="O14" s="27"/>
    </row>
    <row r="15" customFormat="false" ht="15" hidden="false" customHeight="false" outlineLevel="0" collapsed="false">
      <c r="A15" s="31" t="s">
        <v>29</v>
      </c>
      <c r="B15" s="29" t="s">
        <v>30</v>
      </c>
      <c r="C15" s="24"/>
      <c r="D15" s="24"/>
      <c r="E15" s="24"/>
      <c r="F15" s="25"/>
      <c r="G15" s="25"/>
      <c r="H15" s="26"/>
      <c r="I15" s="26"/>
      <c r="J15" s="26"/>
      <c r="K15" s="27"/>
      <c r="L15" s="27"/>
      <c r="M15" s="27"/>
      <c r="N15" s="27"/>
      <c r="O15" s="27"/>
    </row>
    <row r="16" customFormat="false" ht="15" hidden="false" customHeight="false" outlineLevel="0" collapsed="false">
      <c r="A16" s="28"/>
      <c r="B16" s="29" t="s">
        <v>31</v>
      </c>
      <c r="C16" s="24" t="n">
        <v>0.5</v>
      </c>
      <c r="D16" s="24" t="n">
        <v>0.5</v>
      </c>
      <c r="E16" s="24" t="n">
        <v>1</v>
      </c>
      <c r="F16" s="25" t="n">
        <f aca="false">(E16-C16)/6</f>
        <v>0.0833333333333333</v>
      </c>
      <c r="G16" s="25" t="n">
        <f aca="false">(C16+E16+(4*D16))/6</f>
        <v>0.583333333333333</v>
      </c>
      <c r="H16" s="26" t="n">
        <f aca="false">F16+G16</f>
        <v>0.666666666666667</v>
      </c>
      <c r="I16" s="26" t="n">
        <f aca="false">G16+(2*F16)</f>
        <v>0.75</v>
      </c>
      <c r="J16" s="26" t="n">
        <f aca="false">G16+(3*F16)</f>
        <v>0.833333333333333</v>
      </c>
      <c r="K16" s="27"/>
      <c r="L16" s="27"/>
      <c r="M16" s="27"/>
      <c r="N16" s="27"/>
      <c r="O16" s="27"/>
    </row>
    <row r="17" customFormat="false" ht="15" hidden="false" customHeight="false" outlineLevel="0" collapsed="false">
      <c r="A17" s="28"/>
      <c r="B17" s="29" t="s">
        <v>32</v>
      </c>
      <c r="C17" s="24" t="n">
        <v>0.5</v>
      </c>
      <c r="D17" s="24" t="n">
        <v>0.5</v>
      </c>
      <c r="E17" s="24" t="n">
        <v>1</v>
      </c>
      <c r="F17" s="25" t="n">
        <f aca="false">(E17-C17)/6</f>
        <v>0.0833333333333333</v>
      </c>
      <c r="G17" s="25" t="n">
        <f aca="false">(C17+E17+(4*D17))/6</f>
        <v>0.583333333333333</v>
      </c>
      <c r="H17" s="26" t="n">
        <f aca="false">F17+G17</f>
        <v>0.666666666666667</v>
      </c>
      <c r="I17" s="26" t="n">
        <f aca="false">G17+(2*F17)</f>
        <v>0.75</v>
      </c>
      <c r="J17" s="26" t="n">
        <f aca="false">G17+(3*F17)</f>
        <v>0.833333333333333</v>
      </c>
      <c r="K17" s="27"/>
      <c r="L17" s="27"/>
      <c r="M17" s="27"/>
      <c r="N17" s="27"/>
      <c r="O17" s="27"/>
    </row>
    <row r="18" customFormat="false" ht="15" hidden="true" customHeight="false" outlineLevel="0" collapsed="false">
      <c r="A18" s="28"/>
      <c r="B18" s="29" t="s">
        <v>33</v>
      </c>
      <c r="C18" s="24"/>
      <c r="D18" s="24"/>
      <c r="E18" s="24"/>
      <c r="F18" s="25" t="n">
        <f aca="false">(E18-C18)/6</f>
        <v>0</v>
      </c>
      <c r="G18" s="25" t="n">
        <f aca="false">(C18+E18+(4*D18))/6</f>
        <v>0</v>
      </c>
      <c r="H18" s="26" t="n">
        <f aca="false">F18+G18</f>
        <v>0</v>
      </c>
      <c r="I18" s="26" t="n">
        <f aca="false">G18+(2*F18)</f>
        <v>0</v>
      </c>
      <c r="J18" s="26" t="n">
        <f aca="false">G18+(3*F18)</f>
        <v>0</v>
      </c>
      <c r="K18" s="27"/>
      <c r="L18" s="27"/>
      <c r="M18" s="27"/>
      <c r="N18" s="27"/>
      <c r="O18" s="27"/>
    </row>
    <row r="19" customFormat="false" ht="15" hidden="true" customHeight="false" outlineLevel="0" collapsed="false">
      <c r="A19" s="28"/>
      <c r="B19" s="29" t="s">
        <v>34</v>
      </c>
      <c r="C19" s="24"/>
      <c r="D19" s="24"/>
      <c r="E19" s="24"/>
      <c r="F19" s="25" t="n">
        <f aca="false">(E19-C19)/6</f>
        <v>0</v>
      </c>
      <c r="G19" s="25" t="n">
        <f aca="false">(C19+E19+(4*D19))/6</f>
        <v>0</v>
      </c>
      <c r="H19" s="26" t="n">
        <f aca="false">F19+G19</f>
        <v>0</v>
      </c>
      <c r="I19" s="26" t="n">
        <f aca="false">G19+(2*F19)</f>
        <v>0</v>
      </c>
      <c r="J19" s="26" t="n">
        <f aca="false">G19+(3*F19)</f>
        <v>0</v>
      </c>
      <c r="K19" s="27"/>
      <c r="L19" s="27"/>
      <c r="M19" s="27"/>
      <c r="N19" s="27"/>
      <c r="O19" s="27"/>
    </row>
    <row r="20" customFormat="false" ht="15" hidden="true" customHeight="false" outlineLevel="0" collapsed="false">
      <c r="A20" s="28"/>
      <c r="B20" s="29" t="s">
        <v>35</v>
      </c>
      <c r="C20" s="24"/>
      <c r="D20" s="24"/>
      <c r="E20" s="24"/>
      <c r="F20" s="25" t="n">
        <f aca="false">(E20-C20)/6</f>
        <v>0</v>
      </c>
      <c r="G20" s="25" t="n">
        <f aca="false">(C20+E20+(4*D20))/6</f>
        <v>0</v>
      </c>
      <c r="H20" s="26" t="n">
        <f aca="false">F20+G20</f>
        <v>0</v>
      </c>
      <c r="I20" s="26" t="n">
        <f aca="false">G20+(2*F20)</f>
        <v>0</v>
      </c>
      <c r="J20" s="26" t="n">
        <f aca="false">G20+(3*F20)</f>
        <v>0</v>
      </c>
      <c r="K20" s="27"/>
      <c r="L20" s="27"/>
      <c r="M20" s="27"/>
      <c r="N20" s="27"/>
      <c r="O20" s="27"/>
    </row>
    <row r="21" customFormat="false" ht="22.5" hidden="true" customHeight="false" outlineLevel="0" collapsed="false">
      <c r="A21" s="28"/>
      <c r="B21" s="29" t="s">
        <v>36</v>
      </c>
      <c r="C21" s="24"/>
      <c r="D21" s="24"/>
      <c r="E21" s="24"/>
      <c r="F21" s="25" t="n">
        <f aca="false">(E21-C21)/6</f>
        <v>0</v>
      </c>
      <c r="G21" s="25" t="n">
        <f aca="false">(C21+E21+(4*D21))/6</f>
        <v>0</v>
      </c>
      <c r="H21" s="26" t="n">
        <f aca="false">F21+G21</f>
        <v>0</v>
      </c>
      <c r="I21" s="26" t="n">
        <f aca="false">G21+(2*F21)</f>
        <v>0</v>
      </c>
      <c r="J21" s="26" t="n">
        <f aca="false">G21+(3*F21)</f>
        <v>0</v>
      </c>
      <c r="K21" s="27"/>
      <c r="L21" s="27"/>
      <c r="M21" s="27"/>
      <c r="N21" s="27"/>
      <c r="O21" s="27"/>
    </row>
    <row r="22" customFormat="false" ht="15" hidden="false" customHeight="false" outlineLevel="0" collapsed="false">
      <c r="A22" s="28"/>
      <c r="B22" s="29" t="s">
        <v>37</v>
      </c>
      <c r="C22" s="24" t="n">
        <v>0.5</v>
      </c>
      <c r="D22" s="24" t="n">
        <v>0.5</v>
      </c>
      <c r="E22" s="24" t="n">
        <v>1</v>
      </c>
      <c r="F22" s="25" t="n">
        <f aca="false">(E22-C22)/6</f>
        <v>0.0833333333333333</v>
      </c>
      <c r="G22" s="25" t="n">
        <f aca="false">(C22+E22+(4*D22))/6</f>
        <v>0.583333333333333</v>
      </c>
      <c r="H22" s="26" t="n">
        <f aca="false">F22+G22</f>
        <v>0.666666666666667</v>
      </c>
      <c r="I22" s="26" t="n">
        <f aca="false">G22+(2*F22)</f>
        <v>0.75</v>
      </c>
      <c r="J22" s="26" t="n">
        <f aca="false">G22+(3*F22)</f>
        <v>0.833333333333333</v>
      </c>
      <c r="K22" s="27"/>
      <c r="L22" s="27"/>
      <c r="M22" s="27"/>
      <c r="N22" s="27"/>
      <c r="O22" s="27"/>
    </row>
    <row r="23" customFormat="false" ht="15" hidden="true" customHeight="false" outlineLevel="0" collapsed="false">
      <c r="A23" s="28"/>
      <c r="B23" s="29" t="s">
        <v>38</v>
      </c>
      <c r="C23" s="24"/>
      <c r="D23" s="24"/>
      <c r="E23" s="24"/>
      <c r="F23" s="25" t="n">
        <f aca="false">(E23-C23)/6</f>
        <v>0</v>
      </c>
      <c r="G23" s="25" t="n">
        <f aca="false">(C23+E23+(4*D23))/6</f>
        <v>0</v>
      </c>
      <c r="H23" s="26" t="n">
        <f aca="false">F23+G23</f>
        <v>0</v>
      </c>
      <c r="I23" s="26" t="n">
        <f aca="false">G23+(2*F23)</f>
        <v>0</v>
      </c>
      <c r="J23" s="26" t="n">
        <f aca="false">G23+(3*F23)</f>
        <v>0</v>
      </c>
      <c r="K23" s="27"/>
      <c r="L23" s="27"/>
      <c r="M23" s="27"/>
      <c r="N23" s="27"/>
      <c r="O23" s="27"/>
    </row>
    <row r="24" customFormat="false" ht="15" hidden="false" customHeight="false" outlineLevel="0" collapsed="false">
      <c r="A24" s="31" t="s">
        <v>39</v>
      </c>
      <c r="B24" s="30"/>
      <c r="C24" s="24"/>
      <c r="D24" s="24"/>
      <c r="E24" s="24"/>
      <c r="F24" s="25"/>
      <c r="G24" s="25"/>
      <c r="H24" s="26"/>
      <c r="I24" s="26"/>
      <c r="J24" s="26"/>
      <c r="K24" s="27"/>
      <c r="L24" s="27"/>
      <c r="M24" s="27"/>
      <c r="N24" s="27"/>
      <c r="O24" s="27"/>
    </row>
    <row r="25" customFormat="false" ht="13.8" hidden="false" customHeight="false" outlineLevel="0" collapsed="false">
      <c r="A25" s="28"/>
      <c r="B25" s="30" t="s">
        <v>40</v>
      </c>
      <c r="C25" s="24" t="n">
        <v>0.5</v>
      </c>
      <c r="D25" s="24" t="n">
        <v>0.5</v>
      </c>
      <c r="E25" s="24" t="n">
        <v>1</v>
      </c>
      <c r="F25" s="25" t="n">
        <f aca="false">(E25-C25)/6</f>
        <v>0.0833333333333333</v>
      </c>
      <c r="G25" s="25" t="n">
        <f aca="false">(C25+E25+(4*D25))/6</f>
        <v>0.583333333333333</v>
      </c>
      <c r="H25" s="26" t="n">
        <f aca="false">F25+G25</f>
        <v>0.666666666666667</v>
      </c>
      <c r="I25" s="26" t="n">
        <f aca="false">G25+(2*F25)</f>
        <v>0.75</v>
      </c>
      <c r="J25" s="26" t="n">
        <f aca="false">G25+(3*F25)</f>
        <v>0.833333333333333</v>
      </c>
      <c r="K25" s="27"/>
      <c r="L25" s="27"/>
      <c r="M25" s="27"/>
      <c r="N25" s="27"/>
      <c r="O25" s="27"/>
    </row>
    <row r="26" customFormat="false" ht="13.8" hidden="false" customHeight="false" outlineLevel="0" collapsed="false">
      <c r="A26" s="28"/>
      <c r="B26" s="30" t="s">
        <v>41</v>
      </c>
      <c r="C26" s="24" t="n">
        <v>0.5</v>
      </c>
      <c r="D26" s="24" t="n">
        <v>0.5</v>
      </c>
      <c r="E26" s="24" t="n">
        <v>1</v>
      </c>
      <c r="F26" s="25" t="n">
        <f aca="false">(E26-C26)/6</f>
        <v>0.0833333333333333</v>
      </c>
      <c r="G26" s="25" t="n">
        <f aca="false">(C26+E26+(4*D26))/6</f>
        <v>0.583333333333333</v>
      </c>
      <c r="H26" s="26" t="n">
        <f aca="false">F26+G26</f>
        <v>0.666666666666667</v>
      </c>
      <c r="I26" s="26" t="n">
        <f aca="false">G26+(2*F26)</f>
        <v>0.75</v>
      </c>
      <c r="J26" s="26" t="n">
        <f aca="false">G26+(3*F26)</f>
        <v>0.833333333333333</v>
      </c>
      <c r="K26" s="27"/>
      <c r="L26" s="27"/>
      <c r="M26" s="27"/>
      <c r="N26" s="27"/>
      <c r="O26" s="27"/>
    </row>
    <row r="27" customFormat="false" ht="13.8" hidden="false" customHeight="false" outlineLevel="0" collapsed="false">
      <c r="A27" s="28"/>
      <c r="B27" s="30" t="s">
        <v>42</v>
      </c>
      <c r="C27" s="24" t="n">
        <v>0.5</v>
      </c>
      <c r="D27" s="24" t="n">
        <v>0.5</v>
      </c>
      <c r="E27" s="24" t="n">
        <v>1</v>
      </c>
      <c r="F27" s="25" t="n">
        <f aca="false">(E27-C27)/6</f>
        <v>0.0833333333333333</v>
      </c>
      <c r="G27" s="25" t="n">
        <f aca="false">(C27+E27+(4*D27))/6</f>
        <v>0.583333333333333</v>
      </c>
      <c r="H27" s="26" t="n">
        <f aca="false">F27+G27</f>
        <v>0.666666666666667</v>
      </c>
      <c r="I27" s="26" t="n">
        <f aca="false">G27+(2*F27)</f>
        <v>0.75</v>
      </c>
      <c r="J27" s="26" t="n">
        <f aca="false">G27+(3*F27)</f>
        <v>0.833333333333333</v>
      </c>
      <c r="K27" s="27"/>
      <c r="L27" s="27"/>
      <c r="M27" s="27"/>
      <c r="N27" s="27"/>
      <c r="O27" s="27"/>
    </row>
    <row r="28" customFormat="false" ht="13.8" hidden="false" customHeight="false" outlineLevel="0" collapsed="false">
      <c r="A28" s="31" t="s">
        <v>43</v>
      </c>
      <c r="B28" s="29" t="s">
        <v>30</v>
      </c>
      <c r="C28" s="24"/>
      <c r="D28" s="24"/>
      <c r="E28" s="24"/>
      <c r="F28" s="25"/>
      <c r="G28" s="25"/>
      <c r="H28" s="26"/>
      <c r="I28" s="26"/>
      <c r="J28" s="26"/>
      <c r="K28" s="27"/>
      <c r="L28" s="27"/>
      <c r="M28" s="27"/>
      <c r="N28" s="27"/>
      <c r="O28" s="27"/>
    </row>
    <row r="29" customFormat="false" ht="13.8" hidden="false" customHeight="false" outlineLevel="0" collapsed="false">
      <c r="A29" s="28"/>
      <c r="B29" s="29" t="s">
        <v>44</v>
      </c>
      <c r="C29" s="24" t="n">
        <v>4</v>
      </c>
      <c r="D29" s="24" t="n">
        <v>6</v>
      </c>
      <c r="E29" s="24" t="n">
        <v>8</v>
      </c>
      <c r="F29" s="25" t="n">
        <f aca="false">(E29-C29)/6</f>
        <v>0.666666666666667</v>
      </c>
      <c r="G29" s="25" t="n">
        <f aca="false">(C29+E29+(4*D29))/6</f>
        <v>6</v>
      </c>
      <c r="H29" s="26" t="n">
        <f aca="false">F29+G29</f>
        <v>6.66666666666667</v>
      </c>
      <c r="I29" s="26" t="n">
        <f aca="false">G29+(2*F29)</f>
        <v>7.33333333333333</v>
      </c>
      <c r="J29" s="26" t="n">
        <f aca="false">G29+(3*F29)</f>
        <v>8</v>
      </c>
      <c r="K29" s="27"/>
      <c r="L29" s="27"/>
      <c r="M29" s="27"/>
      <c r="N29" s="27"/>
      <c r="O29" s="27"/>
    </row>
    <row r="30" customFormat="false" ht="13.8" hidden="false" customHeight="false" outlineLevel="0" collapsed="false">
      <c r="A30" s="28"/>
      <c r="B30" s="29" t="s">
        <v>45</v>
      </c>
      <c r="C30" s="24" t="n">
        <v>2</v>
      </c>
      <c r="D30" s="24" t="n">
        <v>3</v>
      </c>
      <c r="E30" s="24" t="n">
        <v>4</v>
      </c>
      <c r="F30" s="25" t="n">
        <f aca="false">(E30-C30)/6</f>
        <v>0.333333333333333</v>
      </c>
      <c r="G30" s="25" t="n">
        <f aca="false">(C30+E30+(4*D30))/6</f>
        <v>3</v>
      </c>
      <c r="H30" s="26" t="n">
        <f aca="false">F30+G30</f>
        <v>3.33333333333333</v>
      </c>
      <c r="I30" s="26" t="n">
        <f aca="false">G30+(2*F30)</f>
        <v>3.66666666666667</v>
      </c>
      <c r="J30" s="26" t="n">
        <f aca="false">G30+(3*F30)</f>
        <v>4</v>
      </c>
      <c r="K30" s="27"/>
      <c r="L30" s="27"/>
      <c r="M30" s="27"/>
      <c r="N30" s="27"/>
      <c r="O30" s="27"/>
    </row>
    <row r="31" customFormat="false" ht="13.8" hidden="false" customHeight="false" outlineLevel="0" collapsed="false">
      <c r="A31" s="28"/>
      <c r="B31" s="29" t="s">
        <v>46</v>
      </c>
      <c r="C31" s="24" t="n">
        <v>1</v>
      </c>
      <c r="D31" s="24" t="n">
        <v>2</v>
      </c>
      <c r="E31" s="24" t="n">
        <v>3</v>
      </c>
      <c r="F31" s="25" t="n">
        <f aca="false">(E31-C31)/6</f>
        <v>0.333333333333333</v>
      </c>
      <c r="G31" s="25" t="n">
        <f aca="false">(C31+E31+(4*D31))/6</f>
        <v>2</v>
      </c>
      <c r="H31" s="26" t="n">
        <f aca="false">F31+G31</f>
        <v>2.33333333333333</v>
      </c>
      <c r="I31" s="26" t="n">
        <f aca="false">G31+(2*F31)</f>
        <v>2.66666666666667</v>
      </c>
      <c r="J31" s="26" t="n">
        <f aca="false">G31+(3*F31)</f>
        <v>3</v>
      </c>
      <c r="K31" s="27"/>
      <c r="L31" s="27"/>
      <c r="M31" s="27"/>
      <c r="N31" s="27"/>
      <c r="O31" s="27"/>
    </row>
    <row r="32" customFormat="false" ht="15" hidden="false" customHeight="false" outlineLevel="0" collapsed="false">
      <c r="A32" s="28"/>
      <c r="B32" s="29" t="s">
        <v>47</v>
      </c>
      <c r="C32" s="24" t="n">
        <v>1</v>
      </c>
      <c r="D32" s="24" t="n">
        <v>2</v>
      </c>
      <c r="E32" s="24" t="n">
        <v>3</v>
      </c>
      <c r="F32" s="25" t="n">
        <f aca="false">(E32-C32)/6</f>
        <v>0.333333333333333</v>
      </c>
      <c r="G32" s="25" t="n">
        <f aca="false">(C32+E32+(4*D32))/6</f>
        <v>2</v>
      </c>
      <c r="H32" s="26" t="n">
        <f aca="false">F32+G32</f>
        <v>2.33333333333333</v>
      </c>
      <c r="I32" s="26" t="n">
        <f aca="false">G32+(2*F32)</f>
        <v>2.66666666666667</v>
      </c>
      <c r="J32" s="26" t="n">
        <f aca="false">G32+(3*F32)</f>
        <v>3</v>
      </c>
      <c r="K32" s="27"/>
      <c r="L32" s="27"/>
      <c r="M32" s="27"/>
      <c r="N32" s="27"/>
      <c r="O32" s="27"/>
    </row>
    <row r="33" customFormat="false" ht="15" hidden="false" customHeight="false" outlineLevel="0" collapsed="false">
      <c r="A33" s="28"/>
      <c r="B33" s="29" t="s">
        <v>48</v>
      </c>
      <c r="C33" s="24" t="n">
        <v>3</v>
      </c>
      <c r="D33" s="24" t="n">
        <v>4</v>
      </c>
      <c r="E33" s="24" t="n">
        <v>5</v>
      </c>
      <c r="F33" s="25" t="n">
        <f aca="false">(E33-C33)/6</f>
        <v>0.333333333333333</v>
      </c>
      <c r="G33" s="25" t="n">
        <f aca="false">(C33+E33+(4*D33))/6</f>
        <v>4</v>
      </c>
      <c r="H33" s="26" t="n">
        <f aca="false">F33+G33</f>
        <v>4.33333333333333</v>
      </c>
      <c r="I33" s="26" t="n">
        <f aca="false">G33+(2*F33)</f>
        <v>4.66666666666667</v>
      </c>
      <c r="J33" s="26" t="n">
        <f aca="false">G33+(3*F33)</f>
        <v>5</v>
      </c>
      <c r="K33" s="27"/>
      <c r="L33" s="27"/>
      <c r="M33" s="27"/>
      <c r="N33" s="27"/>
      <c r="O33" s="27"/>
    </row>
    <row r="34" customFormat="false" ht="15" hidden="false" customHeight="false" outlineLevel="0" collapsed="false">
      <c r="A34" s="28"/>
      <c r="B34" s="29" t="s">
        <v>49</v>
      </c>
      <c r="C34" s="24" t="n">
        <v>2</v>
      </c>
      <c r="D34" s="24" t="n">
        <v>3</v>
      </c>
      <c r="E34" s="24" t="n">
        <v>4</v>
      </c>
      <c r="F34" s="25" t="n">
        <f aca="false">(E34-C34)/6</f>
        <v>0.333333333333333</v>
      </c>
      <c r="G34" s="25" t="n">
        <f aca="false">(C34+E34+(4*D34))/6</f>
        <v>3</v>
      </c>
      <c r="H34" s="26" t="n">
        <f aca="false">F34+G34</f>
        <v>3.33333333333333</v>
      </c>
      <c r="I34" s="26" t="n">
        <f aca="false">G34+(2*F34)</f>
        <v>3.66666666666667</v>
      </c>
      <c r="J34" s="26" t="n">
        <f aca="false">G34+(3*F34)</f>
        <v>4</v>
      </c>
      <c r="K34" s="27"/>
      <c r="L34" s="27"/>
      <c r="M34" s="27"/>
      <c r="N34" s="27"/>
      <c r="O34" s="27"/>
    </row>
    <row r="35" customFormat="false" ht="15" hidden="false" customHeight="false" outlineLevel="0" collapsed="false">
      <c r="A35" s="28"/>
      <c r="B35" s="29" t="s">
        <v>50</v>
      </c>
      <c r="C35" s="24" t="n">
        <v>2</v>
      </c>
      <c r="D35" s="24" t="n">
        <v>4</v>
      </c>
      <c r="E35" s="24" t="n">
        <v>6</v>
      </c>
      <c r="F35" s="25" t="n">
        <f aca="false">(E35-C35)/6</f>
        <v>0.666666666666667</v>
      </c>
      <c r="G35" s="25" t="n">
        <f aca="false">(C35+E35+(4*D35))/6</f>
        <v>4</v>
      </c>
      <c r="H35" s="26" t="n">
        <f aca="false">F35+G35</f>
        <v>4.66666666666667</v>
      </c>
      <c r="I35" s="26" t="n">
        <f aca="false">G35+(2*F35)</f>
        <v>5.33333333333333</v>
      </c>
      <c r="J35" s="26" t="n">
        <f aca="false">G35+(3*F35)</f>
        <v>6</v>
      </c>
      <c r="K35" s="27"/>
      <c r="L35" s="27"/>
      <c r="M35" s="27"/>
      <c r="N35" s="27"/>
      <c r="O35" s="27"/>
    </row>
    <row r="36" customFormat="false" ht="15" hidden="false" customHeight="false" outlineLevel="0" collapsed="false">
      <c r="A36" s="31" t="s">
        <v>51</v>
      </c>
      <c r="B36" s="29" t="s">
        <v>30</v>
      </c>
      <c r="C36" s="24"/>
      <c r="D36" s="24"/>
      <c r="E36" s="24"/>
      <c r="F36" s="25"/>
      <c r="G36" s="25"/>
      <c r="H36" s="26"/>
      <c r="I36" s="26"/>
      <c r="J36" s="26"/>
      <c r="K36" s="27"/>
      <c r="L36" s="27"/>
      <c r="M36" s="27"/>
      <c r="N36" s="27"/>
      <c r="O36" s="27"/>
    </row>
    <row r="37" customFormat="false" ht="15" hidden="false" customHeight="false" outlineLevel="0" collapsed="false">
      <c r="A37" s="31"/>
      <c r="B37" s="29" t="s">
        <v>52</v>
      </c>
      <c r="C37" s="24" t="n">
        <v>1</v>
      </c>
      <c r="D37" s="24" t="n">
        <v>2</v>
      </c>
      <c r="E37" s="24" t="n">
        <v>3</v>
      </c>
      <c r="F37" s="25" t="n">
        <f aca="false">(E37-C37)/6</f>
        <v>0.333333333333333</v>
      </c>
      <c r="G37" s="25" t="n">
        <f aca="false">(C37+E37+(4*D37))/6</f>
        <v>2</v>
      </c>
      <c r="H37" s="26" t="n">
        <f aca="false">F37+G37</f>
        <v>2.33333333333333</v>
      </c>
      <c r="I37" s="26" t="n">
        <f aca="false">G37+(2*F37)</f>
        <v>2.66666666666667</v>
      </c>
      <c r="J37" s="26" t="n">
        <f aca="false">G37+(3*F37)</f>
        <v>3</v>
      </c>
      <c r="K37" s="27"/>
      <c r="L37" s="27"/>
      <c r="M37" s="27"/>
      <c r="N37" s="27"/>
      <c r="O37" s="27"/>
    </row>
    <row r="38" customFormat="false" ht="15" hidden="false" customHeight="false" outlineLevel="0" collapsed="false">
      <c r="A38" s="31"/>
      <c r="B38" s="29" t="s">
        <v>53</v>
      </c>
      <c r="C38" s="24" t="n">
        <v>1</v>
      </c>
      <c r="D38" s="24" t="n">
        <v>2</v>
      </c>
      <c r="E38" s="24" t="n">
        <v>3</v>
      </c>
      <c r="F38" s="25" t="n">
        <f aca="false">(E38-C38)/6</f>
        <v>0.333333333333333</v>
      </c>
      <c r="G38" s="25" t="n">
        <f aca="false">(C38+E38+(4*D38))/6</f>
        <v>2</v>
      </c>
      <c r="H38" s="26" t="n">
        <f aca="false">F38+G38</f>
        <v>2.33333333333333</v>
      </c>
      <c r="I38" s="26" t="n">
        <f aca="false">G38+(2*F38)</f>
        <v>2.66666666666667</v>
      </c>
      <c r="J38" s="26" t="n">
        <f aca="false">G38+(3*F38)</f>
        <v>3</v>
      </c>
      <c r="K38" s="27"/>
      <c r="L38" s="27"/>
      <c r="M38" s="27"/>
      <c r="N38" s="27"/>
      <c r="O38" s="27"/>
    </row>
    <row r="39" customFormat="false" ht="15" hidden="false" customHeight="false" outlineLevel="0" collapsed="false">
      <c r="A39" s="28"/>
      <c r="B39" s="29" t="s">
        <v>54</v>
      </c>
      <c r="C39" s="24" t="n">
        <v>2</v>
      </c>
      <c r="D39" s="24" t="n">
        <v>3</v>
      </c>
      <c r="E39" s="24" t="n">
        <v>5</v>
      </c>
      <c r="F39" s="25" t="n">
        <f aca="false">(E39-C39)/6</f>
        <v>0.5</v>
      </c>
      <c r="G39" s="25" t="n">
        <f aca="false">(C39+E39+(4*D39))/6</f>
        <v>3.16666666666667</v>
      </c>
      <c r="H39" s="26" t="n">
        <f aca="false">F39+G39</f>
        <v>3.66666666666667</v>
      </c>
      <c r="I39" s="26" t="n">
        <f aca="false">G39+(2*F39)</f>
        <v>4.16666666666667</v>
      </c>
      <c r="J39" s="26" t="n">
        <f aca="false">G39+(3*F39)</f>
        <v>4.66666666666667</v>
      </c>
      <c r="K39" s="27"/>
      <c r="L39" s="27"/>
      <c r="M39" s="27"/>
      <c r="N39" s="27"/>
      <c r="O39" s="27"/>
    </row>
    <row r="40" customFormat="false" ht="15" hidden="false" customHeight="false" outlineLevel="0" collapsed="false">
      <c r="A40" s="28"/>
      <c r="B40" s="29" t="s">
        <v>55</v>
      </c>
      <c r="C40" s="24"/>
      <c r="D40" s="24"/>
      <c r="E40" s="24"/>
      <c r="F40" s="25" t="n">
        <f aca="false">(E40-C40)/6</f>
        <v>0</v>
      </c>
      <c r="G40" s="25" t="n">
        <f aca="false">(C40+E40+(4*D40))/6</f>
        <v>0</v>
      </c>
      <c r="H40" s="26" t="n">
        <f aca="false">F40+G40</f>
        <v>0</v>
      </c>
      <c r="I40" s="26" t="n">
        <f aca="false">G40+(2*F40)</f>
        <v>0</v>
      </c>
      <c r="J40" s="26" t="n">
        <f aca="false">G40+(3*F40)</f>
        <v>0</v>
      </c>
      <c r="K40" s="27"/>
      <c r="L40" s="27"/>
      <c r="M40" s="27"/>
      <c r="N40" s="27"/>
      <c r="O40" s="27"/>
    </row>
    <row r="41" customFormat="false" ht="15" hidden="false" customHeight="false" outlineLevel="0" collapsed="false">
      <c r="A41" s="31" t="s">
        <v>56</v>
      </c>
      <c r="B41" s="30"/>
      <c r="C41" s="24"/>
      <c r="D41" s="24"/>
      <c r="E41" s="24"/>
      <c r="F41" s="25"/>
      <c r="G41" s="25"/>
      <c r="H41" s="26"/>
      <c r="I41" s="26"/>
      <c r="J41" s="26"/>
      <c r="K41" s="27"/>
      <c r="L41" s="27"/>
      <c r="M41" s="27"/>
      <c r="N41" s="27"/>
      <c r="O41" s="27"/>
    </row>
    <row r="42" customFormat="false" ht="15" hidden="false" customHeight="false" outlineLevel="0" collapsed="false">
      <c r="A42" s="31"/>
      <c r="B42" s="30" t="s">
        <v>57</v>
      </c>
      <c r="C42" s="24" t="n">
        <v>3</v>
      </c>
      <c r="D42" s="24" t="n">
        <v>4</v>
      </c>
      <c r="E42" s="24" t="n">
        <v>5</v>
      </c>
      <c r="F42" s="25" t="n">
        <f aca="false">(E42-C42)/6</f>
        <v>0.333333333333333</v>
      </c>
      <c r="G42" s="25" t="n">
        <f aca="false">(C42+E42+(4*D42))/6</f>
        <v>4</v>
      </c>
      <c r="H42" s="26" t="n">
        <f aca="false">F42+G42</f>
        <v>4.33333333333333</v>
      </c>
      <c r="I42" s="26" t="n">
        <f aca="false">G42+(2*F42)</f>
        <v>4.66666666666667</v>
      </c>
      <c r="J42" s="26" t="n">
        <f aca="false">G42+(3*F42)</f>
        <v>5</v>
      </c>
      <c r="K42" s="27"/>
      <c r="L42" s="27"/>
      <c r="M42" s="27"/>
      <c r="N42" s="27"/>
      <c r="O42" s="27"/>
    </row>
    <row r="43" customFormat="false" ht="15" hidden="false" customHeight="false" outlineLevel="0" collapsed="false">
      <c r="A43" s="28"/>
      <c r="B43" s="30" t="s">
        <v>58</v>
      </c>
      <c r="C43" s="24" t="n">
        <v>2</v>
      </c>
      <c r="D43" s="24" t="n">
        <v>2</v>
      </c>
      <c r="E43" s="24" t="n">
        <v>2</v>
      </c>
      <c r="F43" s="25" t="n">
        <f aca="false">(E43-C43)/6</f>
        <v>0</v>
      </c>
      <c r="G43" s="25" t="n">
        <f aca="false">(C43+E43+(4*D43))/6</f>
        <v>2</v>
      </c>
      <c r="H43" s="26" t="n">
        <f aca="false">F43+G43</f>
        <v>2</v>
      </c>
      <c r="I43" s="26" t="n">
        <f aca="false">G43+(2*F43)</f>
        <v>2</v>
      </c>
      <c r="J43" s="26" t="n">
        <f aca="false">G43+(3*F43)</f>
        <v>2</v>
      </c>
      <c r="K43" s="27"/>
      <c r="L43" s="27"/>
      <c r="M43" s="27"/>
      <c r="N43" s="27"/>
      <c r="O43" s="27"/>
    </row>
    <row r="44" customFormat="false" ht="15" hidden="false" customHeight="false" outlineLevel="0" collapsed="false">
      <c r="A44" s="32" t="s">
        <v>59</v>
      </c>
      <c r="B44" s="33"/>
      <c r="C44" s="34" t="n">
        <f aca="false">SUM(C8:C43)</f>
        <v>29.5</v>
      </c>
      <c r="D44" s="35" t="n">
        <f aca="false">SUM(D8:D43)</f>
        <v>42.5</v>
      </c>
      <c r="E44" s="35" t="n">
        <f aca="false">SUM(E8:E43)</f>
        <v>64</v>
      </c>
      <c r="F44" s="35"/>
      <c r="G44" s="35" t="n">
        <f aca="false">SUM(G8:G43)</f>
        <v>43.9166666666667</v>
      </c>
      <c r="H44" s="35" t="n">
        <f aca="false">SUM(H8:H43)</f>
        <v>49.6666666666667</v>
      </c>
      <c r="I44" s="35" t="n">
        <f aca="false">SUM(I8:I43)</f>
        <v>55.4166666666667</v>
      </c>
      <c r="J44" s="35" t="n">
        <f aca="false">SUM(J8:J43)</f>
        <v>61.1666666666667</v>
      </c>
      <c r="K44" s="27"/>
      <c r="L44" s="27"/>
      <c r="M44" s="27"/>
      <c r="N44" s="27"/>
      <c r="O44" s="27"/>
    </row>
    <row r="45" customFormat="false" ht="15" hidden="false" customHeight="false" outlineLevel="0" collapsed="false">
      <c r="A45" s="36"/>
      <c r="B45" s="37"/>
      <c r="C45" s="37"/>
      <c r="D45" s="37"/>
      <c r="E45" s="37"/>
      <c r="F45" s="37"/>
      <c r="G45" s="38"/>
      <c r="H45" s="38"/>
      <c r="I45" s="38"/>
      <c r="J45" s="38"/>
      <c r="K45" s="38"/>
      <c r="L45" s="38"/>
      <c r="M45" s="38"/>
      <c r="N45" s="38"/>
      <c r="O45" s="38"/>
    </row>
    <row r="46" customFormat="false" ht="15" hidden="false" customHeight="true" outlineLevel="0" collapsed="false">
      <c r="A46" s="39" t="s">
        <v>60</v>
      </c>
      <c r="B46" s="40" t="s">
        <v>61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customFormat="false" ht="15" hidden="false" customHeight="false" outlineLevel="0" collapsed="false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customFormat="false" ht="15" hidden="false" customHeight="true" outlineLevel="0" collapsed="false">
      <c r="A48" s="41" t="s">
        <v>62</v>
      </c>
      <c r="B48" s="42" t="s">
        <v>63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</row>
    <row r="49" customFormat="false" ht="15" hidden="false" customHeight="false" outlineLevel="0" collapsed="false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customFormat="false" ht="15" hidden="false" customHeight="true" outlineLevel="0" collapsed="false">
      <c r="A50" s="43" t="s">
        <v>64</v>
      </c>
      <c r="B50" s="44" t="s">
        <v>65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customFormat="false" ht="15" hidden="false" customHeight="false" outlineLevel="0" collapsed="false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customFormat="false" ht="15" hidden="false" customHeight="true" outlineLevel="0" collapsed="false">
      <c r="A52" s="45" t="s">
        <v>66</v>
      </c>
      <c r="B52" s="46" t="s">
        <v>67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</row>
    <row r="53" customFormat="false" ht="15" hidden="false" customHeight="false" outlineLevel="0" collapsed="false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</row>
  </sheetData>
  <mergeCells count="60">
    <mergeCell ref="A1:B1"/>
    <mergeCell ref="C1:F1"/>
    <mergeCell ref="G1:J1"/>
    <mergeCell ref="K1:O1"/>
    <mergeCell ref="A2:B2"/>
    <mergeCell ref="C2:O2"/>
    <mergeCell ref="A3:B3"/>
    <mergeCell ref="C3:O3"/>
    <mergeCell ref="A4:B4"/>
    <mergeCell ref="C4:O4"/>
    <mergeCell ref="A5:B5"/>
    <mergeCell ref="C5:O5"/>
    <mergeCell ref="A6:B6"/>
    <mergeCell ref="K6:O7"/>
    <mergeCell ref="K8:O8"/>
    <mergeCell ref="K9:O9"/>
    <mergeCell ref="K10:O10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G45:O45"/>
    <mergeCell ref="A46:A47"/>
    <mergeCell ref="B46:O47"/>
    <mergeCell ref="A48:A49"/>
    <mergeCell ref="B48:O49"/>
    <mergeCell ref="A50:A51"/>
    <mergeCell ref="B50:O51"/>
    <mergeCell ref="A52:A53"/>
    <mergeCell ref="B52:O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LibreOffice/6.3.4.2$Linux_X86_64 LibreOffice_project/30$Build-2</Application>
  <Company>DeSales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2016-03-18T17:55:12Z</dcterms:created>
  <dc:creator>Gupta, Pranshu</dc:creator>
  <dc:description/>
  <dc:language>en-US</dc:language>
  <cp:lastModifiedBy/>
  <dcterms:modified xsi:type="dcterms:W3CDTF">2020-02-24T18:27:46Z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DeSales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