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a" sheetId="1" r:id="rId4"/>
    <sheet state="visible" name="Gauss-Jacobi" sheetId="2" r:id="rId5"/>
  </sheets>
  <definedNames/>
  <calcPr/>
</workbook>
</file>

<file path=xl/sharedStrings.xml><?xml version="1.0" encoding="utf-8"?>
<sst xmlns="http://schemas.openxmlformats.org/spreadsheetml/2006/main" count="98" uniqueCount="79">
  <si>
    <t>UEPB/CCT/DC/BC</t>
  </si>
  <si>
    <t>Disciplina: Cálculo Numérico</t>
  </si>
  <si>
    <t>Data: ___/___/2022</t>
  </si>
  <si>
    <t>Prof.: Antonio Carlos</t>
  </si>
  <si>
    <t xml:space="preserve">   </t>
  </si>
  <si>
    <t>Período: 2022.1</t>
  </si>
  <si>
    <t xml:space="preserve">Aluno: </t>
  </si>
  <si>
    <t>Edilson do Nascimento Costa Júnior</t>
  </si>
  <si>
    <t>Matrícula:</t>
  </si>
  <si>
    <r>
      <rPr>
        <rFont val="Arial"/>
        <b/>
        <color theme="1"/>
        <sz val="11.0"/>
        <u/>
      </rPr>
      <t>6</t>
    </r>
    <r>
      <rPr>
        <rFont val="Arial"/>
        <b/>
        <color theme="1"/>
        <sz val="11.0"/>
        <u/>
        <vertAlign val="superscript"/>
      </rPr>
      <t>o</t>
    </r>
    <r>
      <rPr>
        <rFont val="Arial"/>
        <b/>
        <color theme="1"/>
        <sz val="11.0"/>
        <u/>
      </rPr>
      <t xml:space="preserve"> Exercício de Classe</t>
    </r>
  </si>
  <si>
    <t>1. Resolva o sistema de equações lineares a seguir pelo método de Gauss-Jacobi</t>
  </si>
  <si>
    <r>
      <rPr>
        <rFont val="Arial"/>
        <b/>
        <color theme="1"/>
        <sz val="10.0"/>
      </rPr>
      <t>OBS:</t>
    </r>
    <r>
      <rPr>
        <rFont val="Arial"/>
        <b val="0"/>
        <color theme="1"/>
        <sz val="10.0"/>
      </rPr>
      <t xml:space="preserve"> 1. A prova está na 1a. aba da planilha (Prova)</t>
    </r>
  </si>
  <si>
    <t>com precisão de cinco casas decimais:</t>
  </si>
  <si>
    <t xml:space="preserve">         2. Resolva sua prova, isto é, ponha as respostas na 2a. aba:</t>
  </si>
  <si>
    <t>(Resolva na planilha de nome Gauss-Jacobi)</t>
  </si>
  <si>
    <t>(Gauss-Jacobi);</t>
  </si>
  <si>
    <t xml:space="preserve">         3. A medida que for resolvendo os quesitos vá salvando sua prova</t>
  </si>
  <si>
    <t>A</t>
  </si>
  <si>
    <t>x</t>
  </si>
  <si>
    <t>b</t>
  </si>
  <si>
    <t xml:space="preserve">para evitar que você perca seu trabalho por causa de algum </t>
  </si>
  <si>
    <t>x1</t>
  </si>
  <si>
    <t>A1</t>
  </si>
  <si>
    <t>acidente inesperado;</t>
  </si>
  <si>
    <t>x2</t>
  </si>
  <si>
    <t>A2</t>
  </si>
  <si>
    <r>
      <rPr>
        <rFont val="Arial"/>
        <color theme="1"/>
        <sz val="10.0"/>
      </rPr>
      <t xml:space="preserve">         4. Salve sua planilha com o nome </t>
    </r>
    <r>
      <rPr>
        <rFont val="Arial"/>
        <b/>
        <color theme="1"/>
        <sz val="10.0"/>
      </rPr>
      <t>6avmatrícula.xls</t>
    </r>
    <r>
      <rPr>
        <rFont val="Arial"/>
        <color theme="1"/>
        <sz val="10.0"/>
      </rPr>
      <t xml:space="preserve"> e envie para o </t>
    </r>
  </si>
  <si>
    <t>x3</t>
  </si>
  <si>
    <t>A3</t>
  </si>
  <si>
    <t>classroom.</t>
  </si>
  <si>
    <t>Matrículas terminadas em:</t>
  </si>
  <si>
    <t>0</t>
  </si>
  <si>
    <t>1</t>
  </si>
  <si>
    <t>2</t>
  </si>
  <si>
    <t>3</t>
  </si>
  <si>
    <t>Fórmula para calcular o valor de x1, x2 e x3</t>
  </si>
  <si>
    <t>Fórmula para calcular o Critério Máximo das Linhas</t>
  </si>
  <si>
    <t>para saber se o SEL tem garantia de convergência.</t>
  </si>
  <si>
    <r>
      <rPr>
        <rFont val="Arial"/>
        <color rgb="FF0000FF"/>
        <sz val="10.0"/>
      </rPr>
      <t xml:space="preserve">Critério de Parada. O processo deve parar quando o maior      for menor ou igual à precisão </t>
    </r>
    <r>
      <rPr>
        <rFont val="Symbol"/>
        <b/>
        <color rgb="FF0000FF"/>
        <sz val="10.0"/>
      </rPr>
      <t>e</t>
    </r>
    <r>
      <rPr>
        <rFont val="Arial"/>
        <color rgb="FF0000FF"/>
        <sz val="10.0"/>
      </rPr>
      <t>.</t>
    </r>
  </si>
  <si>
    <t>a. Sistema</t>
  </si>
  <si>
    <t>b. Critério de Convergência (A) para o sistema original</t>
  </si>
  <si>
    <t>A1 =</t>
  </si>
  <si>
    <t>A2 =</t>
  </si>
  <si>
    <t>O maior valor de A é</t>
  </si>
  <si>
    <r>
      <rPr>
        <rFont val="Arial"/>
        <color rgb="FF000000"/>
      </rPr>
      <t xml:space="preserve">Portanto, o SEL </t>
    </r>
    <r>
      <rPr>
        <rFont val="Arial"/>
        <b/>
        <color rgb="FF0000FF"/>
      </rPr>
      <t>[    ] Converge</t>
    </r>
    <r>
      <rPr>
        <rFont val="Arial"/>
        <color rgb="FF000000"/>
      </rPr>
      <t xml:space="preserve">     </t>
    </r>
    <r>
      <rPr>
        <rFont val="Arial"/>
        <b/>
        <color rgb="FFFF0000"/>
      </rPr>
      <t>[ x ] Não converge</t>
    </r>
  </si>
  <si>
    <t>A3 =</t>
  </si>
  <si>
    <t>c. Sistema com as linhas permutadas (não esqueça de permutar também o valor de b)</t>
  </si>
  <si>
    <t>d. Critério de Convergência (A) para o sistema com linhas permutadas</t>
  </si>
  <si>
    <r>
      <rPr>
        <rFont val="Arial"/>
        <color rgb="FF000000"/>
        <sz val="10.0"/>
      </rPr>
      <t xml:space="preserve">Portanto, o SEL </t>
    </r>
    <r>
      <rPr>
        <rFont val="Arial"/>
        <b/>
        <color rgb="FF0000FF"/>
        <sz val="10.0"/>
      </rPr>
      <t>[ x ] Converge</t>
    </r>
    <r>
      <rPr>
        <rFont val="Arial"/>
        <color rgb="FF000000"/>
        <sz val="10.0"/>
      </rPr>
      <t xml:space="preserve">     </t>
    </r>
    <r>
      <rPr>
        <rFont val="Arial"/>
        <b/>
        <color rgb="FFFF0000"/>
        <sz val="10.0"/>
      </rPr>
      <t>[    ] Não converge</t>
    </r>
  </si>
  <si>
    <t>e. Solução</t>
  </si>
  <si>
    <t>Etapa0</t>
  </si>
  <si>
    <t>Etapa1</t>
  </si>
  <si>
    <t>Etapa2</t>
  </si>
  <si>
    <t>Etapa3</t>
  </si>
  <si>
    <t>Etapa4</t>
  </si>
  <si>
    <t>Etapa5</t>
  </si>
  <si>
    <t>Etapa6</t>
  </si>
  <si>
    <t>Etapa7</t>
  </si>
  <si>
    <t>Etapa8</t>
  </si>
  <si>
    <t>Etapa9</t>
  </si>
  <si>
    <t>Etapa10</t>
  </si>
  <si>
    <t>Etapa11</t>
  </si>
  <si>
    <t>Etapa12</t>
  </si>
  <si>
    <t>Etapa13</t>
  </si>
  <si>
    <t>Etapa14</t>
  </si>
  <si>
    <t>Etapa15</t>
  </si>
  <si>
    <t>Etapa16</t>
  </si>
  <si>
    <t>Etapa17</t>
  </si>
  <si>
    <t>Etapa18</t>
  </si>
  <si>
    <t>Etapa19</t>
  </si>
  <si>
    <t>Etapa20</t>
  </si>
  <si>
    <t>Etapa21</t>
  </si>
  <si>
    <t>X1 =</t>
  </si>
  <si>
    <t>X2 =</t>
  </si>
  <si>
    <t>X3 =</t>
  </si>
  <si>
    <t xml:space="preserve">e. Critério de Parada - precisão igual a </t>
  </si>
  <si>
    <t>d1 =</t>
  </si>
  <si>
    <t>d2 =</t>
  </si>
  <si>
    <t>d3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</si>
</sst>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E+00"/>
  </numFmts>
  <fonts count="14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u/>
      <sz val="11.0"/>
      <color theme="1"/>
      <name val="Arial"/>
    </font>
    <font/>
    <font>
      <b/>
      <u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0.0"/>
      <color rgb="FF008000"/>
      <name val="Arial"/>
    </font>
    <font>
      <sz val="10.0"/>
      <color rgb="FF0000FF"/>
      <name val="Arial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16">
    <border/>
    <border>
      <left style="medium">
        <color rgb="FF3C3C3C"/>
      </left>
      <top style="medium">
        <color rgb="FF3C3C3C"/>
      </top>
      <bottom style="medium">
        <color rgb="FF3C3C3C"/>
      </bottom>
    </border>
    <border>
      <top style="medium">
        <color rgb="FF3C3C3C"/>
      </top>
      <bottom style="medium">
        <color rgb="FF3C3C3C"/>
      </bottom>
    </border>
    <border>
      <right style="medium">
        <color rgb="FF3C3C3C"/>
      </right>
      <top style="medium">
        <color rgb="FF3C3C3C"/>
      </top>
      <bottom style="medium">
        <color rgb="FF3C3C3C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3C3C3C"/>
      </left>
      <right/>
      <top style="medium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/>
      <bottom style="thin">
        <color rgb="FF3C3C3C"/>
      </bottom>
    </border>
    <border>
      <left style="medium">
        <color rgb="FF3C3C3C"/>
      </left>
      <top style="thin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 style="thin">
        <color rgb="FF3C3C3C"/>
      </top>
      <bottom style="thin">
        <color rgb="FF3C3C3C"/>
      </bottom>
    </border>
    <border>
      <left style="medium">
        <color rgb="FF3C3C3C"/>
      </left>
      <right/>
      <top style="thin">
        <color rgb="FF3C3C3C"/>
      </top>
      <bottom style="thin">
        <color rgb="FF3C3C3C"/>
      </bottom>
    </border>
    <border>
      <left style="medium">
        <color rgb="FF000000"/>
      </left>
      <right style="medium">
        <color rgb="FF000000"/>
      </right>
      <top style="thin">
        <color rgb="FF3C3C3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2" fillId="0" fontId="4" numFmtId="0" xfId="0" applyBorder="1" applyFont="1"/>
    <xf borderId="3" fillId="0" fontId="4" numFmtId="0" xfId="0" applyBorder="1" applyFont="1"/>
    <xf borderId="1" fillId="0" fontId="1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4" fillId="2" fontId="7" numFmtId="0" xfId="0" applyAlignment="1" applyBorder="1" applyFill="1" applyFont="1">
      <alignment shrinkToFit="0" vertical="bottom" wrapText="0"/>
    </xf>
    <xf borderId="4" fillId="2" fontId="6" numFmtId="0" xfId="0" applyAlignment="1" applyBorder="1" applyFont="1">
      <alignment shrinkToFit="0" vertical="bottom" wrapText="0"/>
    </xf>
    <xf borderId="4" fillId="3" fontId="6" numFmtId="0" xfId="0" applyAlignment="1" applyBorder="1" applyFill="1" applyFont="1">
      <alignment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5" fillId="0" fontId="8" numFmtId="49" xfId="0" applyAlignment="1" applyBorder="1" applyFont="1" applyNumberFormat="1">
      <alignment horizontal="center" shrinkToFit="0" vertical="bottom" wrapText="0"/>
    </xf>
    <xf borderId="6" fillId="5" fontId="7" numFmtId="0" xfId="0" applyAlignment="1" applyBorder="1" applyFill="1" applyFont="1">
      <alignment horizontal="center" shrinkToFit="0" vertical="bottom" wrapText="0"/>
    </xf>
    <xf borderId="7" fillId="5" fontId="6" numFmtId="0" xfId="0" applyAlignment="1" applyBorder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9" fillId="0" fontId="6" numFmtId="0" xfId="0" applyAlignment="1" applyBorder="1" applyFont="1">
      <alignment horizontal="center" shrinkToFit="0" vertical="bottom" wrapText="0"/>
    </xf>
    <xf borderId="10" fillId="5" fontId="7" numFmtId="0" xfId="0" applyAlignment="1" applyBorder="1" applyFont="1">
      <alignment horizontal="center" shrinkToFit="0" vertical="bottom" wrapText="0"/>
    </xf>
    <xf borderId="11" fillId="5" fontId="6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12" fillId="0" fontId="10" numFmtId="0" xfId="0" applyAlignment="1" applyBorder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12" fillId="0" fontId="10" numFmtId="0" xfId="0" applyAlignment="1" applyBorder="1" applyFont="1">
      <alignment horizontal="center" vertical="bottom"/>
    </xf>
    <xf borderId="12" fillId="5" fontId="10" numFmtId="0" xfId="0" applyAlignment="1" applyBorder="1" applyFont="1">
      <alignment horizontal="center" vertical="bottom"/>
    </xf>
    <xf borderId="12" fillId="0" fontId="11" numFmtId="0" xfId="0" applyAlignment="1" applyBorder="1" applyFont="1">
      <alignment vertical="bottom"/>
    </xf>
    <xf borderId="12" fillId="0" fontId="11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12" fillId="0" fontId="12" numFmtId="0" xfId="0" applyAlignment="1" applyBorder="1" applyFont="1">
      <alignment shrinkToFit="0" vertical="bottom" wrapText="0"/>
    </xf>
    <xf borderId="12" fillId="0" fontId="12" numFmtId="0" xfId="0" applyAlignment="1" applyBorder="1" applyFont="1">
      <alignment vertical="bottom"/>
    </xf>
    <xf borderId="12" fillId="6" fontId="10" numFmtId="0" xfId="0" applyAlignment="1" applyBorder="1" applyFill="1" applyFont="1">
      <alignment horizontal="center" vertical="bottom"/>
    </xf>
    <xf borderId="12" fillId="0" fontId="13" numFmtId="0" xfId="0" applyAlignment="1" applyBorder="1" applyFont="1">
      <alignment shrinkToFit="0" vertical="bottom" wrapText="0"/>
    </xf>
    <xf borderId="13" fillId="0" fontId="10" numFmtId="0" xfId="0" applyAlignment="1" applyBorder="1" applyFont="1">
      <alignment horizontal="center" vertical="bottom"/>
    </xf>
    <xf borderId="14" fillId="0" fontId="4" numFmtId="0" xfId="0" applyBorder="1" applyFont="1"/>
    <xf borderId="15" fillId="0" fontId="4" numFmtId="0" xfId="0" applyBorder="1" applyFont="1"/>
    <xf borderId="0" fillId="0" fontId="10" numFmtId="0" xfId="0" applyAlignment="1" applyFont="1">
      <alignment horizontal="center" vertical="bottom"/>
    </xf>
    <xf borderId="12" fillId="0" fontId="12" numFmtId="0" xfId="0" applyAlignment="1" applyBorder="1" applyFont="1">
      <alignment shrinkToFit="0" vertical="bottom" wrapText="0"/>
    </xf>
    <xf borderId="12" fillId="7" fontId="10" numFmtId="0" xfId="0" applyAlignment="1" applyBorder="1" applyFill="1" applyFont="1">
      <alignment horizontal="center" vertical="bottom"/>
    </xf>
    <xf borderId="0" fillId="0" fontId="12" numFmtId="0" xfId="0" applyAlignment="1" applyFont="1">
      <alignment vertical="bottom"/>
    </xf>
    <xf borderId="0" fillId="0" fontId="10" numFmtId="0" xfId="0" applyAlignment="1" applyFont="1">
      <alignment vertical="bottom"/>
    </xf>
    <xf borderId="12" fillId="0" fontId="10" numFmtId="0" xfId="0" applyAlignment="1" applyBorder="1" applyFont="1">
      <alignment horizontal="center" vertical="bottom"/>
    </xf>
    <xf borderId="12" fillId="8" fontId="10" numFmtId="0" xfId="0" applyAlignment="1" applyBorder="1" applyFill="1" applyFont="1">
      <alignment horizontal="center" vertical="bottom"/>
    </xf>
    <xf borderId="12" fillId="8" fontId="11" numFmtId="0" xfId="0" applyAlignment="1" applyBorder="1" applyFont="1">
      <alignment vertical="bottom"/>
    </xf>
    <xf borderId="12" fillId="4" fontId="12" numFmtId="164" xfId="0" applyAlignment="1" applyBorder="1" applyFont="1" applyNumberFormat="1">
      <alignment horizontal="right" vertical="bottom"/>
    </xf>
    <xf borderId="0" fillId="0" fontId="12" numFmtId="164" xfId="0" applyAlignment="1" applyFont="1" applyNumberFormat="1">
      <alignment horizontal="right" vertical="bottom"/>
    </xf>
    <xf borderId="0" fillId="0" fontId="12" numFmtId="0" xfId="0" applyAlignment="1" applyFont="1">
      <alignment horizontal="right" vertical="bottom"/>
    </xf>
    <xf borderId="12" fillId="0" fontId="12" numFmtId="0" xfId="0" applyAlignment="1" applyBorder="1" applyFont="1">
      <alignment horizontal="right" vertical="bottom"/>
    </xf>
    <xf borderId="12" fillId="8" fontId="12" numFmtId="0" xfId="0" applyAlignment="1" applyBorder="1" applyFont="1">
      <alignment horizontal="right" vertical="bottom"/>
    </xf>
    <xf borderId="0" fillId="0" fontId="11" numFmtId="165" xfId="0" applyAlignment="1" applyFont="1" applyNumberFormat="1">
      <alignment horizontal="right" vertical="bottom"/>
    </xf>
    <xf borderId="12" fillId="0" fontId="11" numFmtId="165" xfId="0" applyAlignment="1" applyBorder="1" applyFont="1" applyNumberFormat="1">
      <alignment horizontal="right" vertical="bottom"/>
    </xf>
    <xf borderId="12" fillId="8" fontId="11" numFmtId="165" xfId="0" applyAlignment="1" applyBorder="1" applyFont="1" applyNumberFormat="1">
      <alignment horizontal="right" vertical="bottom"/>
    </xf>
    <xf borderId="12" fillId="0" fontId="11" numFmtId="0" xfId="0" applyAlignment="1" applyBorder="1" applyFont="1">
      <alignment horizontal="right" vertical="bottom"/>
    </xf>
    <xf borderId="12" fillId="8" fontId="1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12</xdr:row>
      <xdr:rowOff>142875</xdr:rowOff>
    </xdr:from>
    <xdr:ext cx="2952750" cy="552450"/>
    <xdr:grpSp>
      <xdr:nvGrpSpPr>
        <xdr:cNvPr id="2" name="Shape 2"/>
        <xdr:cNvGrpSpPr/>
      </xdr:nvGrpSpPr>
      <xdr:grpSpPr>
        <a:xfrm>
          <a:off x="3869625" y="3503775"/>
          <a:ext cx="2952750" cy="552450"/>
          <a:chOff x="3869625" y="3503775"/>
          <a:chExt cx="2952750" cy="552450"/>
        </a:xfrm>
      </xdr:grpSpPr>
      <xdr:grpSp>
        <xdr:nvGrpSpPr>
          <xdr:cNvPr id="3" name="Shape 3"/>
          <xdr:cNvGrpSpPr/>
        </xdr:nvGrpSpPr>
        <xdr:grpSpPr>
          <a:xfrm>
            <a:off x="3869625" y="3503775"/>
            <a:ext cx="2952750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400050</xdr:colOff>
      <xdr:row>8</xdr:row>
      <xdr:rowOff>152400</xdr:rowOff>
    </xdr:from>
    <xdr:ext cx="276225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23</xdr:row>
      <xdr:rowOff>0</xdr:rowOff>
    </xdr:from>
    <xdr:ext cx="3286125" cy="7905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152400</xdr:rowOff>
    </xdr:from>
    <xdr:ext cx="971550" cy="6381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33</xdr:row>
      <xdr:rowOff>152400</xdr:rowOff>
    </xdr:from>
    <xdr:ext cx="1143000" cy="33337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200025</xdr:colOff>
      <xdr:row>33</xdr:row>
      <xdr:rowOff>133350</xdr:rowOff>
    </xdr:from>
    <xdr:ext cx="190500" cy="21907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1</xdr:row>
      <xdr:rowOff>152400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11" name="Shape 11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" name="Shape 14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" name="Shape 15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" name="Shape 16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" name="Shape 17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47625</xdr:colOff>
      <xdr:row>1</xdr:row>
      <xdr:rowOff>142875</xdr:rowOff>
    </xdr:from>
    <xdr:ext cx="3457575" cy="552450"/>
    <xdr:grpSp>
      <xdr:nvGrpSpPr>
        <xdr:cNvPr id="2" name="Shape 2"/>
        <xdr:cNvGrpSpPr/>
      </xdr:nvGrpSpPr>
      <xdr:grpSpPr>
        <a:xfrm>
          <a:off x="3617213" y="3503775"/>
          <a:ext cx="3457575" cy="552450"/>
          <a:chOff x="3617213" y="3503775"/>
          <a:chExt cx="3457575" cy="552450"/>
        </a:xfrm>
      </xdr:grpSpPr>
      <xdr:grpSp>
        <xdr:nvGrpSpPr>
          <xdr:cNvPr id="18" name="Shape 18"/>
          <xdr:cNvGrpSpPr/>
        </xdr:nvGrpSpPr>
        <xdr:grpSpPr>
          <a:xfrm>
            <a:off x="3617213" y="3503775"/>
            <a:ext cx="345757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9" name="Shape 19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" name="Shape 20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" name="Shape 22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3" name="Shape 23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4" name="Shape 24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28575</xdr:colOff>
      <xdr:row>14</xdr:row>
      <xdr:rowOff>133350</xdr:rowOff>
    </xdr:from>
    <xdr:ext cx="3552825" cy="552450"/>
    <xdr:grpSp>
      <xdr:nvGrpSpPr>
        <xdr:cNvPr id="2" name="Shape 2"/>
        <xdr:cNvGrpSpPr/>
      </xdr:nvGrpSpPr>
      <xdr:grpSpPr>
        <a:xfrm>
          <a:off x="3569588" y="3503775"/>
          <a:ext cx="3552825" cy="552450"/>
          <a:chOff x="3569588" y="3503775"/>
          <a:chExt cx="3552825" cy="552450"/>
        </a:xfrm>
      </xdr:grpSpPr>
      <xdr:grpSp>
        <xdr:nvGrpSpPr>
          <xdr:cNvPr id="25" name="Shape 25"/>
          <xdr:cNvGrpSpPr/>
        </xdr:nvGrpSpPr>
        <xdr:grpSpPr>
          <a:xfrm>
            <a:off x="3569588" y="3503775"/>
            <a:ext cx="3552825" cy="552450"/>
            <a:chOff x="69" y="239"/>
            <a:chExt cx="310" cy="58"/>
          </a:xfrm>
        </xdr:grpSpPr>
        <xdr:sp>
          <xdr:nvSpPr>
            <xdr:cNvPr id="4" name="Shape 4"/>
            <xdr:cNvSpPr/>
          </xdr:nvSpPr>
          <xdr:spPr>
            <a:xfrm>
              <a:off x="69" y="239"/>
              <a:ext cx="300" cy="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" name="Shape 26"/>
            <xdr:cNvSpPr/>
          </xdr:nvSpPr>
          <xdr:spPr>
            <a:xfrm>
              <a:off x="325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" name="Shape 27"/>
            <xdr:cNvSpPr/>
          </xdr:nvSpPr>
          <xdr:spPr>
            <a:xfrm>
              <a:off x="262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" name="Shape 28"/>
            <xdr:cNvSpPr/>
          </xdr:nvSpPr>
          <xdr:spPr>
            <a:xfrm>
              <a:off x="69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" name="Shape 29"/>
            <xdr:cNvSpPr/>
          </xdr:nvSpPr>
          <xdr:spPr>
            <a:xfrm flipH="1">
              <a:off x="313" y="240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" name="Shape 30"/>
            <xdr:cNvSpPr/>
          </xdr:nvSpPr>
          <xdr:spPr>
            <a:xfrm flipH="1">
              <a:off x="249" y="239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1" name="Shape 31"/>
            <xdr:cNvSpPr/>
          </xdr:nvSpPr>
          <xdr:spPr>
            <a:xfrm flipH="1">
              <a:off x="376" y="241"/>
              <a:ext cx="3" cy="56"/>
            </a:xfrm>
            <a:prstGeom prst="leftBracket">
              <a:avLst>
                <a:gd fmla="val 8333" name="adj"/>
              </a:avLst>
            </a:prstGeom>
            <a:noFill/>
            <a:ln cap="sq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561975</xdr:colOff>
      <xdr:row>32</xdr:row>
      <xdr:rowOff>152400</xdr:rowOff>
    </xdr:from>
    <xdr:ext cx="323850" cy="1905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4.25" customHeight="1">
      <c r="A1" s="1" t="s">
        <v>0</v>
      </c>
    </row>
    <row r="2" ht="14.25" customHeight="1">
      <c r="A2" s="1" t="s">
        <v>1</v>
      </c>
      <c r="E2" s="1" t="s">
        <v>2</v>
      </c>
    </row>
    <row r="3" ht="14.25" customHeight="1">
      <c r="A3" s="1" t="s">
        <v>3</v>
      </c>
      <c r="E3" s="1" t="s">
        <v>4</v>
      </c>
      <c r="G3" s="1" t="s">
        <v>5</v>
      </c>
    </row>
    <row r="4" ht="14.25" customHeight="1">
      <c r="A4" s="1"/>
    </row>
    <row r="5" ht="15.75" customHeight="1">
      <c r="A5" s="2" t="s">
        <v>6</v>
      </c>
      <c r="B5" s="3" t="s">
        <v>7</v>
      </c>
      <c r="C5" s="4"/>
      <c r="D5" s="4"/>
      <c r="E5" s="4"/>
      <c r="F5" s="5"/>
      <c r="G5" s="6" t="s">
        <v>8</v>
      </c>
      <c r="H5" s="3">
        <v>2.11080101E8</v>
      </c>
      <c r="I5" s="4"/>
      <c r="J5" s="5"/>
    </row>
    <row r="6" ht="14.25" customHeight="1">
      <c r="A6" s="1"/>
    </row>
    <row r="7" ht="17.25" customHeight="1">
      <c r="A7" s="7" t="s">
        <v>9</v>
      </c>
    </row>
    <row r="8" ht="12.75" customHeight="1">
      <c r="B8" s="8"/>
      <c r="C8" s="8"/>
      <c r="D8" s="8"/>
      <c r="E8" s="8"/>
      <c r="F8" s="8"/>
      <c r="G8" s="8"/>
    </row>
    <row r="9" ht="12.75" customHeight="1">
      <c r="A9" s="9" t="s">
        <v>10</v>
      </c>
      <c r="I9" s="10" t="s">
        <v>11</v>
      </c>
      <c r="J9" s="11"/>
      <c r="K9" s="11"/>
      <c r="L9" s="11"/>
      <c r="M9" s="11"/>
      <c r="N9" s="11"/>
      <c r="O9" s="11"/>
    </row>
    <row r="10" ht="12.75" customHeight="1">
      <c r="A10" s="9" t="s">
        <v>12</v>
      </c>
      <c r="I10" s="12" t="s">
        <v>13</v>
      </c>
      <c r="J10" s="12"/>
      <c r="K10" s="12"/>
      <c r="L10" s="12"/>
      <c r="M10" s="12"/>
      <c r="N10" s="12"/>
      <c r="O10" s="12"/>
    </row>
    <row r="11" ht="12.75" customHeight="1">
      <c r="A11" s="13" t="s">
        <v>14</v>
      </c>
      <c r="I11" s="12"/>
      <c r="J11" s="12" t="s">
        <v>15</v>
      </c>
      <c r="K11" s="12"/>
      <c r="L11" s="12"/>
      <c r="M11" s="12"/>
      <c r="N11" s="12"/>
      <c r="O11" s="12"/>
    </row>
    <row r="12" ht="12.75" customHeight="1">
      <c r="G12" s="8"/>
      <c r="I12" s="11" t="s">
        <v>16</v>
      </c>
      <c r="J12" s="11"/>
      <c r="K12" s="11"/>
      <c r="L12" s="11"/>
      <c r="M12" s="11"/>
      <c r="N12" s="11"/>
      <c r="O12" s="11"/>
    </row>
    <row r="13" ht="12.75" customHeight="1">
      <c r="B13" s="14" t="s">
        <v>17</v>
      </c>
      <c r="E13" s="14" t="s">
        <v>18</v>
      </c>
      <c r="F13" s="14" t="s">
        <v>19</v>
      </c>
      <c r="G13" s="8"/>
      <c r="H13" s="15"/>
      <c r="I13" s="11"/>
      <c r="J13" s="11" t="s">
        <v>20</v>
      </c>
      <c r="K13" s="11"/>
      <c r="L13" s="11"/>
      <c r="M13" s="11"/>
      <c r="N13" s="11"/>
      <c r="O13" s="11"/>
    </row>
    <row r="14" ht="12.75" customHeight="1">
      <c r="A14" s="8"/>
      <c r="B14" s="14">
        <v>-2.0</v>
      </c>
      <c r="C14" s="16">
        <v>7.0</v>
      </c>
      <c r="D14" s="14">
        <v>1.0</v>
      </c>
      <c r="E14" s="14" t="s">
        <v>21</v>
      </c>
      <c r="F14" s="14" t="s">
        <v>22</v>
      </c>
      <c r="G14" s="8"/>
      <c r="I14" s="11"/>
      <c r="J14" s="11" t="s">
        <v>23</v>
      </c>
      <c r="K14" s="11"/>
      <c r="L14" s="11"/>
      <c r="M14" s="11"/>
      <c r="N14" s="11"/>
      <c r="O14" s="11"/>
    </row>
    <row r="15" ht="12.75" customHeight="1">
      <c r="A15" s="8"/>
      <c r="B15" s="14">
        <v>3.0</v>
      </c>
      <c r="C15" s="14">
        <v>-1.0</v>
      </c>
      <c r="D15" s="16">
        <v>8.0</v>
      </c>
      <c r="E15" s="14" t="s">
        <v>24</v>
      </c>
      <c r="F15" s="14" t="s">
        <v>25</v>
      </c>
      <c r="G15" s="8"/>
      <c r="I15" s="12" t="s">
        <v>26</v>
      </c>
      <c r="J15" s="12"/>
      <c r="K15" s="12"/>
      <c r="L15" s="12"/>
      <c r="M15" s="12"/>
      <c r="N15" s="12"/>
      <c r="O15" s="12"/>
    </row>
    <row r="16" ht="12.75" customHeight="1">
      <c r="A16" s="8"/>
      <c r="B16" s="16">
        <v>6.0</v>
      </c>
      <c r="C16" s="14">
        <v>1.0</v>
      </c>
      <c r="D16" s="14">
        <v>-3.0</v>
      </c>
      <c r="E16" s="14" t="s">
        <v>27</v>
      </c>
      <c r="F16" s="14" t="s">
        <v>28</v>
      </c>
      <c r="I16" s="12"/>
      <c r="J16" s="12" t="s">
        <v>29</v>
      </c>
      <c r="K16" s="12"/>
      <c r="L16" s="12"/>
      <c r="M16" s="12"/>
      <c r="N16" s="12"/>
      <c r="O16" s="12"/>
    </row>
    <row r="17" ht="12.75" customHeight="1">
      <c r="A17" s="14"/>
      <c r="B17" s="8"/>
      <c r="C17" s="8"/>
      <c r="D17" s="8"/>
      <c r="E17" s="8"/>
      <c r="F17" s="8"/>
    </row>
    <row r="18" ht="13.5" customHeight="1">
      <c r="B18" s="8" t="s">
        <v>30</v>
      </c>
    </row>
    <row r="19" ht="13.5" customHeight="1">
      <c r="A19" s="17"/>
      <c r="B19" s="18" t="s">
        <v>31</v>
      </c>
      <c r="C19" s="18" t="s">
        <v>32</v>
      </c>
      <c r="D19" s="18" t="s">
        <v>33</v>
      </c>
      <c r="E19" s="18" t="s">
        <v>34</v>
      </c>
      <c r="F19" s="18">
        <v>4.0</v>
      </c>
      <c r="G19" s="18">
        <v>5.0</v>
      </c>
      <c r="H19" s="18">
        <v>6.0</v>
      </c>
      <c r="I19" s="18">
        <v>7.0</v>
      </c>
      <c r="J19" s="18">
        <v>8.0</v>
      </c>
      <c r="K19" s="18">
        <v>9.0</v>
      </c>
    </row>
    <row r="20" ht="12.75" customHeight="1">
      <c r="A20" s="19" t="s">
        <v>22</v>
      </c>
      <c r="B20" s="20">
        <v>-80.0</v>
      </c>
      <c r="C20" s="20">
        <v>-4.0</v>
      </c>
      <c r="D20" s="20">
        <v>8.0</v>
      </c>
      <c r="E20" s="20">
        <v>24.0</v>
      </c>
      <c r="F20" s="20">
        <v>-32.0</v>
      </c>
      <c r="G20" s="20">
        <v>50.0</v>
      </c>
      <c r="H20" s="20">
        <v>-60.0</v>
      </c>
      <c r="I20" s="20">
        <v>-56.0</v>
      </c>
      <c r="J20" s="20">
        <v>-32.0</v>
      </c>
      <c r="K20" s="20">
        <v>36.0</v>
      </c>
      <c r="M20" s="17"/>
    </row>
    <row r="21" ht="12.75" customHeight="1">
      <c r="A21" s="21" t="s">
        <v>25</v>
      </c>
      <c r="B21" s="22">
        <v>120.0</v>
      </c>
      <c r="C21" s="22">
        <v>6.0</v>
      </c>
      <c r="D21" s="22">
        <v>-12.0</v>
      </c>
      <c r="E21" s="22">
        <v>-36.0</v>
      </c>
      <c r="F21" s="22">
        <v>48.0</v>
      </c>
      <c r="G21" s="22">
        <v>20.0</v>
      </c>
      <c r="H21" s="22">
        <v>-24.0</v>
      </c>
      <c r="I21" s="22">
        <v>84.0</v>
      </c>
      <c r="J21" s="22">
        <v>48.0</v>
      </c>
      <c r="K21" s="22">
        <v>-54.0</v>
      </c>
    </row>
    <row r="22" ht="13.5" customHeight="1">
      <c r="A22" s="23" t="s">
        <v>28</v>
      </c>
      <c r="B22" s="24">
        <v>20.0</v>
      </c>
      <c r="C22" s="24">
        <v>-10.0</v>
      </c>
      <c r="D22" s="24">
        <v>20.0</v>
      </c>
      <c r="E22" s="24">
        <v>-6.0</v>
      </c>
      <c r="F22" s="24">
        <v>8.0</v>
      </c>
      <c r="G22" s="24">
        <v>-40.0</v>
      </c>
      <c r="H22" s="24">
        <v>48.0</v>
      </c>
      <c r="I22" s="24">
        <v>14.0</v>
      </c>
      <c r="J22" s="24">
        <v>-80.0</v>
      </c>
      <c r="K22" s="24">
        <v>90.0</v>
      </c>
    </row>
    <row r="23" ht="12.75" customHeight="1"/>
    <row r="24" ht="12.75" customHeight="1"/>
    <row r="25" ht="12.75" customHeight="1">
      <c r="F25" s="25" t="s">
        <v>35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D31" s="25" t="s">
        <v>36</v>
      </c>
    </row>
    <row r="32" ht="12.75" customHeight="1">
      <c r="D32" s="25" t="s">
        <v>37</v>
      </c>
    </row>
    <row r="33" ht="12.75" customHeight="1"/>
    <row r="34" ht="12.75" customHeight="1"/>
    <row r="35" ht="12.75" customHeight="1">
      <c r="D35" s="25" t="s">
        <v>38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5:F5"/>
    <mergeCell ref="H5:J5"/>
    <mergeCell ref="A7:I7"/>
    <mergeCell ref="A9:H9"/>
    <mergeCell ref="A10:H10"/>
    <mergeCell ref="A11:E11"/>
    <mergeCell ref="B13:D13"/>
    <mergeCell ref="B18:E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10.13"/>
    <col customWidth="1" min="4" max="4" width="9.63"/>
    <col customWidth="1" min="5" max="5" width="9.88"/>
    <col customWidth="1" min="6" max="6" width="9.75"/>
    <col customWidth="1" min="7" max="7" width="9.88"/>
    <col customWidth="1" min="8" max="9" width="10.0"/>
    <col customWidth="1" min="10" max="12" width="9.88"/>
    <col customWidth="1" min="13" max="26" width="8.0"/>
  </cols>
  <sheetData>
    <row r="1" ht="12.75" customHeight="1">
      <c r="A1" s="26" t="s">
        <v>39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ht="12.75" customHeight="1">
      <c r="A2" s="27"/>
      <c r="B2" s="28" t="s">
        <v>17</v>
      </c>
      <c r="E2" s="28" t="s">
        <v>18</v>
      </c>
      <c r="F2" s="28" t="s">
        <v>19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ht="12.75" customHeight="1">
      <c r="A3" s="29"/>
      <c r="B3" s="30">
        <v>-2.0</v>
      </c>
      <c r="C3" s="31">
        <v>7.0</v>
      </c>
      <c r="D3" s="30">
        <v>1.0</v>
      </c>
      <c r="E3" s="28" t="s">
        <v>21</v>
      </c>
      <c r="F3" s="28">
        <v>-4.0</v>
      </c>
      <c r="G3" s="28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ht="12.75" customHeight="1">
      <c r="A4" s="29"/>
      <c r="B4" s="30">
        <v>3.0</v>
      </c>
      <c r="C4" s="30">
        <v>-1.0</v>
      </c>
      <c r="D4" s="31">
        <v>8.0</v>
      </c>
      <c r="E4" s="28" t="s">
        <v>24</v>
      </c>
      <c r="F4" s="28">
        <v>6.0</v>
      </c>
      <c r="G4" s="28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ht="12.75" customHeight="1">
      <c r="A5" s="32"/>
      <c r="B5" s="31">
        <v>6.0</v>
      </c>
      <c r="C5" s="28">
        <v>1.0</v>
      </c>
      <c r="D5" s="28">
        <v>-3.0</v>
      </c>
      <c r="E5" s="28" t="s">
        <v>27</v>
      </c>
      <c r="F5" s="28">
        <v>-10.0</v>
      </c>
      <c r="G5" s="28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ht="12.75" customHeight="1">
      <c r="A6" s="29"/>
      <c r="B6" s="29"/>
      <c r="C6" s="29"/>
      <c r="D6" s="29"/>
      <c r="E6" s="29"/>
      <c r="F6" s="29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ht="12.75" customHeight="1">
      <c r="A7" s="29"/>
      <c r="B7" s="29"/>
      <c r="C7" s="29"/>
      <c r="D7" s="29"/>
      <c r="E7" s="29"/>
      <c r="F7" s="29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ht="12.75" customHeight="1">
      <c r="A8" s="26" t="s">
        <v>40</v>
      </c>
      <c r="B8" s="33"/>
      <c r="C8" s="33"/>
      <c r="D8" s="33"/>
      <c r="E8" s="33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ht="12.7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ht="13.5" customHeight="1">
      <c r="A10" s="28" t="s">
        <v>41</v>
      </c>
      <c r="B10" s="34">
        <f>(1/ABS(B3))*(ABS(C3)+ABS(D3))</f>
        <v>4</v>
      </c>
      <c r="C10" s="27"/>
      <c r="D10" s="27"/>
      <c r="E10" s="27"/>
      <c r="F10" s="33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ht="13.5" customHeight="1">
      <c r="A11" s="28" t="s">
        <v>42</v>
      </c>
      <c r="B11" s="34">
        <f>(1/ABS(C4))*(ABS(B4)+ABS(D4))</f>
        <v>11</v>
      </c>
      <c r="C11" s="27"/>
      <c r="D11" s="35" t="s">
        <v>43</v>
      </c>
      <c r="E11" s="36"/>
      <c r="F11" s="37">
        <f>MAX(B10,B11,B12)</f>
        <v>11</v>
      </c>
      <c r="G11" s="38" t="s">
        <v>44</v>
      </c>
      <c r="H11" s="36"/>
      <c r="I11" s="36"/>
      <c r="J11" s="32"/>
      <c r="K11" s="36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ht="12.75" customHeight="1">
      <c r="A12" s="28" t="s">
        <v>45</v>
      </c>
      <c r="B12" s="34">
        <f>(1/ABS(D5))*(ABS(B5)+ABS(C5))</f>
        <v>2.333333333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ht="12.75" customHeight="1">
      <c r="A13" s="28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ht="12.75" customHeight="1">
      <c r="A14" s="26" t="s">
        <v>46</v>
      </c>
      <c r="B14" s="33"/>
      <c r="C14" s="33"/>
      <c r="D14" s="33"/>
      <c r="E14" s="33"/>
      <c r="F14" s="33"/>
      <c r="G14" s="33"/>
      <c r="H14" s="33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ht="12.75" customHeight="1">
      <c r="A15" s="28"/>
      <c r="B15" s="39" t="s">
        <v>17</v>
      </c>
      <c r="C15" s="40"/>
      <c r="D15" s="41"/>
      <c r="E15" s="28" t="s">
        <v>18</v>
      </c>
      <c r="F15" s="28" t="s">
        <v>19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ht="12.75" customHeight="1">
      <c r="A16" s="30"/>
      <c r="B16" s="31">
        <v>6.0</v>
      </c>
      <c r="C16" s="30">
        <v>1.0</v>
      </c>
      <c r="D16" s="28">
        <v>-3.0</v>
      </c>
      <c r="E16" s="28" t="s">
        <v>21</v>
      </c>
      <c r="F16" s="42">
        <v>-10.0</v>
      </c>
      <c r="G16" s="28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ht="12.75" customHeight="1">
      <c r="A17" s="28"/>
      <c r="B17" s="30">
        <v>-2.0</v>
      </c>
      <c r="C17" s="31">
        <v>7.0</v>
      </c>
      <c r="D17" s="30">
        <v>1.0</v>
      </c>
      <c r="E17" s="28" t="s">
        <v>24</v>
      </c>
      <c r="F17" s="42">
        <v>-4.0</v>
      </c>
      <c r="G17" s="28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ht="12.75" customHeight="1">
      <c r="A18" s="28"/>
      <c r="B18" s="28">
        <v>3.0</v>
      </c>
      <c r="C18" s="30">
        <v>-1.0</v>
      </c>
      <c r="D18" s="31">
        <v>8.0</v>
      </c>
      <c r="E18" s="28" t="s">
        <v>27</v>
      </c>
      <c r="F18" s="42">
        <v>6.0</v>
      </c>
      <c r="G18" s="28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ht="12.7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ht="12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ht="12.75" customHeight="1">
      <c r="A21" s="26" t="s">
        <v>47</v>
      </c>
      <c r="B21" s="33"/>
      <c r="C21" s="33"/>
      <c r="D21" s="33"/>
      <c r="E21" s="33"/>
      <c r="F21" s="33"/>
      <c r="G21" s="33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ht="12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3.5" customHeight="1">
      <c r="A23" s="28" t="s">
        <v>41</v>
      </c>
      <c r="B23" s="34">
        <f>(1/ABS(B16))*(ABS(C16)+ABS(D16))</f>
        <v>0.6666666667</v>
      </c>
      <c r="C23" s="27"/>
      <c r="D23" s="27"/>
      <c r="E23" s="27"/>
      <c r="F23" s="33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ht="13.5" customHeight="1">
      <c r="A24" s="28" t="s">
        <v>42</v>
      </c>
      <c r="B24" s="34">
        <f>(1/ABS(C17))*(ABS(B17)+ABS(D17))</f>
        <v>0.4285714286</v>
      </c>
      <c r="C24" s="27"/>
      <c r="D24" s="43" t="s">
        <v>43</v>
      </c>
      <c r="E24" s="33"/>
      <c r="F24" s="44">
        <f>MAX(B23,B24,B25)</f>
        <v>0.6666666667</v>
      </c>
      <c r="G24" s="43" t="s">
        <v>48</v>
      </c>
      <c r="H24" s="33"/>
      <c r="I24" s="33"/>
      <c r="J24" s="33"/>
      <c r="K24" s="33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ht="12.75" customHeight="1">
      <c r="A25" s="28" t="s">
        <v>45</v>
      </c>
      <c r="B25" s="34">
        <f>(1/ABS(D18))*(ABS(B18)+ABS(C18))</f>
        <v>0.5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ht="12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ht="12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33"/>
    </row>
    <row r="28" ht="12.75" customHeight="1">
      <c r="A28" s="45" t="s">
        <v>49</v>
      </c>
      <c r="B28" s="28" t="s">
        <v>50</v>
      </c>
      <c r="C28" s="28" t="s">
        <v>51</v>
      </c>
      <c r="D28" s="28" t="s">
        <v>52</v>
      </c>
      <c r="E28" s="28" t="s">
        <v>53</v>
      </c>
      <c r="F28" s="28" t="s">
        <v>54</v>
      </c>
      <c r="G28" s="28" t="s">
        <v>55</v>
      </c>
      <c r="H28" s="28" t="s">
        <v>56</v>
      </c>
      <c r="I28" s="28" t="s">
        <v>57</v>
      </c>
      <c r="J28" s="28" t="s">
        <v>58</v>
      </c>
      <c r="K28" s="28" t="s">
        <v>59</v>
      </c>
      <c r="L28" s="28" t="s">
        <v>60</v>
      </c>
      <c r="M28" s="28" t="s">
        <v>61</v>
      </c>
      <c r="N28" s="28" t="s">
        <v>62</v>
      </c>
      <c r="O28" s="28" t="s">
        <v>63</v>
      </c>
      <c r="P28" s="46" t="s">
        <v>64</v>
      </c>
      <c r="Q28" s="46" t="s">
        <v>65</v>
      </c>
      <c r="R28" s="42" t="s">
        <v>66</v>
      </c>
      <c r="S28" s="42" t="s">
        <v>67</v>
      </c>
      <c r="T28" s="42" t="s">
        <v>68</v>
      </c>
      <c r="U28" s="42" t="s">
        <v>69</v>
      </c>
      <c r="V28" s="47" t="s">
        <v>70</v>
      </c>
      <c r="W28" s="48" t="s">
        <v>71</v>
      </c>
    </row>
    <row r="29" ht="12.75" customHeight="1">
      <c r="A29" s="27"/>
      <c r="B29" s="33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33"/>
      <c r="W29" s="49"/>
    </row>
    <row r="30" ht="12.75" customHeight="1">
      <c r="A30" s="30" t="s">
        <v>72</v>
      </c>
      <c r="B30" s="50">
        <v>5.0</v>
      </c>
      <c r="C30" s="51">
        <f t="shared" ref="C30:W30" si="1">(1/$B$16)*($F$16-$C$16*B31-$D$16*B32)</f>
        <v>1.666666667</v>
      </c>
      <c r="D30" s="51">
        <f t="shared" si="1"/>
        <v>-2.56547619</v>
      </c>
      <c r="E30" s="51">
        <f t="shared" si="1"/>
        <v>-1.621031746</v>
      </c>
      <c r="F30" s="51">
        <f t="shared" si="1"/>
        <v>-0.5801622732</v>
      </c>
      <c r="G30" s="51">
        <f t="shared" si="1"/>
        <v>-0.8568712207</v>
      </c>
      <c r="H30" s="51">
        <f t="shared" si="1"/>
        <v>-1.111753875</v>
      </c>
      <c r="I30" s="51">
        <f t="shared" si="1"/>
        <v>-1.032459622</v>
      </c>
      <c r="J30" s="51">
        <f t="shared" si="1"/>
        <v>-0.9704509949</v>
      </c>
      <c r="K30" s="51">
        <f t="shared" si="1"/>
        <v>-0.9927862909</v>
      </c>
      <c r="L30" s="51">
        <f t="shared" si="1"/>
        <v>-1.007765013</v>
      </c>
      <c r="M30" s="51">
        <f t="shared" si="1"/>
        <v>-1.001561066</v>
      </c>
      <c r="N30" s="51">
        <f t="shared" si="1"/>
        <v>-0.9979712285</v>
      </c>
      <c r="O30" s="51">
        <f t="shared" si="1"/>
        <v>-0.9996744179</v>
      </c>
      <c r="P30" s="51">
        <f t="shared" si="1"/>
        <v>-1.000527169</v>
      </c>
      <c r="Q30" s="51">
        <f t="shared" si="1"/>
        <v>-1.00006425</v>
      </c>
      <c r="R30" s="51">
        <f t="shared" si="1"/>
        <v>-0.9998637318</v>
      </c>
      <c r="S30" s="51">
        <f t="shared" si="1"/>
        <v>-0.999988453</v>
      </c>
      <c r="T30" s="52">
        <f t="shared" si="1"/>
        <v>-1.000035046</v>
      </c>
      <c r="U30" s="52">
        <f t="shared" si="1"/>
        <v>-1.000001704</v>
      </c>
      <c r="V30" s="53">
        <f t="shared" si="1"/>
        <v>-0.999991031</v>
      </c>
      <c r="W30" s="54">
        <f t="shared" si="1"/>
        <v>-0.9999998817</v>
      </c>
    </row>
    <row r="31" ht="12.75" customHeight="1">
      <c r="A31" s="30" t="s">
        <v>73</v>
      </c>
      <c r="B31" s="50">
        <v>-5.0</v>
      </c>
      <c r="C31" s="51">
        <f t="shared" ref="C31:W31" si="2">(1/$C$17)*($F$17-$B$17*B30-$D$17*B32)</f>
        <v>0.1428571429</v>
      </c>
      <c r="D31" s="51">
        <f t="shared" si="2"/>
        <v>0.1547619048</v>
      </c>
      <c r="E31" s="51">
        <f t="shared" si="2"/>
        <v>-1.324829932</v>
      </c>
      <c r="F31" s="51">
        <f t="shared" si="2"/>
        <v>-1.281923186</v>
      </c>
      <c r="G31" s="51">
        <f t="shared" si="2"/>
        <v>-0.9075153871</v>
      </c>
      <c r="H31" s="51">
        <f t="shared" si="2"/>
        <v>-0.9315804137</v>
      </c>
      <c r="I31" s="51">
        <f t="shared" si="2"/>
        <v>-1.025913576</v>
      </c>
      <c r="J31" s="51">
        <f t="shared" si="2"/>
        <v>-1.016482771</v>
      </c>
      <c r="K31" s="51">
        <f t="shared" si="2"/>
        <v>-0.992833593</v>
      </c>
      <c r="L31" s="51">
        <f t="shared" si="2"/>
        <v>-0.9960616226</v>
      </c>
      <c r="M31" s="51">
        <f t="shared" si="2"/>
        <v>-1.001960098</v>
      </c>
      <c r="N31" s="51">
        <f t="shared" si="2"/>
        <v>-1.00093233</v>
      </c>
      <c r="O31" s="51">
        <f t="shared" si="2"/>
        <v>-0.9994689778</v>
      </c>
      <c r="P31" s="51">
        <f t="shared" si="2"/>
        <v>-0.9997816436</v>
      </c>
      <c r="Q31" s="51">
        <f t="shared" si="2"/>
        <v>-1.00014266</v>
      </c>
      <c r="R31" s="51">
        <f t="shared" si="2"/>
        <v>-1.000050498</v>
      </c>
      <c r="S31" s="51">
        <f t="shared" si="2"/>
        <v>-0.9999619607</v>
      </c>
      <c r="T31" s="52">
        <f t="shared" si="2"/>
        <v>-0.999988499</v>
      </c>
      <c r="U31" s="52">
        <f t="shared" si="2"/>
        <v>-1.000010074</v>
      </c>
      <c r="V31" s="53">
        <f t="shared" si="2"/>
        <v>-1.00000257</v>
      </c>
      <c r="W31" s="54">
        <f t="shared" si="2"/>
        <v>-0.9999973489</v>
      </c>
    </row>
    <row r="32" ht="12.75" customHeight="1">
      <c r="A32" s="30" t="s">
        <v>74</v>
      </c>
      <c r="B32" s="50">
        <v>5.0</v>
      </c>
      <c r="C32" s="51">
        <f t="shared" ref="C32:W32" si="3">(1/$D$18)*($F$18-$B$18*B30-$C$18*B31)</f>
        <v>-1.75</v>
      </c>
      <c r="D32" s="51">
        <f t="shared" si="3"/>
        <v>0.1428571429</v>
      </c>
      <c r="E32" s="51">
        <f t="shared" si="3"/>
        <v>1.73139881</v>
      </c>
      <c r="F32" s="51">
        <f t="shared" si="3"/>
        <v>1.192283163</v>
      </c>
      <c r="G32" s="51">
        <f t="shared" si="3"/>
        <v>0.8073204542</v>
      </c>
      <c r="H32" s="51">
        <f t="shared" si="3"/>
        <v>0.9578872844</v>
      </c>
      <c r="I32" s="51">
        <f t="shared" si="3"/>
        <v>1.050460151</v>
      </c>
      <c r="J32" s="51">
        <f t="shared" si="3"/>
        <v>1.008933161</v>
      </c>
      <c r="K32" s="51">
        <f t="shared" si="3"/>
        <v>0.9868587767</v>
      </c>
      <c r="L32" s="51">
        <f t="shared" si="3"/>
        <v>0.99819066</v>
      </c>
      <c r="M32" s="51">
        <f t="shared" si="3"/>
        <v>1.003404177</v>
      </c>
      <c r="N32" s="51">
        <f t="shared" si="3"/>
        <v>1.000340388</v>
      </c>
      <c r="O32" s="51">
        <f t="shared" si="3"/>
        <v>0.9991226695</v>
      </c>
      <c r="P32" s="51">
        <f t="shared" si="3"/>
        <v>0.9999442845</v>
      </c>
      <c r="Q32" s="51">
        <f t="shared" si="3"/>
        <v>1.000224983</v>
      </c>
      <c r="R32" s="51">
        <f t="shared" si="3"/>
        <v>1.000006261</v>
      </c>
      <c r="S32" s="51">
        <f t="shared" si="3"/>
        <v>0.9999425872</v>
      </c>
      <c r="T32" s="52">
        <f t="shared" si="3"/>
        <v>1.000000425</v>
      </c>
      <c r="U32" s="52">
        <f t="shared" si="3"/>
        <v>1.00001458</v>
      </c>
      <c r="V32" s="53">
        <f t="shared" si="3"/>
        <v>0.9999993799</v>
      </c>
      <c r="W32" s="54">
        <f t="shared" si="3"/>
        <v>0.9999963154</v>
      </c>
    </row>
    <row r="33" ht="12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33"/>
      <c r="W33" s="49"/>
    </row>
    <row r="34" ht="12.75" customHeight="1">
      <c r="A34" s="26" t="s">
        <v>75</v>
      </c>
      <c r="B34" s="33"/>
      <c r="C34" s="33"/>
      <c r="D34" s="33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33"/>
      <c r="W34" s="49"/>
    </row>
    <row r="35" ht="12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3"/>
      <c r="W35" s="49"/>
    </row>
    <row r="36" ht="12.75" customHeight="1">
      <c r="A36" s="27"/>
      <c r="B36" s="28" t="s">
        <v>76</v>
      </c>
      <c r="C36" s="34">
        <f t="shared" ref="C36:W36" si="4">ABS(C30-B30)</f>
        <v>3.333333333</v>
      </c>
      <c r="D36" s="34">
        <f t="shared" si="4"/>
        <v>4.232142857</v>
      </c>
      <c r="E36" s="34">
        <f t="shared" si="4"/>
        <v>0.9444444444</v>
      </c>
      <c r="F36" s="34">
        <f t="shared" si="4"/>
        <v>1.040869473</v>
      </c>
      <c r="G36" s="34">
        <f t="shared" si="4"/>
        <v>0.2767089475</v>
      </c>
      <c r="H36" s="34">
        <f t="shared" si="4"/>
        <v>0.2548826543</v>
      </c>
      <c r="I36" s="34">
        <f t="shared" si="4"/>
        <v>0.07929425284</v>
      </c>
      <c r="J36" s="34">
        <f t="shared" si="4"/>
        <v>0.06200862731</v>
      </c>
      <c r="K36" s="34">
        <f t="shared" si="4"/>
        <v>0.02233529599</v>
      </c>
      <c r="L36" s="34">
        <f t="shared" si="4"/>
        <v>0.01497872191</v>
      </c>
      <c r="M36" s="34">
        <f t="shared" si="4"/>
        <v>0.006203946552</v>
      </c>
      <c r="N36" s="34">
        <f t="shared" si="4"/>
        <v>0.003589837722</v>
      </c>
      <c r="O36" s="34">
        <f t="shared" si="4"/>
        <v>0.001703189353</v>
      </c>
      <c r="P36" s="34">
        <f t="shared" si="4"/>
        <v>0.0008527510914</v>
      </c>
      <c r="Q36" s="34">
        <f t="shared" si="4"/>
        <v>0.0004629184767</v>
      </c>
      <c r="R36" s="34">
        <f t="shared" si="4"/>
        <v>0.0002005186747</v>
      </c>
      <c r="S36" s="34">
        <f t="shared" si="4"/>
        <v>0.0001247212018</v>
      </c>
      <c r="T36" s="34">
        <f t="shared" si="4"/>
        <v>0.00004659324977</v>
      </c>
      <c r="U36" s="55">
        <f t="shared" si="4"/>
        <v>0.00003334183981</v>
      </c>
      <c r="V36" s="56">
        <f t="shared" si="4"/>
        <v>0.00001067340067</v>
      </c>
      <c r="W36" s="57">
        <f t="shared" si="4"/>
        <v>0.000008850702776</v>
      </c>
    </row>
    <row r="37" ht="12.75" customHeight="1">
      <c r="A37" s="27"/>
      <c r="B37" s="28" t="s">
        <v>77</v>
      </c>
      <c r="C37" s="34">
        <f t="shared" ref="C37:W37" si="5">ABS(C31-B31)</f>
        <v>5.142857143</v>
      </c>
      <c r="D37" s="34">
        <f t="shared" si="5"/>
        <v>0.0119047619</v>
      </c>
      <c r="E37" s="34">
        <f t="shared" si="5"/>
        <v>1.479591837</v>
      </c>
      <c r="F37" s="34">
        <f t="shared" si="5"/>
        <v>0.04290674603</v>
      </c>
      <c r="G37" s="34">
        <f t="shared" si="5"/>
        <v>0.3744077988</v>
      </c>
      <c r="H37" s="34">
        <f t="shared" si="5"/>
        <v>0.02406502656</v>
      </c>
      <c r="I37" s="34">
        <f t="shared" si="5"/>
        <v>0.09433316269</v>
      </c>
      <c r="J37" s="34">
        <f t="shared" si="5"/>
        <v>0.009430805517</v>
      </c>
      <c r="K37" s="34">
        <f t="shared" si="5"/>
        <v>0.02364917782</v>
      </c>
      <c r="L37" s="34">
        <f t="shared" si="5"/>
        <v>0.003228029634</v>
      </c>
      <c r="M37" s="34">
        <f t="shared" si="5"/>
        <v>0.005898475293</v>
      </c>
      <c r="N37" s="34">
        <f t="shared" si="5"/>
        <v>0.001027768013</v>
      </c>
      <c r="O37" s="34">
        <f t="shared" si="5"/>
        <v>0.001463352116</v>
      </c>
      <c r="P37" s="34">
        <f t="shared" si="5"/>
        <v>0.0003126657946</v>
      </c>
      <c r="Q37" s="34">
        <f t="shared" si="5"/>
        <v>0.0003610167435</v>
      </c>
      <c r="R37" s="34">
        <f t="shared" si="5"/>
        <v>0.0000921626455</v>
      </c>
      <c r="S37" s="34">
        <f t="shared" si="5"/>
        <v>0.0000885369816</v>
      </c>
      <c r="T37" s="34">
        <f t="shared" si="5"/>
        <v>0.00002653831874</v>
      </c>
      <c r="U37" s="34">
        <f t="shared" si="5"/>
        <v>0.00002157486756</v>
      </c>
      <c r="V37" s="58">
        <f t="shared" si="5"/>
        <v>0.000007504071542</v>
      </c>
      <c r="W37" s="59">
        <f t="shared" si="5"/>
        <v>0.00000522097853</v>
      </c>
    </row>
    <row r="38" ht="12.75" customHeight="1">
      <c r="A38" s="27"/>
      <c r="B38" s="28" t="s">
        <v>78</v>
      </c>
      <c r="C38" s="34">
        <f t="shared" ref="C38:W38" si="6">ABS(C32-B32)</f>
        <v>6.75</v>
      </c>
      <c r="D38" s="34">
        <f t="shared" si="6"/>
        <v>1.892857143</v>
      </c>
      <c r="E38" s="34">
        <f t="shared" si="6"/>
        <v>1.588541667</v>
      </c>
      <c r="F38" s="34">
        <f t="shared" si="6"/>
        <v>0.5391156463</v>
      </c>
      <c r="G38" s="34">
        <f t="shared" si="6"/>
        <v>0.384962709</v>
      </c>
      <c r="H38" s="34">
        <f t="shared" si="6"/>
        <v>0.1505668302</v>
      </c>
      <c r="I38" s="34">
        <f t="shared" si="6"/>
        <v>0.09257286705</v>
      </c>
      <c r="J38" s="34">
        <f t="shared" si="6"/>
        <v>0.04152699015</v>
      </c>
      <c r="K38" s="34">
        <f t="shared" si="6"/>
        <v>0.02207438455</v>
      </c>
      <c r="L38" s="34">
        <f t="shared" si="6"/>
        <v>0.01133188323</v>
      </c>
      <c r="M38" s="34">
        <f t="shared" si="6"/>
        <v>0.005213517013</v>
      </c>
      <c r="N38" s="34">
        <f t="shared" si="6"/>
        <v>0.003063789369</v>
      </c>
      <c r="O38" s="34">
        <f t="shared" si="6"/>
        <v>0.001217718144</v>
      </c>
      <c r="P38" s="34">
        <f t="shared" si="6"/>
        <v>0.0008216150219</v>
      </c>
      <c r="Q38" s="34">
        <f t="shared" si="6"/>
        <v>0.000280698435</v>
      </c>
      <c r="R38" s="34">
        <f t="shared" si="6"/>
        <v>0.0002187215217</v>
      </c>
      <c r="S38" s="34">
        <f t="shared" si="6"/>
        <v>0.00006367417234</v>
      </c>
      <c r="T38" s="55">
        <f t="shared" si="6"/>
        <v>0.00005783757337</v>
      </c>
      <c r="U38" s="55">
        <f t="shared" si="6"/>
        <v>0.00001415517882</v>
      </c>
      <c r="V38" s="56">
        <f t="shared" si="6"/>
        <v>0.00001520004837</v>
      </c>
      <c r="W38" s="57">
        <f t="shared" si="6"/>
        <v>0.000003064516308</v>
      </c>
    </row>
    <row r="39" ht="12.75" customHeight="1"/>
    <row r="40" ht="12.7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ht="12.75" customHeight="1"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ht="12.75" customHeight="1"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2:D2"/>
    <mergeCell ref="B15:D15"/>
  </mergeCells>
  <printOptions/>
  <pageMargins bottom="0.75" footer="0.0" header="0.0" left="0.7" right="0.7" top="0.75"/>
  <pageSetup orientation="landscape"/>
  <drawing r:id="rId1"/>
</worksheet>
</file>