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D\Desktop\"/>
    </mc:Choice>
  </mc:AlternateContent>
  <xr:revisionPtr revIDLastSave="0" documentId="13_ncr:1_{A7C710E1-F7AA-489B-AC1C-AADCC0240528}" xr6:coauthVersionLast="47" xr6:coauthVersionMax="47" xr10:uidLastSave="{00000000-0000-0000-0000-000000000000}"/>
  <bookViews>
    <workbookView xWindow="-120" yWindow="-120" windowWidth="20730" windowHeight="11160" activeTab="1" xr2:uid="{448D84E1-647F-4F8F-81F8-D807A330B494}"/>
  </bookViews>
  <sheets>
    <sheet name="Análises" sheetId="2" r:id="rId1"/>
    <sheet name="Dashboard" sheetId="3" r:id="rId2"/>
    <sheet name="Lançamentos" sheetId="1" r:id="rId3"/>
    <sheet name="Anotações" sheetId="4" r:id="rId4"/>
  </sheets>
  <definedNames>
    <definedName name="_xlnm._FilterDatabase" localSheetId="2" hidden="1">Lançamentos!$B$2:$H$170</definedName>
    <definedName name="SegmentaçãodeDados_Categoria">#N/A</definedName>
    <definedName name="SegmentaçãodeDados_Categoria1">#N/A</definedName>
    <definedName name="SegmentaçãodeDados_Mês">#N/A</definedName>
    <definedName name="SegmentaçãodeDados_Mês1">#N/A</definedName>
    <definedName name="SegmentaçãodeDados_Tip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</calcChain>
</file>

<file path=xl/sharedStrings.xml><?xml version="1.0" encoding="utf-8"?>
<sst xmlns="http://schemas.openxmlformats.org/spreadsheetml/2006/main" count="758" uniqueCount="46">
  <si>
    <t>Água</t>
  </si>
  <si>
    <t>Luz</t>
  </si>
  <si>
    <t>Aluguel</t>
  </si>
  <si>
    <t>Telefone</t>
  </si>
  <si>
    <t>Internet</t>
  </si>
  <si>
    <t>Supermercado</t>
  </si>
  <si>
    <t>Faculdade</t>
  </si>
  <si>
    <t>Seguro Carro</t>
  </si>
  <si>
    <t>Gasolina</t>
  </si>
  <si>
    <t>Lanche</t>
  </si>
  <si>
    <t>Data</t>
  </si>
  <si>
    <t>Descrição</t>
  </si>
  <si>
    <t>Categoria</t>
  </si>
  <si>
    <t>Tipo</t>
  </si>
  <si>
    <t>Despesa</t>
  </si>
  <si>
    <t>Salário ABC</t>
  </si>
  <si>
    <t>Salário XPTO</t>
  </si>
  <si>
    <t>Consultoria</t>
  </si>
  <si>
    <t>Receita</t>
  </si>
  <si>
    <t>(D) Moradia</t>
  </si>
  <si>
    <t>(D) Alimentação</t>
  </si>
  <si>
    <t>(D) Educação</t>
  </si>
  <si>
    <t>(D) Transporte</t>
  </si>
  <si>
    <t>(R) Salário CLT</t>
  </si>
  <si>
    <t>(R) Renda Extra</t>
  </si>
  <si>
    <t/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</si>
  <si>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</si>
  <si>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</si>
  <si>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</si>
  <si>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</si>
  <si>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</si>
  <si>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</si>
  <si>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</si>
  <si>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</si>
  <si>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</si>
  <si>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</si>
  <si>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</si>
  <si>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</si>
  <si>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</si>
  <si>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</si>
  <si>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</si>
  <si>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Rótulos de Coluna</t>
  </si>
  <si>
    <t>Soma de Receita</t>
  </si>
  <si>
    <t>Soma de Despesa</t>
  </si>
  <si>
    <t>Soma de Saldo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</si>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</sst>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entury Gothic"/>
      <family val="2"/>
    </font>
    <font>
      <sz val="22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  <xf numFmtId="0" fontId="2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FINANCEIRO" pivot="0" table="0" count="10" xr9:uid="{4C32FB6E-F92D-492D-B031-E8502B0F6D2C}">
      <tableStyleElement type="wholeTable" dxfId="16"/>
      <tableStyleElement type="headerRow" dxfId="15"/>
    </tableStyle>
    <tableStyle name="Personalizada" pivot="0" table="0" count="10" xr9:uid="{151C2ECC-43E5-4D1B-BAE5-5FB67C9307A3}">
      <tableStyleElement type="wholeTable" dxfId="14"/>
      <tableStyleElement type="headerRow" dxfId="13"/>
    </tableStyle>
  </tableStyles>
  <colors>
    <mruColors>
      <color rgb="FF195342"/>
      <color rgb="FFE1F0FF"/>
      <color rgb="FF1A5A48"/>
      <color rgb="FF2A8A6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INANCEIR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Personalizada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 DE DADOS INICIAL.xlsx]Análises!Receita x Despesas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solidFill>
              <a:srgbClr val="FF0000"/>
            </a:solidFill>
          </a:ln>
          <a:effectLst/>
        </c:spPr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General</c:formatCode>
                <c:ptCount val="12"/>
                <c:pt idx="0">
                  <c:v>4602</c:v>
                </c:pt>
                <c:pt idx="1">
                  <c:v>5639</c:v>
                </c:pt>
                <c:pt idx="2">
                  <c:v>5467</c:v>
                </c:pt>
                <c:pt idx="3">
                  <c:v>5544</c:v>
                </c:pt>
                <c:pt idx="4">
                  <c:v>5212</c:v>
                </c:pt>
                <c:pt idx="5">
                  <c:v>5818</c:v>
                </c:pt>
                <c:pt idx="6">
                  <c:v>5557</c:v>
                </c:pt>
                <c:pt idx="7">
                  <c:v>5371</c:v>
                </c:pt>
                <c:pt idx="8">
                  <c:v>5275</c:v>
                </c:pt>
                <c:pt idx="9">
                  <c:v>5250</c:v>
                </c:pt>
                <c:pt idx="10">
                  <c:v>5511</c:v>
                </c:pt>
                <c:pt idx="11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0-4F69-AAE4-1C932FBA64A6}"/>
            </c:ext>
          </c:extLst>
        </c:ser>
        <c:ser>
          <c:idx val="1"/>
          <c:order val="1"/>
          <c:tx>
            <c:strRef>
              <c:f>Análises!$C$3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70-4F69-AAE4-1C932FBA6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Análises!$C$4:$C$16</c:f>
              <c:numCache>
                <c:formatCode>General</c:formatCode>
                <c:ptCount val="12"/>
                <c:pt idx="0">
                  <c:v>3420</c:v>
                </c:pt>
                <c:pt idx="1">
                  <c:v>3279</c:v>
                </c:pt>
                <c:pt idx="2">
                  <c:v>3141</c:v>
                </c:pt>
                <c:pt idx="3">
                  <c:v>3126</c:v>
                </c:pt>
                <c:pt idx="4">
                  <c:v>3127</c:v>
                </c:pt>
                <c:pt idx="5">
                  <c:v>3335</c:v>
                </c:pt>
                <c:pt idx="6">
                  <c:v>3446</c:v>
                </c:pt>
                <c:pt idx="7">
                  <c:v>3394</c:v>
                </c:pt>
                <c:pt idx="8">
                  <c:v>3336</c:v>
                </c:pt>
                <c:pt idx="9">
                  <c:v>3281</c:v>
                </c:pt>
                <c:pt idx="10">
                  <c:v>3217</c:v>
                </c:pt>
                <c:pt idx="11">
                  <c:v>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0-4F69-AAE4-1C932FBA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410304"/>
        <c:axId val="369407392"/>
      </c:barChart>
      <c:catAx>
        <c:axId val="3694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407392"/>
        <c:crosses val="autoZero"/>
        <c:auto val="1"/>
        <c:lblAlgn val="ctr"/>
        <c:lblOffset val="100"/>
        <c:noMultiLvlLbl val="0"/>
      </c:catAx>
      <c:valAx>
        <c:axId val="36940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410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[BASE DE DADOS INICIAL.xlsx]Análises!Saldo</c:name>
    <c:fmtId val="10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solidFill>
              <a:srgbClr val="E1F0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19534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Análises!$U$4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rgbClr val="E1F0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19534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Análises!$T$5:$T$17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Análises!$U$5:$U$17</c:f>
              <c:numCache>
                <c:formatCode>General</c:formatCode>
                <c:ptCount val="12"/>
                <c:pt idx="0">
                  <c:v>1182</c:v>
                </c:pt>
                <c:pt idx="1">
                  <c:v>2360</c:v>
                </c:pt>
                <c:pt idx="2">
                  <c:v>2326</c:v>
                </c:pt>
                <c:pt idx="3">
                  <c:v>2418</c:v>
                </c:pt>
                <c:pt idx="4">
                  <c:v>2085</c:v>
                </c:pt>
                <c:pt idx="5">
                  <c:v>2483</c:v>
                </c:pt>
                <c:pt idx="6">
                  <c:v>2111</c:v>
                </c:pt>
                <c:pt idx="7">
                  <c:v>1977</c:v>
                </c:pt>
                <c:pt idx="8">
                  <c:v>1939</c:v>
                </c:pt>
                <c:pt idx="9">
                  <c:v>1969</c:v>
                </c:pt>
                <c:pt idx="10">
                  <c:v>2294</c:v>
                </c:pt>
                <c:pt idx="11">
                  <c:v>3014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6A-4EFA-8031-908B88BA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21040"/>
        <c:axId val="363502736"/>
      </c:lineChart>
      <c:catAx>
        <c:axId val="3635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502736"/>
        <c:crosses val="autoZero"/>
        <c:auto val="1"/>
        <c:lblAlgn val="ctr"/>
        <c:lblOffset val="100"/>
        <c:noMultiLvlLbl val="0"/>
      </c:catAx>
      <c:valAx>
        <c:axId val="36350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521040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 DE DADOS INICIAL.xlsx]Análises!Receita x Categorias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2333216905344043E-2"/>
                  <c:h val="6.7031039360402889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Análises!$G$4:$G$5</c:f>
              <c:strCache>
                <c:ptCount val="1"/>
                <c:pt idx="0">
                  <c:v>(R) Renda Extra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Análises!$F$6:$F$18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Análises!$G$6:$G$18</c:f>
              <c:numCache>
                <c:formatCode>General</c:formatCode>
                <c:ptCount val="12"/>
                <c:pt idx="0">
                  <c:v>597</c:v>
                </c:pt>
                <c:pt idx="1">
                  <c:v>1100</c:v>
                </c:pt>
                <c:pt idx="2">
                  <c:v>776</c:v>
                </c:pt>
                <c:pt idx="3">
                  <c:v>560</c:v>
                </c:pt>
                <c:pt idx="4">
                  <c:v>952</c:v>
                </c:pt>
                <c:pt idx="5">
                  <c:v>875</c:v>
                </c:pt>
                <c:pt idx="6">
                  <c:v>1466</c:v>
                </c:pt>
                <c:pt idx="7">
                  <c:v>1030</c:v>
                </c:pt>
                <c:pt idx="8">
                  <c:v>408</c:v>
                </c:pt>
                <c:pt idx="9">
                  <c:v>946</c:v>
                </c:pt>
                <c:pt idx="10">
                  <c:v>1496</c:v>
                </c:pt>
                <c:pt idx="1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5-4975-9FE8-3FA340A160FB}"/>
            </c:ext>
          </c:extLst>
        </c:ser>
        <c:ser>
          <c:idx val="1"/>
          <c:order val="1"/>
          <c:tx>
            <c:strRef>
              <c:f>Análises!$H$4:$H$5</c:f>
              <c:strCache>
                <c:ptCount val="1"/>
                <c:pt idx="0">
                  <c:v>(R) Salário CLT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5-4975-9FE8-3FA340A160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EA5-4975-9FE8-3FA340A160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EA5-4975-9FE8-3FA340A160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EA5-4975-9FE8-3FA340A160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EA5-4975-9FE8-3FA340A160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EA5-4975-9FE8-3FA340A160F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EA5-4975-9FE8-3FA340A160F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EA5-4975-9FE8-3FA340A160F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7EA5-4975-9FE8-3FA340A160F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EA5-4975-9FE8-3FA340A160F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7EA5-4975-9FE8-3FA340A160F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EA5-4975-9FE8-3FA340A160F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EA5-4975-9FE8-3FA340A160F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EA5-4975-9FE8-3FA340A160F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EA5-4975-9FE8-3FA340A160F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EA5-4975-9FE8-3FA340A160F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EA5-4975-9FE8-3FA340A160F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EA5-4975-9FE8-3FA340A160F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EA5-4975-9FE8-3FA340A160F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EA5-4975-9FE8-3FA340A160F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EA5-4975-9FE8-3FA340A160F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EA5-4975-9FE8-3FA340A160F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EA5-4975-9FE8-3FA340A160F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33216905344043E-2"/>
                      <c:h val="6.70310393604028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7EA5-4975-9FE8-3FA340A16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no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Análises!$F$6:$F$18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Análises!$H$6:$H$18</c:f>
              <c:numCache>
                <c:formatCode>General</c:formatCode>
                <c:ptCount val="12"/>
                <c:pt idx="0">
                  <c:v>4005</c:v>
                </c:pt>
                <c:pt idx="1">
                  <c:v>4539</c:v>
                </c:pt>
                <c:pt idx="2">
                  <c:v>4691</c:v>
                </c:pt>
                <c:pt idx="3">
                  <c:v>4984</c:v>
                </c:pt>
                <c:pt idx="4">
                  <c:v>4260</c:v>
                </c:pt>
                <c:pt idx="5">
                  <c:v>4943</c:v>
                </c:pt>
                <c:pt idx="6">
                  <c:v>4091</c:v>
                </c:pt>
                <c:pt idx="7">
                  <c:v>4341</c:v>
                </c:pt>
                <c:pt idx="8">
                  <c:v>4867</c:v>
                </c:pt>
                <c:pt idx="9">
                  <c:v>4304</c:v>
                </c:pt>
                <c:pt idx="10">
                  <c:v>4015</c:v>
                </c:pt>
                <c:pt idx="11">
                  <c:v>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5-4975-9FE8-3FA340A1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shape val="box"/>
        <c:axId val="397270912"/>
        <c:axId val="397269664"/>
        <c:axId val="0"/>
      </c:bar3DChart>
      <c:catAx>
        <c:axId val="3972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69664"/>
        <c:crosses val="autoZero"/>
        <c:auto val="1"/>
        <c:lblAlgn val="ctr"/>
        <c:lblOffset val="100"/>
        <c:noMultiLvlLbl val="0"/>
      </c:catAx>
      <c:valAx>
        <c:axId val="39726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 DE DADOS INICIAL.xlsx]Análises!Despesa x Categorias</c:name>
    <c:fmtId val="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Análises!$M$4:$M$5</c:f>
              <c:strCache>
                <c:ptCount val="1"/>
                <c:pt idx="0">
                  <c:v>(D) Alimentação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Análises!$L$6:$L$18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Análises!$M$6:$M$18</c:f>
              <c:numCache>
                <c:formatCode>General</c:formatCode>
                <c:ptCount val="12"/>
                <c:pt idx="0">
                  <c:v>657</c:v>
                </c:pt>
                <c:pt idx="1">
                  <c:v>528</c:v>
                </c:pt>
                <c:pt idx="2">
                  <c:v>419</c:v>
                </c:pt>
                <c:pt idx="3">
                  <c:v>443</c:v>
                </c:pt>
                <c:pt idx="4">
                  <c:v>477</c:v>
                </c:pt>
                <c:pt idx="5">
                  <c:v>620</c:v>
                </c:pt>
                <c:pt idx="6">
                  <c:v>676</c:v>
                </c:pt>
                <c:pt idx="7">
                  <c:v>683</c:v>
                </c:pt>
                <c:pt idx="8">
                  <c:v>628</c:v>
                </c:pt>
                <c:pt idx="9">
                  <c:v>566</c:v>
                </c:pt>
                <c:pt idx="10">
                  <c:v>490</c:v>
                </c:pt>
                <c:pt idx="1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A-4E01-8E70-120280C34933}"/>
            </c:ext>
          </c:extLst>
        </c:ser>
        <c:ser>
          <c:idx val="1"/>
          <c:order val="1"/>
          <c:tx>
            <c:strRef>
              <c:f>Análises!$N$4:$N$5</c:f>
              <c:strCache>
                <c:ptCount val="1"/>
                <c:pt idx="0">
                  <c:v>(D) Educação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Análises!$L$6:$L$18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Análises!$N$6:$N$18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A-4E01-8E70-120280C34933}"/>
            </c:ext>
          </c:extLst>
        </c:ser>
        <c:ser>
          <c:idx val="2"/>
          <c:order val="2"/>
          <c:tx>
            <c:strRef>
              <c:f>Análises!$O$4:$O$5</c:f>
              <c:strCache>
                <c:ptCount val="1"/>
                <c:pt idx="0">
                  <c:v>(D) Moradia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Análises!$L$6:$L$18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Análises!$O$6:$O$18</c:f>
              <c:numCache>
                <c:formatCode>General</c:formatCode>
                <c:ptCount val="12"/>
                <c:pt idx="0">
                  <c:v>1387</c:v>
                </c:pt>
                <c:pt idx="1">
                  <c:v>1379</c:v>
                </c:pt>
                <c:pt idx="2">
                  <c:v>1399</c:v>
                </c:pt>
                <c:pt idx="3">
                  <c:v>1328</c:v>
                </c:pt>
                <c:pt idx="4">
                  <c:v>1326</c:v>
                </c:pt>
                <c:pt idx="5">
                  <c:v>1344</c:v>
                </c:pt>
                <c:pt idx="6">
                  <c:v>1364</c:v>
                </c:pt>
                <c:pt idx="7">
                  <c:v>1323</c:v>
                </c:pt>
                <c:pt idx="8">
                  <c:v>1284</c:v>
                </c:pt>
                <c:pt idx="9">
                  <c:v>1320</c:v>
                </c:pt>
                <c:pt idx="10">
                  <c:v>1326</c:v>
                </c:pt>
                <c:pt idx="11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A-4E01-8E70-120280C34933}"/>
            </c:ext>
          </c:extLst>
        </c:ser>
        <c:ser>
          <c:idx val="3"/>
          <c:order val="3"/>
          <c:tx>
            <c:strRef>
              <c:f>Análises!$P$4:$P$5</c:f>
              <c:strCache>
                <c:ptCount val="1"/>
                <c:pt idx="0">
                  <c:v>(D) Transporte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Análises!$L$6:$L$18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Análises!$P$6:$P$18</c:f>
              <c:numCache>
                <c:formatCode>General</c:formatCode>
                <c:ptCount val="12"/>
                <c:pt idx="0">
                  <c:v>596</c:v>
                </c:pt>
                <c:pt idx="1">
                  <c:v>592</c:v>
                </c:pt>
                <c:pt idx="2">
                  <c:v>543</c:v>
                </c:pt>
                <c:pt idx="3">
                  <c:v>575</c:v>
                </c:pt>
                <c:pt idx="4">
                  <c:v>544</c:v>
                </c:pt>
                <c:pt idx="5">
                  <c:v>591</c:v>
                </c:pt>
                <c:pt idx="6">
                  <c:v>556</c:v>
                </c:pt>
                <c:pt idx="7">
                  <c:v>538</c:v>
                </c:pt>
                <c:pt idx="8">
                  <c:v>574</c:v>
                </c:pt>
                <c:pt idx="9">
                  <c:v>545</c:v>
                </c:pt>
                <c:pt idx="10">
                  <c:v>551</c:v>
                </c:pt>
                <c:pt idx="1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A-4E01-8E70-120280C3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box"/>
        <c:axId val="363506064"/>
        <c:axId val="363499824"/>
        <c:axId val="0"/>
      </c:bar3DChart>
      <c:catAx>
        <c:axId val="363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499824"/>
        <c:crosses val="autoZero"/>
        <c:auto val="1"/>
        <c:lblAlgn val="ctr"/>
        <c:lblOffset val="100"/>
        <c:noMultiLvlLbl val="0"/>
      </c:catAx>
      <c:valAx>
        <c:axId val="3634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13" Type="http://schemas.openxmlformats.org/officeDocument/2006/relationships/hyperlink" Target="#Anotac&#231;&#245;es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hyperlink" Target="#'Lan&#231;amentos'!A1"/><Relationship Id="rId15" Type="http://schemas.openxmlformats.org/officeDocument/2006/relationships/image" Target="../media/image9.svg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2" Type="http://schemas.openxmlformats.org/officeDocument/2006/relationships/image" Target="../media/image8.png"/><Relationship Id="rId1" Type="http://schemas.openxmlformats.org/officeDocument/2006/relationships/hyperlink" Target="#Anotac&#231;&#245;es!A1"/><Relationship Id="rId5" Type="http://schemas.openxmlformats.org/officeDocument/2006/relationships/image" Target="../media/image10.png"/><Relationship Id="rId4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Lan&#231;amentos'!A1"/><Relationship Id="rId2" Type="http://schemas.openxmlformats.org/officeDocument/2006/relationships/image" Target="../media/image11.png"/><Relationship Id="rId1" Type="http://schemas.openxmlformats.org/officeDocument/2006/relationships/hyperlink" Target="#Dashboard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289937</xdr:colOff>
      <xdr:row>5</xdr:row>
      <xdr:rowOff>108857</xdr:rowOff>
    </xdr:from>
    <xdr:to>
      <xdr:col>21</xdr:col>
      <xdr:colOff>598714</xdr:colOff>
      <xdr:row>20</xdr:row>
      <xdr:rowOff>94753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6994D05-A8C1-652C-3A85-904F93AD2175}"/>
            </a:ext>
          </a:extLst>
        </xdr:cNvPr>
        <xdr:cNvGrpSpPr/>
      </xdr:nvGrpSpPr>
      <xdr:grpSpPr>
        <a:xfrm>
          <a:off x="2861687" y="1170214"/>
          <a:ext cx="10105920" cy="2843396"/>
          <a:chOff x="2861687" y="906444"/>
          <a:chExt cx="10105920" cy="299830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2FACFF6-1ED4-4017-B955-89802F824D0A}"/>
              </a:ext>
            </a:extLst>
          </xdr:cNvPr>
          <xdr:cNvGraphicFramePr>
            <a:graphicFrameLocks/>
          </xdr:cNvGraphicFramePr>
        </xdr:nvGraphicFramePr>
        <xdr:xfrm>
          <a:off x="2867705" y="1161553"/>
          <a:ext cx="1009990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D4940291-BDD1-FED4-4DAA-7675923C7FBC}"/>
              </a:ext>
            </a:extLst>
          </xdr:cNvPr>
          <xdr:cNvSpPr/>
        </xdr:nvSpPr>
        <xdr:spPr>
          <a:xfrm>
            <a:off x="2861687" y="906444"/>
            <a:ext cx="10055678" cy="250162"/>
          </a:xfrm>
          <a:prstGeom prst="round2SameRect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RECEITA</a:t>
            </a:r>
            <a:r>
              <a:rPr lang="pt-BR" sz="11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DESPESA</a:t>
            </a:r>
            <a:endParaRPr lang="pt-BR" sz="11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22</xdr:col>
      <xdr:colOff>142263</xdr:colOff>
      <xdr:row>9</xdr:row>
      <xdr:rowOff>170088</xdr:rowOff>
    </xdr:from>
    <xdr:to>
      <xdr:col>29</xdr:col>
      <xdr:colOff>471301</xdr:colOff>
      <xdr:row>20</xdr:row>
      <xdr:rowOff>64880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382D9B-E4DE-4C69-A01E-D842E1969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144029</xdr:colOff>
      <xdr:row>8</xdr:row>
      <xdr:rowOff>100482</xdr:rowOff>
    </xdr:from>
    <xdr:to>
      <xdr:col>29</xdr:col>
      <xdr:colOff>480333</xdr:colOff>
      <xdr:row>9</xdr:row>
      <xdr:rowOff>160144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A7D82043-8CC9-4207-8BA0-51BF448564AB}"/>
            </a:ext>
          </a:extLst>
        </xdr:cNvPr>
        <xdr:cNvSpPr/>
      </xdr:nvSpPr>
      <xdr:spPr>
        <a:xfrm>
          <a:off x="13139442" y="1732156"/>
          <a:ext cx="4626695" cy="250162"/>
        </a:xfrm>
        <a:prstGeom prst="round2Same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SALDO</a:t>
          </a:r>
          <a:endParaRPr lang="pt-BR" sz="11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5</xdr:col>
      <xdr:colOff>309841</xdr:colOff>
      <xdr:row>20</xdr:row>
      <xdr:rowOff>123825</xdr:rowOff>
    </xdr:from>
    <xdr:to>
      <xdr:col>17</xdr:col>
      <xdr:colOff>310206</xdr:colOff>
      <xdr:row>35</xdr:row>
      <xdr:rowOff>135068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2273F03-5F1F-38B7-FAE3-064AA7987414}"/>
            </a:ext>
          </a:extLst>
        </xdr:cNvPr>
        <xdr:cNvGrpSpPr/>
      </xdr:nvGrpSpPr>
      <xdr:grpSpPr>
        <a:xfrm>
          <a:off x="2881591" y="4042682"/>
          <a:ext cx="7348222" cy="2868743"/>
          <a:chOff x="2847974" y="3933825"/>
          <a:chExt cx="7348222" cy="2868743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35C6921-A18D-4656-992C-AE7C59525D0C}"/>
              </a:ext>
            </a:extLst>
          </xdr:cNvPr>
          <xdr:cNvGraphicFramePr>
            <a:graphicFrameLocks/>
          </xdr:cNvGraphicFramePr>
        </xdr:nvGraphicFramePr>
        <xdr:xfrm>
          <a:off x="2849975" y="4152900"/>
          <a:ext cx="7346221" cy="2649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2E36524B-333D-409E-AD4E-F99EE2FEE953}"/>
              </a:ext>
            </a:extLst>
          </xdr:cNvPr>
          <xdr:cNvSpPr/>
        </xdr:nvSpPr>
        <xdr:spPr>
          <a:xfrm>
            <a:off x="2847974" y="3933825"/>
            <a:ext cx="7347858" cy="250162"/>
          </a:xfrm>
          <a:prstGeom prst="round2Same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RECEITA</a:t>
            </a:r>
            <a:r>
              <a:rPr lang="pt-BR" sz="11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S</a:t>
            </a:r>
            <a:endParaRPr lang="pt-BR" sz="11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17</xdr:col>
      <xdr:colOff>371475</xdr:colOff>
      <xdr:row>20</xdr:row>
      <xdr:rowOff>123825</xdr:rowOff>
    </xdr:from>
    <xdr:to>
      <xdr:col>29</xdr:col>
      <xdr:colOff>377002</xdr:colOff>
      <xdr:row>35</xdr:row>
      <xdr:rowOff>135068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2759884-A42A-9BBD-8A77-E5D11A4EF30E}"/>
            </a:ext>
          </a:extLst>
        </xdr:cNvPr>
        <xdr:cNvGrpSpPr/>
      </xdr:nvGrpSpPr>
      <xdr:grpSpPr>
        <a:xfrm>
          <a:off x="10291082" y="4042682"/>
          <a:ext cx="7353384" cy="2868743"/>
          <a:chOff x="10291082" y="3933825"/>
          <a:chExt cx="7353384" cy="2868743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CD91FE7-5CD4-4B1E-83B7-28D7302AF688}"/>
              </a:ext>
            </a:extLst>
          </xdr:cNvPr>
          <xdr:cNvGraphicFramePr>
            <a:graphicFrameLocks/>
          </xdr:cNvGraphicFramePr>
        </xdr:nvGraphicFramePr>
        <xdr:xfrm>
          <a:off x="10298245" y="4152900"/>
          <a:ext cx="7346221" cy="2649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E5B811B4-79A1-42F5-99B4-4B83E6FABAD5}"/>
              </a:ext>
            </a:extLst>
          </xdr:cNvPr>
          <xdr:cNvSpPr/>
        </xdr:nvSpPr>
        <xdr:spPr>
          <a:xfrm>
            <a:off x="10291082" y="3933825"/>
            <a:ext cx="7347858" cy="250162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1</xdr:col>
      <xdr:colOff>17317</xdr:colOff>
      <xdr:row>9</xdr:row>
      <xdr:rowOff>111957</xdr:rowOff>
    </xdr:from>
    <xdr:to>
      <xdr:col>5</xdr:col>
      <xdr:colOff>112058</xdr:colOff>
      <xdr:row>35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1064E32C-6DA6-3B0F-7B94-D135B85B4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81" y="1935314"/>
              <a:ext cx="2544027" cy="39893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208683</xdr:colOff>
      <xdr:row>2</xdr:row>
      <xdr:rowOff>38102</xdr:rowOff>
    </xdr:from>
    <xdr:to>
      <xdr:col>21</xdr:col>
      <xdr:colOff>554181</xdr:colOff>
      <xdr:row>5</xdr:row>
      <xdr:rowOff>68036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 1">
              <a:extLst>
                <a:ext uri="{FF2B5EF4-FFF2-40B4-BE49-F238E27FC236}">
                  <a16:creationId xmlns:a16="http://schemas.microsoft.com/office/drawing/2014/main" id="{D9B3C7CD-C32D-75A5-9B68-6417019BF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0433" y="419102"/>
              <a:ext cx="10142641" cy="5729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311728</xdr:colOff>
      <xdr:row>3</xdr:row>
      <xdr:rowOff>25979</xdr:rowOff>
    </xdr:from>
    <xdr:to>
      <xdr:col>2</xdr:col>
      <xdr:colOff>502227</xdr:colOff>
      <xdr:row>8</xdr:row>
      <xdr:rowOff>51955</xdr:rowOff>
    </xdr:to>
    <xdr:pic>
      <xdr:nvPicPr>
        <xdr:cNvPr id="36" name="Imagem 3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FF61A1-5F50-9E98-D2EA-37FE9BFA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5" y="701388"/>
          <a:ext cx="796636" cy="978476"/>
        </a:xfrm>
        <a:prstGeom prst="rect">
          <a:avLst/>
        </a:prstGeom>
      </xdr:spPr>
    </xdr:pic>
    <xdr:clientData/>
  </xdr:twoCellAnchor>
  <xdr:twoCellAnchor>
    <xdr:from>
      <xdr:col>22</xdr:col>
      <xdr:colOff>158612</xdr:colOff>
      <xdr:row>2</xdr:row>
      <xdr:rowOff>9525</xdr:rowOff>
    </xdr:from>
    <xdr:to>
      <xdr:col>24</xdr:col>
      <xdr:colOff>409575</xdr:colOff>
      <xdr:row>8</xdr:row>
      <xdr:rowOff>3750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7CC2B3B0-A05A-7019-1B02-2C6E13AACBA6}"/>
            </a:ext>
          </a:extLst>
        </xdr:cNvPr>
        <xdr:cNvGrpSpPr/>
      </xdr:nvGrpSpPr>
      <xdr:grpSpPr>
        <a:xfrm>
          <a:off x="13139826" y="390525"/>
          <a:ext cx="1475606" cy="1246082"/>
          <a:chOff x="13084037" y="390525"/>
          <a:chExt cx="1470163" cy="124200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64A054B3-9219-0D5E-EE73-F4CC0502817A}"/>
              </a:ext>
            </a:extLst>
          </xdr:cNvPr>
          <xdr:cNvGrpSpPr/>
        </xdr:nvGrpSpPr>
        <xdr:grpSpPr>
          <a:xfrm>
            <a:off x="13084037" y="390525"/>
            <a:ext cx="1470163" cy="1242000"/>
            <a:chOff x="13118123" y="413912"/>
            <a:chExt cx="1549506" cy="1223647"/>
          </a:xfrm>
        </xdr:grpSpPr>
        <xdr:sp macro="" textlink="Análises!$W$5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A577F4AD-165B-F9D3-F25E-E2684EAE5B80}"/>
                </a:ext>
              </a:extLst>
            </xdr:cNvPr>
            <xdr:cNvSpPr/>
          </xdr:nvSpPr>
          <xdr:spPr>
            <a:xfrm>
              <a:off x="13118123" y="422413"/>
              <a:ext cx="1546233" cy="1215146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6273F698-F789-4000-8D44-865E8F483C91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R$ 65.485</a:t>
              </a:fld>
              <a:endParaRPr lang="pt-BR" sz="1800" b="1"/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86F907EE-56CA-4222-A605-C72818880B73}"/>
                </a:ext>
              </a:extLst>
            </xdr:cNvPr>
            <xdr:cNvSpPr/>
          </xdr:nvSpPr>
          <xdr:spPr>
            <a:xfrm>
              <a:off x="13121396" y="413912"/>
              <a:ext cx="1546233" cy="247764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RECEITA</a:t>
              </a:r>
              <a:endParaRPr lang="pt-BR" sz="1600" b="1">
                <a:latin typeface="Segoe UI Semibold" panose="020B0702040204020203" pitchFamily="34" charset="0"/>
                <a:cs typeface="Segoe UI Semibold" panose="020B0702040204020203" pitchFamily="34" charset="0"/>
              </a:endParaRPr>
            </a:p>
          </xdr:txBody>
        </xdr:sp>
      </xdr:grpSp>
      <xdr:pic>
        <xdr:nvPicPr>
          <xdr:cNvPr id="37" name="Gráfico 1" descr="Tendência ascendente com preenchimento sólido">
            <a:extLst>
              <a:ext uri="{FF2B5EF4-FFF2-40B4-BE49-F238E27FC236}">
                <a16:creationId xmlns:a16="http://schemas.microsoft.com/office/drawing/2014/main" id="{02FBDC53-3BC6-87C7-EB6C-B57856306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620750" y="1231062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484120</xdr:colOff>
      <xdr:row>2</xdr:row>
      <xdr:rowOff>9525</xdr:rowOff>
    </xdr:from>
    <xdr:to>
      <xdr:col>27</xdr:col>
      <xdr:colOff>125480</xdr:colOff>
      <xdr:row>8</xdr:row>
      <xdr:rowOff>3749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CBF69397-E2F2-7BEC-C6DA-2CA666EB3E76}"/>
            </a:ext>
          </a:extLst>
        </xdr:cNvPr>
        <xdr:cNvGrpSpPr/>
      </xdr:nvGrpSpPr>
      <xdr:grpSpPr>
        <a:xfrm>
          <a:off x="14689977" y="390525"/>
          <a:ext cx="1478324" cy="1246081"/>
          <a:chOff x="14628745" y="390525"/>
          <a:chExt cx="1470160" cy="1241999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7FBD979A-EFEC-4F9B-804F-843B2EAF111B}"/>
              </a:ext>
            </a:extLst>
          </xdr:cNvPr>
          <xdr:cNvGrpSpPr/>
        </xdr:nvGrpSpPr>
        <xdr:grpSpPr>
          <a:xfrm>
            <a:off x="14628745" y="390525"/>
            <a:ext cx="1470160" cy="1241999"/>
            <a:chOff x="13118126" y="413912"/>
            <a:chExt cx="1549503" cy="1223647"/>
          </a:xfrm>
        </xdr:grpSpPr>
        <xdr:sp macro="" textlink="Análises!X5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5B081AC6-FC58-13D1-D5CD-AF2F0564E5D9}"/>
                </a:ext>
              </a:extLst>
            </xdr:cNvPr>
            <xdr:cNvSpPr/>
          </xdr:nvSpPr>
          <xdr:spPr>
            <a:xfrm>
              <a:off x="13118126" y="422413"/>
              <a:ext cx="1546233" cy="1215146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7B879B15-7749-405E-97C5-942D7065A6C9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R$ 39.327</a:t>
              </a:fld>
              <a:endParaRPr lang="pt-BR" sz="1800" b="1"/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FC3CBC94-FF37-B201-79EB-70C03CF2A79F}"/>
                </a:ext>
              </a:extLst>
            </xdr:cNvPr>
            <xdr:cNvSpPr/>
          </xdr:nvSpPr>
          <xdr:spPr>
            <a:xfrm>
              <a:off x="13121396" y="413912"/>
              <a:ext cx="1546233" cy="247764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DESPESA</a:t>
              </a:r>
              <a:endParaRPr lang="pt-BR" sz="1100" b="1">
                <a:latin typeface="Segoe UI Semibold" panose="020B0702040204020203" pitchFamily="34" charset="0"/>
                <a:cs typeface="Segoe UI Semibold" panose="020B0702040204020203" pitchFamily="34" charset="0"/>
              </a:endParaRPr>
            </a:p>
          </xdr:txBody>
        </xdr:sp>
      </xdr:grpSp>
      <xdr:pic>
        <xdr:nvPicPr>
          <xdr:cNvPr id="39" name="Gráfico 38" descr="Gráfico de tendência descendente com preenchimento sólido">
            <a:extLst>
              <a:ext uri="{FF2B5EF4-FFF2-40B4-BE49-F238E27FC236}">
                <a16:creationId xmlns:a16="http://schemas.microsoft.com/office/drawing/2014/main" id="{913CADB7-EA35-AE08-C6FC-3442ADBFC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5154275" y="1229490"/>
            <a:ext cx="360000" cy="363144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219074</xdr:colOff>
      <xdr:row>2</xdr:row>
      <xdr:rowOff>9525</xdr:rowOff>
    </xdr:from>
    <xdr:to>
      <xdr:col>29</xdr:col>
      <xdr:colOff>470034</xdr:colOff>
      <xdr:row>8</xdr:row>
      <xdr:rowOff>3750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BA9E515B-A09A-4D84-30D3-8373B1CB7287}"/>
            </a:ext>
          </a:extLst>
        </xdr:cNvPr>
        <xdr:cNvGrpSpPr/>
      </xdr:nvGrpSpPr>
      <xdr:grpSpPr>
        <a:xfrm>
          <a:off x="16261895" y="390525"/>
          <a:ext cx="1475603" cy="1246082"/>
          <a:chOff x="16192499" y="390525"/>
          <a:chExt cx="1470160" cy="1242000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11BA6C13-9517-453D-B4FE-F2B04E85DD4A}"/>
              </a:ext>
            </a:extLst>
          </xdr:cNvPr>
          <xdr:cNvGrpSpPr/>
        </xdr:nvGrpSpPr>
        <xdr:grpSpPr>
          <a:xfrm>
            <a:off x="16192499" y="390525"/>
            <a:ext cx="1470160" cy="1242000"/>
            <a:chOff x="13118126" y="413912"/>
            <a:chExt cx="1549503" cy="1223647"/>
          </a:xfrm>
        </xdr:grpSpPr>
        <xdr:sp macro="" textlink="Análises!Y5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09228E3D-B311-D82B-8790-18279124F3FF}"/>
                </a:ext>
              </a:extLst>
            </xdr:cNvPr>
            <xdr:cNvSpPr/>
          </xdr:nvSpPr>
          <xdr:spPr>
            <a:xfrm>
              <a:off x="13118126" y="422413"/>
              <a:ext cx="1546233" cy="1215146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8D982E82-BF3B-436E-A95C-D17CFA09D9A0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R$ 26.158</a:t>
              </a:fld>
              <a:endParaRPr lang="pt-BR" sz="1800" b="1"/>
            </a:p>
          </xdr:txBody>
        </xdr: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FD77FE4A-B30F-8D59-B6E9-3095CDC8566D}"/>
                </a:ext>
              </a:extLst>
            </xdr:cNvPr>
            <xdr:cNvSpPr/>
          </xdr:nvSpPr>
          <xdr:spPr>
            <a:xfrm>
              <a:off x="13121396" y="413912"/>
              <a:ext cx="1546233" cy="247764"/>
            </a:xfrm>
            <a:prstGeom prst="round2Same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  <a:endParaRPr lang="pt-BR" sz="1100" b="1">
                <a:latin typeface="Segoe UI Semibold" panose="020B0702040204020203" pitchFamily="34" charset="0"/>
                <a:cs typeface="Segoe UI Semibold" panose="020B0702040204020203" pitchFamily="34" charset="0"/>
              </a:endParaRPr>
            </a:p>
          </xdr:txBody>
        </xdr:sp>
      </xdr:grpSp>
      <xdr:pic>
        <xdr:nvPicPr>
          <xdr:cNvPr id="41" name="Gráfico 40" descr="Dinheiro com preenchimento sólido">
            <a:extLst>
              <a:ext uri="{FF2B5EF4-FFF2-40B4-BE49-F238E27FC236}">
                <a16:creationId xmlns:a16="http://schemas.microsoft.com/office/drawing/2014/main" id="{EFE6E6B9-DCE5-058C-3CD6-788EFB4CBA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687800" y="1228249"/>
            <a:ext cx="360000" cy="365626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3055</xdr:colOff>
      <xdr:row>2</xdr:row>
      <xdr:rowOff>173183</xdr:rowOff>
    </xdr:from>
    <xdr:to>
      <xdr:col>4</xdr:col>
      <xdr:colOff>398319</xdr:colOff>
      <xdr:row>8</xdr:row>
      <xdr:rowOff>126230</xdr:rowOff>
    </xdr:to>
    <xdr:pic>
      <xdr:nvPicPr>
        <xdr:cNvPr id="46" name="Gráfico 45" descr="Área de Transferência estrutura de tópic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CC9B686-6056-46B2-92B6-494631E86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336555" y="554183"/>
          <a:ext cx="1001400" cy="1199956"/>
        </a:xfrm>
        <a:prstGeom prst="rect">
          <a:avLst/>
        </a:prstGeom>
      </xdr:spPr>
    </xdr:pic>
    <xdr:clientData/>
  </xdr:twoCellAnchor>
  <xdr:twoCellAnchor editAs="oneCell">
    <xdr:from>
      <xdr:col>1</xdr:col>
      <xdr:colOff>245511</xdr:colOff>
      <xdr:row>59</xdr:row>
      <xdr:rowOff>34639</xdr:rowOff>
    </xdr:from>
    <xdr:to>
      <xdr:col>3</xdr:col>
      <xdr:colOff>34638</xdr:colOff>
      <xdr:row>65</xdr:row>
      <xdr:rowOff>91595</xdr:rowOff>
    </xdr:to>
    <xdr:pic>
      <xdr:nvPicPr>
        <xdr:cNvPr id="49" name="Gráfico 48" descr="Área de Transferência estrutura de tópic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23D7725-53D9-AF61-41C3-FEAD84C77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66738" y="11378048"/>
          <a:ext cx="1001400" cy="1199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1133475</xdr:rowOff>
    </xdr:from>
    <xdr:to>
      <xdr:col>2</xdr:col>
      <xdr:colOff>619126</xdr:colOff>
      <xdr:row>0</xdr:row>
      <xdr:rowOff>1752600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8DD27501-E8A7-C1C0-C3DC-10C631752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133475"/>
              <a:ext cx="1914526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276225</xdr:colOff>
      <xdr:row>0</xdr:row>
      <xdr:rowOff>95251</xdr:rowOff>
    </xdr:from>
    <xdr:to>
      <xdr:col>7</xdr:col>
      <xdr:colOff>1085850</xdr:colOff>
      <xdr:row>0</xdr:row>
      <xdr:rowOff>1066801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CC59054B-F5D1-1CFD-FBBE-0403B30B8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5" y="95251"/>
              <a:ext cx="714375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542926</xdr:colOff>
      <xdr:row>0</xdr:row>
      <xdr:rowOff>1123950</xdr:rowOff>
    </xdr:from>
    <xdr:to>
      <xdr:col>7</xdr:col>
      <xdr:colOff>1219201</xdr:colOff>
      <xdr:row>0</xdr:row>
      <xdr:rowOff>1752600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C84DF3C2-5D4B-1772-079F-879547719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6" y="1123950"/>
              <a:ext cx="7010400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0</xdr:row>
      <xdr:rowOff>152400</xdr:rowOff>
    </xdr:from>
    <xdr:to>
      <xdr:col>1</xdr:col>
      <xdr:colOff>739050</xdr:colOff>
      <xdr:row>0</xdr:row>
      <xdr:rowOff>857000</xdr:rowOff>
    </xdr:to>
    <xdr:pic>
      <xdr:nvPicPr>
        <xdr:cNvPr id="12" name="Gráfico 11" descr="Área de Transferência estrutura de tópic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F9D96-3604-4AEB-AAD5-6EF096413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6225" y="152400"/>
          <a:ext cx="720000" cy="704600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0</xdr:row>
      <xdr:rowOff>200018</xdr:rowOff>
    </xdr:from>
    <xdr:to>
      <xdr:col>2</xdr:col>
      <xdr:colOff>19339</xdr:colOff>
      <xdr:row>0</xdr:row>
      <xdr:rowOff>866776</xdr:rowOff>
    </xdr:to>
    <xdr:pic>
      <xdr:nvPicPr>
        <xdr:cNvPr id="13" name="Imagem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BA4498-3C38-F10A-FC5A-178F89CF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00018"/>
          <a:ext cx="514639" cy="6667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85726</xdr:rowOff>
    </xdr:from>
    <xdr:to>
      <xdr:col>0</xdr:col>
      <xdr:colOff>695487</xdr:colOff>
      <xdr:row>0</xdr:row>
      <xdr:rowOff>831414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92107-D37D-436B-BF90-36897EC4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85726"/>
          <a:ext cx="543087" cy="74568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742951</xdr:colOff>
      <xdr:row>0</xdr:row>
      <xdr:rowOff>123825</xdr:rowOff>
    </xdr:from>
    <xdr:to>
      <xdr:col>0</xdr:col>
      <xdr:colOff>1286037</xdr:colOff>
      <xdr:row>0</xdr:row>
      <xdr:rowOff>781050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C3BCB5-7BAD-49B6-9966-1B83EFCC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1" y="123825"/>
          <a:ext cx="543086" cy="657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932.614947569447" createdVersion="8" refreshedVersion="8" minRefreshableVersion="3" recordCount="168" xr:uid="{D73BEFE7-92DF-4E3F-8D69-48F50DA450B6}">
  <cacheSource type="worksheet">
    <worksheetSource name="Lançamentos"/>
  </cacheSource>
  <cacheFields count="8">
    <cacheField name="Data" numFmtId="14">
      <sharedItems containsSemiMixedTypes="0" containsNonDate="0" containsDate="1" containsString="0" minDate="2020-01-01T00:00:00" maxDate="2020-12-29T00:00:00"/>
    </cacheField>
    <cacheField name="Mês" numFmtId="14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ABRIL" u="1"/>
        <s v="JULHO" u="1"/>
        <s v="DEZEMBRO" u="1"/>
        <s v="OUTUBRO" u="1"/>
        <s v="JUNHO" u="1"/>
        <s v="SETEMBRO" u="1"/>
        <s v="MAIO" u="1"/>
        <s v="NOVEMBRO" u="1"/>
        <s v="AGOSTO" u="1"/>
        <s v="MARÇO" u="1"/>
        <s v="FEVEREIRO" u="1"/>
      </sharedItems>
    </cacheField>
    <cacheField name="Descrição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6">
        <s v="(D) Moradia"/>
        <s v="(R) Salário CLT"/>
        <s v="(D) Alimentação"/>
        <s v="(D) Educação"/>
        <s v="(D) Transporte"/>
        <s v="(R) Renda Extra"/>
      </sharedItems>
    </cacheField>
    <cacheField name="Receita" numFmtId="0">
      <sharedItems containsMixedTypes="1" containsNumber="1" containsInteger="1" minValue="408" maxValue="3000"/>
    </cacheField>
    <cacheField name="Despesa" numFmtId="0">
      <sharedItems containsMixedTypes="1" containsNumber="1" containsInteger="1" minValue="11" maxValue="850"/>
    </cacheField>
    <cacheField name="Saldo" numFmtId="0" formula="Receita-Despesa" databaseField="0"/>
  </cacheFields>
  <extLst>
    <ext xmlns:x14="http://schemas.microsoft.com/office/spreadsheetml/2009/9/main" uri="{725AE2AE-9491-48be-B2B4-4EB974FC3084}">
      <x14:pivotCacheDefinition pivotCacheId="1854564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0-01-01T00:00:00"/>
    <x v="0"/>
    <s v="Água"/>
    <x v="0"/>
    <x v="0"/>
    <s v=""/>
    <n v="148"/>
  </r>
  <r>
    <d v="2020-01-01T00:00:00"/>
    <x v="0"/>
    <s v="Luz"/>
    <x v="0"/>
    <x v="0"/>
    <s v=""/>
    <n v="239"/>
  </r>
  <r>
    <d v="2020-01-01T00:00:00"/>
    <x v="0"/>
    <s v="Aluguel"/>
    <x v="0"/>
    <x v="0"/>
    <s v=""/>
    <n v="800"/>
  </r>
  <r>
    <d v="2020-01-01T00:00:00"/>
    <x v="0"/>
    <s v="Telefone"/>
    <x v="0"/>
    <x v="0"/>
    <s v=""/>
    <n v="100"/>
  </r>
  <r>
    <d v="2020-01-01T00:00:00"/>
    <x v="0"/>
    <s v="Internet"/>
    <x v="0"/>
    <x v="0"/>
    <s v=""/>
    <n v="100"/>
  </r>
  <r>
    <d v="2020-01-01T00:00:00"/>
    <x v="0"/>
    <s v="Salário ABC"/>
    <x v="1"/>
    <x v="1"/>
    <n v="3000"/>
    <s v=""/>
  </r>
  <r>
    <d v="2020-01-01T00:00:00"/>
    <x v="0"/>
    <s v="Salário XPTO"/>
    <x v="1"/>
    <x v="1"/>
    <n v="1005"/>
    <s v=""/>
  </r>
  <r>
    <d v="2020-01-05T00:00:00"/>
    <x v="0"/>
    <s v="Supermercado"/>
    <x v="0"/>
    <x v="2"/>
    <s v=""/>
    <n v="646"/>
  </r>
  <r>
    <d v="2020-01-06T00:00:00"/>
    <x v="0"/>
    <s v="Faculdade"/>
    <x v="0"/>
    <x v="3"/>
    <s v=""/>
    <n v="780"/>
  </r>
  <r>
    <d v="2020-01-06T00:00:00"/>
    <x v="0"/>
    <s v="Seguro Carro"/>
    <x v="0"/>
    <x v="4"/>
    <s v=""/>
    <n v="120"/>
  </r>
  <r>
    <d v="2020-01-10T00:00:00"/>
    <x v="0"/>
    <s v="Gasolina"/>
    <x v="0"/>
    <x v="4"/>
    <s v=""/>
    <n v="249"/>
  </r>
  <r>
    <d v="2020-01-10T00:00:00"/>
    <x v="0"/>
    <s v="Consultoria"/>
    <x v="1"/>
    <x v="5"/>
    <n v="597"/>
    <s v=""/>
  </r>
  <r>
    <d v="2020-01-14T00:00:00"/>
    <x v="0"/>
    <s v="Lanche"/>
    <x v="0"/>
    <x v="2"/>
    <s v=""/>
    <n v="11"/>
  </r>
  <r>
    <d v="2020-01-22T00:00:00"/>
    <x v="0"/>
    <s v="Gasolina"/>
    <x v="0"/>
    <x v="4"/>
    <s v=""/>
    <n v="227"/>
  </r>
  <r>
    <d v="2020-02-01T00:00:00"/>
    <x v="1"/>
    <s v="Água"/>
    <x v="0"/>
    <x v="0"/>
    <s v=""/>
    <n v="175"/>
  </r>
  <r>
    <d v="2020-02-01T00:00:00"/>
    <x v="1"/>
    <s v="Luz"/>
    <x v="0"/>
    <x v="0"/>
    <s v=""/>
    <n v="204"/>
  </r>
  <r>
    <d v="2020-02-01T00:00:00"/>
    <x v="1"/>
    <s v="Aluguel"/>
    <x v="0"/>
    <x v="0"/>
    <s v=""/>
    <n v="800"/>
  </r>
  <r>
    <d v="2020-02-01T00:00:00"/>
    <x v="1"/>
    <s v="Telefone"/>
    <x v="0"/>
    <x v="0"/>
    <s v=""/>
    <n v="100"/>
  </r>
  <r>
    <d v="2020-02-01T00:00:00"/>
    <x v="1"/>
    <s v="Internet"/>
    <x v="0"/>
    <x v="0"/>
    <s v=""/>
    <n v="100"/>
  </r>
  <r>
    <d v="2020-02-01T00:00:00"/>
    <x v="1"/>
    <s v="Salário ABC"/>
    <x v="1"/>
    <x v="1"/>
    <n v="3000"/>
    <s v=""/>
  </r>
  <r>
    <d v="2020-02-01T00:00:00"/>
    <x v="1"/>
    <s v="Salário XPTO"/>
    <x v="1"/>
    <x v="1"/>
    <n v="1539"/>
    <s v=""/>
  </r>
  <r>
    <d v="2020-02-05T00:00:00"/>
    <x v="1"/>
    <s v="Supermercado"/>
    <x v="0"/>
    <x v="2"/>
    <s v=""/>
    <n v="507"/>
  </r>
  <r>
    <d v="2020-02-06T00:00:00"/>
    <x v="1"/>
    <s v="Faculdade"/>
    <x v="0"/>
    <x v="3"/>
    <s v=""/>
    <n v="780"/>
  </r>
  <r>
    <d v="2020-02-06T00:00:00"/>
    <x v="1"/>
    <s v="Seguro Carro"/>
    <x v="0"/>
    <x v="4"/>
    <s v=""/>
    <n v="120"/>
  </r>
  <r>
    <d v="2020-02-10T00:00:00"/>
    <x v="1"/>
    <s v="Gasolina"/>
    <x v="0"/>
    <x v="4"/>
    <s v=""/>
    <n v="244"/>
  </r>
  <r>
    <d v="2020-02-10T00:00:00"/>
    <x v="1"/>
    <s v="Consultoria"/>
    <x v="1"/>
    <x v="5"/>
    <n v="1100"/>
    <s v=""/>
  </r>
  <r>
    <d v="2020-02-14T00:00:00"/>
    <x v="1"/>
    <s v="Lanche"/>
    <x v="0"/>
    <x v="2"/>
    <s v=""/>
    <n v="21"/>
  </r>
  <r>
    <d v="2020-02-22T00:00:00"/>
    <x v="1"/>
    <s v="Gasolina"/>
    <x v="0"/>
    <x v="4"/>
    <s v=""/>
    <n v="228"/>
  </r>
  <r>
    <d v="2020-03-03T00:00:00"/>
    <x v="2"/>
    <s v="Água"/>
    <x v="0"/>
    <x v="0"/>
    <s v=""/>
    <n v="149"/>
  </r>
  <r>
    <d v="2020-03-03T00:00:00"/>
    <x v="2"/>
    <s v="Luz"/>
    <x v="0"/>
    <x v="0"/>
    <s v=""/>
    <n v="250"/>
  </r>
  <r>
    <d v="2020-03-03T00:00:00"/>
    <x v="2"/>
    <s v="Aluguel"/>
    <x v="0"/>
    <x v="0"/>
    <s v=""/>
    <n v="800"/>
  </r>
  <r>
    <d v="2020-03-03T00:00:00"/>
    <x v="2"/>
    <s v="Telefone"/>
    <x v="0"/>
    <x v="0"/>
    <s v=""/>
    <n v="100"/>
  </r>
  <r>
    <d v="2020-03-03T00:00:00"/>
    <x v="2"/>
    <s v="Internet"/>
    <x v="0"/>
    <x v="0"/>
    <s v=""/>
    <n v="100"/>
  </r>
  <r>
    <d v="2020-03-03T00:00:00"/>
    <x v="2"/>
    <s v="Salário ABC"/>
    <x v="1"/>
    <x v="1"/>
    <n v="3000"/>
    <s v=""/>
  </r>
  <r>
    <d v="2020-03-03T00:00:00"/>
    <x v="2"/>
    <s v="Salário XPTO"/>
    <x v="1"/>
    <x v="1"/>
    <n v="1691"/>
    <s v=""/>
  </r>
  <r>
    <d v="2020-03-07T00:00:00"/>
    <x v="2"/>
    <s v="Supermercado"/>
    <x v="0"/>
    <x v="2"/>
    <s v=""/>
    <n v="404"/>
  </r>
  <r>
    <d v="2020-03-08T00:00:00"/>
    <x v="2"/>
    <s v="Faculdade"/>
    <x v="0"/>
    <x v="3"/>
    <s v=""/>
    <n v="780"/>
  </r>
  <r>
    <d v="2020-03-08T00:00:00"/>
    <x v="2"/>
    <s v="Seguro Carro"/>
    <x v="0"/>
    <x v="4"/>
    <s v=""/>
    <n v="120"/>
  </r>
  <r>
    <d v="2020-03-12T00:00:00"/>
    <x v="2"/>
    <s v="Gasolina"/>
    <x v="0"/>
    <x v="4"/>
    <s v=""/>
    <n v="216"/>
  </r>
  <r>
    <d v="2020-03-12T00:00:00"/>
    <x v="2"/>
    <s v="Consultoria"/>
    <x v="1"/>
    <x v="5"/>
    <n v="776"/>
    <s v=""/>
  </r>
  <r>
    <d v="2020-03-16T00:00:00"/>
    <x v="2"/>
    <s v="Lanche"/>
    <x v="0"/>
    <x v="2"/>
    <s v=""/>
    <n v="15"/>
  </r>
  <r>
    <d v="2020-03-24T00:00:00"/>
    <x v="2"/>
    <s v="Gasolina"/>
    <x v="0"/>
    <x v="4"/>
    <s v=""/>
    <n v="207"/>
  </r>
  <r>
    <d v="2020-04-03T00:00:00"/>
    <x v="3"/>
    <s v="Água"/>
    <x v="0"/>
    <x v="0"/>
    <s v=""/>
    <n v="120"/>
  </r>
  <r>
    <d v="2020-04-03T00:00:00"/>
    <x v="3"/>
    <s v="Luz"/>
    <x v="0"/>
    <x v="0"/>
    <s v=""/>
    <n v="208"/>
  </r>
  <r>
    <d v="2020-04-03T00:00:00"/>
    <x v="3"/>
    <s v="Aluguel"/>
    <x v="0"/>
    <x v="0"/>
    <s v=""/>
    <n v="800"/>
  </r>
  <r>
    <d v="2020-04-03T00:00:00"/>
    <x v="3"/>
    <s v="Telefone"/>
    <x v="0"/>
    <x v="0"/>
    <s v=""/>
    <n v="100"/>
  </r>
  <r>
    <d v="2020-04-03T00:00:00"/>
    <x v="3"/>
    <s v="Internet"/>
    <x v="0"/>
    <x v="0"/>
    <s v=""/>
    <n v="100"/>
  </r>
  <r>
    <d v="2020-04-03T00:00:00"/>
    <x v="3"/>
    <s v="Salário ABC"/>
    <x v="1"/>
    <x v="1"/>
    <n v="3000"/>
    <s v=""/>
  </r>
  <r>
    <d v="2020-04-03T00:00:00"/>
    <x v="3"/>
    <s v="Salário XPTO"/>
    <x v="1"/>
    <x v="1"/>
    <n v="1984"/>
    <s v=""/>
  </r>
  <r>
    <d v="2020-04-07T00:00:00"/>
    <x v="3"/>
    <s v="Supermercado"/>
    <x v="0"/>
    <x v="2"/>
    <s v=""/>
    <n v="426"/>
  </r>
  <r>
    <d v="2020-04-08T00:00:00"/>
    <x v="3"/>
    <s v="Faculdade"/>
    <x v="0"/>
    <x v="3"/>
    <s v=""/>
    <n v="780"/>
  </r>
  <r>
    <d v="2020-04-08T00:00:00"/>
    <x v="3"/>
    <s v="Seguro Carro"/>
    <x v="0"/>
    <x v="4"/>
    <s v=""/>
    <n v="120"/>
  </r>
  <r>
    <d v="2020-04-12T00:00:00"/>
    <x v="3"/>
    <s v="Gasolina"/>
    <x v="0"/>
    <x v="4"/>
    <s v=""/>
    <n v="234"/>
  </r>
  <r>
    <d v="2020-04-12T00:00:00"/>
    <x v="3"/>
    <s v="Consultoria"/>
    <x v="1"/>
    <x v="5"/>
    <n v="560"/>
    <s v=""/>
  </r>
  <r>
    <d v="2020-04-16T00:00:00"/>
    <x v="3"/>
    <s v="Lanche"/>
    <x v="0"/>
    <x v="2"/>
    <s v=""/>
    <n v="17"/>
  </r>
  <r>
    <d v="2020-04-24T00:00:00"/>
    <x v="3"/>
    <s v="Gasolina"/>
    <x v="0"/>
    <x v="4"/>
    <s v=""/>
    <n v="221"/>
  </r>
  <r>
    <d v="2020-05-04T00:00:00"/>
    <x v="4"/>
    <s v="Água"/>
    <x v="0"/>
    <x v="0"/>
    <s v=""/>
    <n v="174"/>
  </r>
  <r>
    <d v="2020-05-04T00:00:00"/>
    <x v="4"/>
    <s v="Luz"/>
    <x v="0"/>
    <x v="0"/>
    <s v=""/>
    <n v="152"/>
  </r>
  <r>
    <d v="2020-05-04T00:00:00"/>
    <x v="4"/>
    <s v="Aluguel"/>
    <x v="0"/>
    <x v="0"/>
    <s v=""/>
    <n v="800"/>
  </r>
  <r>
    <d v="2020-05-04T00:00:00"/>
    <x v="4"/>
    <s v="Telefone"/>
    <x v="0"/>
    <x v="0"/>
    <s v=""/>
    <n v="100"/>
  </r>
  <r>
    <d v="2020-05-04T00:00:00"/>
    <x v="4"/>
    <s v="Internet"/>
    <x v="0"/>
    <x v="0"/>
    <s v=""/>
    <n v="100"/>
  </r>
  <r>
    <d v="2020-05-04T00:00:00"/>
    <x v="4"/>
    <s v="Salário ABC"/>
    <x v="1"/>
    <x v="1"/>
    <n v="3000"/>
    <s v=""/>
  </r>
  <r>
    <d v="2020-05-04T00:00:00"/>
    <x v="4"/>
    <s v="Salário XPTO"/>
    <x v="1"/>
    <x v="1"/>
    <n v="1260"/>
    <s v=""/>
  </r>
  <r>
    <d v="2020-05-08T00:00:00"/>
    <x v="4"/>
    <s v="Supermercado"/>
    <x v="0"/>
    <x v="2"/>
    <s v=""/>
    <n v="464"/>
  </r>
  <r>
    <d v="2020-05-09T00:00:00"/>
    <x v="4"/>
    <s v="Faculdade"/>
    <x v="0"/>
    <x v="3"/>
    <s v=""/>
    <n v="780"/>
  </r>
  <r>
    <d v="2020-05-09T00:00:00"/>
    <x v="4"/>
    <s v="Seguro Carro"/>
    <x v="0"/>
    <x v="4"/>
    <s v=""/>
    <n v="120"/>
  </r>
  <r>
    <d v="2020-05-13T00:00:00"/>
    <x v="4"/>
    <s v="Gasolina"/>
    <x v="0"/>
    <x v="4"/>
    <s v=""/>
    <n v="240"/>
  </r>
  <r>
    <d v="2020-05-13T00:00:00"/>
    <x v="4"/>
    <s v="Consultoria"/>
    <x v="1"/>
    <x v="5"/>
    <n v="952"/>
    <s v=""/>
  </r>
  <r>
    <d v="2020-05-17T00:00:00"/>
    <x v="4"/>
    <s v="Lanche"/>
    <x v="0"/>
    <x v="2"/>
    <s v=""/>
    <n v="13"/>
  </r>
  <r>
    <d v="2020-05-25T00:00:00"/>
    <x v="4"/>
    <s v="Gasolina"/>
    <x v="0"/>
    <x v="4"/>
    <s v=""/>
    <n v="184"/>
  </r>
  <r>
    <d v="2020-06-04T00:00:00"/>
    <x v="5"/>
    <s v="Água"/>
    <x v="0"/>
    <x v="0"/>
    <s v=""/>
    <n v="160"/>
  </r>
  <r>
    <d v="2020-06-04T00:00:00"/>
    <x v="5"/>
    <s v="Luz"/>
    <x v="0"/>
    <x v="0"/>
    <s v=""/>
    <n v="184"/>
  </r>
  <r>
    <d v="2020-06-04T00:00:00"/>
    <x v="5"/>
    <s v="Aluguel"/>
    <x v="0"/>
    <x v="0"/>
    <s v=""/>
    <n v="800"/>
  </r>
  <r>
    <d v="2020-06-04T00:00:00"/>
    <x v="5"/>
    <s v="Telefone"/>
    <x v="0"/>
    <x v="0"/>
    <s v=""/>
    <n v="100"/>
  </r>
  <r>
    <d v="2020-06-04T00:00:00"/>
    <x v="5"/>
    <s v="Internet"/>
    <x v="0"/>
    <x v="0"/>
    <s v=""/>
    <n v="100"/>
  </r>
  <r>
    <d v="2020-06-04T00:00:00"/>
    <x v="5"/>
    <s v="Salário ABC"/>
    <x v="1"/>
    <x v="1"/>
    <n v="3000"/>
    <s v=""/>
  </r>
  <r>
    <d v="2020-06-04T00:00:00"/>
    <x v="5"/>
    <s v="Salário XPTO"/>
    <x v="1"/>
    <x v="1"/>
    <n v="1943"/>
    <s v=""/>
  </r>
  <r>
    <d v="2020-06-08T00:00:00"/>
    <x v="5"/>
    <s v="Supermercado"/>
    <x v="0"/>
    <x v="2"/>
    <s v=""/>
    <n v="601"/>
  </r>
  <r>
    <d v="2020-06-09T00:00:00"/>
    <x v="5"/>
    <s v="Faculdade"/>
    <x v="0"/>
    <x v="3"/>
    <s v=""/>
    <n v="780"/>
  </r>
  <r>
    <d v="2020-06-09T00:00:00"/>
    <x v="5"/>
    <s v="Seguro Carro"/>
    <x v="0"/>
    <x v="4"/>
    <s v=""/>
    <n v="120"/>
  </r>
  <r>
    <d v="2020-06-13T00:00:00"/>
    <x v="5"/>
    <s v="Gasolina"/>
    <x v="0"/>
    <x v="4"/>
    <s v=""/>
    <n v="245"/>
  </r>
  <r>
    <d v="2020-06-13T00:00:00"/>
    <x v="5"/>
    <s v="Consultoria"/>
    <x v="1"/>
    <x v="5"/>
    <n v="875"/>
    <s v=""/>
  </r>
  <r>
    <d v="2020-06-17T00:00:00"/>
    <x v="5"/>
    <s v="Lanche"/>
    <x v="0"/>
    <x v="2"/>
    <s v=""/>
    <n v="19"/>
  </r>
  <r>
    <d v="2020-06-25T00:00:00"/>
    <x v="5"/>
    <s v="Gasolina"/>
    <x v="0"/>
    <x v="4"/>
    <s v=""/>
    <n v="226"/>
  </r>
  <r>
    <d v="2020-07-05T00:00:00"/>
    <x v="6"/>
    <s v="Água"/>
    <x v="0"/>
    <x v="0"/>
    <s v=""/>
    <n v="117"/>
  </r>
  <r>
    <d v="2020-07-05T00:00:00"/>
    <x v="6"/>
    <s v="Luz"/>
    <x v="0"/>
    <x v="0"/>
    <s v=""/>
    <n v="247"/>
  </r>
  <r>
    <d v="2020-07-05T00:00:00"/>
    <x v="6"/>
    <s v="Aluguel"/>
    <x v="0"/>
    <x v="0"/>
    <s v=""/>
    <n v="800"/>
  </r>
  <r>
    <d v="2020-07-05T00:00:00"/>
    <x v="6"/>
    <s v="Telefone"/>
    <x v="0"/>
    <x v="0"/>
    <s v=""/>
    <n v="100"/>
  </r>
  <r>
    <d v="2020-07-05T00:00:00"/>
    <x v="6"/>
    <s v="Internet"/>
    <x v="0"/>
    <x v="0"/>
    <s v=""/>
    <n v="100"/>
  </r>
  <r>
    <d v="2020-07-05T00:00:00"/>
    <x v="6"/>
    <s v="Salário ABC"/>
    <x v="1"/>
    <x v="1"/>
    <n v="3000"/>
    <s v=""/>
  </r>
  <r>
    <d v="2020-07-05T00:00:00"/>
    <x v="6"/>
    <s v="Salário XPTO"/>
    <x v="1"/>
    <x v="1"/>
    <n v="1091"/>
    <s v=""/>
  </r>
  <r>
    <d v="2020-07-09T00:00:00"/>
    <x v="6"/>
    <s v="Supermercado"/>
    <x v="0"/>
    <x v="2"/>
    <s v=""/>
    <n v="663"/>
  </r>
  <r>
    <d v="2020-07-10T00:00:00"/>
    <x v="6"/>
    <s v="Faculdade"/>
    <x v="0"/>
    <x v="3"/>
    <s v=""/>
    <n v="850"/>
  </r>
  <r>
    <d v="2020-07-10T00:00:00"/>
    <x v="6"/>
    <s v="Seguro Carro"/>
    <x v="0"/>
    <x v="4"/>
    <s v=""/>
    <n v="120"/>
  </r>
  <r>
    <d v="2020-07-14T00:00:00"/>
    <x v="6"/>
    <s v="Gasolina"/>
    <x v="0"/>
    <x v="4"/>
    <s v=""/>
    <n v="226"/>
  </r>
  <r>
    <d v="2020-07-14T00:00:00"/>
    <x v="6"/>
    <s v="Consultoria"/>
    <x v="1"/>
    <x v="5"/>
    <n v="1466"/>
    <s v=""/>
  </r>
  <r>
    <d v="2020-07-18T00:00:00"/>
    <x v="6"/>
    <s v="Lanche"/>
    <x v="0"/>
    <x v="2"/>
    <s v=""/>
    <n v="13"/>
  </r>
  <r>
    <d v="2020-07-26T00:00:00"/>
    <x v="6"/>
    <s v="Gasolina"/>
    <x v="0"/>
    <x v="4"/>
    <s v=""/>
    <n v="210"/>
  </r>
  <r>
    <d v="2020-08-05T00:00:00"/>
    <x v="7"/>
    <s v="Água"/>
    <x v="0"/>
    <x v="0"/>
    <s v=""/>
    <n v="142"/>
  </r>
  <r>
    <d v="2020-08-05T00:00:00"/>
    <x v="7"/>
    <s v="Luz"/>
    <x v="0"/>
    <x v="0"/>
    <s v=""/>
    <n v="181"/>
  </r>
  <r>
    <d v="2020-08-05T00:00:00"/>
    <x v="7"/>
    <s v="Aluguel"/>
    <x v="0"/>
    <x v="0"/>
    <s v=""/>
    <n v="800"/>
  </r>
  <r>
    <d v="2020-08-05T00:00:00"/>
    <x v="7"/>
    <s v="Telefone"/>
    <x v="0"/>
    <x v="0"/>
    <s v=""/>
    <n v="100"/>
  </r>
  <r>
    <d v="2020-08-05T00:00:00"/>
    <x v="7"/>
    <s v="Internet"/>
    <x v="0"/>
    <x v="0"/>
    <s v=""/>
    <n v="100"/>
  </r>
  <r>
    <d v="2020-08-05T00:00:00"/>
    <x v="7"/>
    <s v="Salário ABC"/>
    <x v="1"/>
    <x v="1"/>
    <n v="3000"/>
    <s v=""/>
  </r>
  <r>
    <d v="2020-08-05T00:00:00"/>
    <x v="7"/>
    <s v="Salário XPTO"/>
    <x v="1"/>
    <x v="1"/>
    <n v="1341"/>
    <s v=""/>
  </r>
  <r>
    <d v="2020-08-09T00:00:00"/>
    <x v="7"/>
    <s v="Supermercado"/>
    <x v="0"/>
    <x v="2"/>
    <s v=""/>
    <n v="662"/>
  </r>
  <r>
    <d v="2020-08-10T00:00:00"/>
    <x v="7"/>
    <s v="Faculdade"/>
    <x v="0"/>
    <x v="3"/>
    <s v=""/>
    <n v="850"/>
  </r>
  <r>
    <d v="2020-08-10T00:00:00"/>
    <x v="7"/>
    <s v="Seguro Carro"/>
    <x v="0"/>
    <x v="4"/>
    <s v=""/>
    <n v="120"/>
  </r>
  <r>
    <d v="2020-08-14T00:00:00"/>
    <x v="7"/>
    <s v="Gasolina"/>
    <x v="0"/>
    <x v="4"/>
    <s v=""/>
    <n v="235"/>
  </r>
  <r>
    <d v="2020-08-14T00:00:00"/>
    <x v="7"/>
    <s v="Consultoria"/>
    <x v="1"/>
    <x v="5"/>
    <n v="1030"/>
    <s v=""/>
  </r>
  <r>
    <d v="2020-08-18T00:00:00"/>
    <x v="7"/>
    <s v="Lanche"/>
    <x v="0"/>
    <x v="2"/>
    <s v=""/>
    <n v="21"/>
  </r>
  <r>
    <d v="2020-08-26T00:00:00"/>
    <x v="7"/>
    <s v="Gasolina"/>
    <x v="0"/>
    <x v="4"/>
    <s v=""/>
    <n v="183"/>
  </r>
  <r>
    <d v="2020-09-05T00:00:00"/>
    <x v="8"/>
    <s v="Água"/>
    <x v="0"/>
    <x v="0"/>
    <s v=""/>
    <n v="105"/>
  </r>
  <r>
    <d v="2020-09-05T00:00:00"/>
    <x v="8"/>
    <s v="Luz"/>
    <x v="0"/>
    <x v="0"/>
    <s v=""/>
    <n v="179"/>
  </r>
  <r>
    <d v="2020-09-05T00:00:00"/>
    <x v="8"/>
    <s v="Aluguel"/>
    <x v="0"/>
    <x v="0"/>
    <s v=""/>
    <n v="800"/>
  </r>
  <r>
    <d v="2020-09-05T00:00:00"/>
    <x v="8"/>
    <s v="Telefone"/>
    <x v="0"/>
    <x v="0"/>
    <s v=""/>
    <n v="100"/>
  </r>
  <r>
    <d v="2020-09-05T00:00:00"/>
    <x v="8"/>
    <s v="Internet"/>
    <x v="0"/>
    <x v="0"/>
    <s v=""/>
    <n v="100"/>
  </r>
  <r>
    <d v="2020-09-05T00:00:00"/>
    <x v="8"/>
    <s v="Salário ABC"/>
    <x v="1"/>
    <x v="1"/>
    <n v="3000"/>
    <s v=""/>
  </r>
  <r>
    <d v="2020-09-05T00:00:00"/>
    <x v="8"/>
    <s v="Salário XPTO"/>
    <x v="1"/>
    <x v="1"/>
    <n v="1867"/>
    <s v=""/>
  </r>
  <r>
    <d v="2020-09-09T00:00:00"/>
    <x v="8"/>
    <s v="Supermercado"/>
    <x v="0"/>
    <x v="2"/>
    <s v=""/>
    <n v="600"/>
  </r>
  <r>
    <d v="2020-09-10T00:00:00"/>
    <x v="8"/>
    <s v="Faculdade"/>
    <x v="0"/>
    <x v="3"/>
    <s v=""/>
    <n v="850"/>
  </r>
  <r>
    <d v="2020-09-10T00:00:00"/>
    <x v="8"/>
    <s v="Seguro Carro"/>
    <x v="0"/>
    <x v="4"/>
    <s v=""/>
    <n v="120"/>
  </r>
  <r>
    <d v="2020-09-14T00:00:00"/>
    <x v="8"/>
    <s v="Gasolina"/>
    <x v="0"/>
    <x v="4"/>
    <s v=""/>
    <n v="207"/>
  </r>
  <r>
    <d v="2020-09-14T00:00:00"/>
    <x v="8"/>
    <s v="Consultoria"/>
    <x v="1"/>
    <x v="5"/>
    <n v="408"/>
    <s v=""/>
  </r>
  <r>
    <d v="2020-09-18T00:00:00"/>
    <x v="8"/>
    <s v="Lanche"/>
    <x v="0"/>
    <x v="2"/>
    <s v=""/>
    <n v="28"/>
  </r>
  <r>
    <d v="2020-09-26T00:00:00"/>
    <x v="8"/>
    <s v="Gasolina"/>
    <x v="0"/>
    <x v="4"/>
    <s v=""/>
    <n v="247"/>
  </r>
  <r>
    <d v="2020-10-06T00:00:00"/>
    <x v="9"/>
    <s v="Água"/>
    <x v="0"/>
    <x v="0"/>
    <s v=""/>
    <n v="152"/>
  </r>
  <r>
    <d v="2020-10-06T00:00:00"/>
    <x v="9"/>
    <s v="Luz"/>
    <x v="0"/>
    <x v="0"/>
    <s v=""/>
    <n v="168"/>
  </r>
  <r>
    <d v="2020-10-06T00:00:00"/>
    <x v="9"/>
    <s v="Aluguel"/>
    <x v="0"/>
    <x v="0"/>
    <s v=""/>
    <n v="800"/>
  </r>
  <r>
    <d v="2020-10-06T00:00:00"/>
    <x v="9"/>
    <s v="Telefone"/>
    <x v="0"/>
    <x v="0"/>
    <s v=""/>
    <n v="100"/>
  </r>
  <r>
    <d v="2020-10-06T00:00:00"/>
    <x v="9"/>
    <s v="Internet"/>
    <x v="0"/>
    <x v="0"/>
    <s v=""/>
    <n v="100"/>
  </r>
  <r>
    <d v="2020-10-06T00:00:00"/>
    <x v="9"/>
    <s v="Salário ABC"/>
    <x v="1"/>
    <x v="1"/>
    <n v="3000"/>
    <s v=""/>
  </r>
  <r>
    <d v="2020-10-06T00:00:00"/>
    <x v="9"/>
    <s v="Salário XPTO"/>
    <x v="1"/>
    <x v="1"/>
    <n v="1304"/>
    <s v=""/>
  </r>
  <r>
    <d v="2020-10-10T00:00:00"/>
    <x v="9"/>
    <s v="Supermercado"/>
    <x v="0"/>
    <x v="2"/>
    <s v=""/>
    <n v="545"/>
  </r>
  <r>
    <d v="2020-10-11T00:00:00"/>
    <x v="9"/>
    <s v="Faculdade"/>
    <x v="0"/>
    <x v="3"/>
    <s v=""/>
    <n v="850"/>
  </r>
  <r>
    <d v="2020-10-11T00:00:00"/>
    <x v="9"/>
    <s v="Seguro Carro"/>
    <x v="0"/>
    <x v="4"/>
    <s v=""/>
    <n v="120"/>
  </r>
  <r>
    <d v="2020-10-15T00:00:00"/>
    <x v="9"/>
    <s v="Gasolina"/>
    <x v="0"/>
    <x v="4"/>
    <s v=""/>
    <n v="206"/>
  </r>
  <r>
    <d v="2020-10-15T00:00:00"/>
    <x v="9"/>
    <s v="Consultoria"/>
    <x v="1"/>
    <x v="5"/>
    <n v="946"/>
    <s v=""/>
  </r>
  <r>
    <d v="2020-10-19T00:00:00"/>
    <x v="9"/>
    <s v="Lanche"/>
    <x v="0"/>
    <x v="2"/>
    <s v=""/>
    <n v="21"/>
  </r>
  <r>
    <d v="2020-10-27T00:00:00"/>
    <x v="9"/>
    <s v="Gasolina"/>
    <x v="0"/>
    <x v="4"/>
    <s v=""/>
    <n v="219"/>
  </r>
  <r>
    <d v="2020-11-06T00:00:00"/>
    <x v="10"/>
    <s v="Água"/>
    <x v="0"/>
    <x v="0"/>
    <s v=""/>
    <n v="127"/>
  </r>
  <r>
    <d v="2020-11-06T00:00:00"/>
    <x v="10"/>
    <s v="Luz"/>
    <x v="0"/>
    <x v="0"/>
    <s v=""/>
    <n v="199"/>
  </r>
  <r>
    <d v="2020-11-06T00:00:00"/>
    <x v="10"/>
    <s v="Aluguel"/>
    <x v="0"/>
    <x v="0"/>
    <s v=""/>
    <n v="800"/>
  </r>
  <r>
    <d v="2020-11-06T00:00:00"/>
    <x v="10"/>
    <s v="Telefone"/>
    <x v="0"/>
    <x v="0"/>
    <s v=""/>
    <n v="100"/>
  </r>
  <r>
    <d v="2020-11-06T00:00:00"/>
    <x v="10"/>
    <s v="Internet"/>
    <x v="0"/>
    <x v="0"/>
    <s v=""/>
    <n v="100"/>
  </r>
  <r>
    <d v="2020-11-06T00:00:00"/>
    <x v="10"/>
    <s v="Salário ABC"/>
    <x v="1"/>
    <x v="1"/>
    <n v="3000"/>
    <s v=""/>
  </r>
  <r>
    <d v="2020-11-06T00:00:00"/>
    <x v="10"/>
    <s v="Salário XPTO"/>
    <x v="1"/>
    <x v="1"/>
    <n v="1015"/>
    <s v=""/>
  </r>
  <r>
    <d v="2020-11-10T00:00:00"/>
    <x v="10"/>
    <s v="Supermercado"/>
    <x v="0"/>
    <x v="2"/>
    <s v=""/>
    <n v="474"/>
  </r>
  <r>
    <d v="2020-11-11T00:00:00"/>
    <x v="10"/>
    <s v="Faculdade"/>
    <x v="0"/>
    <x v="3"/>
    <s v=""/>
    <n v="850"/>
  </r>
  <r>
    <d v="2020-11-11T00:00:00"/>
    <x v="10"/>
    <s v="Seguro Carro"/>
    <x v="0"/>
    <x v="4"/>
    <s v=""/>
    <n v="120"/>
  </r>
  <r>
    <d v="2020-11-15T00:00:00"/>
    <x v="10"/>
    <s v="Gasolina"/>
    <x v="0"/>
    <x v="4"/>
    <s v=""/>
    <n v="195"/>
  </r>
  <r>
    <d v="2020-11-15T00:00:00"/>
    <x v="10"/>
    <s v="Consultoria"/>
    <x v="1"/>
    <x v="5"/>
    <n v="1496"/>
    <s v=""/>
  </r>
  <r>
    <d v="2020-11-19T00:00:00"/>
    <x v="10"/>
    <s v="Lanche"/>
    <x v="0"/>
    <x v="2"/>
    <s v=""/>
    <n v="16"/>
  </r>
  <r>
    <d v="2020-11-27T00:00:00"/>
    <x v="10"/>
    <s v="Gasolina"/>
    <x v="0"/>
    <x v="4"/>
    <s v=""/>
    <n v="236"/>
  </r>
  <r>
    <d v="2020-12-07T00:00:00"/>
    <x v="11"/>
    <s v="Água"/>
    <x v="0"/>
    <x v="0"/>
    <s v=""/>
    <n v="147"/>
  </r>
  <r>
    <d v="2020-12-07T00:00:00"/>
    <x v="11"/>
    <s v="Luz"/>
    <x v="0"/>
    <x v="0"/>
    <s v=""/>
    <n v="224"/>
  </r>
  <r>
    <d v="2020-12-07T00:00:00"/>
    <x v="11"/>
    <s v="Aluguel"/>
    <x v="0"/>
    <x v="0"/>
    <s v=""/>
    <n v="800"/>
  </r>
  <r>
    <d v="2020-12-07T00:00:00"/>
    <x v="11"/>
    <s v="Telefone"/>
    <x v="0"/>
    <x v="0"/>
    <s v=""/>
    <n v="100"/>
  </r>
  <r>
    <d v="2020-12-07T00:00:00"/>
    <x v="11"/>
    <s v="Internet"/>
    <x v="0"/>
    <x v="0"/>
    <s v=""/>
    <n v="100"/>
  </r>
  <r>
    <d v="2020-12-07T00:00:00"/>
    <x v="11"/>
    <s v="Salário ABC"/>
    <x v="1"/>
    <x v="1"/>
    <n v="3000"/>
    <s v=""/>
  </r>
  <r>
    <d v="2020-12-07T00:00:00"/>
    <x v="11"/>
    <s v="Salário XPTO"/>
    <x v="1"/>
    <x v="1"/>
    <n v="1483"/>
    <s v=""/>
  </r>
  <r>
    <d v="2020-12-11T00:00:00"/>
    <x v="11"/>
    <s v="Supermercado"/>
    <x v="0"/>
    <x v="2"/>
    <s v=""/>
    <n v="438"/>
  </r>
  <r>
    <d v="2020-12-12T00:00:00"/>
    <x v="11"/>
    <s v="Faculdade"/>
    <x v="0"/>
    <x v="3"/>
    <s v=""/>
    <n v="850"/>
  </r>
  <r>
    <d v="2020-12-12T00:00:00"/>
    <x v="11"/>
    <s v="Seguro Carro"/>
    <x v="0"/>
    <x v="4"/>
    <s v=""/>
    <n v="120"/>
  </r>
  <r>
    <d v="2020-12-16T00:00:00"/>
    <x v="11"/>
    <s v="Gasolina"/>
    <x v="0"/>
    <x v="4"/>
    <s v=""/>
    <n v="223"/>
  </r>
  <r>
    <d v="2020-12-16T00:00:00"/>
    <x v="11"/>
    <s v="Consultoria"/>
    <x v="1"/>
    <x v="5"/>
    <n v="1756"/>
    <s v=""/>
  </r>
  <r>
    <d v="2020-12-20T00:00:00"/>
    <x v="11"/>
    <s v="Lanche"/>
    <x v="0"/>
    <x v="2"/>
    <s v=""/>
    <n v="28"/>
  </r>
  <r>
    <d v="2020-12-28T00:00:00"/>
    <x v="11"/>
    <s v="Gasolina"/>
    <x v="0"/>
    <x v="4"/>
    <s v="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1ED57-EF2C-42D1-B287-F6E143FAE829}" name="Sal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T4:U17" firstHeaderRow="1" firstDataRow="1" firstDataCol="1"/>
  <pivotFields count="8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m="1" x="23"/>
        <item m="1" x="22"/>
        <item m="1" x="13"/>
        <item m="1" x="19"/>
        <item m="1" x="17"/>
        <item m="1" x="14"/>
        <item m="1" x="21"/>
        <item m="1" x="18"/>
        <item m="1" x="16"/>
        <item m="1" x="20"/>
        <item m="1" x="15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do" fld="7" baseField="0" baseItem="0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174A7-1479-44F0-A6C7-4841CE9B8A8A}" name="Despesa x Categori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4:Q18" firstHeaderRow="1" firstDataRow="2" firstDataCol="1" rowPageCount="1" colPageCount="1"/>
  <pivotFields count="8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m="1" x="23"/>
        <item m="1" x="22"/>
        <item m="1" x="13"/>
        <item m="1" x="19"/>
        <item m="1" x="17"/>
        <item m="1" x="14"/>
        <item m="1" x="21"/>
        <item m="1" x="18"/>
        <item m="1" x="16"/>
        <item m="1" x="20"/>
        <item m="1" x="1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oma de Despesa" fld="6" baseField="1" baseItem="0"/>
  </dataFields>
  <conditionalFormats count="1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977C5-80F4-4CA8-AE21-50E3A9654CED}" name="Receita x Categori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4:I18" firstHeaderRow="1" firstDataRow="2" firstDataCol="1" rowPageCount="1" colPageCount="1"/>
  <pivotFields count="8">
    <pivotField numFmtId="14" showAll="0"/>
    <pivotField axis="axisRow" showAll="0">
      <items count="25">
        <item n="JAN" x="0"/>
        <item x="1"/>
        <item x="2"/>
        <item n="ABR" x="3"/>
        <item x="4"/>
        <item x="5"/>
        <item x="6"/>
        <item x="7"/>
        <item x="8"/>
        <item x="9"/>
        <item x="10"/>
        <item x="11"/>
        <item m="1" x="12"/>
        <item m="1" x="23"/>
        <item m="1" x="22"/>
        <item m="1" x="13"/>
        <item m="1" x="19"/>
        <item m="1" x="17"/>
        <item m="1" x="14"/>
        <item m="1" x="21"/>
        <item m="1" x="18"/>
        <item m="1" x="16"/>
        <item m="1" x="20"/>
        <item m="1" x="1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 v="4"/>
    </i>
    <i>
      <x v="5"/>
    </i>
    <i t="grand">
      <x/>
    </i>
  </colItems>
  <pageFields count="1">
    <pageField fld="3" item="1" hier="-1"/>
  </pageFields>
  <dataFields count="1">
    <dataField name="Soma de Receita" fld="5" baseField="1" baseItem="1"/>
  </dataFields>
  <conditionalFormats count="3"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 selected="0">
              <x v="5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 selected="0">
              <x v="4"/>
            </reference>
          </references>
        </pivotArea>
      </pivotAreas>
    </conditionalFormat>
  </conditionalFormats>
  <chartFormats count="14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5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5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5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5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5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5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5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4" count="1" selected="0">
            <x v="5"/>
          </reference>
        </references>
      </pivotArea>
    </chartFormat>
    <chartFormat chart="1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E81C6-E01D-4521-8A03-3C8A56E6665B}" name="Receita x Despes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C16" firstHeaderRow="0" firstDataRow="1" firstDataCol="1"/>
  <pivotFields count="8">
    <pivotField numFmtId="14" showAll="0"/>
    <pivotField axis="axisRow" showAll="0">
      <items count="25">
        <item n="JAN"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m="1" x="23"/>
        <item m="1" x="22"/>
        <item m="1" x="13"/>
        <item m="1" x="19"/>
        <item m="1" x="17"/>
        <item m="1" x="14"/>
        <item m="1" x="21"/>
        <item m="1" x="18"/>
        <item m="1" x="16"/>
        <item m="1" x="20"/>
        <item m="1" x="15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5" baseField="1" baseItem="0"/>
    <dataField name="Soma de Despesa" fld="6" baseField="1" baseItem="1"/>
  </dataFields>
  <conditionalFormats count="3">
    <conditionalFormat type="all" priority="1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38B19-4C04-4C95-BFE4-2BD2E4FB2418}" name="Totalizador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4:Y5" firstHeaderRow="0" firstDataRow="1" firstDataCol="0"/>
  <pivotFields count="8">
    <pivotField numFmtId="14" showAll="0"/>
    <pivotField showAll="0">
      <items count="25">
        <item m="1" x="12"/>
        <item m="1" x="23"/>
        <item m="1" x="22"/>
        <item m="1" x="13"/>
        <item m="1" x="19"/>
        <item m="1" x="17"/>
        <item m="1" x="14"/>
        <item m="1" x="21"/>
        <item m="1" x="18"/>
        <item m="1" x="16"/>
        <item m="1" x="20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5" baseField="0" baseItem="1"/>
    <dataField name="Soma de Despesa" fld="6" baseField="0" baseItem="1"/>
    <dataField name="Soma de Saldo" fld="7" baseField="0" baseItem="0"/>
  </dataFields>
  <formats count="1">
    <format dxfId="12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7A2C8251-B132-40E3-8375-A4015ED3E7A0}" sourceName="Mês">
  <pivotTables>
    <pivotTable tabId="2" name="Receita x Despesas"/>
    <pivotTable tabId="2" name="Despesa x Categorias"/>
    <pivotTable tabId="2" name="Receita x Categorias"/>
    <pivotTable tabId="2" name="Saldo"/>
    <pivotTable tabId="2" name="Totalizadores"/>
  </pivotTables>
  <data>
    <tabular pivotCacheId="1854564167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  <i x="23" s="1" nd="1"/>
        <i x="22" s="1" nd="1"/>
        <i x="13" s="1" nd="1"/>
        <i x="19" s="1" nd="1"/>
        <i x="17" s="1" nd="1"/>
        <i x="14" s="1" nd="1"/>
        <i x="21" s="1" nd="1"/>
        <i x="18" s="1" nd="1"/>
        <i x="16" s="1" nd="1"/>
        <i x="20" s="1" nd="1"/>
        <i x="1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7CF17DF3-65C4-4D4A-B12C-AA0CBA20420F}" sourceName="Categoria">
  <pivotTables>
    <pivotTable tabId="2" name="Receita x Despesas"/>
    <pivotTable tabId="2" name="Saldo"/>
    <pivotTable tabId="2" name="Totalizadores"/>
  </pivotTables>
  <data>
    <tabular pivotCacheId="1854564167">
      <items count="6">
        <i x="2" s="1"/>
        <i x="3" s="1"/>
        <i x="0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F7A9C522-B8C8-4572-A976-8B68DCA9EF26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AEC766D5-90BB-4152-9C57-37CDDBDEF53E}" sourceName="Categor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94C2051-584B-4A0D-9CA3-19CB1F92E40A}" sourceName="Mês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F821DDE-D304-4F66-990E-3CA6335D595F}" cache="SegmentaçãodeDados_Mês1" caption="Mês" style="FINANCEIRO" rowHeight="360000"/>
  <slicer name="Categoria 1" xr10:uid="{0009FBCA-D99C-4899-85C3-FE95AF5D8C5C}" cache="SegmentaçãodeDados_Categoria1" caption="Categoria" columnCount="6" style="FINANCEIR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DF8F7DF1-42EA-4EE2-A045-DFE8F730EC00}" cache="SegmentaçãodeDados_Tipo" caption="Tipo" columnCount="2" style="FINANCEIRO" rowHeight="241300"/>
  <slicer name="Categoria" xr10:uid="{A6A90EC5-15D1-4050-B907-8EC47CB16230}" cache="SegmentaçãodeDados_Categoria" caption="Categoria" columnCount="3" style="SlicerStyleDark4" rowHeight="241300"/>
  <slicer name="Mês" xr10:uid="{608CC660-AF24-43FE-9A49-18229768A9B9}" cache="SegmentaçãodeDados_Mês" caption="Mês" columnCount="12" style="FINANCEIR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285A7-0993-4D2E-B42A-44688B64D6D5}" name="Lançamentos" displayName="Lançamentos" ref="B2:H170" totalsRowShown="0" headerRowDxfId="11" dataDxfId="10">
  <autoFilter ref="B2:H170" xr:uid="{A3B285A7-0993-4D2E-B42A-44688B64D6D5}"/>
  <tableColumns count="7">
    <tableColumn id="1" xr3:uid="{5F0B751E-8A66-4EC7-A34F-1346DD849E28}" name="Data" dataDxfId="9"/>
    <tableColumn id="7" xr3:uid="{709D5A5F-EF48-4EDF-9ABD-07D8B2C5CD34}" name="Mês" dataDxfId="8">
      <calculatedColumnFormula>UPPER(TEXT(Lançamentos[[#This Row],[Data]],"mmm"))</calculatedColumnFormula>
    </tableColumn>
    <tableColumn id="2" xr3:uid="{E9227979-E7A7-460D-AFD1-33DCE00192E0}" name="Descrição" dataDxfId="7"/>
    <tableColumn id="3" xr3:uid="{D04FDAC0-2E47-4E97-AF86-FD97BB1C43D9}" name="Tipo" dataDxfId="6"/>
    <tableColumn id="4" xr3:uid="{3AE5D438-B6C8-412B-9DF3-46CDE02119E0}" name="Categoria" dataDxfId="5"/>
    <tableColumn id="5" xr3:uid="{15F9C8BB-FE12-437F-AC26-EDC17B3C97DC}" name="Receita" dataDxfId="4"/>
    <tableColumn id="6" xr3:uid="{CE23CEBC-AA05-4819-BC60-C7D6D0C948EE}" name="Despesa" dataDxfId="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ECED-7A68-411D-923B-3BB3AB3B8283}">
  <dimension ref="A2:Y18"/>
  <sheetViews>
    <sheetView showGridLines="0" zoomScale="145" zoomScaleNormal="145" workbookViewId="0">
      <selection activeCell="D4" sqref="D4"/>
    </sheetView>
  </sheetViews>
  <sheetFormatPr defaultRowHeight="15" x14ac:dyDescent="0.25"/>
  <cols>
    <col min="1" max="1" width="18" bestFit="1" customWidth="1"/>
    <col min="2" max="2" width="15.7109375" bestFit="1" customWidth="1"/>
    <col min="3" max="3" width="16.5703125" bestFit="1" customWidth="1"/>
    <col min="4" max="5" width="19.5703125" bestFit="1" customWidth="1"/>
    <col min="6" max="6" width="18" bestFit="1" customWidth="1"/>
    <col min="7" max="7" width="19.5703125" bestFit="1" customWidth="1"/>
    <col min="8" max="8" width="13.5703125" bestFit="1" customWidth="1"/>
    <col min="9" max="9" width="10.5703125" bestFit="1" customWidth="1"/>
    <col min="10" max="10" width="18.140625" bestFit="1" customWidth="1"/>
    <col min="11" max="11" width="14.28515625" bestFit="1" customWidth="1"/>
    <col min="12" max="12" width="18" bestFit="1" customWidth="1"/>
    <col min="13" max="13" width="19.5703125" bestFit="1" customWidth="1"/>
    <col min="14" max="14" width="12.28515625" bestFit="1" customWidth="1"/>
    <col min="15" max="15" width="11.42578125" bestFit="1" customWidth="1"/>
    <col min="16" max="16" width="13.85546875" bestFit="1" customWidth="1"/>
    <col min="17" max="17" width="10.5703125" bestFit="1" customWidth="1"/>
    <col min="20" max="20" width="18" bestFit="1" customWidth="1"/>
    <col min="21" max="21" width="14" bestFit="1" customWidth="1"/>
    <col min="22" max="22" width="18.85546875" bestFit="1" customWidth="1"/>
    <col min="23" max="23" width="15.7109375" bestFit="1" customWidth="1"/>
    <col min="24" max="24" width="16.5703125" bestFit="1" customWidth="1"/>
    <col min="25" max="25" width="14" bestFit="1" customWidth="1"/>
  </cols>
  <sheetData>
    <row r="2" spans="1:25" x14ac:dyDescent="0.25">
      <c r="F2" s="4" t="s">
        <v>13</v>
      </c>
      <c r="G2" t="s">
        <v>18</v>
      </c>
      <c r="L2" s="4" t="s">
        <v>13</v>
      </c>
      <c r="M2" t="s">
        <v>14</v>
      </c>
    </row>
    <row r="3" spans="1:25" x14ac:dyDescent="0.25">
      <c r="A3" s="4" t="s">
        <v>27</v>
      </c>
      <c r="B3" t="s">
        <v>42</v>
      </c>
      <c r="C3" t="s">
        <v>43</v>
      </c>
    </row>
    <row r="4" spans="1:25" x14ac:dyDescent="0.25">
      <c r="A4" s="5" t="s">
        <v>28</v>
      </c>
      <c r="B4">
        <v>4602</v>
      </c>
      <c r="C4">
        <v>3420</v>
      </c>
      <c r="F4" s="4" t="s">
        <v>42</v>
      </c>
      <c r="G4" s="4" t="s">
        <v>41</v>
      </c>
      <c r="L4" s="4" t="s">
        <v>43</v>
      </c>
      <c r="M4" s="4" t="s">
        <v>41</v>
      </c>
      <c r="T4" s="4" t="s">
        <v>27</v>
      </c>
      <c r="U4" t="s">
        <v>44</v>
      </c>
      <c r="W4" t="s">
        <v>42</v>
      </c>
      <c r="X4" t="s">
        <v>43</v>
      </c>
      <c r="Y4" t="s">
        <v>44</v>
      </c>
    </row>
    <row r="5" spans="1:25" x14ac:dyDescent="0.25">
      <c r="A5" s="5" t="s">
        <v>29</v>
      </c>
      <c r="B5">
        <v>5639</v>
      </c>
      <c r="C5">
        <v>3279</v>
      </c>
      <c r="F5" s="4" t="s">
        <v>27</v>
      </c>
      <c r="G5" t="s">
        <v>24</v>
      </c>
      <c r="H5" t="s">
        <v>23</v>
      </c>
      <c r="I5" t="s">
        <v>40</v>
      </c>
      <c r="L5" s="4" t="s">
        <v>27</v>
      </c>
      <c r="M5" t="s">
        <v>20</v>
      </c>
      <c r="N5" t="s">
        <v>21</v>
      </c>
      <c r="O5" t="s">
        <v>19</v>
      </c>
      <c r="P5" t="s">
        <v>22</v>
      </c>
      <c r="Q5" t="s">
        <v>40</v>
      </c>
      <c r="T5" s="5" t="s">
        <v>28</v>
      </c>
      <c r="U5">
        <v>1182</v>
      </c>
      <c r="W5" s="8">
        <v>65485</v>
      </c>
      <c r="X5" s="8">
        <v>39327</v>
      </c>
      <c r="Y5" s="8">
        <v>26158</v>
      </c>
    </row>
    <row r="6" spans="1:25" x14ac:dyDescent="0.25">
      <c r="A6" s="5" t="s">
        <v>30</v>
      </c>
      <c r="B6">
        <v>5467</v>
      </c>
      <c r="C6">
        <v>3141</v>
      </c>
      <c r="F6" s="5" t="s">
        <v>28</v>
      </c>
      <c r="G6">
        <v>597</v>
      </c>
      <c r="H6">
        <v>4005</v>
      </c>
      <c r="I6">
        <v>4602</v>
      </c>
      <c r="L6" s="5" t="s">
        <v>28</v>
      </c>
      <c r="M6">
        <v>657</v>
      </c>
      <c r="N6">
        <v>780</v>
      </c>
      <c r="O6">
        <v>1387</v>
      </c>
      <c r="P6">
        <v>596</v>
      </c>
      <c r="Q6">
        <v>3420</v>
      </c>
      <c r="T6" s="5" t="s">
        <v>29</v>
      </c>
      <c r="U6">
        <v>2360</v>
      </c>
    </row>
    <row r="7" spans="1:25" x14ac:dyDescent="0.25">
      <c r="A7" s="5" t="s">
        <v>31</v>
      </c>
      <c r="B7">
        <v>5544</v>
      </c>
      <c r="C7">
        <v>3126</v>
      </c>
      <c r="F7" s="5" t="s">
        <v>29</v>
      </c>
      <c r="G7">
        <v>1100</v>
      </c>
      <c r="H7">
        <v>4539</v>
      </c>
      <c r="I7">
        <v>5639</v>
      </c>
      <c r="L7" s="5" t="s">
        <v>29</v>
      </c>
      <c r="M7">
        <v>528</v>
      </c>
      <c r="N7">
        <v>780</v>
      </c>
      <c r="O7">
        <v>1379</v>
      </c>
      <c r="P7">
        <v>592</v>
      </c>
      <c r="Q7">
        <v>3279</v>
      </c>
      <c r="T7" s="5" t="s">
        <v>30</v>
      </c>
      <c r="U7">
        <v>2326</v>
      </c>
    </row>
    <row r="8" spans="1:25" x14ac:dyDescent="0.25">
      <c r="A8" s="5" t="s">
        <v>32</v>
      </c>
      <c r="B8">
        <v>5212</v>
      </c>
      <c r="C8">
        <v>3127</v>
      </c>
      <c r="F8" s="5" t="s">
        <v>30</v>
      </c>
      <c r="G8">
        <v>776</v>
      </c>
      <c r="H8">
        <v>4691</v>
      </c>
      <c r="I8">
        <v>5467</v>
      </c>
      <c r="L8" s="5" t="s">
        <v>30</v>
      </c>
      <c r="M8">
        <v>419</v>
      </c>
      <c r="N8">
        <v>780</v>
      </c>
      <c r="O8">
        <v>1399</v>
      </c>
      <c r="P8">
        <v>543</v>
      </c>
      <c r="Q8">
        <v>3141</v>
      </c>
      <c r="T8" s="5" t="s">
        <v>31</v>
      </c>
      <c r="U8">
        <v>2418</v>
      </c>
    </row>
    <row r="9" spans="1:25" x14ac:dyDescent="0.25">
      <c r="A9" s="5" t="s">
        <v>33</v>
      </c>
      <c r="B9">
        <v>5818</v>
      </c>
      <c r="C9">
        <v>3335</v>
      </c>
      <c r="F9" s="5" t="s">
        <v>31</v>
      </c>
      <c r="G9">
        <v>560</v>
      </c>
      <c r="H9">
        <v>4984</v>
      </c>
      <c r="I9">
        <v>5544</v>
      </c>
      <c r="L9" s="5" t="s">
        <v>31</v>
      </c>
      <c r="M9">
        <v>443</v>
      </c>
      <c r="N9">
        <v>780</v>
      </c>
      <c r="O9">
        <v>1328</v>
      </c>
      <c r="P9">
        <v>575</v>
      </c>
      <c r="Q9">
        <v>3126</v>
      </c>
      <c r="T9" s="5" t="s">
        <v>32</v>
      </c>
      <c r="U9">
        <v>2085</v>
      </c>
    </row>
    <row r="10" spans="1:25" x14ac:dyDescent="0.25">
      <c r="A10" s="5" t="s">
        <v>34</v>
      </c>
      <c r="B10">
        <v>5557</v>
      </c>
      <c r="C10">
        <v>3446</v>
      </c>
      <c r="F10" s="5" t="s">
        <v>32</v>
      </c>
      <c r="G10">
        <v>952</v>
      </c>
      <c r="H10">
        <v>4260</v>
      </c>
      <c r="I10">
        <v>5212</v>
      </c>
      <c r="L10" s="5" t="s">
        <v>32</v>
      </c>
      <c r="M10">
        <v>477</v>
      </c>
      <c r="N10">
        <v>780</v>
      </c>
      <c r="O10">
        <v>1326</v>
      </c>
      <c r="P10">
        <v>544</v>
      </c>
      <c r="Q10">
        <v>3127</v>
      </c>
      <c r="T10" s="5" t="s">
        <v>33</v>
      </c>
      <c r="U10">
        <v>2483</v>
      </c>
    </row>
    <row r="11" spans="1:25" x14ac:dyDescent="0.25">
      <c r="A11" s="5" t="s">
        <v>35</v>
      </c>
      <c r="B11">
        <v>5371</v>
      </c>
      <c r="C11">
        <v>3394</v>
      </c>
      <c r="F11" s="5" t="s">
        <v>33</v>
      </c>
      <c r="G11">
        <v>875</v>
      </c>
      <c r="H11">
        <v>4943</v>
      </c>
      <c r="I11">
        <v>5818</v>
      </c>
      <c r="L11" s="5" t="s">
        <v>33</v>
      </c>
      <c r="M11">
        <v>620</v>
      </c>
      <c r="N11">
        <v>780</v>
      </c>
      <c r="O11">
        <v>1344</v>
      </c>
      <c r="P11">
        <v>591</v>
      </c>
      <c r="Q11">
        <v>3335</v>
      </c>
      <c r="T11" s="5" t="s">
        <v>34</v>
      </c>
      <c r="U11">
        <v>2111</v>
      </c>
    </row>
    <row r="12" spans="1:25" x14ac:dyDescent="0.25">
      <c r="A12" s="5" t="s">
        <v>36</v>
      </c>
      <c r="B12">
        <v>5275</v>
      </c>
      <c r="C12">
        <v>3336</v>
      </c>
      <c r="F12" s="5" t="s">
        <v>34</v>
      </c>
      <c r="G12">
        <v>1466</v>
      </c>
      <c r="H12">
        <v>4091</v>
      </c>
      <c r="I12">
        <v>5557</v>
      </c>
      <c r="L12" s="5" t="s">
        <v>34</v>
      </c>
      <c r="M12">
        <v>676</v>
      </c>
      <c r="N12">
        <v>850</v>
      </c>
      <c r="O12">
        <v>1364</v>
      </c>
      <c r="P12">
        <v>556</v>
      </c>
      <c r="Q12">
        <v>3446</v>
      </c>
      <c r="T12" s="5" t="s">
        <v>35</v>
      </c>
      <c r="U12">
        <v>1977</v>
      </c>
    </row>
    <row r="13" spans="1:25" x14ac:dyDescent="0.25">
      <c r="A13" s="5" t="s">
        <v>37</v>
      </c>
      <c r="B13">
        <v>5250</v>
      </c>
      <c r="C13">
        <v>3281</v>
      </c>
      <c r="F13" s="5" t="s">
        <v>35</v>
      </c>
      <c r="G13">
        <v>1030</v>
      </c>
      <c r="H13">
        <v>4341</v>
      </c>
      <c r="I13">
        <v>5371</v>
      </c>
      <c r="L13" s="5" t="s">
        <v>35</v>
      </c>
      <c r="M13">
        <v>683</v>
      </c>
      <c r="N13">
        <v>850</v>
      </c>
      <c r="O13">
        <v>1323</v>
      </c>
      <c r="P13">
        <v>538</v>
      </c>
      <c r="Q13">
        <v>3394</v>
      </c>
      <c r="T13" s="5" t="s">
        <v>36</v>
      </c>
      <c r="U13">
        <v>1939</v>
      </c>
    </row>
    <row r="14" spans="1:25" x14ac:dyDescent="0.25">
      <c r="A14" s="5" t="s">
        <v>38</v>
      </c>
      <c r="B14">
        <v>5511</v>
      </c>
      <c r="C14">
        <v>3217</v>
      </c>
      <c r="F14" s="5" t="s">
        <v>36</v>
      </c>
      <c r="G14">
        <v>408</v>
      </c>
      <c r="H14">
        <v>4867</v>
      </c>
      <c r="I14">
        <v>5275</v>
      </c>
      <c r="L14" s="5" t="s">
        <v>36</v>
      </c>
      <c r="M14">
        <v>628</v>
      </c>
      <c r="N14">
        <v>850</v>
      </c>
      <c r="O14">
        <v>1284</v>
      </c>
      <c r="P14">
        <v>574</v>
      </c>
      <c r="Q14">
        <v>3336</v>
      </c>
      <c r="T14" s="5" t="s">
        <v>37</v>
      </c>
      <c r="U14">
        <v>1969</v>
      </c>
    </row>
    <row r="15" spans="1:25" x14ac:dyDescent="0.25">
      <c r="A15" s="5" t="s">
        <v>39</v>
      </c>
      <c r="B15">
        <v>6239</v>
      </c>
      <c r="C15">
        <v>3225</v>
      </c>
      <c r="F15" s="5" t="s">
        <v>37</v>
      </c>
      <c r="G15">
        <v>946</v>
      </c>
      <c r="H15">
        <v>4304</v>
      </c>
      <c r="I15">
        <v>5250</v>
      </c>
      <c r="L15" s="5" t="s">
        <v>37</v>
      </c>
      <c r="M15">
        <v>566</v>
      </c>
      <c r="N15">
        <v>850</v>
      </c>
      <c r="O15">
        <v>1320</v>
      </c>
      <c r="P15">
        <v>545</v>
      </c>
      <c r="Q15">
        <v>3281</v>
      </c>
      <c r="T15" s="5" t="s">
        <v>38</v>
      </c>
      <c r="U15">
        <v>2294</v>
      </c>
    </row>
    <row r="16" spans="1:25" x14ac:dyDescent="0.25">
      <c r="A16" s="5" t="s">
        <v>40</v>
      </c>
      <c r="B16">
        <v>65485</v>
      </c>
      <c r="C16">
        <v>39327</v>
      </c>
      <c r="F16" s="5" t="s">
        <v>38</v>
      </c>
      <c r="G16">
        <v>1496</v>
      </c>
      <c r="H16">
        <v>4015</v>
      </c>
      <c r="I16">
        <v>5511</v>
      </c>
      <c r="L16" s="5" t="s">
        <v>38</v>
      </c>
      <c r="M16">
        <v>490</v>
      </c>
      <c r="N16">
        <v>850</v>
      </c>
      <c r="O16">
        <v>1326</v>
      </c>
      <c r="P16">
        <v>551</v>
      </c>
      <c r="Q16">
        <v>3217</v>
      </c>
      <c r="T16" s="5" t="s">
        <v>39</v>
      </c>
      <c r="U16">
        <v>3014</v>
      </c>
    </row>
    <row r="17" spans="6:21" x14ac:dyDescent="0.25">
      <c r="F17" s="5" t="s">
        <v>39</v>
      </c>
      <c r="G17">
        <v>1756</v>
      </c>
      <c r="H17">
        <v>4483</v>
      </c>
      <c r="I17">
        <v>6239</v>
      </c>
      <c r="L17" s="5" t="s">
        <v>39</v>
      </c>
      <c r="M17">
        <v>466</v>
      </c>
      <c r="N17">
        <v>850</v>
      </c>
      <c r="O17">
        <v>1371</v>
      </c>
      <c r="P17">
        <v>538</v>
      </c>
      <c r="Q17">
        <v>3225</v>
      </c>
      <c r="T17" s="5" t="s">
        <v>40</v>
      </c>
      <c r="U17">
        <v>26158</v>
      </c>
    </row>
    <row r="18" spans="6:21" x14ac:dyDescent="0.25">
      <c r="F18" s="5" t="s">
        <v>40</v>
      </c>
      <c r="G18">
        <v>11962</v>
      </c>
      <c r="H18">
        <v>53523</v>
      </c>
      <c r="I18">
        <v>65485</v>
      </c>
      <c r="L18" s="5" t="s">
        <v>40</v>
      </c>
      <c r="M18">
        <v>6653</v>
      </c>
      <c r="N18">
        <v>9780</v>
      </c>
      <c r="O18">
        <v>16151</v>
      </c>
      <c r="P18">
        <v>6743</v>
      </c>
      <c r="Q18">
        <v>39327</v>
      </c>
    </row>
  </sheetData>
  <conditionalFormatting pivot="1" sqref="B4:B15">
    <cfRule type="top10" dxfId="2" priority="18" rank="2"/>
  </conditionalFormatting>
  <conditionalFormatting pivot="1" sqref="B4:B15">
    <cfRule type="top10" dxfId="1" priority="17" rank="2"/>
  </conditionalFormatting>
  <conditionalFormatting pivot="1" sqref="C4:C15">
    <cfRule type="top10" dxfId="0" priority="16" rank="2"/>
  </conditionalFormatting>
  <conditionalFormatting pivot="1" sqref="G6:G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{6EB64F23-9F63-462D-9B98-D9900A9C0146}</x14:id>
        </ext>
      </extLst>
    </cfRule>
  </conditionalFormatting>
  <conditionalFormatting pivot="1" sqref="H6:H1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{8345A14A-23AF-4896-8BC1-9121E5D45149}</x14:id>
        </ext>
      </extLst>
    </cfRule>
  </conditionalFormatting>
  <conditionalFormatting pivot="1" sqref="I6:I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{13C2B874-1D5C-448D-97A5-887E8B30DC1E}</x14:id>
        </ext>
      </extLst>
    </cfRule>
  </conditionalFormatting>
  <conditionalFormatting pivot="1" sqref="M6:Q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{B7FF5E25-ADCB-4CB3-BE22-9A3C4E9FDBD0}</x14:id>
        </ext>
      </extLst>
    </cfRule>
  </conditionalFormatting>
  <conditionalFormatting pivot="1" sqref="M7:Q7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{C048AF21-550E-476D-8C46-455B952375EA}</x14:id>
        </ext>
      </extLst>
    </cfRule>
  </conditionalFormatting>
  <conditionalFormatting pivot="1" sqref="M8:Q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{9934C121-4660-4E40-96B6-9C75588A19A0}</x14:id>
        </ext>
      </extLst>
    </cfRule>
  </conditionalFormatting>
  <conditionalFormatting pivot="1" sqref="M10:Q1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{6574D8BB-27DB-4CCB-8A7A-E2F627DF39DA}</x14:id>
        </ext>
      </extLst>
    </cfRule>
  </conditionalFormatting>
  <conditionalFormatting pivot="1" sqref="M9:Q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{BE04AEBC-A1BF-40D4-9E27-BF1B37E926CC}</x14:id>
        </ext>
      </extLst>
    </cfRule>
  </conditionalFormatting>
  <conditionalFormatting pivot="1" sqref="M11:Q1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{2A7AA645-1D26-4D7F-811A-A8FCB0E15C8B}</x14:id>
        </ext>
      </extLst>
    </cfRule>
  </conditionalFormatting>
  <conditionalFormatting pivot="1" sqref="M12:Q1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{A2D8CAC1-0BF8-49AC-A3F6-E92BBB9E62B7}</x14:id>
        </ext>
      </extLst>
    </cfRule>
  </conditionalFormatting>
  <conditionalFormatting pivot="1" sqref="M13:Q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{F7399172-C5B9-4B5B-B958-A84201A35C1F}</x14:id>
        </ext>
      </extLst>
    </cfRule>
  </conditionalFormatting>
  <conditionalFormatting pivot="1" sqref="M14:Q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{5F34906F-12DA-4AA0-8275-CC1F4A019921}</x14:id>
        </ext>
      </extLst>
    </cfRule>
  </conditionalFormatting>
  <conditionalFormatting pivot="1" sqref="M15:Q1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{3592100B-B201-4218-B813-DC50C01F2959}</x14:id>
        </ext>
      </extLst>
    </cfRule>
  </conditionalFormatting>
  <conditionalFormatting pivot="1" sqref="M17:Q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{56AE0E36-7FFC-4E86-9BE4-694D929C44D9}</x14:id>
        </ext>
      </extLst>
    </cfRule>
  </conditionalFormatting>
  <conditionalFormatting pivot="1" sqref="M16:Q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{A05179A3-7464-42C3-9032-E2DFAEA3DFD8}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EB64F23-9F63-462D-9B98-D9900A9C0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G6:G17</xm:sqref>
        </x14:conditionalFormatting>
        <x14:conditionalFormatting xmlns:xm="http://schemas.microsoft.com/office/excel/2006/main" pivot="1">
          <x14:cfRule type="dataBar" id="{8345A14A-23AF-4896-8BC1-9121E5D45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H6:H17</xm:sqref>
        </x14:conditionalFormatting>
        <x14:conditionalFormatting xmlns:xm="http://schemas.microsoft.com/office/excel/2006/main" pivot="1">
          <x14:cfRule type="dataBar" id="{13C2B874-1D5C-448D-97A5-887E8B30D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I6:I17</xm:sqref>
        </x14:conditionalFormatting>
        <x14:conditionalFormatting xmlns:xm="http://schemas.microsoft.com/office/excel/2006/main" pivot="1">
          <x14:cfRule type="dataBar" id="{B7FF5E25-ADCB-4CB3-BE22-9A3C4E9FD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M6:Q6</xm:sqref>
        </x14:conditionalFormatting>
        <x14:conditionalFormatting xmlns:xm="http://schemas.microsoft.com/office/excel/2006/main" pivot="1">
          <x14:cfRule type="dataBar" id="{C048AF21-550E-476D-8C46-455B95237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M7:Q7</xm:sqref>
        </x14:conditionalFormatting>
        <x14:conditionalFormatting xmlns:xm="http://schemas.microsoft.com/office/excel/2006/main" pivot="1">
          <x14:cfRule type="dataBar" id="{9934C121-4660-4E40-96B6-9C75588A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M8:Q8</xm:sqref>
        </x14:conditionalFormatting>
        <x14:conditionalFormatting xmlns:xm="http://schemas.microsoft.com/office/excel/2006/main" pivot="1">
          <x14:cfRule type="dataBar" id="{6574D8BB-27DB-4CCB-8A7A-E2F627DF3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M10:Q10</xm:sqref>
        </x14:conditionalFormatting>
        <x14:conditionalFormatting xmlns:xm="http://schemas.microsoft.com/office/excel/2006/main" pivot="1">
          <x14:cfRule type="dataBar" id="{BE04AEBC-A1BF-40D4-9E27-BF1B37E92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M9:Q9</xm:sqref>
        </x14:conditionalFormatting>
        <x14:conditionalFormatting xmlns:xm="http://schemas.microsoft.com/office/excel/2006/main" pivot="1">
          <x14:cfRule type="dataBar" id="{2A7AA645-1D26-4D7F-811A-A8FCB0E15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M11:Q11</xm:sqref>
        </x14:conditionalFormatting>
        <x14:conditionalFormatting xmlns:xm="http://schemas.microsoft.com/office/excel/2006/main" pivot="1">
          <x14:cfRule type="dataBar" id="{A2D8CAC1-0BF8-49AC-A3F6-E92BBB9E6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M12:Q12</xm:sqref>
        </x14:conditionalFormatting>
        <x14:conditionalFormatting xmlns:xm="http://schemas.microsoft.com/office/excel/2006/main" pivot="1">
          <x14:cfRule type="dataBar" id="{F7399172-C5B9-4B5B-B958-A84201A35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M13:Q13</xm:sqref>
        </x14:conditionalFormatting>
        <x14:conditionalFormatting xmlns:xm="http://schemas.microsoft.com/office/excel/2006/main" pivot="1">
          <x14:cfRule type="dataBar" id="{5F34906F-12DA-4AA0-8275-CC1F4A019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M14:Q14</xm:sqref>
        </x14:conditionalFormatting>
        <x14:conditionalFormatting xmlns:xm="http://schemas.microsoft.com/office/excel/2006/main" pivot="1">
          <x14:cfRule type="dataBar" id="{3592100B-B201-4218-B813-DC50C01F2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M15:Q15</xm:sqref>
        </x14:conditionalFormatting>
        <x14:conditionalFormatting xmlns:xm="http://schemas.microsoft.com/office/excel/2006/main" pivot="1">
          <x14:cfRule type="dataBar" id="{56AE0E36-7FFC-4E86-9BE4-694D929C4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M17:Q17</xm:sqref>
        </x14:conditionalFormatting>
        <x14:conditionalFormatting xmlns:xm="http://schemas.microsoft.com/office/excel/2006/main" pivot="1">
          <x14:cfRule type="dataBar" id="{A05179A3-7464-42C3-9032-E2DFAEA3D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M16:Q16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DD59-2417-4E2E-AEDD-4377DADE8D05}">
  <dimension ref="B1:AD37"/>
  <sheetViews>
    <sheetView showGridLines="0" tabSelected="1" zoomScale="70" zoomScaleNormal="70" workbookViewId="0">
      <selection activeCell="E3" sqref="E3"/>
    </sheetView>
  </sheetViews>
  <sheetFormatPr defaultRowHeight="15" x14ac:dyDescent="0.25"/>
  <cols>
    <col min="1" max="1" width="1.85546875" customWidth="1"/>
  </cols>
  <sheetData>
    <row r="1" spans="2:30" x14ac:dyDescent="0.25">
      <c r="B1" s="10" t="s">
        <v>45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2:30" ht="23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2:3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2:30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2:30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2:30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2:30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2:30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2:30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2:30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2:30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2:30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2:30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2:30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2:30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2:30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2:30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2:30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2:30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2:30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2:30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2:30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2:30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</sheetData>
  <mergeCells count="1">
    <mergeCell ref="B1:AD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3A2C-BA77-49BE-8638-EFE321B0F198}">
  <dimension ref="B1:I170"/>
  <sheetViews>
    <sheetView showGridLines="0" zoomScaleNormal="100" workbookViewId="0">
      <selection activeCell="K3" sqref="K3"/>
    </sheetView>
  </sheetViews>
  <sheetFormatPr defaultColWidth="8.85546875" defaultRowHeight="15" x14ac:dyDescent="0.25"/>
  <cols>
    <col min="1" max="1" width="3.85546875" style="1" customWidth="1"/>
    <col min="2" max="3" width="19" style="2" customWidth="1"/>
    <col min="4" max="8" width="19" style="1" customWidth="1"/>
    <col min="9" max="9" width="6.28515625" style="1" customWidth="1"/>
    <col min="10" max="16384" width="8.85546875" style="1"/>
  </cols>
  <sheetData>
    <row r="1" spans="2:8" ht="142.5" customHeight="1" x14ac:dyDescent="0.25">
      <c r="B1" s="11"/>
      <c r="C1" s="11"/>
      <c r="D1" s="11"/>
      <c r="E1" s="11"/>
      <c r="F1" s="11"/>
      <c r="G1" s="11"/>
      <c r="H1" s="11"/>
    </row>
    <row r="2" spans="2:8" ht="14.45" customHeight="1" x14ac:dyDescent="0.25">
      <c r="B2" s="2" t="s">
        <v>10</v>
      </c>
      <c r="C2" s="2" t="s">
        <v>26</v>
      </c>
      <c r="D2" s="1" t="s">
        <v>11</v>
      </c>
      <c r="E2" s="1" t="s">
        <v>13</v>
      </c>
      <c r="F2" s="1" t="s">
        <v>12</v>
      </c>
      <c r="G2" s="1" t="s">
        <v>18</v>
      </c>
      <c r="H2" s="1" t="s">
        <v>14</v>
      </c>
    </row>
    <row r="3" spans="2:8" ht="14.45" customHeight="1" x14ac:dyDescent="0.25">
      <c r="B3" s="2">
        <v>43831</v>
      </c>
      <c r="C3" s="2" t="str">
        <f>UPPER(TEXT(Lançamentos[[#This Row],[Data]],"mmm"))</f>
        <v>JAN</v>
      </c>
      <c r="D3" s="1" t="s">
        <v>0</v>
      </c>
      <c r="E3" s="1" t="s">
        <v>14</v>
      </c>
      <c r="F3" s="1" t="s">
        <v>19</v>
      </c>
      <c r="G3" s="1" t="s">
        <v>25</v>
      </c>
      <c r="H3" s="1">
        <v>148</v>
      </c>
    </row>
    <row r="4" spans="2:8" ht="14.45" customHeight="1" x14ac:dyDescent="0.25">
      <c r="B4" s="2">
        <v>43831</v>
      </c>
      <c r="C4" s="2" t="str">
        <f>UPPER(TEXT(Lançamentos[[#This Row],[Data]],"mmm"))</f>
        <v>JAN</v>
      </c>
      <c r="D4" s="1" t="s">
        <v>1</v>
      </c>
      <c r="E4" s="1" t="s">
        <v>14</v>
      </c>
      <c r="F4" s="1" t="s">
        <v>19</v>
      </c>
      <c r="G4" s="1" t="s">
        <v>25</v>
      </c>
      <c r="H4" s="1">
        <v>239</v>
      </c>
    </row>
    <row r="5" spans="2:8" ht="14.45" customHeight="1" x14ac:dyDescent="0.25">
      <c r="B5" s="2">
        <v>43831</v>
      </c>
      <c r="C5" s="2" t="str">
        <f>UPPER(TEXT(Lançamentos[[#This Row],[Data]],"mmm"))</f>
        <v>JAN</v>
      </c>
      <c r="D5" s="1" t="s">
        <v>2</v>
      </c>
      <c r="E5" s="1" t="s">
        <v>14</v>
      </c>
      <c r="F5" s="1" t="s">
        <v>19</v>
      </c>
      <c r="G5" s="1" t="s">
        <v>25</v>
      </c>
      <c r="H5" s="1">
        <v>800</v>
      </c>
    </row>
    <row r="6" spans="2:8" ht="14.45" customHeight="1" x14ac:dyDescent="0.25">
      <c r="B6" s="2">
        <v>43831</v>
      </c>
      <c r="C6" s="2" t="str">
        <f>UPPER(TEXT(Lançamentos[[#This Row],[Data]],"mmm"))</f>
        <v>JAN</v>
      </c>
      <c r="D6" s="1" t="s">
        <v>3</v>
      </c>
      <c r="E6" s="1" t="s">
        <v>14</v>
      </c>
      <c r="F6" s="1" t="s">
        <v>19</v>
      </c>
      <c r="G6" s="1" t="s">
        <v>25</v>
      </c>
      <c r="H6" s="1">
        <v>100</v>
      </c>
    </row>
    <row r="7" spans="2:8" ht="14.45" customHeight="1" x14ac:dyDescent="0.25">
      <c r="B7" s="2">
        <v>43831</v>
      </c>
      <c r="C7" s="2" t="str">
        <f>UPPER(TEXT(Lançamentos[[#This Row],[Data]],"mmm"))</f>
        <v>JAN</v>
      </c>
      <c r="D7" s="1" t="s">
        <v>4</v>
      </c>
      <c r="E7" s="1" t="s">
        <v>14</v>
      </c>
      <c r="F7" s="1" t="s">
        <v>19</v>
      </c>
      <c r="G7" s="1" t="s">
        <v>25</v>
      </c>
      <c r="H7" s="1">
        <v>100</v>
      </c>
    </row>
    <row r="8" spans="2:8" ht="14.45" customHeight="1" x14ac:dyDescent="0.25">
      <c r="B8" s="2">
        <v>43831</v>
      </c>
      <c r="C8" s="2" t="str">
        <f>UPPER(TEXT(Lançamentos[[#This Row],[Data]],"mmm"))</f>
        <v>JAN</v>
      </c>
      <c r="D8" s="1" t="s">
        <v>15</v>
      </c>
      <c r="E8" s="1" t="s">
        <v>18</v>
      </c>
      <c r="F8" s="1" t="s">
        <v>23</v>
      </c>
      <c r="G8" s="1">
        <v>3000</v>
      </c>
      <c r="H8" s="1" t="s">
        <v>25</v>
      </c>
    </row>
    <row r="9" spans="2:8" ht="14.45" customHeight="1" x14ac:dyDescent="0.25">
      <c r="B9" s="2">
        <v>43831</v>
      </c>
      <c r="C9" s="2" t="str">
        <f>UPPER(TEXT(Lançamentos[[#This Row],[Data]],"mmm"))</f>
        <v>JAN</v>
      </c>
      <c r="D9" s="1" t="s">
        <v>16</v>
      </c>
      <c r="E9" s="1" t="s">
        <v>18</v>
      </c>
      <c r="F9" s="1" t="s">
        <v>23</v>
      </c>
      <c r="G9" s="1">
        <v>1005</v>
      </c>
      <c r="H9" s="1" t="s">
        <v>25</v>
      </c>
    </row>
    <row r="10" spans="2:8" ht="14.45" customHeight="1" x14ac:dyDescent="0.25">
      <c r="B10" s="2">
        <v>43835</v>
      </c>
      <c r="C10" s="2" t="str">
        <f>UPPER(TEXT(Lançamentos[[#This Row],[Data]],"mmm"))</f>
        <v>JAN</v>
      </c>
      <c r="D10" s="1" t="s">
        <v>5</v>
      </c>
      <c r="E10" s="1" t="s">
        <v>14</v>
      </c>
      <c r="F10" s="1" t="s">
        <v>20</v>
      </c>
      <c r="G10" s="1" t="s">
        <v>25</v>
      </c>
      <c r="H10" s="1">
        <v>646</v>
      </c>
    </row>
    <row r="11" spans="2:8" ht="14.45" customHeight="1" x14ac:dyDescent="0.25">
      <c r="B11" s="2">
        <v>43836</v>
      </c>
      <c r="C11" s="2" t="str">
        <f>UPPER(TEXT(Lançamentos[[#This Row],[Data]],"mmm"))</f>
        <v>JAN</v>
      </c>
      <c r="D11" s="1" t="s">
        <v>6</v>
      </c>
      <c r="E11" s="1" t="s">
        <v>14</v>
      </c>
      <c r="F11" s="1" t="s">
        <v>21</v>
      </c>
      <c r="G11" s="1" t="s">
        <v>25</v>
      </c>
      <c r="H11" s="1">
        <v>780</v>
      </c>
    </row>
    <row r="12" spans="2:8" ht="15" customHeight="1" x14ac:dyDescent="0.25">
      <c r="B12" s="2">
        <v>43836</v>
      </c>
      <c r="C12" s="2" t="str">
        <f>UPPER(TEXT(Lançamentos[[#This Row],[Data]],"mmm"))</f>
        <v>JAN</v>
      </c>
      <c r="D12" s="1" t="s">
        <v>7</v>
      </c>
      <c r="E12" s="1" t="s">
        <v>14</v>
      </c>
      <c r="F12" s="1" t="s">
        <v>22</v>
      </c>
      <c r="G12" s="1" t="s">
        <v>25</v>
      </c>
      <c r="H12" s="1">
        <v>120</v>
      </c>
    </row>
    <row r="13" spans="2:8" ht="15" customHeight="1" x14ac:dyDescent="0.25">
      <c r="B13" s="2">
        <v>43840</v>
      </c>
      <c r="C13" s="2" t="str">
        <f>UPPER(TEXT(Lançamentos[[#This Row],[Data]],"mmm"))</f>
        <v>JAN</v>
      </c>
      <c r="D13" s="1" t="s">
        <v>8</v>
      </c>
      <c r="E13" s="1" t="s">
        <v>14</v>
      </c>
      <c r="F13" s="1" t="s">
        <v>22</v>
      </c>
      <c r="G13" s="1" t="s">
        <v>25</v>
      </c>
      <c r="H13" s="1">
        <v>249</v>
      </c>
    </row>
    <row r="14" spans="2:8" ht="14.45" customHeight="1" x14ac:dyDescent="0.25">
      <c r="B14" s="2">
        <v>43840</v>
      </c>
      <c r="C14" s="2" t="str">
        <f>UPPER(TEXT(Lançamentos[[#This Row],[Data]],"mmm"))</f>
        <v>JAN</v>
      </c>
      <c r="D14" s="1" t="s">
        <v>17</v>
      </c>
      <c r="E14" s="1" t="s">
        <v>18</v>
      </c>
      <c r="F14" s="1" t="s">
        <v>24</v>
      </c>
      <c r="G14" s="1">
        <v>597</v>
      </c>
      <c r="H14" s="1" t="s">
        <v>25</v>
      </c>
    </row>
    <row r="15" spans="2:8" ht="14.45" customHeight="1" x14ac:dyDescent="0.25">
      <c r="B15" s="2">
        <v>43844</v>
      </c>
      <c r="C15" s="2" t="str">
        <f>UPPER(TEXT(Lançamentos[[#This Row],[Data]],"mmm"))</f>
        <v>JAN</v>
      </c>
      <c r="D15" s="1" t="s">
        <v>9</v>
      </c>
      <c r="E15" s="1" t="s">
        <v>14</v>
      </c>
      <c r="F15" s="1" t="s">
        <v>20</v>
      </c>
      <c r="G15" s="1" t="s">
        <v>25</v>
      </c>
      <c r="H15" s="1">
        <v>11</v>
      </c>
    </row>
    <row r="16" spans="2:8" ht="14.45" customHeight="1" x14ac:dyDescent="0.25">
      <c r="B16" s="2">
        <v>43852</v>
      </c>
      <c r="C16" s="2" t="str">
        <f>UPPER(TEXT(Lançamentos[[#This Row],[Data]],"mmm"))</f>
        <v>JAN</v>
      </c>
      <c r="D16" s="1" t="s">
        <v>8</v>
      </c>
      <c r="E16" s="1" t="s">
        <v>14</v>
      </c>
      <c r="F16" s="1" t="s">
        <v>22</v>
      </c>
      <c r="G16" s="1" t="s">
        <v>25</v>
      </c>
      <c r="H16" s="1">
        <v>227</v>
      </c>
    </row>
    <row r="17" spans="2:9" ht="14.45" customHeight="1" x14ac:dyDescent="0.25">
      <c r="B17" s="2">
        <v>43862</v>
      </c>
      <c r="C17" s="2" t="str">
        <f>UPPER(TEXT(Lançamentos[[#This Row],[Data]],"mmm"))</f>
        <v>FEV</v>
      </c>
      <c r="D17" s="1" t="s">
        <v>0</v>
      </c>
      <c r="E17" s="1" t="s">
        <v>14</v>
      </c>
      <c r="F17" s="1" t="s">
        <v>19</v>
      </c>
      <c r="G17" s="1" t="s">
        <v>25</v>
      </c>
      <c r="H17" s="1">
        <v>175</v>
      </c>
    </row>
    <row r="18" spans="2:9" ht="14.45" customHeight="1" x14ac:dyDescent="0.25">
      <c r="B18" s="2">
        <v>43862</v>
      </c>
      <c r="C18" s="2" t="str">
        <f>UPPER(TEXT(Lançamentos[[#This Row],[Data]],"mmm"))</f>
        <v>FEV</v>
      </c>
      <c r="D18" s="1" t="s">
        <v>1</v>
      </c>
      <c r="E18" s="1" t="s">
        <v>14</v>
      </c>
      <c r="F18" s="1" t="s">
        <v>19</v>
      </c>
      <c r="G18" s="1" t="s">
        <v>25</v>
      </c>
      <c r="H18" s="1">
        <v>204</v>
      </c>
    </row>
    <row r="19" spans="2:9" x14ac:dyDescent="0.25">
      <c r="B19" s="2">
        <v>43862</v>
      </c>
      <c r="C19" s="2" t="str">
        <f>UPPER(TEXT(Lançamentos[[#This Row],[Data]],"mmm"))</f>
        <v>FEV</v>
      </c>
      <c r="D19" s="1" t="s">
        <v>2</v>
      </c>
      <c r="E19" s="1" t="s">
        <v>14</v>
      </c>
      <c r="F19" s="1" t="s">
        <v>19</v>
      </c>
      <c r="G19" s="1" t="s">
        <v>25</v>
      </c>
      <c r="H19" s="1">
        <v>800</v>
      </c>
    </row>
    <row r="20" spans="2:9" x14ac:dyDescent="0.25">
      <c r="B20" s="2">
        <v>43862</v>
      </c>
      <c r="C20" s="2" t="str">
        <f>UPPER(TEXT(Lançamentos[[#This Row],[Data]],"mmm"))</f>
        <v>FEV</v>
      </c>
      <c r="D20" s="1" t="s">
        <v>3</v>
      </c>
      <c r="E20" s="1" t="s">
        <v>14</v>
      </c>
      <c r="F20" s="1" t="s">
        <v>19</v>
      </c>
      <c r="G20" s="1" t="s">
        <v>25</v>
      </c>
      <c r="H20" s="1">
        <v>100</v>
      </c>
    </row>
    <row r="21" spans="2:9" x14ac:dyDescent="0.25">
      <c r="B21" s="2">
        <v>43862</v>
      </c>
      <c r="C21" s="2" t="str">
        <f>UPPER(TEXT(Lançamentos[[#This Row],[Data]],"mmm"))</f>
        <v>FEV</v>
      </c>
      <c r="D21" s="1" t="s">
        <v>4</v>
      </c>
      <c r="E21" s="1" t="s">
        <v>14</v>
      </c>
      <c r="F21" s="1" t="s">
        <v>19</v>
      </c>
      <c r="G21" s="1" t="s">
        <v>25</v>
      </c>
      <c r="H21" s="1">
        <v>100</v>
      </c>
    </row>
    <row r="22" spans="2:9" x14ac:dyDescent="0.25">
      <c r="B22" s="2">
        <v>43862</v>
      </c>
      <c r="C22" s="2" t="str">
        <f>UPPER(TEXT(Lançamentos[[#This Row],[Data]],"mmm"))</f>
        <v>FEV</v>
      </c>
      <c r="D22" s="1" t="s">
        <v>15</v>
      </c>
      <c r="E22" s="1" t="s">
        <v>18</v>
      </c>
      <c r="F22" s="1" t="s">
        <v>23</v>
      </c>
      <c r="G22" s="1">
        <v>3000</v>
      </c>
      <c r="H22" s="1" t="s">
        <v>25</v>
      </c>
    </row>
    <row r="23" spans="2:9" x14ac:dyDescent="0.25">
      <c r="B23" s="2">
        <v>43862</v>
      </c>
      <c r="C23" s="2" t="str">
        <f>UPPER(TEXT(Lançamentos[[#This Row],[Data]],"mmm"))</f>
        <v>FEV</v>
      </c>
      <c r="D23" s="1" t="s">
        <v>16</v>
      </c>
      <c r="E23" s="1" t="s">
        <v>18</v>
      </c>
      <c r="F23" s="1" t="s">
        <v>23</v>
      </c>
      <c r="G23" s="1">
        <v>1539</v>
      </c>
      <c r="H23" s="1" t="s">
        <v>25</v>
      </c>
    </row>
    <row r="24" spans="2:9" x14ac:dyDescent="0.25">
      <c r="B24" s="2">
        <v>43866</v>
      </c>
      <c r="C24" s="2" t="str">
        <f>UPPER(TEXT(Lançamentos[[#This Row],[Data]],"mmm"))</f>
        <v>FEV</v>
      </c>
      <c r="D24" s="1" t="s">
        <v>5</v>
      </c>
      <c r="E24" s="1" t="s">
        <v>14</v>
      </c>
      <c r="F24" s="1" t="s">
        <v>20</v>
      </c>
      <c r="G24" s="1" t="s">
        <v>25</v>
      </c>
      <c r="H24" s="1">
        <v>507</v>
      </c>
    </row>
    <row r="25" spans="2:9" x14ac:dyDescent="0.25">
      <c r="B25" s="2">
        <v>43867</v>
      </c>
      <c r="C25" s="2" t="str">
        <f>UPPER(TEXT(Lançamentos[[#This Row],[Data]],"mmm"))</f>
        <v>FEV</v>
      </c>
      <c r="D25" s="1" t="s">
        <v>6</v>
      </c>
      <c r="E25" s="1" t="s">
        <v>14</v>
      </c>
      <c r="F25" s="1" t="s">
        <v>21</v>
      </c>
      <c r="G25" s="1" t="s">
        <v>25</v>
      </c>
      <c r="H25" s="1">
        <v>780</v>
      </c>
      <c r="I25" s="2"/>
    </row>
    <row r="26" spans="2:9" x14ac:dyDescent="0.25">
      <c r="B26" s="2">
        <v>43867</v>
      </c>
      <c r="C26" s="2" t="str">
        <f>UPPER(TEXT(Lançamentos[[#This Row],[Data]],"mmm"))</f>
        <v>FEV</v>
      </c>
      <c r="D26" s="1" t="s">
        <v>7</v>
      </c>
      <c r="E26" s="1" t="s">
        <v>14</v>
      </c>
      <c r="F26" s="1" t="s">
        <v>22</v>
      </c>
      <c r="G26" s="1" t="s">
        <v>25</v>
      </c>
      <c r="H26" s="1">
        <v>120</v>
      </c>
      <c r="I26" s="2"/>
    </row>
    <row r="27" spans="2:9" x14ac:dyDescent="0.25">
      <c r="B27" s="2">
        <v>43871</v>
      </c>
      <c r="C27" s="2" t="str">
        <f>UPPER(TEXT(Lançamentos[[#This Row],[Data]],"mmm"))</f>
        <v>FEV</v>
      </c>
      <c r="D27" s="1" t="s">
        <v>8</v>
      </c>
      <c r="E27" s="1" t="s">
        <v>14</v>
      </c>
      <c r="F27" s="1" t="s">
        <v>22</v>
      </c>
      <c r="G27" s="1" t="s">
        <v>25</v>
      </c>
      <c r="H27" s="1">
        <v>244</v>
      </c>
      <c r="I27" s="2"/>
    </row>
    <row r="28" spans="2:9" x14ac:dyDescent="0.25">
      <c r="B28" s="2">
        <v>43871</v>
      </c>
      <c r="C28" s="2" t="str">
        <f>UPPER(TEXT(Lançamentos[[#This Row],[Data]],"mmm"))</f>
        <v>FEV</v>
      </c>
      <c r="D28" s="1" t="s">
        <v>17</v>
      </c>
      <c r="E28" s="1" t="s">
        <v>18</v>
      </c>
      <c r="F28" s="1" t="s">
        <v>24</v>
      </c>
      <c r="G28" s="1">
        <v>1100</v>
      </c>
      <c r="H28" s="1" t="s">
        <v>25</v>
      </c>
      <c r="I28" s="2"/>
    </row>
    <row r="29" spans="2:9" x14ac:dyDescent="0.25">
      <c r="B29" s="2">
        <v>43875</v>
      </c>
      <c r="C29" s="2" t="str">
        <f>UPPER(TEXT(Lançamentos[[#This Row],[Data]],"mmm"))</f>
        <v>FEV</v>
      </c>
      <c r="D29" s="1" t="s">
        <v>9</v>
      </c>
      <c r="E29" s="1" t="s">
        <v>14</v>
      </c>
      <c r="F29" s="1" t="s">
        <v>20</v>
      </c>
      <c r="G29" s="1" t="s">
        <v>25</v>
      </c>
      <c r="H29" s="1">
        <v>21</v>
      </c>
      <c r="I29" s="2"/>
    </row>
    <row r="30" spans="2:9" x14ac:dyDescent="0.25">
      <c r="B30" s="2">
        <v>43883</v>
      </c>
      <c r="C30" s="2" t="str">
        <f>UPPER(TEXT(Lançamentos[[#This Row],[Data]],"mmm"))</f>
        <v>FEV</v>
      </c>
      <c r="D30" s="1" t="s">
        <v>8</v>
      </c>
      <c r="E30" s="1" t="s">
        <v>14</v>
      </c>
      <c r="F30" s="1" t="s">
        <v>22</v>
      </c>
      <c r="G30" s="1" t="s">
        <v>25</v>
      </c>
      <c r="H30" s="1">
        <v>228</v>
      </c>
      <c r="I30" s="2"/>
    </row>
    <row r="31" spans="2:9" x14ac:dyDescent="0.25">
      <c r="B31" s="2">
        <v>43893</v>
      </c>
      <c r="C31" s="2" t="str">
        <f>UPPER(TEXT(Lançamentos[[#This Row],[Data]],"mmm"))</f>
        <v>MAR</v>
      </c>
      <c r="D31" s="1" t="s">
        <v>0</v>
      </c>
      <c r="E31" s="1" t="s">
        <v>14</v>
      </c>
      <c r="F31" s="1" t="s">
        <v>19</v>
      </c>
      <c r="G31" s="1" t="s">
        <v>25</v>
      </c>
      <c r="H31" s="1">
        <v>149</v>
      </c>
      <c r="I31" s="2"/>
    </row>
    <row r="32" spans="2:9" x14ac:dyDescent="0.25">
      <c r="B32" s="2">
        <v>43893</v>
      </c>
      <c r="C32" s="2" t="str">
        <f>UPPER(TEXT(Lançamentos[[#This Row],[Data]],"mmm"))</f>
        <v>MAR</v>
      </c>
      <c r="D32" s="1" t="s">
        <v>1</v>
      </c>
      <c r="E32" s="1" t="s">
        <v>14</v>
      </c>
      <c r="F32" s="1" t="s">
        <v>19</v>
      </c>
      <c r="G32" s="1" t="s">
        <v>25</v>
      </c>
      <c r="H32" s="1">
        <v>250</v>
      </c>
      <c r="I32" s="2"/>
    </row>
    <row r="33" spans="2:9" x14ac:dyDescent="0.25">
      <c r="B33" s="2">
        <v>43893</v>
      </c>
      <c r="C33" s="2" t="str">
        <f>UPPER(TEXT(Lançamentos[[#This Row],[Data]],"mmm"))</f>
        <v>MAR</v>
      </c>
      <c r="D33" s="1" t="s">
        <v>2</v>
      </c>
      <c r="E33" s="1" t="s">
        <v>14</v>
      </c>
      <c r="F33" s="1" t="s">
        <v>19</v>
      </c>
      <c r="G33" s="1" t="s">
        <v>25</v>
      </c>
      <c r="H33" s="1">
        <v>800</v>
      </c>
      <c r="I33" s="2"/>
    </row>
    <row r="34" spans="2:9" x14ac:dyDescent="0.25">
      <c r="B34" s="2">
        <v>43893</v>
      </c>
      <c r="C34" s="2" t="str">
        <f>UPPER(TEXT(Lançamentos[[#This Row],[Data]],"mmm"))</f>
        <v>MAR</v>
      </c>
      <c r="D34" s="1" t="s">
        <v>3</v>
      </c>
      <c r="E34" s="1" t="s">
        <v>14</v>
      </c>
      <c r="F34" s="1" t="s">
        <v>19</v>
      </c>
      <c r="G34" s="1" t="s">
        <v>25</v>
      </c>
      <c r="H34" s="1">
        <v>100</v>
      </c>
      <c r="I34" s="2"/>
    </row>
    <row r="35" spans="2:9" x14ac:dyDescent="0.25">
      <c r="B35" s="2">
        <v>43893</v>
      </c>
      <c r="C35" s="2" t="str">
        <f>UPPER(TEXT(Lançamentos[[#This Row],[Data]],"mmm"))</f>
        <v>MAR</v>
      </c>
      <c r="D35" s="1" t="s">
        <v>4</v>
      </c>
      <c r="E35" s="1" t="s">
        <v>14</v>
      </c>
      <c r="F35" s="1" t="s">
        <v>19</v>
      </c>
      <c r="G35" s="1" t="s">
        <v>25</v>
      </c>
      <c r="H35" s="1">
        <v>100</v>
      </c>
      <c r="I35" s="2"/>
    </row>
    <row r="36" spans="2:9" x14ac:dyDescent="0.25">
      <c r="B36" s="2">
        <v>43893</v>
      </c>
      <c r="C36" s="2" t="str">
        <f>UPPER(TEXT(Lançamentos[[#This Row],[Data]],"mmm"))</f>
        <v>MAR</v>
      </c>
      <c r="D36" s="1" t="s">
        <v>15</v>
      </c>
      <c r="E36" s="1" t="s">
        <v>18</v>
      </c>
      <c r="F36" s="1" t="s">
        <v>23</v>
      </c>
      <c r="G36" s="1">
        <v>3000</v>
      </c>
      <c r="H36" s="1" t="s">
        <v>25</v>
      </c>
      <c r="I36" s="2"/>
    </row>
    <row r="37" spans="2:9" x14ac:dyDescent="0.25">
      <c r="B37" s="2">
        <v>43893</v>
      </c>
      <c r="C37" s="2" t="str">
        <f>UPPER(TEXT(Lançamentos[[#This Row],[Data]],"mmm"))</f>
        <v>MAR</v>
      </c>
      <c r="D37" s="1" t="s">
        <v>16</v>
      </c>
      <c r="E37" s="1" t="s">
        <v>18</v>
      </c>
      <c r="F37" s="1" t="s">
        <v>23</v>
      </c>
      <c r="G37" s="1">
        <v>1691</v>
      </c>
      <c r="H37" s="1" t="s">
        <v>25</v>
      </c>
      <c r="I37" s="2"/>
    </row>
    <row r="38" spans="2:9" x14ac:dyDescent="0.25">
      <c r="B38" s="2">
        <v>43897</v>
      </c>
      <c r="C38" s="2" t="str">
        <f>UPPER(TEXT(Lançamentos[[#This Row],[Data]],"mmm"))</f>
        <v>MAR</v>
      </c>
      <c r="D38" s="1" t="s">
        <v>5</v>
      </c>
      <c r="E38" s="1" t="s">
        <v>14</v>
      </c>
      <c r="F38" s="1" t="s">
        <v>20</v>
      </c>
      <c r="G38" s="1" t="s">
        <v>25</v>
      </c>
      <c r="H38" s="1">
        <v>404</v>
      </c>
      <c r="I38" s="2"/>
    </row>
    <row r="39" spans="2:9" x14ac:dyDescent="0.25">
      <c r="B39" s="2">
        <v>43898</v>
      </c>
      <c r="C39" s="2" t="str">
        <f>UPPER(TEXT(Lançamentos[[#This Row],[Data]],"mmm"))</f>
        <v>MAR</v>
      </c>
      <c r="D39" s="1" t="s">
        <v>6</v>
      </c>
      <c r="E39" s="1" t="s">
        <v>14</v>
      </c>
      <c r="F39" s="1" t="s">
        <v>21</v>
      </c>
      <c r="G39" s="1" t="s">
        <v>25</v>
      </c>
      <c r="H39" s="1">
        <v>780</v>
      </c>
      <c r="I39" s="2"/>
    </row>
    <row r="40" spans="2:9" x14ac:dyDescent="0.25">
      <c r="B40" s="2">
        <v>43898</v>
      </c>
      <c r="C40" s="2" t="str">
        <f>UPPER(TEXT(Lançamentos[[#This Row],[Data]],"mmm"))</f>
        <v>MAR</v>
      </c>
      <c r="D40" s="1" t="s">
        <v>7</v>
      </c>
      <c r="E40" s="1" t="s">
        <v>14</v>
      </c>
      <c r="F40" s="1" t="s">
        <v>22</v>
      </c>
      <c r="G40" s="1" t="s">
        <v>25</v>
      </c>
      <c r="H40" s="1">
        <v>120</v>
      </c>
      <c r="I40" s="2"/>
    </row>
    <row r="41" spans="2:9" x14ac:dyDescent="0.25">
      <c r="B41" s="2">
        <v>43902</v>
      </c>
      <c r="C41" s="2" t="str">
        <f>UPPER(TEXT(Lançamentos[[#This Row],[Data]],"mmm"))</f>
        <v>MAR</v>
      </c>
      <c r="D41" s="1" t="s">
        <v>8</v>
      </c>
      <c r="E41" s="1" t="s">
        <v>14</v>
      </c>
      <c r="F41" s="1" t="s">
        <v>22</v>
      </c>
      <c r="G41" s="1" t="s">
        <v>25</v>
      </c>
      <c r="H41" s="1">
        <v>216</v>
      </c>
      <c r="I41" s="2"/>
    </row>
    <row r="42" spans="2:9" x14ac:dyDescent="0.25">
      <c r="B42" s="2">
        <v>43902</v>
      </c>
      <c r="C42" s="2" t="str">
        <f>UPPER(TEXT(Lançamentos[[#This Row],[Data]],"mmm"))</f>
        <v>MAR</v>
      </c>
      <c r="D42" s="1" t="s">
        <v>17</v>
      </c>
      <c r="E42" s="1" t="s">
        <v>18</v>
      </c>
      <c r="F42" s="1" t="s">
        <v>24</v>
      </c>
      <c r="G42" s="1">
        <v>776</v>
      </c>
      <c r="H42" s="1" t="s">
        <v>25</v>
      </c>
      <c r="I42" s="2"/>
    </row>
    <row r="43" spans="2:9" x14ac:dyDescent="0.25">
      <c r="B43" s="2">
        <v>43906</v>
      </c>
      <c r="C43" s="2" t="str">
        <f>UPPER(TEXT(Lançamentos[[#This Row],[Data]],"mmm"))</f>
        <v>MAR</v>
      </c>
      <c r="D43" s="1" t="s">
        <v>9</v>
      </c>
      <c r="E43" s="1" t="s">
        <v>14</v>
      </c>
      <c r="F43" s="1" t="s">
        <v>20</v>
      </c>
      <c r="G43" s="1" t="s">
        <v>25</v>
      </c>
      <c r="H43" s="1">
        <v>15</v>
      </c>
      <c r="I43" s="2"/>
    </row>
    <row r="44" spans="2:9" x14ac:dyDescent="0.25">
      <c r="B44" s="2">
        <v>43914</v>
      </c>
      <c r="C44" s="2" t="str">
        <f>UPPER(TEXT(Lançamentos[[#This Row],[Data]],"mmm"))</f>
        <v>MAR</v>
      </c>
      <c r="D44" s="1" t="s">
        <v>8</v>
      </c>
      <c r="E44" s="1" t="s">
        <v>14</v>
      </c>
      <c r="F44" s="1" t="s">
        <v>22</v>
      </c>
      <c r="G44" s="1" t="s">
        <v>25</v>
      </c>
      <c r="H44" s="1">
        <v>207</v>
      </c>
      <c r="I44" s="2"/>
    </row>
    <row r="45" spans="2:9" x14ac:dyDescent="0.25">
      <c r="B45" s="2">
        <v>43924</v>
      </c>
      <c r="C45" s="2" t="str">
        <f>UPPER(TEXT(Lançamentos[[#This Row],[Data]],"mmm"))</f>
        <v>ABR</v>
      </c>
      <c r="D45" s="1" t="s">
        <v>0</v>
      </c>
      <c r="E45" s="1" t="s">
        <v>14</v>
      </c>
      <c r="F45" s="1" t="s">
        <v>19</v>
      </c>
      <c r="G45" s="1" t="s">
        <v>25</v>
      </c>
      <c r="H45" s="1">
        <v>120</v>
      </c>
      <c r="I45" s="2"/>
    </row>
    <row r="46" spans="2:9" x14ac:dyDescent="0.25">
      <c r="B46" s="2">
        <v>43924</v>
      </c>
      <c r="C46" s="2" t="str">
        <f>UPPER(TEXT(Lançamentos[[#This Row],[Data]],"mmm"))</f>
        <v>ABR</v>
      </c>
      <c r="D46" s="1" t="s">
        <v>1</v>
      </c>
      <c r="E46" s="1" t="s">
        <v>14</v>
      </c>
      <c r="F46" s="1" t="s">
        <v>19</v>
      </c>
      <c r="G46" s="1" t="s">
        <v>25</v>
      </c>
      <c r="H46" s="1">
        <v>208</v>
      </c>
      <c r="I46" s="2"/>
    </row>
    <row r="47" spans="2:9" x14ac:dyDescent="0.25">
      <c r="B47" s="2">
        <v>43924</v>
      </c>
      <c r="C47" s="2" t="str">
        <f>UPPER(TEXT(Lançamentos[[#This Row],[Data]],"mmm"))</f>
        <v>ABR</v>
      </c>
      <c r="D47" s="1" t="s">
        <v>2</v>
      </c>
      <c r="E47" s="1" t="s">
        <v>14</v>
      </c>
      <c r="F47" s="1" t="s">
        <v>19</v>
      </c>
      <c r="G47" s="1" t="s">
        <v>25</v>
      </c>
      <c r="H47" s="1">
        <v>800</v>
      </c>
      <c r="I47" s="2"/>
    </row>
    <row r="48" spans="2:9" x14ac:dyDescent="0.25">
      <c r="B48" s="2">
        <v>43924</v>
      </c>
      <c r="C48" s="2" t="str">
        <f>UPPER(TEXT(Lançamentos[[#This Row],[Data]],"mmm"))</f>
        <v>ABR</v>
      </c>
      <c r="D48" s="1" t="s">
        <v>3</v>
      </c>
      <c r="E48" s="1" t="s">
        <v>14</v>
      </c>
      <c r="F48" s="1" t="s">
        <v>19</v>
      </c>
      <c r="G48" s="1" t="s">
        <v>25</v>
      </c>
      <c r="H48" s="1">
        <v>100</v>
      </c>
      <c r="I48" s="2"/>
    </row>
    <row r="49" spans="2:9" x14ac:dyDescent="0.25">
      <c r="B49" s="2">
        <v>43924</v>
      </c>
      <c r="C49" s="2" t="str">
        <f>UPPER(TEXT(Lançamentos[[#This Row],[Data]],"mmm"))</f>
        <v>ABR</v>
      </c>
      <c r="D49" s="1" t="s">
        <v>4</v>
      </c>
      <c r="E49" s="1" t="s">
        <v>14</v>
      </c>
      <c r="F49" s="1" t="s">
        <v>19</v>
      </c>
      <c r="G49" s="1" t="s">
        <v>25</v>
      </c>
      <c r="H49" s="1">
        <v>100</v>
      </c>
      <c r="I49" s="2"/>
    </row>
    <row r="50" spans="2:9" x14ac:dyDescent="0.25">
      <c r="B50" s="2">
        <v>43924</v>
      </c>
      <c r="C50" s="2" t="str">
        <f>UPPER(TEXT(Lançamentos[[#This Row],[Data]],"mmm"))</f>
        <v>ABR</v>
      </c>
      <c r="D50" s="1" t="s">
        <v>15</v>
      </c>
      <c r="E50" s="1" t="s">
        <v>18</v>
      </c>
      <c r="F50" s="1" t="s">
        <v>23</v>
      </c>
      <c r="G50" s="1">
        <v>3000</v>
      </c>
      <c r="H50" s="1" t="s">
        <v>25</v>
      </c>
      <c r="I50" s="2"/>
    </row>
    <row r="51" spans="2:9" x14ac:dyDescent="0.25">
      <c r="B51" s="2">
        <v>43924</v>
      </c>
      <c r="C51" s="2" t="str">
        <f>UPPER(TEXT(Lançamentos[[#This Row],[Data]],"mmm"))</f>
        <v>ABR</v>
      </c>
      <c r="D51" s="1" t="s">
        <v>16</v>
      </c>
      <c r="E51" s="1" t="s">
        <v>18</v>
      </c>
      <c r="F51" s="1" t="s">
        <v>23</v>
      </c>
      <c r="G51" s="1">
        <v>1984</v>
      </c>
      <c r="H51" s="1" t="s">
        <v>25</v>
      </c>
      <c r="I51" s="2"/>
    </row>
    <row r="52" spans="2:9" x14ac:dyDescent="0.25">
      <c r="B52" s="2">
        <v>43928</v>
      </c>
      <c r="C52" s="2" t="str">
        <f>UPPER(TEXT(Lançamentos[[#This Row],[Data]],"mmm"))</f>
        <v>ABR</v>
      </c>
      <c r="D52" s="1" t="s">
        <v>5</v>
      </c>
      <c r="E52" s="1" t="s">
        <v>14</v>
      </c>
      <c r="F52" s="1" t="s">
        <v>20</v>
      </c>
      <c r="G52" s="1" t="s">
        <v>25</v>
      </c>
      <c r="H52" s="1">
        <v>426</v>
      </c>
      <c r="I52" s="2"/>
    </row>
    <row r="53" spans="2:9" x14ac:dyDescent="0.25">
      <c r="B53" s="2">
        <v>43929</v>
      </c>
      <c r="C53" s="2" t="str">
        <f>UPPER(TEXT(Lançamentos[[#This Row],[Data]],"mmm"))</f>
        <v>ABR</v>
      </c>
      <c r="D53" s="1" t="s">
        <v>6</v>
      </c>
      <c r="E53" s="1" t="s">
        <v>14</v>
      </c>
      <c r="F53" s="1" t="s">
        <v>21</v>
      </c>
      <c r="G53" s="1" t="s">
        <v>25</v>
      </c>
      <c r="H53" s="1">
        <v>780</v>
      </c>
      <c r="I53" s="2"/>
    </row>
    <row r="54" spans="2:9" x14ac:dyDescent="0.25">
      <c r="B54" s="2">
        <v>43929</v>
      </c>
      <c r="C54" s="2" t="str">
        <f>UPPER(TEXT(Lançamentos[[#This Row],[Data]],"mmm"))</f>
        <v>ABR</v>
      </c>
      <c r="D54" s="1" t="s">
        <v>7</v>
      </c>
      <c r="E54" s="1" t="s">
        <v>14</v>
      </c>
      <c r="F54" s="1" t="s">
        <v>22</v>
      </c>
      <c r="G54" s="1" t="s">
        <v>25</v>
      </c>
      <c r="H54" s="1">
        <v>120</v>
      </c>
      <c r="I54" s="2"/>
    </row>
    <row r="55" spans="2:9" x14ac:dyDescent="0.25">
      <c r="B55" s="2">
        <v>43933</v>
      </c>
      <c r="C55" s="2" t="str">
        <f>UPPER(TEXT(Lançamentos[[#This Row],[Data]],"mmm"))</f>
        <v>ABR</v>
      </c>
      <c r="D55" s="1" t="s">
        <v>8</v>
      </c>
      <c r="E55" s="1" t="s">
        <v>14</v>
      </c>
      <c r="F55" s="1" t="s">
        <v>22</v>
      </c>
      <c r="G55" s="1" t="s">
        <v>25</v>
      </c>
      <c r="H55" s="1">
        <v>234</v>
      </c>
      <c r="I55" s="2"/>
    </row>
    <row r="56" spans="2:9" x14ac:dyDescent="0.25">
      <c r="B56" s="2">
        <v>43933</v>
      </c>
      <c r="C56" s="2" t="str">
        <f>UPPER(TEXT(Lançamentos[[#This Row],[Data]],"mmm"))</f>
        <v>ABR</v>
      </c>
      <c r="D56" s="1" t="s">
        <v>17</v>
      </c>
      <c r="E56" s="1" t="s">
        <v>18</v>
      </c>
      <c r="F56" s="1" t="s">
        <v>24</v>
      </c>
      <c r="G56" s="1">
        <v>560</v>
      </c>
      <c r="H56" s="1" t="s">
        <v>25</v>
      </c>
      <c r="I56" s="2"/>
    </row>
    <row r="57" spans="2:9" x14ac:dyDescent="0.25">
      <c r="B57" s="2">
        <v>43937</v>
      </c>
      <c r="C57" s="2" t="str">
        <f>UPPER(TEXT(Lançamentos[[#This Row],[Data]],"mmm"))</f>
        <v>ABR</v>
      </c>
      <c r="D57" s="1" t="s">
        <v>9</v>
      </c>
      <c r="E57" s="1" t="s">
        <v>14</v>
      </c>
      <c r="F57" s="1" t="s">
        <v>20</v>
      </c>
      <c r="G57" s="1" t="s">
        <v>25</v>
      </c>
      <c r="H57" s="1">
        <v>17</v>
      </c>
      <c r="I57" s="2"/>
    </row>
    <row r="58" spans="2:9" x14ac:dyDescent="0.25">
      <c r="B58" s="2">
        <v>43945</v>
      </c>
      <c r="C58" s="2" t="str">
        <f>UPPER(TEXT(Lançamentos[[#This Row],[Data]],"mmm"))</f>
        <v>ABR</v>
      </c>
      <c r="D58" s="1" t="s">
        <v>8</v>
      </c>
      <c r="E58" s="1" t="s">
        <v>14</v>
      </c>
      <c r="F58" s="1" t="s">
        <v>22</v>
      </c>
      <c r="G58" s="1" t="s">
        <v>25</v>
      </c>
      <c r="H58" s="1">
        <v>221</v>
      </c>
      <c r="I58" s="2"/>
    </row>
    <row r="59" spans="2:9" x14ac:dyDescent="0.25">
      <c r="B59" s="2">
        <v>43955</v>
      </c>
      <c r="C59" s="2" t="str">
        <f>UPPER(TEXT(Lançamentos[[#This Row],[Data]],"mmm"))</f>
        <v>MAI</v>
      </c>
      <c r="D59" s="1" t="s">
        <v>0</v>
      </c>
      <c r="E59" s="1" t="s">
        <v>14</v>
      </c>
      <c r="F59" s="1" t="s">
        <v>19</v>
      </c>
      <c r="G59" s="1" t="s">
        <v>25</v>
      </c>
      <c r="H59" s="1">
        <v>174</v>
      </c>
      <c r="I59" s="2"/>
    </row>
    <row r="60" spans="2:9" x14ac:dyDescent="0.25">
      <c r="B60" s="2">
        <v>43955</v>
      </c>
      <c r="C60" s="2" t="str">
        <f>UPPER(TEXT(Lançamentos[[#This Row],[Data]],"mmm"))</f>
        <v>MAI</v>
      </c>
      <c r="D60" s="1" t="s">
        <v>1</v>
      </c>
      <c r="E60" s="1" t="s">
        <v>14</v>
      </c>
      <c r="F60" s="1" t="s">
        <v>19</v>
      </c>
      <c r="G60" s="1" t="s">
        <v>25</v>
      </c>
      <c r="H60" s="1">
        <v>152</v>
      </c>
      <c r="I60" s="2"/>
    </row>
    <row r="61" spans="2:9" x14ac:dyDescent="0.25">
      <c r="B61" s="2">
        <v>43955</v>
      </c>
      <c r="C61" s="2" t="str">
        <f>UPPER(TEXT(Lançamentos[[#This Row],[Data]],"mmm"))</f>
        <v>MAI</v>
      </c>
      <c r="D61" s="1" t="s">
        <v>2</v>
      </c>
      <c r="E61" s="1" t="s">
        <v>14</v>
      </c>
      <c r="F61" s="1" t="s">
        <v>19</v>
      </c>
      <c r="G61" s="1" t="s">
        <v>25</v>
      </c>
      <c r="H61" s="1">
        <v>800</v>
      </c>
      <c r="I61" s="2"/>
    </row>
    <row r="62" spans="2:9" x14ac:dyDescent="0.25">
      <c r="B62" s="2">
        <v>43955</v>
      </c>
      <c r="C62" s="2" t="str">
        <f>UPPER(TEXT(Lançamentos[[#This Row],[Data]],"mmm"))</f>
        <v>MAI</v>
      </c>
      <c r="D62" s="1" t="s">
        <v>3</v>
      </c>
      <c r="E62" s="1" t="s">
        <v>14</v>
      </c>
      <c r="F62" s="1" t="s">
        <v>19</v>
      </c>
      <c r="G62" s="1" t="s">
        <v>25</v>
      </c>
      <c r="H62" s="1">
        <v>100</v>
      </c>
      <c r="I62" s="2"/>
    </row>
    <row r="63" spans="2:9" x14ac:dyDescent="0.25">
      <c r="B63" s="2">
        <v>43955</v>
      </c>
      <c r="C63" s="2" t="str">
        <f>UPPER(TEXT(Lançamentos[[#This Row],[Data]],"mmm"))</f>
        <v>MAI</v>
      </c>
      <c r="D63" s="1" t="s">
        <v>4</v>
      </c>
      <c r="E63" s="1" t="s">
        <v>14</v>
      </c>
      <c r="F63" s="1" t="s">
        <v>19</v>
      </c>
      <c r="G63" s="1" t="s">
        <v>25</v>
      </c>
      <c r="H63" s="1">
        <v>100</v>
      </c>
      <c r="I63" s="2"/>
    </row>
    <row r="64" spans="2:9" x14ac:dyDescent="0.25">
      <c r="B64" s="2">
        <v>43955</v>
      </c>
      <c r="C64" s="2" t="str">
        <f>UPPER(TEXT(Lançamentos[[#This Row],[Data]],"mmm"))</f>
        <v>MAI</v>
      </c>
      <c r="D64" s="1" t="s">
        <v>15</v>
      </c>
      <c r="E64" s="1" t="s">
        <v>18</v>
      </c>
      <c r="F64" s="1" t="s">
        <v>23</v>
      </c>
      <c r="G64" s="1">
        <v>3000</v>
      </c>
      <c r="H64" s="1" t="s">
        <v>25</v>
      </c>
      <c r="I64" s="2"/>
    </row>
    <row r="65" spans="2:9" x14ac:dyDescent="0.25">
      <c r="B65" s="2">
        <v>43955</v>
      </c>
      <c r="C65" s="2" t="str">
        <f>UPPER(TEXT(Lançamentos[[#This Row],[Data]],"mmm"))</f>
        <v>MAI</v>
      </c>
      <c r="D65" s="1" t="s">
        <v>16</v>
      </c>
      <c r="E65" s="1" t="s">
        <v>18</v>
      </c>
      <c r="F65" s="1" t="s">
        <v>23</v>
      </c>
      <c r="G65" s="1">
        <v>1260</v>
      </c>
      <c r="H65" s="1" t="s">
        <v>25</v>
      </c>
      <c r="I65" s="2"/>
    </row>
    <row r="66" spans="2:9" x14ac:dyDescent="0.25">
      <c r="B66" s="2">
        <v>43959</v>
      </c>
      <c r="C66" s="2" t="str">
        <f>UPPER(TEXT(Lançamentos[[#This Row],[Data]],"mmm"))</f>
        <v>MAI</v>
      </c>
      <c r="D66" s="1" t="s">
        <v>5</v>
      </c>
      <c r="E66" s="1" t="s">
        <v>14</v>
      </c>
      <c r="F66" s="1" t="s">
        <v>20</v>
      </c>
      <c r="G66" s="1" t="s">
        <v>25</v>
      </c>
      <c r="H66" s="1">
        <v>464</v>
      </c>
      <c r="I66" s="2"/>
    </row>
    <row r="67" spans="2:9" x14ac:dyDescent="0.25">
      <c r="B67" s="2">
        <v>43960</v>
      </c>
      <c r="C67" s="2" t="str">
        <f>UPPER(TEXT(Lançamentos[[#This Row],[Data]],"mmm"))</f>
        <v>MAI</v>
      </c>
      <c r="D67" s="1" t="s">
        <v>6</v>
      </c>
      <c r="E67" s="1" t="s">
        <v>14</v>
      </c>
      <c r="F67" s="1" t="s">
        <v>21</v>
      </c>
      <c r="G67" s="1" t="s">
        <v>25</v>
      </c>
      <c r="H67" s="1">
        <v>780</v>
      </c>
      <c r="I67" s="2"/>
    </row>
    <row r="68" spans="2:9" x14ac:dyDescent="0.25">
      <c r="B68" s="2">
        <v>43960</v>
      </c>
      <c r="C68" s="2" t="str">
        <f>UPPER(TEXT(Lançamentos[[#This Row],[Data]],"mmm"))</f>
        <v>MAI</v>
      </c>
      <c r="D68" s="1" t="s">
        <v>7</v>
      </c>
      <c r="E68" s="1" t="s">
        <v>14</v>
      </c>
      <c r="F68" s="1" t="s">
        <v>22</v>
      </c>
      <c r="G68" s="1" t="s">
        <v>25</v>
      </c>
      <c r="H68" s="1">
        <v>120</v>
      </c>
      <c r="I68" s="2"/>
    </row>
    <row r="69" spans="2:9" x14ac:dyDescent="0.25">
      <c r="B69" s="2">
        <v>43964</v>
      </c>
      <c r="C69" s="2" t="str">
        <f>UPPER(TEXT(Lançamentos[[#This Row],[Data]],"mmm"))</f>
        <v>MAI</v>
      </c>
      <c r="D69" s="1" t="s">
        <v>8</v>
      </c>
      <c r="E69" s="1" t="s">
        <v>14</v>
      </c>
      <c r="F69" s="1" t="s">
        <v>22</v>
      </c>
      <c r="G69" s="1" t="s">
        <v>25</v>
      </c>
      <c r="H69" s="1">
        <v>240</v>
      </c>
      <c r="I69" s="2"/>
    </row>
    <row r="70" spans="2:9" x14ac:dyDescent="0.25">
      <c r="B70" s="2">
        <v>43964</v>
      </c>
      <c r="C70" s="2" t="str">
        <f>UPPER(TEXT(Lançamentos[[#This Row],[Data]],"mmm"))</f>
        <v>MAI</v>
      </c>
      <c r="D70" s="1" t="s">
        <v>17</v>
      </c>
      <c r="E70" s="1" t="s">
        <v>18</v>
      </c>
      <c r="F70" s="1" t="s">
        <v>24</v>
      </c>
      <c r="G70" s="1">
        <v>952</v>
      </c>
      <c r="H70" s="1" t="s">
        <v>25</v>
      </c>
      <c r="I70" s="2"/>
    </row>
    <row r="71" spans="2:9" x14ac:dyDescent="0.25">
      <c r="B71" s="2">
        <v>43968</v>
      </c>
      <c r="C71" s="2" t="str">
        <f>UPPER(TEXT(Lançamentos[[#This Row],[Data]],"mmm"))</f>
        <v>MAI</v>
      </c>
      <c r="D71" s="1" t="s">
        <v>9</v>
      </c>
      <c r="E71" s="1" t="s">
        <v>14</v>
      </c>
      <c r="F71" s="1" t="s">
        <v>20</v>
      </c>
      <c r="G71" s="1" t="s">
        <v>25</v>
      </c>
      <c r="H71" s="1">
        <v>13</v>
      </c>
      <c r="I71" s="2"/>
    </row>
    <row r="72" spans="2:9" x14ac:dyDescent="0.25">
      <c r="B72" s="2">
        <v>43976</v>
      </c>
      <c r="C72" s="2" t="str">
        <f>UPPER(TEXT(Lançamentos[[#This Row],[Data]],"mmm"))</f>
        <v>MAI</v>
      </c>
      <c r="D72" s="1" t="s">
        <v>8</v>
      </c>
      <c r="E72" s="1" t="s">
        <v>14</v>
      </c>
      <c r="F72" s="1" t="s">
        <v>22</v>
      </c>
      <c r="G72" s="1" t="s">
        <v>25</v>
      </c>
      <c r="H72" s="1">
        <v>184</v>
      </c>
      <c r="I72" s="2"/>
    </row>
    <row r="73" spans="2:9" x14ac:dyDescent="0.25">
      <c r="B73" s="2">
        <v>43986</v>
      </c>
      <c r="C73" s="2" t="str">
        <f>UPPER(TEXT(Lançamentos[[#This Row],[Data]],"mmm"))</f>
        <v>JUN</v>
      </c>
      <c r="D73" s="1" t="s">
        <v>0</v>
      </c>
      <c r="E73" s="1" t="s">
        <v>14</v>
      </c>
      <c r="F73" s="1" t="s">
        <v>19</v>
      </c>
      <c r="G73" s="1" t="s">
        <v>25</v>
      </c>
      <c r="H73" s="1">
        <v>160</v>
      </c>
      <c r="I73" s="2"/>
    </row>
    <row r="74" spans="2:9" x14ac:dyDescent="0.25">
      <c r="B74" s="2">
        <v>43986</v>
      </c>
      <c r="C74" s="2" t="str">
        <f>UPPER(TEXT(Lançamentos[[#This Row],[Data]],"mmm"))</f>
        <v>JUN</v>
      </c>
      <c r="D74" s="1" t="s">
        <v>1</v>
      </c>
      <c r="E74" s="1" t="s">
        <v>14</v>
      </c>
      <c r="F74" s="1" t="s">
        <v>19</v>
      </c>
      <c r="G74" s="1" t="s">
        <v>25</v>
      </c>
      <c r="H74" s="1">
        <v>184</v>
      </c>
      <c r="I74" s="2"/>
    </row>
    <row r="75" spans="2:9" x14ac:dyDescent="0.25">
      <c r="B75" s="2">
        <v>43986</v>
      </c>
      <c r="C75" s="2" t="str">
        <f>UPPER(TEXT(Lançamentos[[#This Row],[Data]],"mmm"))</f>
        <v>JUN</v>
      </c>
      <c r="D75" s="1" t="s">
        <v>2</v>
      </c>
      <c r="E75" s="1" t="s">
        <v>14</v>
      </c>
      <c r="F75" s="1" t="s">
        <v>19</v>
      </c>
      <c r="G75" s="1" t="s">
        <v>25</v>
      </c>
      <c r="H75" s="1">
        <v>800</v>
      </c>
      <c r="I75" s="2"/>
    </row>
    <row r="76" spans="2:9" x14ac:dyDescent="0.25">
      <c r="B76" s="2">
        <v>43986</v>
      </c>
      <c r="C76" s="2" t="str">
        <f>UPPER(TEXT(Lançamentos[[#This Row],[Data]],"mmm"))</f>
        <v>JUN</v>
      </c>
      <c r="D76" s="1" t="s">
        <v>3</v>
      </c>
      <c r="E76" s="1" t="s">
        <v>14</v>
      </c>
      <c r="F76" s="1" t="s">
        <v>19</v>
      </c>
      <c r="G76" s="1" t="s">
        <v>25</v>
      </c>
      <c r="H76" s="1">
        <v>100</v>
      </c>
      <c r="I76" s="2"/>
    </row>
    <row r="77" spans="2:9" x14ac:dyDescent="0.25">
      <c r="B77" s="2">
        <v>43986</v>
      </c>
      <c r="C77" s="2" t="str">
        <f>UPPER(TEXT(Lançamentos[[#This Row],[Data]],"mmm"))</f>
        <v>JUN</v>
      </c>
      <c r="D77" s="1" t="s">
        <v>4</v>
      </c>
      <c r="E77" s="1" t="s">
        <v>14</v>
      </c>
      <c r="F77" s="1" t="s">
        <v>19</v>
      </c>
      <c r="G77" s="1" t="s">
        <v>25</v>
      </c>
      <c r="H77" s="1">
        <v>100</v>
      </c>
      <c r="I77" s="2"/>
    </row>
    <row r="78" spans="2:9" x14ac:dyDescent="0.25">
      <c r="B78" s="2">
        <v>43986</v>
      </c>
      <c r="C78" s="2" t="str">
        <f>UPPER(TEXT(Lançamentos[[#This Row],[Data]],"mmm"))</f>
        <v>JUN</v>
      </c>
      <c r="D78" s="1" t="s">
        <v>15</v>
      </c>
      <c r="E78" s="1" t="s">
        <v>18</v>
      </c>
      <c r="F78" s="1" t="s">
        <v>23</v>
      </c>
      <c r="G78" s="1">
        <v>3000</v>
      </c>
      <c r="H78" s="1" t="s">
        <v>25</v>
      </c>
      <c r="I78" s="2"/>
    </row>
    <row r="79" spans="2:9" x14ac:dyDescent="0.25">
      <c r="B79" s="2">
        <v>43986</v>
      </c>
      <c r="C79" s="2" t="str">
        <f>UPPER(TEXT(Lançamentos[[#This Row],[Data]],"mmm"))</f>
        <v>JUN</v>
      </c>
      <c r="D79" s="1" t="s">
        <v>16</v>
      </c>
      <c r="E79" s="1" t="s">
        <v>18</v>
      </c>
      <c r="F79" s="1" t="s">
        <v>23</v>
      </c>
      <c r="G79" s="1">
        <v>1943</v>
      </c>
      <c r="H79" s="1" t="s">
        <v>25</v>
      </c>
      <c r="I79" s="2"/>
    </row>
    <row r="80" spans="2:9" x14ac:dyDescent="0.25">
      <c r="B80" s="2">
        <v>43990</v>
      </c>
      <c r="C80" s="2" t="str">
        <f>UPPER(TEXT(Lançamentos[[#This Row],[Data]],"mmm"))</f>
        <v>JUN</v>
      </c>
      <c r="D80" s="1" t="s">
        <v>5</v>
      </c>
      <c r="E80" s="1" t="s">
        <v>14</v>
      </c>
      <c r="F80" s="1" t="s">
        <v>20</v>
      </c>
      <c r="G80" s="1" t="s">
        <v>25</v>
      </c>
      <c r="H80" s="1">
        <v>601</v>
      </c>
      <c r="I80" s="2"/>
    </row>
    <row r="81" spans="2:9" x14ac:dyDescent="0.25">
      <c r="B81" s="2">
        <v>43991</v>
      </c>
      <c r="C81" s="2" t="str">
        <f>UPPER(TEXT(Lançamentos[[#This Row],[Data]],"mmm"))</f>
        <v>JUN</v>
      </c>
      <c r="D81" s="1" t="s">
        <v>6</v>
      </c>
      <c r="E81" s="1" t="s">
        <v>14</v>
      </c>
      <c r="F81" s="1" t="s">
        <v>21</v>
      </c>
      <c r="G81" s="1" t="s">
        <v>25</v>
      </c>
      <c r="H81" s="1">
        <v>780</v>
      </c>
      <c r="I81" s="2"/>
    </row>
    <row r="82" spans="2:9" x14ac:dyDescent="0.25">
      <c r="B82" s="2">
        <v>43991</v>
      </c>
      <c r="C82" s="2" t="str">
        <f>UPPER(TEXT(Lançamentos[[#This Row],[Data]],"mmm"))</f>
        <v>JUN</v>
      </c>
      <c r="D82" s="1" t="s">
        <v>7</v>
      </c>
      <c r="E82" s="1" t="s">
        <v>14</v>
      </c>
      <c r="F82" s="1" t="s">
        <v>22</v>
      </c>
      <c r="G82" s="1" t="s">
        <v>25</v>
      </c>
      <c r="H82" s="1">
        <v>120</v>
      </c>
      <c r="I82" s="2"/>
    </row>
    <row r="83" spans="2:9" x14ac:dyDescent="0.25">
      <c r="B83" s="2">
        <v>43995</v>
      </c>
      <c r="C83" s="2" t="str">
        <f>UPPER(TEXT(Lançamentos[[#This Row],[Data]],"mmm"))</f>
        <v>JUN</v>
      </c>
      <c r="D83" s="1" t="s">
        <v>8</v>
      </c>
      <c r="E83" s="1" t="s">
        <v>14</v>
      </c>
      <c r="F83" s="1" t="s">
        <v>22</v>
      </c>
      <c r="G83" s="1" t="s">
        <v>25</v>
      </c>
      <c r="H83" s="1">
        <v>245</v>
      </c>
      <c r="I83" s="2"/>
    </row>
    <row r="84" spans="2:9" x14ac:dyDescent="0.25">
      <c r="B84" s="2">
        <v>43995</v>
      </c>
      <c r="C84" s="2" t="str">
        <f>UPPER(TEXT(Lançamentos[[#This Row],[Data]],"mmm"))</f>
        <v>JUN</v>
      </c>
      <c r="D84" s="1" t="s">
        <v>17</v>
      </c>
      <c r="E84" s="1" t="s">
        <v>18</v>
      </c>
      <c r="F84" s="1" t="s">
        <v>24</v>
      </c>
      <c r="G84" s="1">
        <v>875</v>
      </c>
      <c r="H84" s="1" t="s">
        <v>25</v>
      </c>
    </row>
    <row r="85" spans="2:9" x14ac:dyDescent="0.25">
      <c r="B85" s="2">
        <v>43999</v>
      </c>
      <c r="C85" s="2" t="str">
        <f>UPPER(TEXT(Lançamentos[[#This Row],[Data]],"mmm"))</f>
        <v>JUN</v>
      </c>
      <c r="D85" s="1" t="s">
        <v>9</v>
      </c>
      <c r="E85" s="1" t="s">
        <v>14</v>
      </c>
      <c r="F85" s="1" t="s">
        <v>20</v>
      </c>
      <c r="G85" s="1" t="s">
        <v>25</v>
      </c>
      <c r="H85" s="1">
        <v>19</v>
      </c>
    </row>
    <row r="86" spans="2:9" x14ac:dyDescent="0.25">
      <c r="B86" s="2">
        <v>44007</v>
      </c>
      <c r="C86" s="2" t="str">
        <f>UPPER(TEXT(Lançamentos[[#This Row],[Data]],"mmm"))</f>
        <v>JUN</v>
      </c>
      <c r="D86" s="1" t="s">
        <v>8</v>
      </c>
      <c r="E86" s="1" t="s">
        <v>14</v>
      </c>
      <c r="F86" s="1" t="s">
        <v>22</v>
      </c>
      <c r="G86" s="1" t="s">
        <v>25</v>
      </c>
      <c r="H86" s="1">
        <v>226</v>
      </c>
    </row>
    <row r="87" spans="2:9" x14ac:dyDescent="0.25">
      <c r="B87" s="2">
        <v>44017</v>
      </c>
      <c r="C87" s="2" t="str">
        <f>UPPER(TEXT(Lançamentos[[#This Row],[Data]],"mmm"))</f>
        <v>JUL</v>
      </c>
      <c r="D87" s="1" t="s">
        <v>0</v>
      </c>
      <c r="E87" s="1" t="s">
        <v>14</v>
      </c>
      <c r="F87" s="1" t="s">
        <v>19</v>
      </c>
      <c r="G87" s="1" t="s">
        <v>25</v>
      </c>
      <c r="H87" s="1">
        <v>117</v>
      </c>
    </row>
    <row r="88" spans="2:9" x14ac:dyDescent="0.25">
      <c r="B88" s="2">
        <v>44017</v>
      </c>
      <c r="C88" s="2" t="str">
        <f>UPPER(TEXT(Lançamentos[[#This Row],[Data]],"mmm"))</f>
        <v>JUL</v>
      </c>
      <c r="D88" s="1" t="s">
        <v>1</v>
      </c>
      <c r="E88" s="1" t="s">
        <v>14</v>
      </c>
      <c r="F88" s="1" t="s">
        <v>19</v>
      </c>
      <c r="G88" s="1" t="s">
        <v>25</v>
      </c>
      <c r="H88" s="1">
        <v>247</v>
      </c>
    </row>
    <row r="89" spans="2:9" x14ac:dyDescent="0.25">
      <c r="B89" s="2">
        <v>44017</v>
      </c>
      <c r="C89" s="2" t="str">
        <f>UPPER(TEXT(Lançamentos[[#This Row],[Data]],"mmm"))</f>
        <v>JUL</v>
      </c>
      <c r="D89" s="1" t="s">
        <v>2</v>
      </c>
      <c r="E89" s="1" t="s">
        <v>14</v>
      </c>
      <c r="F89" s="1" t="s">
        <v>19</v>
      </c>
      <c r="G89" s="1" t="s">
        <v>25</v>
      </c>
      <c r="H89" s="1">
        <v>800</v>
      </c>
    </row>
    <row r="90" spans="2:9" x14ac:dyDescent="0.25">
      <c r="B90" s="2">
        <v>44017</v>
      </c>
      <c r="C90" s="2" t="str">
        <f>UPPER(TEXT(Lançamentos[[#This Row],[Data]],"mmm"))</f>
        <v>JUL</v>
      </c>
      <c r="D90" s="1" t="s">
        <v>3</v>
      </c>
      <c r="E90" s="1" t="s">
        <v>14</v>
      </c>
      <c r="F90" s="1" t="s">
        <v>19</v>
      </c>
      <c r="G90" s="1" t="s">
        <v>25</v>
      </c>
      <c r="H90" s="1">
        <v>100</v>
      </c>
    </row>
    <row r="91" spans="2:9" x14ac:dyDescent="0.25">
      <c r="B91" s="2">
        <v>44017</v>
      </c>
      <c r="C91" s="2" t="str">
        <f>UPPER(TEXT(Lançamentos[[#This Row],[Data]],"mmm"))</f>
        <v>JUL</v>
      </c>
      <c r="D91" s="1" t="s">
        <v>4</v>
      </c>
      <c r="E91" s="1" t="s">
        <v>14</v>
      </c>
      <c r="F91" s="1" t="s">
        <v>19</v>
      </c>
      <c r="G91" s="1" t="s">
        <v>25</v>
      </c>
      <c r="H91" s="1">
        <v>100</v>
      </c>
    </row>
    <row r="92" spans="2:9" x14ac:dyDescent="0.25">
      <c r="B92" s="2">
        <v>44017</v>
      </c>
      <c r="C92" s="2" t="str">
        <f>UPPER(TEXT(Lançamentos[[#This Row],[Data]],"mmm"))</f>
        <v>JUL</v>
      </c>
      <c r="D92" s="1" t="s">
        <v>15</v>
      </c>
      <c r="E92" s="1" t="s">
        <v>18</v>
      </c>
      <c r="F92" s="1" t="s">
        <v>23</v>
      </c>
      <c r="G92" s="1">
        <v>3000</v>
      </c>
      <c r="H92" s="1" t="s">
        <v>25</v>
      </c>
    </row>
    <row r="93" spans="2:9" x14ac:dyDescent="0.25">
      <c r="B93" s="2">
        <v>44017</v>
      </c>
      <c r="C93" s="2" t="str">
        <f>UPPER(TEXT(Lançamentos[[#This Row],[Data]],"mmm"))</f>
        <v>JUL</v>
      </c>
      <c r="D93" s="1" t="s">
        <v>16</v>
      </c>
      <c r="E93" s="1" t="s">
        <v>18</v>
      </c>
      <c r="F93" s="1" t="s">
        <v>23</v>
      </c>
      <c r="G93" s="1">
        <v>1091</v>
      </c>
      <c r="H93" s="1" t="s">
        <v>25</v>
      </c>
    </row>
    <row r="94" spans="2:9" x14ac:dyDescent="0.25">
      <c r="B94" s="2">
        <v>44021</v>
      </c>
      <c r="C94" s="2" t="str">
        <f>UPPER(TEXT(Lançamentos[[#This Row],[Data]],"mmm"))</f>
        <v>JUL</v>
      </c>
      <c r="D94" s="1" t="s">
        <v>5</v>
      </c>
      <c r="E94" s="1" t="s">
        <v>14</v>
      </c>
      <c r="F94" s="1" t="s">
        <v>20</v>
      </c>
      <c r="G94" s="1" t="s">
        <v>25</v>
      </c>
      <c r="H94" s="1">
        <v>663</v>
      </c>
    </row>
    <row r="95" spans="2:9" x14ac:dyDescent="0.25">
      <c r="B95" s="2">
        <v>44022</v>
      </c>
      <c r="C95" s="2" t="str">
        <f>UPPER(TEXT(Lançamentos[[#This Row],[Data]],"mmm"))</f>
        <v>JUL</v>
      </c>
      <c r="D95" s="1" t="s">
        <v>6</v>
      </c>
      <c r="E95" s="1" t="s">
        <v>14</v>
      </c>
      <c r="F95" s="1" t="s">
        <v>21</v>
      </c>
      <c r="G95" s="1" t="s">
        <v>25</v>
      </c>
      <c r="H95" s="1">
        <v>850</v>
      </c>
    </row>
    <row r="96" spans="2:9" x14ac:dyDescent="0.25">
      <c r="B96" s="2">
        <v>44022</v>
      </c>
      <c r="C96" s="2" t="str">
        <f>UPPER(TEXT(Lançamentos[[#This Row],[Data]],"mmm"))</f>
        <v>JUL</v>
      </c>
      <c r="D96" s="1" t="s">
        <v>7</v>
      </c>
      <c r="E96" s="1" t="s">
        <v>14</v>
      </c>
      <c r="F96" s="1" t="s">
        <v>22</v>
      </c>
      <c r="G96" s="1" t="s">
        <v>25</v>
      </c>
      <c r="H96" s="1">
        <v>120</v>
      </c>
    </row>
    <row r="97" spans="2:8" x14ac:dyDescent="0.25">
      <c r="B97" s="2">
        <v>44026</v>
      </c>
      <c r="C97" s="2" t="str">
        <f>UPPER(TEXT(Lançamentos[[#This Row],[Data]],"mmm"))</f>
        <v>JUL</v>
      </c>
      <c r="D97" s="1" t="s">
        <v>8</v>
      </c>
      <c r="E97" s="1" t="s">
        <v>14</v>
      </c>
      <c r="F97" s="1" t="s">
        <v>22</v>
      </c>
      <c r="G97" s="1" t="s">
        <v>25</v>
      </c>
      <c r="H97" s="1">
        <v>226</v>
      </c>
    </row>
    <row r="98" spans="2:8" x14ac:dyDescent="0.25">
      <c r="B98" s="2">
        <v>44026</v>
      </c>
      <c r="C98" s="2" t="str">
        <f>UPPER(TEXT(Lançamentos[[#This Row],[Data]],"mmm"))</f>
        <v>JUL</v>
      </c>
      <c r="D98" s="1" t="s">
        <v>17</v>
      </c>
      <c r="E98" s="1" t="s">
        <v>18</v>
      </c>
      <c r="F98" s="1" t="s">
        <v>24</v>
      </c>
      <c r="G98" s="1">
        <v>1466</v>
      </c>
      <c r="H98" s="1" t="s">
        <v>25</v>
      </c>
    </row>
    <row r="99" spans="2:8" x14ac:dyDescent="0.25">
      <c r="B99" s="2">
        <v>44030</v>
      </c>
      <c r="C99" s="2" t="str">
        <f>UPPER(TEXT(Lançamentos[[#This Row],[Data]],"mmm"))</f>
        <v>JUL</v>
      </c>
      <c r="D99" s="1" t="s">
        <v>9</v>
      </c>
      <c r="E99" s="1" t="s">
        <v>14</v>
      </c>
      <c r="F99" s="1" t="s">
        <v>20</v>
      </c>
      <c r="G99" s="1" t="s">
        <v>25</v>
      </c>
      <c r="H99" s="1">
        <v>13</v>
      </c>
    </row>
    <row r="100" spans="2:8" x14ac:dyDescent="0.25">
      <c r="B100" s="2">
        <v>44038</v>
      </c>
      <c r="C100" s="2" t="str">
        <f>UPPER(TEXT(Lançamentos[[#This Row],[Data]],"mmm"))</f>
        <v>JUL</v>
      </c>
      <c r="D100" s="1" t="s">
        <v>8</v>
      </c>
      <c r="E100" s="1" t="s">
        <v>14</v>
      </c>
      <c r="F100" s="1" t="s">
        <v>22</v>
      </c>
      <c r="G100" s="1" t="s">
        <v>25</v>
      </c>
      <c r="H100" s="1">
        <v>210</v>
      </c>
    </row>
    <row r="101" spans="2:8" x14ac:dyDescent="0.25">
      <c r="B101" s="2">
        <v>44048</v>
      </c>
      <c r="C101" s="2" t="str">
        <f>UPPER(TEXT(Lançamentos[[#This Row],[Data]],"mmm"))</f>
        <v>AGO</v>
      </c>
      <c r="D101" s="1" t="s">
        <v>0</v>
      </c>
      <c r="E101" s="1" t="s">
        <v>14</v>
      </c>
      <c r="F101" s="1" t="s">
        <v>19</v>
      </c>
      <c r="G101" s="1" t="s">
        <v>25</v>
      </c>
      <c r="H101" s="1">
        <v>142</v>
      </c>
    </row>
    <row r="102" spans="2:8" x14ac:dyDescent="0.25">
      <c r="B102" s="2">
        <v>44048</v>
      </c>
      <c r="C102" s="2" t="str">
        <f>UPPER(TEXT(Lançamentos[[#This Row],[Data]],"mmm"))</f>
        <v>AGO</v>
      </c>
      <c r="D102" s="1" t="s">
        <v>1</v>
      </c>
      <c r="E102" s="1" t="s">
        <v>14</v>
      </c>
      <c r="F102" s="1" t="s">
        <v>19</v>
      </c>
      <c r="G102" s="1" t="s">
        <v>25</v>
      </c>
      <c r="H102" s="1">
        <v>181</v>
      </c>
    </row>
    <row r="103" spans="2:8" x14ac:dyDescent="0.25">
      <c r="B103" s="2">
        <v>44048</v>
      </c>
      <c r="C103" s="2" t="str">
        <f>UPPER(TEXT(Lançamentos[[#This Row],[Data]],"mmm"))</f>
        <v>AGO</v>
      </c>
      <c r="D103" s="1" t="s">
        <v>2</v>
      </c>
      <c r="E103" s="1" t="s">
        <v>14</v>
      </c>
      <c r="F103" s="1" t="s">
        <v>19</v>
      </c>
      <c r="G103" s="1" t="s">
        <v>25</v>
      </c>
      <c r="H103" s="1">
        <v>800</v>
      </c>
    </row>
    <row r="104" spans="2:8" x14ac:dyDescent="0.25">
      <c r="B104" s="2">
        <v>44048</v>
      </c>
      <c r="C104" s="2" t="str">
        <f>UPPER(TEXT(Lançamentos[[#This Row],[Data]],"mmm"))</f>
        <v>AGO</v>
      </c>
      <c r="D104" s="1" t="s">
        <v>3</v>
      </c>
      <c r="E104" s="1" t="s">
        <v>14</v>
      </c>
      <c r="F104" s="1" t="s">
        <v>19</v>
      </c>
      <c r="G104" s="1" t="s">
        <v>25</v>
      </c>
      <c r="H104" s="1">
        <v>100</v>
      </c>
    </row>
    <row r="105" spans="2:8" x14ac:dyDescent="0.25">
      <c r="B105" s="2">
        <v>44048</v>
      </c>
      <c r="C105" s="2" t="str">
        <f>UPPER(TEXT(Lançamentos[[#This Row],[Data]],"mmm"))</f>
        <v>AGO</v>
      </c>
      <c r="D105" s="1" t="s">
        <v>4</v>
      </c>
      <c r="E105" s="1" t="s">
        <v>14</v>
      </c>
      <c r="F105" s="1" t="s">
        <v>19</v>
      </c>
      <c r="G105" s="1" t="s">
        <v>25</v>
      </c>
      <c r="H105" s="1">
        <v>100</v>
      </c>
    </row>
    <row r="106" spans="2:8" x14ac:dyDescent="0.25">
      <c r="B106" s="2">
        <v>44048</v>
      </c>
      <c r="C106" s="2" t="str">
        <f>UPPER(TEXT(Lançamentos[[#This Row],[Data]],"mmm"))</f>
        <v>AGO</v>
      </c>
      <c r="D106" s="1" t="s">
        <v>15</v>
      </c>
      <c r="E106" s="1" t="s">
        <v>18</v>
      </c>
      <c r="F106" s="1" t="s">
        <v>23</v>
      </c>
      <c r="G106" s="1">
        <v>3000</v>
      </c>
      <c r="H106" s="1" t="s">
        <v>25</v>
      </c>
    </row>
    <row r="107" spans="2:8" x14ac:dyDescent="0.25">
      <c r="B107" s="2">
        <v>44048</v>
      </c>
      <c r="C107" s="2" t="str">
        <f>UPPER(TEXT(Lançamentos[[#This Row],[Data]],"mmm"))</f>
        <v>AGO</v>
      </c>
      <c r="D107" s="1" t="s">
        <v>16</v>
      </c>
      <c r="E107" s="1" t="s">
        <v>18</v>
      </c>
      <c r="F107" s="1" t="s">
        <v>23</v>
      </c>
      <c r="G107" s="1">
        <v>1341</v>
      </c>
      <c r="H107" s="1" t="s">
        <v>25</v>
      </c>
    </row>
    <row r="108" spans="2:8" x14ac:dyDescent="0.25">
      <c r="B108" s="2">
        <v>44052</v>
      </c>
      <c r="C108" s="2" t="str">
        <f>UPPER(TEXT(Lançamentos[[#This Row],[Data]],"mmm"))</f>
        <v>AGO</v>
      </c>
      <c r="D108" s="1" t="s">
        <v>5</v>
      </c>
      <c r="E108" s="1" t="s">
        <v>14</v>
      </c>
      <c r="F108" s="1" t="s">
        <v>20</v>
      </c>
      <c r="G108" s="1" t="s">
        <v>25</v>
      </c>
      <c r="H108" s="1">
        <v>662</v>
      </c>
    </row>
    <row r="109" spans="2:8" x14ac:dyDescent="0.25">
      <c r="B109" s="2">
        <v>44053</v>
      </c>
      <c r="C109" s="2" t="str">
        <f>UPPER(TEXT(Lançamentos[[#This Row],[Data]],"mmm"))</f>
        <v>AGO</v>
      </c>
      <c r="D109" s="1" t="s">
        <v>6</v>
      </c>
      <c r="E109" s="1" t="s">
        <v>14</v>
      </c>
      <c r="F109" s="1" t="s">
        <v>21</v>
      </c>
      <c r="G109" s="1" t="s">
        <v>25</v>
      </c>
      <c r="H109" s="1">
        <v>850</v>
      </c>
    </row>
    <row r="110" spans="2:8" x14ac:dyDescent="0.25">
      <c r="B110" s="2">
        <v>44053</v>
      </c>
      <c r="C110" s="2" t="str">
        <f>UPPER(TEXT(Lançamentos[[#This Row],[Data]],"mmm"))</f>
        <v>AGO</v>
      </c>
      <c r="D110" s="1" t="s">
        <v>7</v>
      </c>
      <c r="E110" s="1" t="s">
        <v>14</v>
      </c>
      <c r="F110" s="1" t="s">
        <v>22</v>
      </c>
      <c r="G110" s="1" t="s">
        <v>25</v>
      </c>
      <c r="H110" s="1">
        <v>120</v>
      </c>
    </row>
    <row r="111" spans="2:8" x14ac:dyDescent="0.25">
      <c r="B111" s="2">
        <v>44057</v>
      </c>
      <c r="C111" s="2" t="str">
        <f>UPPER(TEXT(Lançamentos[[#This Row],[Data]],"mmm"))</f>
        <v>AGO</v>
      </c>
      <c r="D111" s="1" t="s">
        <v>8</v>
      </c>
      <c r="E111" s="1" t="s">
        <v>14</v>
      </c>
      <c r="F111" s="1" t="s">
        <v>22</v>
      </c>
      <c r="G111" s="1" t="s">
        <v>25</v>
      </c>
      <c r="H111" s="1">
        <v>235</v>
      </c>
    </row>
    <row r="112" spans="2:8" x14ac:dyDescent="0.25">
      <c r="B112" s="2">
        <v>44057</v>
      </c>
      <c r="C112" s="2" t="str">
        <f>UPPER(TEXT(Lançamentos[[#This Row],[Data]],"mmm"))</f>
        <v>AGO</v>
      </c>
      <c r="D112" s="1" t="s">
        <v>17</v>
      </c>
      <c r="E112" s="1" t="s">
        <v>18</v>
      </c>
      <c r="F112" s="1" t="s">
        <v>24</v>
      </c>
      <c r="G112" s="1">
        <v>1030</v>
      </c>
      <c r="H112" s="1" t="s">
        <v>25</v>
      </c>
    </row>
    <row r="113" spans="2:8" x14ac:dyDescent="0.25">
      <c r="B113" s="2">
        <v>44061</v>
      </c>
      <c r="C113" s="2" t="str">
        <f>UPPER(TEXT(Lançamentos[[#This Row],[Data]],"mmm"))</f>
        <v>AGO</v>
      </c>
      <c r="D113" s="1" t="s">
        <v>9</v>
      </c>
      <c r="E113" s="1" t="s">
        <v>14</v>
      </c>
      <c r="F113" s="1" t="s">
        <v>20</v>
      </c>
      <c r="G113" s="1" t="s">
        <v>25</v>
      </c>
      <c r="H113" s="1">
        <v>21</v>
      </c>
    </row>
    <row r="114" spans="2:8" x14ac:dyDescent="0.25">
      <c r="B114" s="2">
        <v>44069</v>
      </c>
      <c r="C114" s="2" t="str">
        <f>UPPER(TEXT(Lançamentos[[#This Row],[Data]],"mmm"))</f>
        <v>AGO</v>
      </c>
      <c r="D114" s="1" t="s">
        <v>8</v>
      </c>
      <c r="E114" s="1" t="s">
        <v>14</v>
      </c>
      <c r="F114" s="1" t="s">
        <v>22</v>
      </c>
      <c r="G114" s="1" t="s">
        <v>25</v>
      </c>
      <c r="H114" s="1">
        <v>183</v>
      </c>
    </row>
    <row r="115" spans="2:8" x14ac:dyDescent="0.25">
      <c r="B115" s="2">
        <v>44079</v>
      </c>
      <c r="C115" s="2" t="str">
        <f>UPPER(TEXT(Lançamentos[[#This Row],[Data]],"mmm"))</f>
        <v>SET</v>
      </c>
      <c r="D115" s="1" t="s">
        <v>0</v>
      </c>
      <c r="E115" s="1" t="s">
        <v>14</v>
      </c>
      <c r="F115" s="1" t="s">
        <v>19</v>
      </c>
      <c r="G115" s="1" t="s">
        <v>25</v>
      </c>
      <c r="H115" s="1">
        <v>105</v>
      </c>
    </row>
    <row r="116" spans="2:8" x14ac:dyDescent="0.25">
      <c r="B116" s="2">
        <v>44079</v>
      </c>
      <c r="C116" s="2" t="str">
        <f>UPPER(TEXT(Lançamentos[[#This Row],[Data]],"mmm"))</f>
        <v>SET</v>
      </c>
      <c r="D116" s="1" t="s">
        <v>1</v>
      </c>
      <c r="E116" s="1" t="s">
        <v>14</v>
      </c>
      <c r="F116" s="1" t="s">
        <v>19</v>
      </c>
      <c r="G116" s="1" t="s">
        <v>25</v>
      </c>
      <c r="H116" s="1">
        <v>179</v>
      </c>
    </row>
    <row r="117" spans="2:8" x14ac:dyDescent="0.25">
      <c r="B117" s="2">
        <v>44079</v>
      </c>
      <c r="C117" s="2" t="str">
        <f>UPPER(TEXT(Lançamentos[[#This Row],[Data]],"mmm"))</f>
        <v>SET</v>
      </c>
      <c r="D117" s="1" t="s">
        <v>2</v>
      </c>
      <c r="E117" s="1" t="s">
        <v>14</v>
      </c>
      <c r="F117" s="1" t="s">
        <v>19</v>
      </c>
      <c r="G117" s="1" t="s">
        <v>25</v>
      </c>
      <c r="H117" s="1">
        <v>800</v>
      </c>
    </row>
    <row r="118" spans="2:8" x14ac:dyDescent="0.25">
      <c r="B118" s="2">
        <v>44079</v>
      </c>
      <c r="C118" s="2" t="str">
        <f>UPPER(TEXT(Lançamentos[[#This Row],[Data]],"mmm"))</f>
        <v>SET</v>
      </c>
      <c r="D118" s="1" t="s">
        <v>3</v>
      </c>
      <c r="E118" s="1" t="s">
        <v>14</v>
      </c>
      <c r="F118" s="1" t="s">
        <v>19</v>
      </c>
      <c r="G118" s="1" t="s">
        <v>25</v>
      </c>
      <c r="H118" s="1">
        <v>100</v>
      </c>
    </row>
    <row r="119" spans="2:8" x14ac:dyDescent="0.25">
      <c r="B119" s="2">
        <v>44079</v>
      </c>
      <c r="C119" s="2" t="str">
        <f>UPPER(TEXT(Lançamentos[[#This Row],[Data]],"mmm"))</f>
        <v>SET</v>
      </c>
      <c r="D119" s="1" t="s">
        <v>4</v>
      </c>
      <c r="E119" s="1" t="s">
        <v>14</v>
      </c>
      <c r="F119" s="1" t="s">
        <v>19</v>
      </c>
      <c r="G119" s="1" t="s">
        <v>25</v>
      </c>
      <c r="H119" s="1">
        <v>100</v>
      </c>
    </row>
    <row r="120" spans="2:8" x14ac:dyDescent="0.25">
      <c r="B120" s="2">
        <v>44079</v>
      </c>
      <c r="C120" s="2" t="str">
        <f>UPPER(TEXT(Lançamentos[[#This Row],[Data]],"mmm"))</f>
        <v>SET</v>
      </c>
      <c r="D120" s="1" t="s">
        <v>15</v>
      </c>
      <c r="E120" s="1" t="s">
        <v>18</v>
      </c>
      <c r="F120" s="1" t="s">
        <v>23</v>
      </c>
      <c r="G120" s="1">
        <v>3000</v>
      </c>
      <c r="H120" s="1" t="s">
        <v>25</v>
      </c>
    </row>
    <row r="121" spans="2:8" x14ac:dyDescent="0.25">
      <c r="B121" s="2">
        <v>44079</v>
      </c>
      <c r="C121" s="2" t="str">
        <f>UPPER(TEXT(Lançamentos[[#This Row],[Data]],"mmm"))</f>
        <v>SET</v>
      </c>
      <c r="D121" s="1" t="s">
        <v>16</v>
      </c>
      <c r="E121" s="1" t="s">
        <v>18</v>
      </c>
      <c r="F121" s="1" t="s">
        <v>23</v>
      </c>
      <c r="G121" s="1">
        <v>1867</v>
      </c>
      <c r="H121" s="1" t="s">
        <v>25</v>
      </c>
    </row>
    <row r="122" spans="2:8" x14ac:dyDescent="0.25">
      <c r="B122" s="2">
        <v>44083</v>
      </c>
      <c r="C122" s="2" t="str">
        <f>UPPER(TEXT(Lançamentos[[#This Row],[Data]],"mmm"))</f>
        <v>SET</v>
      </c>
      <c r="D122" s="1" t="s">
        <v>5</v>
      </c>
      <c r="E122" s="1" t="s">
        <v>14</v>
      </c>
      <c r="F122" s="1" t="s">
        <v>20</v>
      </c>
      <c r="G122" s="1" t="s">
        <v>25</v>
      </c>
      <c r="H122" s="1">
        <v>600</v>
      </c>
    </row>
    <row r="123" spans="2:8" x14ac:dyDescent="0.25">
      <c r="B123" s="2">
        <v>44084</v>
      </c>
      <c r="C123" s="2" t="str">
        <f>UPPER(TEXT(Lançamentos[[#This Row],[Data]],"mmm"))</f>
        <v>SET</v>
      </c>
      <c r="D123" s="1" t="s">
        <v>6</v>
      </c>
      <c r="E123" s="1" t="s">
        <v>14</v>
      </c>
      <c r="F123" s="1" t="s">
        <v>21</v>
      </c>
      <c r="G123" s="1" t="s">
        <v>25</v>
      </c>
      <c r="H123" s="1">
        <v>850</v>
      </c>
    </row>
    <row r="124" spans="2:8" x14ac:dyDescent="0.25">
      <c r="B124" s="2">
        <v>44084</v>
      </c>
      <c r="C124" s="2" t="str">
        <f>UPPER(TEXT(Lançamentos[[#This Row],[Data]],"mmm"))</f>
        <v>SET</v>
      </c>
      <c r="D124" s="1" t="s">
        <v>7</v>
      </c>
      <c r="E124" s="1" t="s">
        <v>14</v>
      </c>
      <c r="F124" s="1" t="s">
        <v>22</v>
      </c>
      <c r="G124" s="1" t="s">
        <v>25</v>
      </c>
      <c r="H124" s="1">
        <v>120</v>
      </c>
    </row>
    <row r="125" spans="2:8" x14ac:dyDescent="0.25">
      <c r="B125" s="2">
        <v>44088</v>
      </c>
      <c r="C125" s="2" t="str">
        <f>UPPER(TEXT(Lançamentos[[#This Row],[Data]],"mmm"))</f>
        <v>SET</v>
      </c>
      <c r="D125" s="1" t="s">
        <v>8</v>
      </c>
      <c r="E125" s="1" t="s">
        <v>14</v>
      </c>
      <c r="F125" s="1" t="s">
        <v>22</v>
      </c>
      <c r="G125" s="1" t="s">
        <v>25</v>
      </c>
      <c r="H125" s="1">
        <v>207</v>
      </c>
    </row>
    <row r="126" spans="2:8" x14ac:dyDescent="0.25">
      <c r="B126" s="2">
        <v>44088</v>
      </c>
      <c r="C126" s="2" t="str">
        <f>UPPER(TEXT(Lançamentos[[#This Row],[Data]],"mmm"))</f>
        <v>SET</v>
      </c>
      <c r="D126" s="1" t="s">
        <v>17</v>
      </c>
      <c r="E126" s="1" t="s">
        <v>18</v>
      </c>
      <c r="F126" s="1" t="s">
        <v>24</v>
      </c>
      <c r="G126" s="1">
        <v>408</v>
      </c>
      <c r="H126" s="1" t="s">
        <v>25</v>
      </c>
    </row>
    <row r="127" spans="2:8" x14ac:dyDescent="0.25">
      <c r="B127" s="2">
        <v>44092</v>
      </c>
      <c r="C127" s="2" t="str">
        <f>UPPER(TEXT(Lançamentos[[#This Row],[Data]],"mmm"))</f>
        <v>SET</v>
      </c>
      <c r="D127" s="1" t="s">
        <v>9</v>
      </c>
      <c r="E127" s="1" t="s">
        <v>14</v>
      </c>
      <c r="F127" s="1" t="s">
        <v>20</v>
      </c>
      <c r="G127" s="1" t="s">
        <v>25</v>
      </c>
      <c r="H127" s="1">
        <v>28</v>
      </c>
    </row>
    <row r="128" spans="2:8" x14ac:dyDescent="0.25">
      <c r="B128" s="2">
        <v>44100</v>
      </c>
      <c r="C128" s="2" t="str">
        <f>UPPER(TEXT(Lançamentos[[#This Row],[Data]],"mmm"))</f>
        <v>SET</v>
      </c>
      <c r="D128" s="1" t="s">
        <v>8</v>
      </c>
      <c r="E128" s="1" t="s">
        <v>14</v>
      </c>
      <c r="F128" s="1" t="s">
        <v>22</v>
      </c>
      <c r="G128" s="1" t="s">
        <v>25</v>
      </c>
      <c r="H128" s="1">
        <v>247</v>
      </c>
    </row>
    <row r="129" spans="2:8" x14ac:dyDescent="0.25">
      <c r="B129" s="2">
        <v>44110</v>
      </c>
      <c r="C129" s="2" t="str">
        <f>UPPER(TEXT(Lançamentos[[#This Row],[Data]],"mmm"))</f>
        <v>OUT</v>
      </c>
      <c r="D129" s="1" t="s">
        <v>0</v>
      </c>
      <c r="E129" s="1" t="s">
        <v>14</v>
      </c>
      <c r="F129" s="1" t="s">
        <v>19</v>
      </c>
      <c r="G129" s="1" t="s">
        <v>25</v>
      </c>
      <c r="H129" s="1">
        <v>152</v>
      </c>
    </row>
    <row r="130" spans="2:8" x14ac:dyDescent="0.25">
      <c r="B130" s="2">
        <v>44110</v>
      </c>
      <c r="C130" s="2" t="str">
        <f>UPPER(TEXT(Lançamentos[[#This Row],[Data]],"mmm"))</f>
        <v>OUT</v>
      </c>
      <c r="D130" s="1" t="s">
        <v>1</v>
      </c>
      <c r="E130" s="1" t="s">
        <v>14</v>
      </c>
      <c r="F130" s="1" t="s">
        <v>19</v>
      </c>
      <c r="G130" s="1" t="s">
        <v>25</v>
      </c>
      <c r="H130" s="1">
        <v>168</v>
      </c>
    </row>
    <row r="131" spans="2:8" x14ac:dyDescent="0.25">
      <c r="B131" s="2">
        <v>44110</v>
      </c>
      <c r="C131" s="2" t="str">
        <f>UPPER(TEXT(Lançamentos[[#This Row],[Data]],"mmm"))</f>
        <v>OUT</v>
      </c>
      <c r="D131" s="1" t="s">
        <v>2</v>
      </c>
      <c r="E131" s="1" t="s">
        <v>14</v>
      </c>
      <c r="F131" s="1" t="s">
        <v>19</v>
      </c>
      <c r="G131" s="1" t="s">
        <v>25</v>
      </c>
      <c r="H131" s="1">
        <v>800</v>
      </c>
    </row>
    <row r="132" spans="2:8" x14ac:dyDescent="0.25">
      <c r="B132" s="2">
        <v>44110</v>
      </c>
      <c r="C132" s="2" t="str">
        <f>UPPER(TEXT(Lançamentos[[#This Row],[Data]],"mmm"))</f>
        <v>OUT</v>
      </c>
      <c r="D132" s="1" t="s">
        <v>3</v>
      </c>
      <c r="E132" s="1" t="s">
        <v>14</v>
      </c>
      <c r="F132" s="1" t="s">
        <v>19</v>
      </c>
      <c r="G132" s="1" t="s">
        <v>25</v>
      </c>
      <c r="H132" s="1">
        <v>100</v>
      </c>
    </row>
    <row r="133" spans="2:8" x14ac:dyDescent="0.25">
      <c r="B133" s="2">
        <v>44110</v>
      </c>
      <c r="C133" s="2" t="str">
        <f>UPPER(TEXT(Lançamentos[[#This Row],[Data]],"mmm"))</f>
        <v>OUT</v>
      </c>
      <c r="D133" s="1" t="s">
        <v>4</v>
      </c>
      <c r="E133" s="1" t="s">
        <v>14</v>
      </c>
      <c r="F133" s="1" t="s">
        <v>19</v>
      </c>
      <c r="G133" s="1" t="s">
        <v>25</v>
      </c>
      <c r="H133" s="1">
        <v>100</v>
      </c>
    </row>
    <row r="134" spans="2:8" x14ac:dyDescent="0.25">
      <c r="B134" s="2">
        <v>44110</v>
      </c>
      <c r="C134" s="2" t="str">
        <f>UPPER(TEXT(Lançamentos[[#This Row],[Data]],"mmm"))</f>
        <v>OUT</v>
      </c>
      <c r="D134" s="1" t="s">
        <v>15</v>
      </c>
      <c r="E134" s="1" t="s">
        <v>18</v>
      </c>
      <c r="F134" s="1" t="s">
        <v>23</v>
      </c>
      <c r="G134" s="1">
        <v>3000</v>
      </c>
      <c r="H134" s="1" t="s">
        <v>25</v>
      </c>
    </row>
    <row r="135" spans="2:8" x14ac:dyDescent="0.25">
      <c r="B135" s="2">
        <v>44110</v>
      </c>
      <c r="C135" s="2" t="str">
        <f>UPPER(TEXT(Lançamentos[[#This Row],[Data]],"mmm"))</f>
        <v>OUT</v>
      </c>
      <c r="D135" s="1" t="s">
        <v>16</v>
      </c>
      <c r="E135" s="1" t="s">
        <v>18</v>
      </c>
      <c r="F135" s="1" t="s">
        <v>23</v>
      </c>
      <c r="G135" s="1">
        <v>1304</v>
      </c>
      <c r="H135" s="1" t="s">
        <v>25</v>
      </c>
    </row>
    <row r="136" spans="2:8" x14ac:dyDescent="0.25">
      <c r="B136" s="2">
        <v>44114</v>
      </c>
      <c r="C136" s="2" t="str">
        <f>UPPER(TEXT(Lançamentos[[#This Row],[Data]],"mmm"))</f>
        <v>OUT</v>
      </c>
      <c r="D136" s="1" t="s">
        <v>5</v>
      </c>
      <c r="E136" s="1" t="s">
        <v>14</v>
      </c>
      <c r="F136" s="1" t="s">
        <v>20</v>
      </c>
      <c r="G136" s="1" t="s">
        <v>25</v>
      </c>
      <c r="H136" s="1">
        <v>545</v>
      </c>
    </row>
    <row r="137" spans="2:8" x14ac:dyDescent="0.25">
      <c r="B137" s="2">
        <v>44115</v>
      </c>
      <c r="C137" s="2" t="str">
        <f>UPPER(TEXT(Lançamentos[[#This Row],[Data]],"mmm"))</f>
        <v>OUT</v>
      </c>
      <c r="D137" s="1" t="s">
        <v>6</v>
      </c>
      <c r="E137" s="1" t="s">
        <v>14</v>
      </c>
      <c r="F137" s="1" t="s">
        <v>21</v>
      </c>
      <c r="G137" s="1" t="s">
        <v>25</v>
      </c>
      <c r="H137" s="1">
        <v>850</v>
      </c>
    </row>
    <row r="138" spans="2:8" x14ac:dyDescent="0.25">
      <c r="B138" s="2">
        <v>44115</v>
      </c>
      <c r="C138" s="2" t="str">
        <f>UPPER(TEXT(Lançamentos[[#This Row],[Data]],"mmm"))</f>
        <v>OUT</v>
      </c>
      <c r="D138" s="1" t="s">
        <v>7</v>
      </c>
      <c r="E138" s="1" t="s">
        <v>14</v>
      </c>
      <c r="F138" s="1" t="s">
        <v>22</v>
      </c>
      <c r="G138" s="1" t="s">
        <v>25</v>
      </c>
      <c r="H138" s="1">
        <v>120</v>
      </c>
    </row>
    <row r="139" spans="2:8" x14ac:dyDescent="0.25">
      <c r="B139" s="2">
        <v>44119</v>
      </c>
      <c r="C139" s="2" t="str">
        <f>UPPER(TEXT(Lançamentos[[#This Row],[Data]],"mmm"))</f>
        <v>OUT</v>
      </c>
      <c r="D139" s="1" t="s">
        <v>8</v>
      </c>
      <c r="E139" s="1" t="s">
        <v>14</v>
      </c>
      <c r="F139" s="1" t="s">
        <v>22</v>
      </c>
      <c r="G139" s="1" t="s">
        <v>25</v>
      </c>
      <c r="H139" s="1">
        <v>206</v>
      </c>
    </row>
    <row r="140" spans="2:8" x14ac:dyDescent="0.25">
      <c r="B140" s="2">
        <v>44119</v>
      </c>
      <c r="C140" s="2" t="str">
        <f>UPPER(TEXT(Lançamentos[[#This Row],[Data]],"mmm"))</f>
        <v>OUT</v>
      </c>
      <c r="D140" s="1" t="s">
        <v>17</v>
      </c>
      <c r="E140" s="1" t="s">
        <v>18</v>
      </c>
      <c r="F140" s="1" t="s">
        <v>24</v>
      </c>
      <c r="G140" s="1">
        <v>946</v>
      </c>
      <c r="H140" s="1" t="s">
        <v>25</v>
      </c>
    </row>
    <row r="141" spans="2:8" x14ac:dyDescent="0.25">
      <c r="B141" s="2">
        <v>44123</v>
      </c>
      <c r="C141" s="2" t="str">
        <f>UPPER(TEXT(Lançamentos[[#This Row],[Data]],"mmm"))</f>
        <v>OUT</v>
      </c>
      <c r="D141" s="1" t="s">
        <v>9</v>
      </c>
      <c r="E141" s="1" t="s">
        <v>14</v>
      </c>
      <c r="F141" s="1" t="s">
        <v>20</v>
      </c>
      <c r="G141" s="1" t="s">
        <v>25</v>
      </c>
      <c r="H141" s="1">
        <v>21</v>
      </c>
    </row>
    <row r="142" spans="2:8" x14ac:dyDescent="0.25">
      <c r="B142" s="2">
        <v>44131</v>
      </c>
      <c r="C142" s="2" t="str">
        <f>UPPER(TEXT(Lançamentos[[#This Row],[Data]],"mmm"))</f>
        <v>OUT</v>
      </c>
      <c r="D142" s="1" t="s">
        <v>8</v>
      </c>
      <c r="E142" s="1" t="s">
        <v>14</v>
      </c>
      <c r="F142" s="1" t="s">
        <v>22</v>
      </c>
      <c r="G142" s="1" t="s">
        <v>25</v>
      </c>
      <c r="H142" s="1">
        <v>219</v>
      </c>
    </row>
    <row r="143" spans="2:8" x14ac:dyDescent="0.25">
      <c r="B143" s="2">
        <v>44141</v>
      </c>
      <c r="C143" s="2" t="str">
        <f>UPPER(TEXT(Lançamentos[[#This Row],[Data]],"mmm"))</f>
        <v>NOV</v>
      </c>
      <c r="D143" s="1" t="s">
        <v>0</v>
      </c>
      <c r="E143" s="1" t="s">
        <v>14</v>
      </c>
      <c r="F143" s="1" t="s">
        <v>19</v>
      </c>
      <c r="G143" s="1" t="s">
        <v>25</v>
      </c>
      <c r="H143" s="1">
        <v>127</v>
      </c>
    </row>
    <row r="144" spans="2:8" x14ac:dyDescent="0.25">
      <c r="B144" s="2">
        <v>44141</v>
      </c>
      <c r="C144" s="2" t="str">
        <f>UPPER(TEXT(Lançamentos[[#This Row],[Data]],"mmm"))</f>
        <v>NOV</v>
      </c>
      <c r="D144" s="1" t="s">
        <v>1</v>
      </c>
      <c r="E144" s="1" t="s">
        <v>14</v>
      </c>
      <c r="F144" s="1" t="s">
        <v>19</v>
      </c>
      <c r="G144" s="1" t="s">
        <v>25</v>
      </c>
      <c r="H144" s="1">
        <v>199</v>
      </c>
    </row>
    <row r="145" spans="2:8" x14ac:dyDescent="0.25">
      <c r="B145" s="2">
        <v>44141</v>
      </c>
      <c r="C145" s="2" t="str">
        <f>UPPER(TEXT(Lançamentos[[#This Row],[Data]],"mmm"))</f>
        <v>NOV</v>
      </c>
      <c r="D145" s="1" t="s">
        <v>2</v>
      </c>
      <c r="E145" s="1" t="s">
        <v>14</v>
      </c>
      <c r="F145" s="1" t="s">
        <v>19</v>
      </c>
      <c r="G145" s="1" t="s">
        <v>25</v>
      </c>
      <c r="H145" s="1">
        <v>800</v>
      </c>
    </row>
    <row r="146" spans="2:8" x14ac:dyDescent="0.25">
      <c r="B146" s="2">
        <v>44141</v>
      </c>
      <c r="C146" s="2" t="str">
        <f>UPPER(TEXT(Lançamentos[[#This Row],[Data]],"mmm"))</f>
        <v>NOV</v>
      </c>
      <c r="D146" s="1" t="s">
        <v>3</v>
      </c>
      <c r="E146" s="1" t="s">
        <v>14</v>
      </c>
      <c r="F146" s="1" t="s">
        <v>19</v>
      </c>
      <c r="G146" s="1" t="s">
        <v>25</v>
      </c>
      <c r="H146" s="1">
        <v>100</v>
      </c>
    </row>
    <row r="147" spans="2:8" x14ac:dyDescent="0.25">
      <c r="B147" s="2">
        <v>44141</v>
      </c>
      <c r="C147" s="2" t="str">
        <f>UPPER(TEXT(Lançamentos[[#This Row],[Data]],"mmm"))</f>
        <v>NOV</v>
      </c>
      <c r="D147" s="1" t="s">
        <v>4</v>
      </c>
      <c r="E147" s="1" t="s">
        <v>14</v>
      </c>
      <c r="F147" s="1" t="s">
        <v>19</v>
      </c>
      <c r="G147" s="1" t="s">
        <v>25</v>
      </c>
      <c r="H147" s="1">
        <v>100</v>
      </c>
    </row>
    <row r="148" spans="2:8" x14ac:dyDescent="0.25">
      <c r="B148" s="2">
        <v>44141</v>
      </c>
      <c r="C148" s="2" t="str">
        <f>UPPER(TEXT(Lançamentos[[#This Row],[Data]],"mmm"))</f>
        <v>NOV</v>
      </c>
      <c r="D148" s="1" t="s">
        <v>15</v>
      </c>
      <c r="E148" s="1" t="s">
        <v>18</v>
      </c>
      <c r="F148" s="1" t="s">
        <v>23</v>
      </c>
      <c r="G148" s="1">
        <v>3000</v>
      </c>
      <c r="H148" s="1" t="s">
        <v>25</v>
      </c>
    </row>
    <row r="149" spans="2:8" x14ac:dyDescent="0.25">
      <c r="B149" s="2">
        <v>44141</v>
      </c>
      <c r="C149" s="2" t="str">
        <f>UPPER(TEXT(Lançamentos[[#This Row],[Data]],"mmm"))</f>
        <v>NOV</v>
      </c>
      <c r="D149" s="1" t="s">
        <v>16</v>
      </c>
      <c r="E149" s="1" t="s">
        <v>18</v>
      </c>
      <c r="F149" s="1" t="s">
        <v>23</v>
      </c>
      <c r="G149" s="1">
        <v>1015</v>
      </c>
      <c r="H149" s="1" t="s">
        <v>25</v>
      </c>
    </row>
    <row r="150" spans="2:8" x14ac:dyDescent="0.25">
      <c r="B150" s="2">
        <v>44145</v>
      </c>
      <c r="C150" s="2" t="str">
        <f>UPPER(TEXT(Lançamentos[[#This Row],[Data]],"mmm"))</f>
        <v>NOV</v>
      </c>
      <c r="D150" s="1" t="s">
        <v>5</v>
      </c>
      <c r="E150" s="1" t="s">
        <v>14</v>
      </c>
      <c r="F150" s="1" t="s">
        <v>20</v>
      </c>
      <c r="G150" s="1" t="s">
        <v>25</v>
      </c>
      <c r="H150" s="1">
        <v>474</v>
      </c>
    </row>
    <row r="151" spans="2:8" x14ac:dyDescent="0.25">
      <c r="B151" s="2">
        <v>44146</v>
      </c>
      <c r="C151" s="2" t="str">
        <f>UPPER(TEXT(Lançamentos[[#This Row],[Data]],"mmm"))</f>
        <v>NOV</v>
      </c>
      <c r="D151" s="1" t="s">
        <v>6</v>
      </c>
      <c r="E151" s="1" t="s">
        <v>14</v>
      </c>
      <c r="F151" s="1" t="s">
        <v>21</v>
      </c>
      <c r="G151" s="1" t="s">
        <v>25</v>
      </c>
      <c r="H151" s="1">
        <v>850</v>
      </c>
    </row>
    <row r="152" spans="2:8" x14ac:dyDescent="0.25">
      <c r="B152" s="2">
        <v>44146</v>
      </c>
      <c r="C152" s="2" t="str">
        <f>UPPER(TEXT(Lançamentos[[#This Row],[Data]],"mmm"))</f>
        <v>NOV</v>
      </c>
      <c r="D152" s="1" t="s">
        <v>7</v>
      </c>
      <c r="E152" s="1" t="s">
        <v>14</v>
      </c>
      <c r="F152" s="1" t="s">
        <v>22</v>
      </c>
      <c r="G152" s="1" t="s">
        <v>25</v>
      </c>
      <c r="H152" s="1">
        <v>120</v>
      </c>
    </row>
    <row r="153" spans="2:8" x14ac:dyDescent="0.25">
      <c r="B153" s="2">
        <v>44150</v>
      </c>
      <c r="C153" s="2" t="str">
        <f>UPPER(TEXT(Lançamentos[[#This Row],[Data]],"mmm"))</f>
        <v>NOV</v>
      </c>
      <c r="D153" s="1" t="s">
        <v>8</v>
      </c>
      <c r="E153" s="1" t="s">
        <v>14</v>
      </c>
      <c r="F153" s="1" t="s">
        <v>22</v>
      </c>
      <c r="G153" s="1" t="s">
        <v>25</v>
      </c>
      <c r="H153" s="1">
        <v>195</v>
      </c>
    </row>
    <row r="154" spans="2:8" x14ac:dyDescent="0.25">
      <c r="B154" s="2">
        <v>44150</v>
      </c>
      <c r="C154" s="2" t="str">
        <f>UPPER(TEXT(Lançamentos[[#This Row],[Data]],"mmm"))</f>
        <v>NOV</v>
      </c>
      <c r="D154" s="1" t="s">
        <v>17</v>
      </c>
      <c r="E154" s="1" t="s">
        <v>18</v>
      </c>
      <c r="F154" s="1" t="s">
        <v>24</v>
      </c>
      <c r="G154" s="1">
        <v>1496</v>
      </c>
      <c r="H154" s="1" t="s">
        <v>25</v>
      </c>
    </row>
    <row r="155" spans="2:8" x14ac:dyDescent="0.25">
      <c r="B155" s="2">
        <v>44154</v>
      </c>
      <c r="C155" s="2" t="str">
        <f>UPPER(TEXT(Lançamentos[[#This Row],[Data]],"mmm"))</f>
        <v>NOV</v>
      </c>
      <c r="D155" s="1" t="s">
        <v>9</v>
      </c>
      <c r="E155" s="1" t="s">
        <v>14</v>
      </c>
      <c r="F155" s="1" t="s">
        <v>20</v>
      </c>
      <c r="G155" s="1" t="s">
        <v>25</v>
      </c>
      <c r="H155" s="1">
        <v>16</v>
      </c>
    </row>
    <row r="156" spans="2:8" x14ac:dyDescent="0.25">
      <c r="B156" s="2">
        <v>44162</v>
      </c>
      <c r="C156" s="2" t="str">
        <f>UPPER(TEXT(Lançamentos[[#This Row],[Data]],"mmm"))</f>
        <v>NOV</v>
      </c>
      <c r="D156" s="1" t="s">
        <v>8</v>
      </c>
      <c r="E156" s="1" t="s">
        <v>14</v>
      </c>
      <c r="F156" s="1" t="s">
        <v>22</v>
      </c>
      <c r="G156" s="1" t="s">
        <v>25</v>
      </c>
      <c r="H156" s="1">
        <v>236</v>
      </c>
    </row>
    <row r="157" spans="2:8" x14ac:dyDescent="0.25">
      <c r="B157" s="2">
        <v>44172</v>
      </c>
      <c r="C157" s="2" t="str">
        <f>UPPER(TEXT(Lançamentos[[#This Row],[Data]],"mmm"))</f>
        <v>DEZ</v>
      </c>
      <c r="D157" s="1" t="s">
        <v>0</v>
      </c>
      <c r="E157" s="1" t="s">
        <v>14</v>
      </c>
      <c r="F157" s="1" t="s">
        <v>19</v>
      </c>
      <c r="G157" s="1" t="s">
        <v>25</v>
      </c>
      <c r="H157" s="1">
        <v>147</v>
      </c>
    </row>
    <row r="158" spans="2:8" x14ac:dyDescent="0.25">
      <c r="B158" s="2">
        <v>44172</v>
      </c>
      <c r="C158" s="2" t="str">
        <f>UPPER(TEXT(Lançamentos[[#This Row],[Data]],"mmm"))</f>
        <v>DEZ</v>
      </c>
      <c r="D158" s="1" t="s">
        <v>1</v>
      </c>
      <c r="E158" s="1" t="s">
        <v>14</v>
      </c>
      <c r="F158" s="1" t="s">
        <v>19</v>
      </c>
      <c r="G158" s="1" t="s">
        <v>25</v>
      </c>
      <c r="H158" s="1">
        <v>224</v>
      </c>
    </row>
    <row r="159" spans="2:8" x14ac:dyDescent="0.25">
      <c r="B159" s="2">
        <v>44172</v>
      </c>
      <c r="C159" s="2" t="str">
        <f>UPPER(TEXT(Lançamentos[[#This Row],[Data]],"mmm"))</f>
        <v>DEZ</v>
      </c>
      <c r="D159" s="1" t="s">
        <v>2</v>
      </c>
      <c r="E159" s="1" t="s">
        <v>14</v>
      </c>
      <c r="F159" s="1" t="s">
        <v>19</v>
      </c>
      <c r="G159" s="1" t="s">
        <v>25</v>
      </c>
      <c r="H159" s="1">
        <v>800</v>
      </c>
    </row>
    <row r="160" spans="2:8" x14ac:dyDescent="0.25">
      <c r="B160" s="2">
        <v>44172</v>
      </c>
      <c r="C160" s="2" t="str">
        <f>UPPER(TEXT(Lançamentos[[#This Row],[Data]],"mmm"))</f>
        <v>DEZ</v>
      </c>
      <c r="D160" s="1" t="s">
        <v>3</v>
      </c>
      <c r="E160" s="1" t="s">
        <v>14</v>
      </c>
      <c r="F160" s="1" t="s">
        <v>19</v>
      </c>
      <c r="G160" s="1" t="s">
        <v>25</v>
      </c>
      <c r="H160" s="1">
        <v>100</v>
      </c>
    </row>
    <row r="161" spans="2:8" x14ac:dyDescent="0.25">
      <c r="B161" s="2">
        <v>44172</v>
      </c>
      <c r="C161" s="2" t="str">
        <f>UPPER(TEXT(Lançamentos[[#This Row],[Data]],"mmm"))</f>
        <v>DEZ</v>
      </c>
      <c r="D161" s="1" t="s">
        <v>4</v>
      </c>
      <c r="E161" s="1" t="s">
        <v>14</v>
      </c>
      <c r="F161" s="1" t="s">
        <v>19</v>
      </c>
      <c r="G161" s="1" t="s">
        <v>25</v>
      </c>
      <c r="H161" s="1">
        <v>100</v>
      </c>
    </row>
    <row r="162" spans="2:8" x14ac:dyDescent="0.25">
      <c r="B162" s="2">
        <v>44172</v>
      </c>
      <c r="C162" s="2" t="str">
        <f>UPPER(TEXT(Lançamentos[[#This Row],[Data]],"mmm"))</f>
        <v>DEZ</v>
      </c>
      <c r="D162" s="1" t="s">
        <v>15</v>
      </c>
      <c r="E162" s="1" t="s">
        <v>18</v>
      </c>
      <c r="F162" s="1" t="s">
        <v>23</v>
      </c>
      <c r="G162" s="1">
        <v>3000</v>
      </c>
      <c r="H162" s="1" t="s">
        <v>25</v>
      </c>
    </row>
    <row r="163" spans="2:8" x14ac:dyDescent="0.25">
      <c r="B163" s="2">
        <v>44172</v>
      </c>
      <c r="C163" s="2" t="str">
        <f>UPPER(TEXT(Lançamentos[[#This Row],[Data]],"mmm"))</f>
        <v>DEZ</v>
      </c>
      <c r="D163" s="1" t="s">
        <v>16</v>
      </c>
      <c r="E163" s="1" t="s">
        <v>18</v>
      </c>
      <c r="F163" s="1" t="s">
        <v>23</v>
      </c>
      <c r="G163" s="1">
        <v>1483</v>
      </c>
      <c r="H163" s="1" t="s">
        <v>25</v>
      </c>
    </row>
    <row r="164" spans="2:8" x14ac:dyDescent="0.25">
      <c r="B164" s="2">
        <v>44176</v>
      </c>
      <c r="C164" s="2" t="str">
        <f>UPPER(TEXT(Lançamentos[[#This Row],[Data]],"mmm"))</f>
        <v>DEZ</v>
      </c>
      <c r="D164" s="1" t="s">
        <v>5</v>
      </c>
      <c r="E164" s="1" t="s">
        <v>14</v>
      </c>
      <c r="F164" s="1" t="s">
        <v>20</v>
      </c>
      <c r="G164" s="1" t="s">
        <v>25</v>
      </c>
      <c r="H164" s="1">
        <v>438</v>
      </c>
    </row>
    <row r="165" spans="2:8" x14ac:dyDescent="0.25">
      <c r="B165" s="2">
        <v>44177</v>
      </c>
      <c r="C165" s="2" t="str">
        <f>UPPER(TEXT(Lançamentos[[#This Row],[Data]],"mmm"))</f>
        <v>DEZ</v>
      </c>
      <c r="D165" s="1" t="s">
        <v>6</v>
      </c>
      <c r="E165" s="1" t="s">
        <v>14</v>
      </c>
      <c r="F165" s="1" t="s">
        <v>21</v>
      </c>
      <c r="G165" s="1" t="s">
        <v>25</v>
      </c>
      <c r="H165" s="1">
        <v>850</v>
      </c>
    </row>
    <row r="166" spans="2:8" x14ac:dyDescent="0.25">
      <c r="B166" s="2">
        <v>44177</v>
      </c>
      <c r="C166" s="2" t="str">
        <f>UPPER(TEXT(Lançamentos[[#This Row],[Data]],"mmm"))</f>
        <v>DEZ</v>
      </c>
      <c r="D166" s="1" t="s">
        <v>7</v>
      </c>
      <c r="E166" s="1" t="s">
        <v>14</v>
      </c>
      <c r="F166" s="1" t="s">
        <v>22</v>
      </c>
      <c r="G166" s="1" t="s">
        <v>25</v>
      </c>
      <c r="H166" s="1">
        <v>120</v>
      </c>
    </row>
    <row r="167" spans="2:8" x14ac:dyDescent="0.25">
      <c r="B167" s="2">
        <v>44181</v>
      </c>
      <c r="C167" s="2" t="str">
        <f>UPPER(TEXT(Lançamentos[[#This Row],[Data]],"mmm"))</f>
        <v>DEZ</v>
      </c>
      <c r="D167" s="1" t="s">
        <v>8</v>
      </c>
      <c r="E167" s="1" t="s">
        <v>14</v>
      </c>
      <c r="F167" s="1" t="s">
        <v>22</v>
      </c>
      <c r="G167" s="1" t="s">
        <v>25</v>
      </c>
      <c r="H167" s="1">
        <v>223</v>
      </c>
    </row>
    <row r="168" spans="2:8" x14ac:dyDescent="0.25">
      <c r="B168" s="2">
        <v>44181</v>
      </c>
      <c r="C168" s="2" t="str">
        <f>UPPER(TEXT(Lançamentos[[#This Row],[Data]],"mmm"))</f>
        <v>DEZ</v>
      </c>
      <c r="D168" s="1" t="s">
        <v>17</v>
      </c>
      <c r="E168" s="1" t="s">
        <v>18</v>
      </c>
      <c r="F168" s="1" t="s">
        <v>24</v>
      </c>
      <c r="G168" s="1">
        <v>1756</v>
      </c>
      <c r="H168" s="1" t="s">
        <v>25</v>
      </c>
    </row>
    <row r="169" spans="2:8" x14ac:dyDescent="0.25">
      <c r="B169" s="2">
        <v>44185</v>
      </c>
      <c r="C169" s="2" t="str">
        <f>UPPER(TEXT(Lançamentos[[#This Row],[Data]],"mmm"))</f>
        <v>DEZ</v>
      </c>
      <c r="D169" s="1" t="s">
        <v>9</v>
      </c>
      <c r="E169" s="1" t="s">
        <v>14</v>
      </c>
      <c r="F169" s="1" t="s">
        <v>20</v>
      </c>
      <c r="G169" s="1" t="s">
        <v>25</v>
      </c>
      <c r="H169" s="1">
        <v>28</v>
      </c>
    </row>
    <row r="170" spans="2:8" x14ac:dyDescent="0.25">
      <c r="B170" s="2">
        <v>44193</v>
      </c>
      <c r="C170" s="2" t="str">
        <f>UPPER(TEXT(Lançamentos[[#This Row],[Data]],"mmm"))</f>
        <v>DEZ</v>
      </c>
      <c r="D170" s="1" t="s">
        <v>8</v>
      </c>
      <c r="E170" s="1" t="s">
        <v>14</v>
      </c>
      <c r="F170" s="1" t="s">
        <v>22</v>
      </c>
      <c r="G170" s="1" t="s">
        <v>25</v>
      </c>
      <c r="H170" s="1">
        <v>195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69E4-94A1-407D-BE9F-5BF9C7BC3BBF}">
  <dimension ref="A1:E13"/>
  <sheetViews>
    <sheetView workbookViewId="0">
      <selection activeCell="A2" sqref="A2"/>
    </sheetView>
  </sheetViews>
  <sheetFormatPr defaultRowHeight="15" x14ac:dyDescent="0.25"/>
  <cols>
    <col min="1" max="1" width="20.5703125" customWidth="1"/>
    <col min="2" max="2" width="9.28515625" style="12" customWidth="1"/>
    <col min="5" max="5" width="10.7109375" bestFit="1" customWidth="1"/>
  </cols>
  <sheetData>
    <row r="1" spans="1:5" ht="74.25" customHeight="1" x14ac:dyDescent="0.25">
      <c r="A1" s="7"/>
    </row>
    <row r="2" spans="1:5" s="12" customFormat="1" x14ac:dyDescent="0.25"/>
    <row r="3" spans="1:5" s="12" customFormat="1" x14ac:dyDescent="0.25"/>
    <row r="4" spans="1:5" s="12" customFormat="1" x14ac:dyDescent="0.25"/>
    <row r="5" spans="1:5" s="12" customFormat="1" ht="12" customHeight="1" x14ac:dyDescent="0.25"/>
    <row r="11" spans="1:5" x14ac:dyDescent="0.25">
      <c r="E11" s="3"/>
    </row>
    <row r="13" spans="1:5" x14ac:dyDescent="0.25">
      <c r="E13" s="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Análises</vt:lpstr>
      <vt:lpstr>Dashboard</vt:lpstr>
      <vt:lpstr>Lançamentos</vt:lpstr>
      <vt:lpstr>Anotações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ED</cp:lastModifiedBy>
  <dcterms:created xsi:type="dcterms:W3CDTF">2021-03-02T23:53:14Z</dcterms:created>
  <dcterms:modified xsi:type="dcterms:W3CDTF">2023-01-07T13:30:11Z</dcterms:modified>
</cp:coreProperties>
</file>