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edima\Desktop\"/>
    </mc:Choice>
  </mc:AlternateContent>
  <xr:revisionPtr revIDLastSave="0" documentId="13_ncr:1_{1802843C-C3E6-425A-8D6D-F9E3226627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GOSTO" sheetId="3" r:id="rId1"/>
  </sheets>
  <definedNames>
    <definedName name="_xlnm.Print_Area" localSheetId="0">AGOSTO!$A$1:$G$56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3" l="1"/>
  <c r="G19" i="3"/>
  <c r="G26" i="3"/>
  <c r="D12" i="3" l="1"/>
  <c r="D16" i="3" l="1"/>
  <c r="D15" i="3"/>
  <c r="D50" i="3"/>
  <c r="D14" i="3" s="1"/>
  <c r="G50" i="3"/>
  <c r="D17" i="3" s="1"/>
  <c r="D18" i="3" l="1"/>
  <c r="H19" i="3" s="1"/>
</calcChain>
</file>

<file path=xl/sharedStrings.xml><?xml version="1.0" encoding="utf-8"?>
<sst xmlns="http://schemas.openxmlformats.org/spreadsheetml/2006/main" count="56" uniqueCount="43">
  <si>
    <t xml:space="preserve">   CONCILIACION</t>
  </si>
  <si>
    <t xml:space="preserve">   BANCARIA</t>
  </si>
  <si>
    <t>NOMBRES Y APELLIDOS O RAZON SOCIAL</t>
  </si>
  <si>
    <t>BANCO</t>
  </si>
  <si>
    <t>SUCURSAL</t>
  </si>
  <si>
    <t>MOVIMIENTO CONCILIADO</t>
  </si>
  <si>
    <t>BANCOLOMBIA</t>
  </si>
  <si>
    <t>BARRANQUILLA</t>
  </si>
  <si>
    <t>DEL 01</t>
  </si>
  <si>
    <t>SALDO SEGÚN EXTRACTO BANCARIO</t>
  </si>
  <si>
    <t>2 - DETALLE DE CONSIGNACIONES NO ACREDITADAS</t>
  </si>
  <si>
    <t>SALDO SEGÚN LIBROS</t>
  </si>
  <si>
    <t>FECHA</t>
  </si>
  <si>
    <t>CONCEPTO</t>
  </si>
  <si>
    <t>VALOR</t>
  </si>
  <si>
    <t>DIFERENCIA --&gt;</t>
  </si>
  <si>
    <t>EXPLICACION DE LA DIFERENCIA</t>
  </si>
  <si>
    <t>CHEQUES SIN COBRAR (1)</t>
  </si>
  <si>
    <t>NOTAS DEBITO NO CONTABILIZADAS (3)</t>
  </si>
  <si>
    <t>NOTAS CREDITO NO CONTABILIZADAS (4)</t>
  </si>
  <si>
    <t>DIFERENCIA  CONCILIADA --&gt;</t>
  </si>
  <si>
    <t>TOTAL --&gt;</t>
  </si>
  <si>
    <t>1- DETALLE CHEQUES SIN COBRAR</t>
  </si>
  <si>
    <t>3 - NOTAS DEBITO NO CONTABILIZADAS</t>
  </si>
  <si>
    <t>No.</t>
  </si>
  <si>
    <t>BENEFICIARIO</t>
  </si>
  <si>
    <t>4 - NOTAS CREDITO NO CONTABILIZADAS</t>
  </si>
  <si>
    <t>PREPARADA</t>
  </si>
  <si>
    <t>APROBADA</t>
  </si>
  <si>
    <t>Vo. Bo. CONTABILIDAD</t>
  </si>
  <si>
    <t xml:space="preserve">                            GCF-MM01-I01-F04 Versión 1</t>
  </si>
  <si>
    <t>INDUSTRIA DE ALIMENTOS DON PANCITO SAS</t>
  </si>
  <si>
    <t>Eucaris Rodriguez</t>
  </si>
  <si>
    <t>CONSIGNACIONES NO ACREDITADAS</t>
  </si>
  <si>
    <t>COMISIONES</t>
  </si>
  <si>
    <t>30/06/2022</t>
  </si>
  <si>
    <t>Andris Manuel Guerrero Cantillo CC-997-32</t>
  </si>
  <si>
    <t>CUENTA No. 69200000974</t>
  </si>
  <si>
    <t>AL 30</t>
  </si>
  <si>
    <t>PAGO A NOMIN FRANKLYN NICOLAS</t>
  </si>
  <si>
    <t>PAGO A NOMIN WILFRAN GUERRERO</t>
  </si>
  <si>
    <t>PAGO DE PROV DEVOTION INVESTM</t>
  </si>
  <si>
    <t>TRANSFERENCIA CTA SUC 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</si>
</sst>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mmmm\-yy"/>
    <numFmt numFmtId="169" formatCode="&quot;$&quot;\ #,##0.00;[Red]&quot;$&quot;\ #,##0.0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ookman Old Style"/>
      <family val="1"/>
    </font>
    <font>
      <b/>
      <sz val="20"/>
      <name val="Algerian"/>
      <family val="5"/>
    </font>
    <font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name val="Arial Narrow"/>
      <family val="2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ourier New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43" fontId="14" fillId="0" borderId="0" applyFont="0" applyFill="0" applyBorder="0" applyAlignment="0" applyProtection="0"/>
  </cellStyleXfs>
  <cellXfs count="152">
    <xf numFmtId="0" fontId="0" fillId="0" borderId="0" xfId="0"/>
    <xf numFmtId="166" fontId="4" fillId="0" borderId="4" xfId="1" applyFont="1" applyFill="1" applyBorder="1"/>
    <xf numFmtId="15" fontId="4" fillId="0" borderId="5" xfId="1" applyNumberFormat="1" applyFont="1" applyFill="1" applyBorder="1"/>
    <xf numFmtId="166" fontId="4" fillId="0" borderId="5" xfId="1" applyFont="1" applyFill="1" applyBorder="1"/>
    <xf numFmtId="166" fontId="1" fillId="0" borderId="4" xfId="1" applyFont="1" applyFill="1" applyBorder="1"/>
    <xf numFmtId="15" fontId="1" fillId="0" borderId="5" xfId="1" applyNumberFormat="1" applyFont="1" applyFill="1" applyBorder="1"/>
    <xf numFmtId="166" fontId="1" fillId="0" borderId="5" xfId="1" applyFont="1" applyFill="1" applyBorder="1"/>
    <xf numFmtId="166" fontId="6" fillId="0" borderId="5" xfId="1" applyFont="1" applyFill="1" applyBorder="1"/>
    <xf numFmtId="166" fontId="1" fillId="0" borderId="6" xfId="1" applyFont="1" applyFill="1" applyBorder="1"/>
    <xf numFmtId="166" fontId="7" fillId="0" borderId="4" xfId="1" applyFont="1" applyFill="1" applyBorder="1"/>
    <xf numFmtId="15" fontId="8" fillId="0" borderId="5" xfId="1" applyNumberFormat="1" applyFont="1" applyFill="1" applyBorder="1"/>
    <xf numFmtId="166" fontId="8" fillId="0" borderId="5" xfId="1" applyFont="1" applyFill="1" applyBorder="1"/>
    <xf numFmtId="166" fontId="7" fillId="0" borderId="5" xfId="1" applyFont="1" applyFill="1" applyBorder="1"/>
    <xf numFmtId="166" fontId="8" fillId="0" borderId="6" xfId="1" applyFont="1" applyFill="1" applyBorder="1"/>
    <xf numFmtId="167" fontId="7" fillId="0" borderId="5" xfId="1" applyNumberFormat="1" applyFont="1" applyFill="1" applyBorder="1"/>
    <xf numFmtId="166" fontId="6" fillId="0" borderId="4" xfId="1" applyFont="1" applyFill="1" applyBorder="1"/>
    <xf numFmtId="15" fontId="6" fillId="0" borderId="5" xfId="1" applyNumberFormat="1" applyFont="1" applyFill="1" applyBorder="1"/>
    <xf numFmtId="15" fontId="7" fillId="0" borderId="5" xfId="1" applyNumberFormat="1" applyFont="1" applyFill="1" applyBorder="1"/>
    <xf numFmtId="166" fontId="6" fillId="0" borderId="6" xfId="1" applyFont="1" applyFill="1" applyBorder="1"/>
    <xf numFmtId="166" fontId="7" fillId="0" borderId="5" xfId="1" applyFont="1" applyFill="1" applyBorder="1" applyAlignment="1">
      <alignment horizontal="center"/>
    </xf>
    <xf numFmtId="168" fontId="7" fillId="0" borderId="6" xfId="1" applyNumberFormat="1" applyFont="1" applyFill="1" applyBorder="1" applyAlignment="1">
      <alignment horizontal="center"/>
    </xf>
    <xf numFmtId="15" fontId="7" fillId="0" borderId="5" xfId="1" applyNumberFormat="1" applyFont="1" applyFill="1" applyBorder="1" applyAlignment="1">
      <alignment horizontal="center"/>
    </xf>
    <xf numFmtId="166" fontId="9" fillId="0" borderId="6" xfId="1" applyFont="1" applyFill="1" applyBorder="1" applyAlignment="1">
      <alignment horizontal="center"/>
    </xf>
    <xf numFmtId="15" fontId="7" fillId="0" borderId="1" xfId="1" applyNumberFormat="1" applyFont="1" applyFill="1" applyBorder="1" applyAlignment="1">
      <alignment horizontal="left"/>
    </xf>
    <xf numFmtId="166" fontId="7" fillId="0" borderId="2" xfId="1" applyFont="1" applyFill="1" applyBorder="1"/>
    <xf numFmtId="15" fontId="6" fillId="0" borderId="4" xfId="1" applyNumberFormat="1" applyFont="1" applyFill="1" applyBorder="1" applyAlignment="1">
      <alignment horizontal="left"/>
    </xf>
    <xf numFmtId="0" fontId="6" fillId="0" borderId="5" xfId="0" applyFont="1" applyBorder="1"/>
    <xf numFmtId="166" fontId="6" fillId="2" borderId="6" xfId="1" applyFont="1" applyFill="1" applyBorder="1"/>
    <xf numFmtId="15" fontId="6" fillId="0" borderId="9" xfId="1" applyNumberFormat="1" applyFont="1" applyFill="1" applyBorder="1" applyAlignment="1">
      <alignment horizontal="left"/>
    </xf>
    <xf numFmtId="166" fontId="6" fillId="0" borderId="13" xfId="1" applyFont="1" applyFill="1" applyBorder="1"/>
    <xf numFmtId="166" fontId="6" fillId="0" borderId="14" xfId="1" applyFont="1" applyFill="1" applyBorder="1"/>
    <xf numFmtId="166" fontId="6" fillId="0" borderId="16" xfId="1" applyFont="1" applyFill="1" applyBorder="1"/>
    <xf numFmtId="166" fontId="6" fillId="0" borderId="17" xfId="1" applyFont="1" applyFill="1" applyBorder="1"/>
    <xf numFmtId="166" fontId="6" fillId="0" borderId="20" xfId="1" applyFont="1" applyFill="1" applyBorder="1"/>
    <xf numFmtId="166" fontId="6" fillId="0" borderId="21" xfId="1" applyFont="1" applyFill="1" applyBorder="1"/>
    <xf numFmtId="15" fontId="10" fillId="2" borderId="24" xfId="1" applyNumberFormat="1" applyFont="1" applyFill="1" applyBorder="1"/>
    <xf numFmtId="15" fontId="11" fillId="2" borderId="0" xfId="1" applyNumberFormat="1" applyFont="1" applyFill="1" applyBorder="1"/>
    <xf numFmtId="166" fontId="11" fillId="2" borderId="0" xfId="1" applyFont="1" applyFill="1" applyBorder="1"/>
    <xf numFmtId="166" fontId="12" fillId="2" borderId="0" xfId="1" applyFont="1" applyFill="1" applyBorder="1"/>
    <xf numFmtId="166" fontId="6" fillId="2" borderId="0" xfId="1" applyFont="1" applyFill="1" applyBorder="1"/>
    <xf numFmtId="166" fontId="6" fillId="0" borderId="25" xfId="1" applyFont="1" applyFill="1" applyBorder="1"/>
    <xf numFmtId="15" fontId="10" fillId="2" borderId="26" xfId="1" applyNumberFormat="1" applyFont="1" applyFill="1" applyBorder="1"/>
    <xf numFmtId="15" fontId="11" fillId="2" borderId="27" xfId="1" applyNumberFormat="1" applyFont="1" applyFill="1" applyBorder="1"/>
    <xf numFmtId="166" fontId="11" fillId="2" borderId="27" xfId="1" applyFont="1" applyFill="1" applyBorder="1"/>
    <xf numFmtId="166" fontId="12" fillId="2" borderId="27" xfId="1" applyFont="1" applyFill="1" applyBorder="1"/>
    <xf numFmtId="15" fontId="1" fillId="2" borderId="27" xfId="1" applyNumberFormat="1" applyFont="1" applyFill="1" applyBorder="1"/>
    <xf numFmtId="166" fontId="6" fillId="2" borderId="27" xfId="1" applyFont="1" applyFill="1" applyBorder="1"/>
    <xf numFmtId="166" fontId="1" fillId="0" borderId="28" xfId="1" applyFont="1" applyFill="1" applyBorder="1"/>
    <xf numFmtId="0" fontId="0" fillId="0" borderId="5" xfId="0" applyBorder="1"/>
    <xf numFmtId="15" fontId="6" fillId="0" borderId="10" xfId="1" applyNumberFormat="1" applyFont="1" applyFill="1" applyBorder="1" applyAlignment="1">
      <alignment horizontal="left"/>
    </xf>
    <xf numFmtId="166" fontId="6" fillId="0" borderId="11" xfId="1" applyFont="1" applyFill="1" applyBorder="1"/>
    <xf numFmtId="15" fontId="6" fillId="0" borderId="31" xfId="1" applyNumberFormat="1" applyFont="1" applyFill="1" applyBorder="1" applyAlignment="1">
      <alignment horizontal="left"/>
    </xf>
    <xf numFmtId="166" fontId="7" fillId="0" borderId="32" xfId="1" applyFont="1" applyFill="1" applyBorder="1"/>
    <xf numFmtId="166" fontId="6" fillId="2" borderId="15" xfId="1" applyFont="1" applyFill="1" applyBorder="1"/>
    <xf numFmtId="166" fontId="6" fillId="0" borderId="32" xfId="1" applyFont="1" applyFill="1" applyBorder="1"/>
    <xf numFmtId="166" fontId="0" fillId="0" borderId="0" xfId="0" applyNumberFormat="1"/>
    <xf numFmtId="0" fontId="6" fillId="0" borderId="33" xfId="0" applyFont="1" applyBorder="1"/>
    <xf numFmtId="0" fontId="6" fillId="0" borderId="32" xfId="0" applyFont="1" applyBorder="1"/>
    <xf numFmtId="164" fontId="6" fillId="0" borderId="6" xfId="1" applyNumberFormat="1" applyFont="1" applyFill="1" applyBorder="1"/>
    <xf numFmtId="164" fontId="9" fillId="0" borderId="6" xfId="1" applyNumberFormat="1" applyFont="1" applyFill="1" applyBorder="1" applyAlignment="1">
      <alignment horizontal="center"/>
    </xf>
    <xf numFmtId="0" fontId="0" fillId="0" borderId="4" xfId="0" applyBorder="1"/>
    <xf numFmtId="49" fontId="13" fillId="3" borderId="35" xfId="4" applyNumberFormat="1" applyFont="1" applyFill="1" applyBorder="1" applyAlignment="1" applyProtection="1">
      <alignment horizontal="center"/>
      <protection locked="0"/>
    </xf>
    <xf numFmtId="166" fontId="7" fillId="0" borderId="37" xfId="1" applyFont="1" applyFill="1" applyBorder="1"/>
    <xf numFmtId="166" fontId="6" fillId="0" borderId="33" xfId="1" applyFont="1" applyFill="1" applyBorder="1"/>
    <xf numFmtId="0" fontId="0" fillId="0" borderId="32" xfId="0" applyBorder="1"/>
    <xf numFmtId="166" fontId="6" fillId="0" borderId="38" xfId="1" applyFont="1" applyFill="1" applyBorder="1"/>
    <xf numFmtId="166" fontId="7" fillId="0" borderId="39" xfId="1" applyFont="1" applyFill="1" applyBorder="1"/>
    <xf numFmtId="166" fontId="6" fillId="0" borderId="40" xfId="1" applyFont="1" applyFill="1" applyBorder="1"/>
    <xf numFmtId="15" fontId="6" fillId="0" borderId="4" xfId="0" applyNumberFormat="1" applyFont="1" applyBorder="1" applyAlignment="1">
      <alignment horizontal="left"/>
    </xf>
    <xf numFmtId="15" fontId="6" fillId="0" borderId="8" xfId="0" applyNumberFormat="1" applyFont="1" applyBorder="1" applyAlignment="1">
      <alignment horizontal="left"/>
    </xf>
    <xf numFmtId="166" fontId="7" fillId="0" borderId="18" xfId="1" applyFont="1" applyFill="1" applyBorder="1" applyAlignment="1">
      <alignment horizontal="center"/>
    </xf>
    <xf numFmtId="166" fontId="7" fillId="0" borderId="36" xfId="1" applyFont="1" applyFill="1" applyBorder="1" applyAlignment="1">
      <alignment horizontal="center"/>
    </xf>
    <xf numFmtId="0" fontId="6" fillId="0" borderId="36" xfId="0" applyFont="1" applyBorder="1"/>
    <xf numFmtId="15" fontId="9" fillId="0" borderId="41" xfId="1" applyNumberFormat="1" applyFont="1" applyFill="1" applyBorder="1" applyAlignment="1">
      <alignment horizontal="center"/>
    </xf>
    <xf numFmtId="166" fontId="9" fillId="0" borderId="42" xfId="1" applyFont="1" applyFill="1" applyBorder="1" applyAlignment="1">
      <alignment horizontal="center"/>
    </xf>
    <xf numFmtId="166" fontId="9" fillId="0" borderId="44" xfId="1" applyFont="1" applyFill="1" applyBorder="1" applyAlignment="1">
      <alignment horizontal="center"/>
    </xf>
    <xf numFmtId="166" fontId="6" fillId="0" borderId="5" xfId="1" applyFont="1" applyFill="1" applyBorder="1" applyAlignment="1">
      <alignment horizontal="center"/>
    </xf>
    <xf numFmtId="15" fontId="7" fillId="0" borderId="19" xfId="1" applyNumberFormat="1" applyFont="1" applyFill="1" applyBorder="1" applyAlignment="1">
      <alignment horizontal="center"/>
    </xf>
    <xf numFmtId="43" fontId="0" fillId="0" borderId="0" xfId="0" applyNumberFormat="1"/>
    <xf numFmtId="0" fontId="6" fillId="0" borderId="20" xfId="0" applyFont="1" applyBorder="1"/>
    <xf numFmtId="164" fontId="6" fillId="0" borderId="21" xfId="1" applyNumberFormat="1" applyFont="1" applyFill="1" applyBorder="1"/>
    <xf numFmtId="166" fontId="6" fillId="0" borderId="32" xfId="1" applyFont="1" applyFill="1" applyBorder="1" applyAlignment="1">
      <alignment horizontal="center"/>
    </xf>
    <xf numFmtId="15" fontId="6" fillId="0" borderId="7" xfId="1" applyNumberFormat="1" applyFont="1" applyFill="1" applyBorder="1" applyAlignment="1">
      <alignment horizontal="left"/>
    </xf>
    <xf numFmtId="166" fontId="7" fillId="0" borderId="11" xfId="1" applyFont="1" applyFill="1" applyBorder="1" applyAlignment="1">
      <alignment horizontal="center"/>
    </xf>
    <xf numFmtId="166" fontId="7" fillId="0" borderId="15" xfId="1" applyFont="1" applyFill="1" applyBorder="1" applyAlignment="1">
      <alignment horizontal="center"/>
    </xf>
    <xf numFmtId="166" fontId="6" fillId="0" borderId="36" xfId="1" applyFont="1" applyFill="1" applyBorder="1" applyAlignment="1">
      <alignment horizontal="center"/>
    </xf>
    <xf numFmtId="43" fontId="15" fillId="0" borderId="36" xfId="5" applyFont="1" applyBorder="1" applyAlignment="1">
      <alignment vertical="top" shrinkToFit="1"/>
    </xf>
    <xf numFmtId="164" fontId="6" fillId="0" borderId="36" xfId="1" applyNumberFormat="1" applyFont="1" applyFill="1" applyBorder="1"/>
    <xf numFmtId="4" fontId="16" fillId="0" borderId="0" xfId="0" applyNumberFormat="1" applyFont="1" applyAlignment="1">
      <alignment horizontal="right" vertical="center"/>
    </xf>
    <xf numFmtId="166" fontId="6" fillId="0" borderId="20" xfId="1" applyFont="1" applyFill="1" applyBorder="1" applyAlignment="1">
      <alignment horizontal="center"/>
    </xf>
    <xf numFmtId="14" fontId="6" fillId="0" borderId="36" xfId="1" applyNumberFormat="1" applyFont="1" applyFill="1" applyBorder="1" applyAlignment="1">
      <alignment horizontal="center"/>
    </xf>
    <xf numFmtId="0" fontId="6" fillId="0" borderId="36" xfId="0" applyFont="1" applyBorder="1" applyAlignment="1">
      <alignment horizontal="left" vertical="top"/>
    </xf>
    <xf numFmtId="43" fontId="15" fillId="0" borderId="36" xfId="5" applyFont="1" applyBorder="1" applyAlignment="1">
      <alignment horizontal="right" vertical="top" shrinkToFit="1"/>
    </xf>
    <xf numFmtId="0" fontId="0" fillId="0" borderId="36" xfId="0" applyBorder="1"/>
    <xf numFmtId="166" fontId="6" fillId="0" borderId="36" xfId="1" applyFont="1" applyFill="1" applyBorder="1" applyAlignment="1">
      <alignment horizontal="left"/>
    </xf>
    <xf numFmtId="4" fontId="17" fillId="0" borderId="0" xfId="0" applyNumberFormat="1" applyFont="1" applyAlignment="1">
      <alignment vertical="center"/>
    </xf>
    <xf numFmtId="4" fontId="18" fillId="0" borderId="0" xfId="0" applyNumberFormat="1" applyFont="1"/>
    <xf numFmtId="169" fontId="0" fillId="0" borderId="0" xfId="0" applyNumberFormat="1"/>
    <xf numFmtId="166" fontId="7" fillId="0" borderId="16" xfId="1" applyFont="1" applyFill="1" applyBorder="1" applyAlignment="1">
      <alignment horizontal="center"/>
    </xf>
    <xf numFmtId="166" fontId="7" fillId="0" borderId="17" xfId="1" applyFont="1" applyFill="1" applyBorder="1" applyAlignment="1">
      <alignment horizontal="center"/>
    </xf>
    <xf numFmtId="166" fontId="6" fillId="0" borderId="19" xfId="1" applyFont="1" applyFill="1" applyBorder="1" applyAlignment="1">
      <alignment horizontal="center" wrapText="1"/>
    </xf>
    <xf numFmtId="166" fontId="6" fillId="0" borderId="22" xfId="1" applyFont="1" applyFill="1" applyBorder="1" applyAlignment="1">
      <alignment horizontal="center" wrapText="1"/>
    </xf>
    <xf numFmtId="166" fontId="6" fillId="0" borderId="23" xfId="1" applyFont="1" applyFill="1" applyBorder="1" applyAlignment="1">
      <alignment horizontal="center" wrapText="1"/>
    </xf>
    <xf numFmtId="15" fontId="8" fillId="0" borderId="31" xfId="1" applyNumberFormat="1" applyFont="1" applyFill="1" applyBorder="1" applyAlignment="1">
      <alignment horizontal="center"/>
    </xf>
    <xf numFmtId="15" fontId="8" fillId="0" borderId="20" xfId="1" applyNumberFormat="1" applyFont="1" applyFill="1" applyBorder="1" applyAlignment="1">
      <alignment horizontal="center"/>
    </xf>
    <xf numFmtId="15" fontId="8" fillId="0" borderId="4" xfId="1" applyNumberFormat="1" applyFont="1" applyFill="1" applyBorder="1" applyAlignment="1">
      <alignment horizontal="center"/>
    </xf>
    <xf numFmtId="15" fontId="8" fillId="0" borderId="5" xfId="1" applyNumberFormat="1" applyFont="1" applyFill="1" applyBorder="1" applyAlignment="1">
      <alignment horizontal="center"/>
    </xf>
    <xf numFmtId="15" fontId="8" fillId="0" borderId="12" xfId="1" applyNumberFormat="1" applyFont="1" applyFill="1" applyBorder="1" applyAlignment="1">
      <alignment horizontal="center"/>
    </xf>
    <xf numFmtId="15" fontId="8" fillId="0" borderId="13" xfId="1" applyNumberFormat="1" applyFont="1" applyFill="1" applyBorder="1" applyAlignment="1">
      <alignment horizontal="center"/>
    </xf>
    <xf numFmtId="15" fontId="6" fillId="0" borderId="21" xfId="1" applyNumberFormat="1" applyFont="1" applyFill="1" applyBorder="1" applyAlignment="1">
      <alignment horizontal="center" vertical="center"/>
    </xf>
    <xf numFmtId="15" fontId="6" fillId="0" borderId="6" xfId="1" applyNumberFormat="1" applyFont="1" applyFill="1" applyBorder="1" applyAlignment="1">
      <alignment horizontal="center" vertical="center"/>
    </xf>
    <xf numFmtId="15" fontId="6" fillId="0" borderId="14" xfId="1" applyNumberFormat="1" applyFont="1" applyFill="1" applyBorder="1" applyAlignment="1">
      <alignment horizontal="center" vertical="center"/>
    </xf>
    <xf numFmtId="166" fontId="8" fillId="0" borderId="4" xfId="1" applyFont="1" applyFill="1" applyBorder="1" applyAlignment="1">
      <alignment horizontal="right"/>
    </xf>
    <xf numFmtId="166" fontId="8" fillId="0" borderId="5" xfId="1" applyFont="1" applyFill="1" applyBorder="1" applyAlignment="1">
      <alignment horizontal="right"/>
    </xf>
    <xf numFmtId="166" fontId="8" fillId="0" borderId="8" xfId="1" applyFont="1" applyFill="1" applyBorder="1" applyAlignment="1">
      <alignment horizontal="center"/>
    </xf>
    <xf numFmtId="166" fontId="8" fillId="0" borderId="7" xfId="1" applyFont="1" applyFill="1" applyBorder="1" applyAlignment="1">
      <alignment horizontal="center"/>
    </xf>
    <xf numFmtId="15" fontId="8" fillId="0" borderId="10" xfId="1" applyNumberFormat="1" applyFont="1" applyFill="1" applyBorder="1" applyAlignment="1">
      <alignment horizontal="center"/>
    </xf>
    <xf numFmtId="15" fontId="8" fillId="0" borderId="11" xfId="1" applyNumberFormat="1" applyFont="1" applyFill="1" applyBorder="1" applyAlignment="1">
      <alignment horizontal="center"/>
    </xf>
    <xf numFmtId="15" fontId="8" fillId="0" borderId="33" xfId="1" applyNumberFormat="1" applyFont="1" applyFill="1" applyBorder="1" applyAlignment="1">
      <alignment horizontal="center"/>
    </xf>
    <xf numFmtId="166" fontId="9" fillId="0" borderId="4" xfId="1" applyFont="1" applyFill="1" applyBorder="1" applyAlignment="1">
      <alignment horizontal="center"/>
    </xf>
    <xf numFmtId="166" fontId="9" fillId="0" borderId="5" xfId="1" applyFont="1" applyFill="1" applyBorder="1" applyAlignment="1">
      <alignment horizontal="center"/>
    </xf>
    <xf numFmtId="15" fontId="7" fillId="0" borderId="10" xfId="1" applyNumberFormat="1" applyFont="1" applyFill="1" applyBorder="1" applyAlignment="1">
      <alignment horizontal="center"/>
    </xf>
    <xf numFmtId="15" fontId="7" fillId="0" borderId="11" xfId="1" applyNumberFormat="1" applyFont="1" applyFill="1" applyBorder="1" applyAlignment="1">
      <alignment horizontal="center"/>
    </xf>
    <xf numFmtId="15" fontId="7" fillId="0" borderId="15" xfId="1" applyNumberFormat="1" applyFont="1" applyFill="1" applyBorder="1" applyAlignment="1">
      <alignment horizontal="center"/>
    </xf>
    <xf numFmtId="166" fontId="9" fillId="0" borderId="34" xfId="1" applyFont="1" applyFill="1" applyBorder="1" applyAlignment="1">
      <alignment horizontal="center"/>
    </xf>
    <xf numFmtId="166" fontId="9" fillId="0" borderId="29" xfId="1" applyFont="1" applyFill="1" applyBorder="1" applyAlignment="1">
      <alignment horizontal="center"/>
    </xf>
    <xf numFmtId="166" fontId="9" fillId="0" borderId="30" xfId="1" applyFont="1" applyFill="1" applyBorder="1" applyAlignment="1">
      <alignment horizontal="center"/>
    </xf>
    <xf numFmtId="166" fontId="9" fillId="0" borderId="23" xfId="1" applyFont="1" applyFill="1" applyBorder="1" applyAlignment="1">
      <alignment horizontal="center"/>
    </xf>
    <xf numFmtId="166" fontId="9" fillId="0" borderId="43" xfId="1" applyFont="1" applyFill="1" applyBorder="1" applyAlignment="1">
      <alignment horizontal="center"/>
    </xf>
    <xf numFmtId="166" fontId="8" fillId="0" borderId="4" xfId="1" applyFont="1" applyFill="1" applyBorder="1" applyAlignment="1">
      <alignment horizontal="left"/>
    </xf>
    <xf numFmtId="166" fontId="8" fillId="0" borderId="5" xfId="1" applyFont="1" applyFill="1" applyBorder="1" applyAlignment="1">
      <alignment horizontal="left"/>
    </xf>
    <xf numFmtId="166" fontId="8" fillId="0" borderId="4" xfId="1" applyFont="1" applyFill="1" applyBorder="1" applyAlignment="1">
      <alignment horizontal="center"/>
    </xf>
    <xf numFmtId="166" fontId="8" fillId="0" borderId="5" xfId="1" applyFont="1" applyFill="1" applyBorder="1" applyAlignment="1">
      <alignment horizontal="center"/>
    </xf>
    <xf numFmtId="166" fontId="2" fillId="0" borderId="1" xfId="1" applyFont="1" applyFill="1" applyBorder="1" applyAlignment="1">
      <alignment horizontal="center"/>
    </xf>
    <xf numFmtId="166" fontId="2" fillId="0" borderId="2" xfId="1" applyFont="1" applyFill="1" applyBorder="1" applyAlignment="1">
      <alignment horizontal="center"/>
    </xf>
    <xf numFmtId="15" fontId="3" fillId="0" borderId="2" xfId="1" applyNumberFormat="1" applyFont="1" applyFill="1" applyBorder="1" applyAlignment="1">
      <alignment horizontal="center"/>
    </xf>
    <xf numFmtId="15" fontId="3" fillId="0" borderId="3" xfId="1" applyNumberFormat="1" applyFont="1" applyFill="1" applyBorder="1" applyAlignment="1">
      <alignment horizontal="center"/>
    </xf>
    <xf numFmtId="166" fontId="2" fillId="0" borderId="4" xfId="1" applyFont="1" applyFill="1" applyBorder="1" applyAlignment="1">
      <alignment horizontal="center"/>
    </xf>
    <xf numFmtId="166" fontId="2" fillId="0" borderId="5" xfId="1" applyFont="1" applyFill="1" applyBorder="1" applyAlignment="1">
      <alignment horizontal="center"/>
    </xf>
    <xf numFmtId="15" fontId="3" fillId="0" borderId="5" xfId="1" applyNumberFormat="1" applyFont="1" applyFill="1" applyBorder="1" applyAlignment="1">
      <alignment horizontal="center"/>
    </xf>
    <xf numFmtId="15" fontId="3" fillId="0" borderId="6" xfId="1" applyNumberFormat="1" applyFont="1" applyFill="1" applyBorder="1" applyAlignment="1">
      <alignment horizontal="center"/>
    </xf>
    <xf numFmtId="15" fontId="5" fillId="0" borderId="5" xfId="1" applyNumberFormat="1" applyFont="1" applyFill="1" applyBorder="1" applyAlignment="1">
      <alignment horizontal="center"/>
    </xf>
    <xf numFmtId="15" fontId="5" fillId="0" borderId="6" xfId="1" applyNumberFormat="1" applyFont="1" applyFill="1" applyBorder="1" applyAlignment="1">
      <alignment horizontal="center"/>
    </xf>
    <xf numFmtId="166" fontId="1" fillId="0" borderId="4" xfId="1" applyFont="1" applyFill="1" applyBorder="1" applyAlignment="1">
      <alignment horizontal="center"/>
    </xf>
    <xf numFmtId="166" fontId="1" fillId="0" borderId="5" xfId="1" applyFont="1" applyFill="1" applyBorder="1" applyAlignment="1">
      <alignment horizontal="center"/>
    </xf>
    <xf numFmtId="166" fontId="1" fillId="0" borderId="6" xfId="1" applyFont="1" applyFill="1" applyBorder="1" applyAlignment="1">
      <alignment horizontal="center"/>
    </xf>
    <xf numFmtId="15" fontId="7" fillId="0" borderId="5" xfId="1" applyNumberFormat="1" applyFont="1" applyFill="1" applyBorder="1" applyAlignment="1">
      <alignment horizontal="center"/>
    </xf>
    <xf numFmtId="15" fontId="7" fillId="0" borderId="6" xfId="1" applyNumberFormat="1" applyFont="1" applyFill="1" applyBorder="1" applyAlignment="1">
      <alignment horizontal="center"/>
    </xf>
    <xf numFmtId="15" fontId="7" fillId="0" borderId="31" xfId="1" applyNumberFormat="1" applyFont="1" applyFill="1" applyBorder="1" applyAlignment="1">
      <alignment horizontal="center"/>
    </xf>
    <xf numFmtId="166" fontId="7" fillId="0" borderId="20" xfId="1" applyFont="1" applyFill="1" applyBorder="1" applyAlignment="1">
      <alignment horizontal="center"/>
    </xf>
    <xf numFmtId="43" fontId="15" fillId="4" borderId="36" xfId="5" applyFont="1" applyFill="1" applyBorder="1" applyAlignment="1">
      <alignment horizontal="right" vertical="top" shrinkToFit="1"/>
    </xf>
    <xf numFmtId="43" fontId="15" fillId="4" borderId="36" xfId="5" applyFont="1" applyFill="1" applyBorder="1" applyAlignment="1">
      <alignment vertical="top" shrinkToFit="1"/>
    </xf>
  </cellXfs>
  <cellStyles count="6">
    <cellStyle name="Millares" xfId="5" builtinId="3"/>
    <cellStyle name="Millares 2" xfId="1" xr:uid="{00000000-0005-0000-0000-000000000000}"/>
    <cellStyle name="Moneda 2" xfId="3" xr:uid="{00000000-0005-0000-0000-000001000000}"/>
    <cellStyle name="Normal" xfId="0" builtinId="0"/>
    <cellStyle name="Normal 2" xfId="4" xr:uid="{00000000-0005-0000-0000-000003000000}"/>
    <cellStyle name="Normal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33475" cy="8667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33475" cy="8667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6"/>
  <sheetViews>
    <sheetView tabSelected="1" view="pageBreakPreview" zoomScaleNormal="100" zoomScaleSheetLayoutView="100" workbookViewId="0">
      <selection activeCell="D31" sqref="D31"/>
    </sheetView>
  </sheetViews>
  <sheetFormatPr baseColWidth="10" defaultColWidth="9.140625" defaultRowHeight="15" x14ac:dyDescent="0.25"/>
  <cols>
    <col min="1" max="1" width="12.28515625" customWidth="1"/>
    <col min="2" max="2" width="12.7109375" customWidth="1"/>
    <col min="3" max="3" width="20" customWidth="1"/>
    <col min="4" max="4" width="20.7109375" customWidth="1"/>
    <col min="5" max="5" width="11" bestFit="1" customWidth="1"/>
    <col min="6" max="6" width="48.42578125" bestFit="1" customWidth="1"/>
    <col min="7" max="7" width="15.85546875" customWidth="1"/>
    <col min="8" max="8" width="11.5703125" bestFit="1" customWidth="1"/>
    <col min="9" max="9" width="15.85546875" bestFit="1" customWidth="1"/>
  </cols>
  <sheetData>
    <row r="1" spans="1:9" ht="28.5" x14ac:dyDescent="0.45">
      <c r="A1" s="133"/>
      <c r="B1" s="134"/>
      <c r="C1" s="134"/>
      <c r="D1" s="134"/>
      <c r="E1" s="135" t="s">
        <v>0</v>
      </c>
      <c r="F1" s="135"/>
      <c r="G1" s="136"/>
    </row>
    <row r="2" spans="1:9" ht="28.5" x14ac:dyDescent="0.45">
      <c r="A2" s="137"/>
      <c r="B2" s="138"/>
      <c r="C2" s="138"/>
      <c r="D2" s="138"/>
      <c r="E2" s="139" t="s">
        <v>1</v>
      </c>
      <c r="F2" s="139"/>
      <c r="G2" s="140"/>
    </row>
    <row r="3" spans="1:9" ht="25.5" x14ac:dyDescent="0.35">
      <c r="A3" s="1"/>
      <c r="B3" s="2"/>
      <c r="C3" s="3"/>
      <c r="D3" s="3"/>
      <c r="E3" s="141"/>
      <c r="F3" s="141"/>
      <c r="G3" s="142"/>
    </row>
    <row r="4" spans="1:9" x14ac:dyDescent="0.25">
      <c r="A4" s="4"/>
      <c r="B4" s="5"/>
      <c r="C4" s="6"/>
      <c r="D4" s="6"/>
      <c r="E4" s="5"/>
      <c r="F4" s="7"/>
      <c r="G4" s="8"/>
    </row>
    <row r="5" spans="1:9" x14ac:dyDescent="0.25">
      <c r="A5" s="9" t="s">
        <v>2</v>
      </c>
      <c r="B5" s="10"/>
      <c r="C5" s="11"/>
      <c r="D5" s="11"/>
      <c r="E5" s="10"/>
      <c r="F5" s="12" t="s">
        <v>37</v>
      </c>
      <c r="G5" s="13"/>
    </row>
    <row r="6" spans="1:9" x14ac:dyDescent="0.25">
      <c r="A6" s="131" t="s">
        <v>31</v>
      </c>
      <c r="B6" s="132"/>
      <c r="C6" s="132"/>
      <c r="D6" s="132"/>
      <c r="E6" s="132"/>
      <c r="F6" s="14"/>
      <c r="G6" s="8"/>
    </row>
    <row r="7" spans="1:9" x14ac:dyDescent="0.25">
      <c r="A7" s="15" t="s">
        <v>3</v>
      </c>
      <c r="B7" s="16"/>
      <c r="C7" s="7" t="s">
        <v>4</v>
      </c>
      <c r="D7" s="7"/>
      <c r="E7" s="17" t="s">
        <v>5</v>
      </c>
      <c r="F7" s="7"/>
      <c r="G7" s="18"/>
    </row>
    <row r="8" spans="1:9" x14ac:dyDescent="0.25">
      <c r="A8" s="9" t="s">
        <v>6</v>
      </c>
      <c r="B8" s="16"/>
      <c r="C8" s="12" t="s">
        <v>7</v>
      </c>
      <c r="D8" s="7"/>
      <c r="E8" s="17" t="s">
        <v>8</v>
      </c>
      <c r="F8" s="19" t="s">
        <v>38</v>
      </c>
      <c r="G8" s="20">
        <v>44774</v>
      </c>
    </row>
    <row r="9" spans="1:9" x14ac:dyDescent="0.25">
      <c r="A9" s="143"/>
      <c r="B9" s="144"/>
      <c r="C9" s="144"/>
      <c r="D9" s="144"/>
      <c r="E9" s="144"/>
      <c r="F9" s="144"/>
      <c r="G9" s="145"/>
    </row>
    <row r="10" spans="1:9" x14ac:dyDescent="0.25">
      <c r="A10" s="129" t="s">
        <v>9</v>
      </c>
      <c r="B10" s="130"/>
      <c r="C10" s="130"/>
      <c r="D10" s="12">
        <v>11535324.390000001</v>
      </c>
      <c r="E10" s="146" t="s">
        <v>10</v>
      </c>
      <c r="F10" s="146"/>
      <c r="G10" s="147"/>
    </row>
    <row r="11" spans="1:9" x14ac:dyDescent="0.25">
      <c r="A11" s="129" t="s">
        <v>11</v>
      </c>
      <c r="B11" s="130"/>
      <c r="C11" s="130"/>
      <c r="D11" s="95">
        <v>12094351.82</v>
      </c>
      <c r="E11" s="21" t="s">
        <v>12</v>
      </c>
      <c r="F11" s="83" t="s">
        <v>13</v>
      </c>
      <c r="G11" s="84" t="s">
        <v>14</v>
      </c>
    </row>
    <row r="12" spans="1:9" x14ac:dyDescent="0.25">
      <c r="A12" s="112" t="s">
        <v>15</v>
      </c>
      <c r="B12" s="113"/>
      <c r="C12" s="113"/>
      <c r="D12" s="12">
        <f>+D10-D11</f>
        <v>-559027.4299999997</v>
      </c>
      <c r="E12" s="81" t="s">
        <v>35</v>
      </c>
      <c r="F12" s="85" t="s">
        <v>36</v>
      </c>
      <c r="G12" s="151">
        <v>96717</v>
      </c>
      <c r="I12" s="55"/>
    </row>
    <row r="13" spans="1:9" x14ac:dyDescent="0.25">
      <c r="A13" s="131" t="s">
        <v>16</v>
      </c>
      <c r="B13" s="132"/>
      <c r="C13" s="132"/>
      <c r="D13" s="132"/>
      <c r="E13" s="81"/>
      <c r="F13" s="85"/>
      <c r="G13" s="86"/>
    </row>
    <row r="14" spans="1:9" x14ac:dyDescent="0.25">
      <c r="A14" s="129" t="s">
        <v>17</v>
      </c>
      <c r="B14" s="130"/>
      <c r="C14" s="130"/>
      <c r="D14" s="12">
        <f>+D50</f>
        <v>15878.4</v>
      </c>
      <c r="E14" s="82"/>
      <c r="F14" s="72"/>
      <c r="G14" s="88"/>
    </row>
    <row r="15" spans="1:9" x14ac:dyDescent="0.25">
      <c r="A15" s="129" t="s">
        <v>33</v>
      </c>
      <c r="B15" s="130"/>
      <c r="C15" s="130"/>
      <c r="D15" s="52">
        <f>+G19</f>
        <v>96717</v>
      </c>
      <c r="E15" s="82"/>
      <c r="F15" s="72"/>
      <c r="G15" s="87"/>
    </row>
    <row r="16" spans="1:9" x14ac:dyDescent="0.25">
      <c r="A16" s="129" t="s">
        <v>18</v>
      </c>
      <c r="B16" s="130"/>
      <c r="C16" s="130"/>
      <c r="D16" s="12">
        <f>+G26</f>
        <v>416198</v>
      </c>
      <c r="E16" s="28"/>
      <c r="F16" s="79"/>
      <c r="G16" s="80"/>
    </row>
    <row r="17" spans="1:8" x14ac:dyDescent="0.25">
      <c r="A17" s="129" t="s">
        <v>19</v>
      </c>
      <c r="B17" s="130"/>
      <c r="C17" s="130"/>
      <c r="D17" s="12">
        <f>+G50</f>
        <v>1056064.03</v>
      </c>
      <c r="E17" s="28"/>
      <c r="F17" s="26"/>
      <c r="G17" s="58"/>
    </row>
    <row r="18" spans="1:8" x14ac:dyDescent="0.25">
      <c r="A18" s="112" t="s">
        <v>20</v>
      </c>
      <c r="B18" s="113"/>
      <c r="C18" s="113"/>
      <c r="D18" s="52">
        <f>+D14-D15-D16+D17</f>
        <v>559027.43000000005</v>
      </c>
      <c r="E18" s="28"/>
      <c r="F18" s="26"/>
      <c r="G18" s="58"/>
      <c r="H18" s="78"/>
    </row>
    <row r="19" spans="1:8" x14ac:dyDescent="0.25">
      <c r="A19" s="114"/>
      <c r="B19" s="115"/>
      <c r="C19" s="115"/>
      <c r="D19" s="115"/>
      <c r="E19" s="106" t="s">
        <v>21</v>
      </c>
      <c r="F19" s="106"/>
      <c r="G19" s="59">
        <f>SUM(G12:G18)</f>
        <v>96717</v>
      </c>
      <c r="H19" s="78">
        <f>+D18+D12</f>
        <v>0</v>
      </c>
    </row>
    <row r="20" spans="1:8" ht="15.75" thickBot="1" x14ac:dyDescent="0.3">
      <c r="A20" s="116" t="s">
        <v>22</v>
      </c>
      <c r="B20" s="117"/>
      <c r="C20" s="117"/>
      <c r="D20" s="118"/>
      <c r="E20" s="122" t="s">
        <v>23</v>
      </c>
      <c r="F20" s="122"/>
      <c r="G20" s="123"/>
    </row>
    <row r="21" spans="1:8" x14ac:dyDescent="0.25">
      <c r="A21" s="23" t="s">
        <v>12</v>
      </c>
      <c r="B21" s="24" t="s">
        <v>24</v>
      </c>
      <c r="C21" s="24" t="s">
        <v>25</v>
      </c>
      <c r="D21" s="62" t="s">
        <v>14</v>
      </c>
      <c r="E21" s="77" t="s">
        <v>12</v>
      </c>
      <c r="F21" s="83" t="s">
        <v>13</v>
      </c>
      <c r="G21" s="83" t="s">
        <v>14</v>
      </c>
    </row>
    <row r="22" spans="1:8" ht="16.5" x14ac:dyDescent="0.3">
      <c r="A22" s="7"/>
      <c r="B22" s="61"/>
      <c r="C22" s="76"/>
      <c r="D22" s="88">
        <v>15878.4</v>
      </c>
      <c r="E22" s="90">
        <v>44790</v>
      </c>
      <c r="F22" s="94" t="s">
        <v>41</v>
      </c>
      <c r="G22" s="150">
        <v>207200</v>
      </c>
    </row>
    <row r="23" spans="1:8" x14ac:dyDescent="0.25">
      <c r="A23" s="7"/>
      <c r="B23" s="7"/>
      <c r="C23" s="7"/>
      <c r="D23" s="54"/>
      <c r="E23" s="90">
        <v>44785</v>
      </c>
      <c r="F23" s="94" t="s">
        <v>42</v>
      </c>
      <c r="G23" s="92">
        <v>121300</v>
      </c>
    </row>
    <row r="24" spans="1:8" x14ac:dyDescent="0.25">
      <c r="A24" s="7"/>
      <c r="B24" s="7"/>
      <c r="C24" s="7"/>
      <c r="D24" s="54"/>
      <c r="E24" s="90">
        <v>44789</v>
      </c>
      <c r="F24" s="94" t="s">
        <v>42</v>
      </c>
      <c r="G24" s="150">
        <v>87698</v>
      </c>
    </row>
    <row r="25" spans="1:8" x14ac:dyDescent="0.25">
      <c r="A25" s="7"/>
      <c r="B25" s="7"/>
      <c r="C25" s="7"/>
      <c r="D25" s="54"/>
      <c r="E25" s="148"/>
      <c r="F25" s="149"/>
      <c r="G25" s="96"/>
    </row>
    <row r="26" spans="1:8" x14ac:dyDescent="0.25">
      <c r="A26" s="7"/>
      <c r="B26" s="7"/>
      <c r="C26" s="7"/>
      <c r="D26" s="54"/>
      <c r="E26" s="119" t="s">
        <v>21</v>
      </c>
      <c r="F26" s="120"/>
      <c r="G26" s="22">
        <f>+SUM(G22:G25)</f>
        <v>416198</v>
      </c>
    </row>
    <row r="27" spans="1:8" x14ac:dyDescent="0.25">
      <c r="A27" s="7"/>
      <c r="B27" s="7"/>
      <c r="C27" s="7"/>
      <c r="D27" s="54"/>
      <c r="E27" s="121" t="s">
        <v>26</v>
      </c>
      <c r="F27" s="122"/>
      <c r="G27" s="123"/>
    </row>
    <row r="28" spans="1:8" x14ac:dyDescent="0.25">
      <c r="A28" s="7"/>
      <c r="B28" s="7"/>
      <c r="C28" s="7"/>
      <c r="D28" s="54"/>
      <c r="E28" s="73" t="s">
        <v>12</v>
      </c>
      <c r="F28" s="71" t="s">
        <v>13</v>
      </c>
      <c r="G28" s="74" t="s">
        <v>14</v>
      </c>
      <c r="H28" s="78"/>
    </row>
    <row r="29" spans="1:8" x14ac:dyDescent="0.25">
      <c r="A29" s="7"/>
      <c r="B29" s="7"/>
      <c r="C29" s="7"/>
      <c r="D29" s="54"/>
      <c r="E29" s="90">
        <v>44742</v>
      </c>
      <c r="F29" s="94" t="s">
        <v>34</v>
      </c>
      <c r="G29" s="85">
        <f>68079.91-1165.63+6.75</f>
        <v>66921.03</v>
      </c>
      <c r="H29" s="97"/>
    </row>
    <row r="30" spans="1:8" x14ac:dyDescent="0.25">
      <c r="A30" s="49"/>
      <c r="B30" s="50"/>
      <c r="C30" s="50"/>
      <c r="D30" s="63"/>
      <c r="E30" s="90">
        <v>44743</v>
      </c>
      <c r="F30" s="91" t="s">
        <v>39</v>
      </c>
      <c r="G30" s="150">
        <v>590647</v>
      </c>
    </row>
    <row r="31" spans="1:8" x14ac:dyDescent="0.25">
      <c r="A31" s="25"/>
      <c r="B31" s="7"/>
      <c r="C31" s="7"/>
      <c r="D31" s="54"/>
      <c r="E31" s="90">
        <v>44743</v>
      </c>
      <c r="F31" s="91" t="s">
        <v>40</v>
      </c>
      <c r="G31" s="150">
        <v>398496</v>
      </c>
    </row>
    <row r="32" spans="1:8" x14ac:dyDescent="0.25">
      <c r="A32" s="25"/>
      <c r="B32" s="7"/>
      <c r="C32" s="7"/>
      <c r="D32" s="54"/>
      <c r="E32" s="93"/>
      <c r="F32" s="93"/>
      <c r="G32" s="93"/>
    </row>
    <row r="33" spans="1:7" hidden="1" x14ac:dyDescent="0.25">
      <c r="A33" s="25"/>
      <c r="B33" s="7"/>
      <c r="C33" s="7"/>
      <c r="D33" s="54"/>
      <c r="E33" s="89"/>
      <c r="F33" s="89"/>
      <c r="G33" s="89"/>
    </row>
    <row r="34" spans="1:7" hidden="1" x14ac:dyDescent="0.25">
      <c r="A34" s="25"/>
      <c r="B34" s="7"/>
      <c r="C34" s="7"/>
      <c r="D34" s="54"/>
      <c r="E34" s="68"/>
      <c r="F34" s="76"/>
      <c r="G34" s="76"/>
    </row>
    <row r="35" spans="1:7" hidden="1" x14ac:dyDescent="0.25">
      <c r="A35" s="60"/>
      <c r="B35" s="48"/>
      <c r="C35" s="48"/>
      <c r="D35" s="64"/>
      <c r="E35" s="68"/>
      <c r="F35" s="76"/>
      <c r="G35" s="76"/>
    </row>
    <row r="36" spans="1:7" hidden="1" x14ac:dyDescent="0.25">
      <c r="A36" s="25"/>
      <c r="B36" s="7"/>
      <c r="C36" s="7"/>
      <c r="D36" s="54"/>
      <c r="E36" s="68"/>
      <c r="F36" s="57"/>
      <c r="G36" s="27"/>
    </row>
    <row r="37" spans="1:7" hidden="1" x14ac:dyDescent="0.25">
      <c r="A37" s="51"/>
      <c r="B37" s="33"/>
      <c r="C37" s="33"/>
      <c r="D37" s="65"/>
      <c r="E37" s="68"/>
      <c r="F37" s="57"/>
      <c r="G37" s="27"/>
    </row>
    <row r="38" spans="1:7" hidden="1" x14ac:dyDescent="0.25">
      <c r="A38" s="25"/>
      <c r="B38" s="7"/>
      <c r="C38" s="7"/>
      <c r="D38" s="65"/>
      <c r="E38" s="68"/>
      <c r="F38" s="57"/>
      <c r="G38" s="27"/>
    </row>
    <row r="39" spans="1:7" hidden="1" x14ac:dyDescent="0.25">
      <c r="A39" s="25"/>
      <c r="B39" s="7"/>
      <c r="C39" s="7"/>
      <c r="D39" s="65"/>
      <c r="E39" s="68"/>
      <c r="F39" s="57"/>
      <c r="G39" s="53"/>
    </row>
    <row r="40" spans="1:7" hidden="1" x14ac:dyDescent="0.25">
      <c r="A40" s="15"/>
      <c r="B40" s="7"/>
      <c r="C40" s="7"/>
      <c r="D40" s="65"/>
      <c r="E40" s="68"/>
      <c r="F40" s="57"/>
      <c r="G40" s="53"/>
    </row>
    <row r="41" spans="1:7" hidden="1" x14ac:dyDescent="0.25">
      <c r="A41" s="15"/>
      <c r="B41" s="7"/>
      <c r="C41" s="7"/>
      <c r="D41" s="65"/>
      <c r="E41" s="68"/>
      <c r="F41" s="57"/>
      <c r="G41" s="53"/>
    </row>
    <row r="42" spans="1:7" hidden="1" x14ac:dyDescent="0.25">
      <c r="A42" s="15"/>
      <c r="B42" s="7"/>
      <c r="C42" s="7"/>
      <c r="D42" s="65"/>
      <c r="E42" s="68"/>
      <c r="F42" s="57"/>
      <c r="G42" s="53"/>
    </row>
    <row r="43" spans="1:7" hidden="1" x14ac:dyDescent="0.25">
      <c r="A43" s="15"/>
      <c r="B43" s="7"/>
      <c r="C43" s="7"/>
      <c r="D43" s="65"/>
      <c r="E43" s="68"/>
      <c r="F43" s="57"/>
      <c r="G43" s="53"/>
    </row>
    <row r="44" spans="1:7" hidden="1" x14ac:dyDescent="0.25">
      <c r="A44" s="15"/>
      <c r="B44" s="7"/>
      <c r="C44" s="7"/>
      <c r="D44" s="65"/>
      <c r="E44" s="68"/>
      <c r="F44" s="57"/>
      <c r="G44" s="53"/>
    </row>
    <row r="45" spans="1:7" hidden="1" x14ac:dyDescent="0.25">
      <c r="A45" s="15"/>
      <c r="B45" s="7"/>
      <c r="C45" s="7"/>
      <c r="D45" s="65"/>
      <c r="E45" s="68"/>
      <c r="F45" s="57"/>
      <c r="G45" s="53"/>
    </row>
    <row r="46" spans="1:7" hidden="1" x14ac:dyDescent="0.25">
      <c r="A46" s="15"/>
      <c r="B46" s="7"/>
      <c r="C46" s="7"/>
      <c r="D46" s="65"/>
      <c r="E46" s="68"/>
      <c r="F46" s="57"/>
      <c r="G46" s="53"/>
    </row>
    <row r="47" spans="1:7" hidden="1" x14ac:dyDescent="0.25">
      <c r="A47" s="15"/>
      <c r="B47" s="7"/>
      <c r="C47" s="7"/>
      <c r="D47" s="65"/>
      <c r="E47" s="68"/>
      <c r="F47" s="57"/>
      <c r="G47" s="53"/>
    </row>
    <row r="48" spans="1:7" hidden="1" x14ac:dyDescent="0.25">
      <c r="A48" s="15"/>
      <c r="B48" s="7"/>
      <c r="C48" s="7"/>
      <c r="D48" s="65"/>
      <c r="E48" s="68"/>
      <c r="F48" s="56"/>
      <c r="G48" s="53"/>
    </row>
    <row r="49" spans="1:7" hidden="1" x14ac:dyDescent="0.25">
      <c r="A49" s="15"/>
      <c r="B49" s="7"/>
      <c r="C49" s="7"/>
      <c r="D49" s="65"/>
      <c r="E49" s="69"/>
      <c r="F49" s="26"/>
      <c r="G49" s="27"/>
    </row>
    <row r="50" spans="1:7" ht="15.75" thickBot="1" x14ac:dyDescent="0.3">
      <c r="A50" s="124" t="s">
        <v>21</v>
      </c>
      <c r="B50" s="125"/>
      <c r="C50" s="126"/>
      <c r="D50" s="66">
        <f>SUM(D22:D49)</f>
        <v>15878.4</v>
      </c>
      <c r="E50" s="127" t="s">
        <v>21</v>
      </c>
      <c r="F50" s="128"/>
      <c r="G50" s="75">
        <f>SUM(G29:G49)</f>
        <v>1056064.03</v>
      </c>
    </row>
    <row r="51" spans="1:7" ht="15.75" thickBot="1" x14ac:dyDescent="0.3">
      <c r="A51" s="31" t="s">
        <v>27</v>
      </c>
      <c r="B51" s="32"/>
      <c r="C51" s="32" t="s">
        <v>28</v>
      </c>
      <c r="D51" s="67"/>
      <c r="E51" s="98" t="s">
        <v>29</v>
      </c>
      <c r="F51" s="99"/>
      <c r="G51" s="70" t="s">
        <v>12</v>
      </c>
    </row>
    <row r="52" spans="1:7" x14ac:dyDescent="0.25">
      <c r="A52" s="100" t="s">
        <v>32</v>
      </c>
      <c r="B52" s="33"/>
      <c r="C52" s="33"/>
      <c r="D52" s="34"/>
      <c r="E52" s="103"/>
      <c r="F52" s="104"/>
      <c r="G52" s="109"/>
    </row>
    <row r="53" spans="1:7" x14ac:dyDescent="0.25">
      <c r="A53" s="101"/>
      <c r="B53" s="7"/>
      <c r="C53" s="7"/>
      <c r="D53" s="18"/>
      <c r="E53" s="105"/>
      <c r="F53" s="106"/>
      <c r="G53" s="110"/>
    </row>
    <row r="54" spans="1:7" x14ac:dyDescent="0.25">
      <c r="A54" s="102"/>
      <c r="B54" s="29"/>
      <c r="C54" s="29"/>
      <c r="D54" s="30"/>
      <c r="E54" s="107"/>
      <c r="F54" s="108"/>
      <c r="G54" s="111"/>
    </row>
    <row r="55" spans="1:7" ht="15.75" x14ac:dyDescent="0.25">
      <c r="A55" s="35"/>
      <c r="B55" s="36"/>
      <c r="C55" s="37"/>
      <c r="D55" s="38"/>
      <c r="E55" s="36"/>
      <c r="F55" s="39" t="s">
        <v>30</v>
      </c>
      <c r="G55" s="40"/>
    </row>
    <row r="56" spans="1:7" ht="15.75" x14ac:dyDescent="0.25">
      <c r="A56" s="41"/>
      <c r="B56" s="42"/>
      <c r="C56" s="43"/>
      <c r="D56" s="44"/>
      <c r="E56" s="45"/>
      <c r="F56" s="46"/>
      <c r="G56" s="47"/>
    </row>
  </sheetData>
  <mergeCells count="29">
    <mergeCell ref="A13:D13"/>
    <mergeCell ref="A1:D1"/>
    <mergeCell ref="E1:G1"/>
    <mergeCell ref="A2:D2"/>
    <mergeCell ref="E2:G2"/>
    <mergeCell ref="E3:G3"/>
    <mergeCell ref="A6:E6"/>
    <mergeCell ref="A9:G9"/>
    <mergeCell ref="A10:C10"/>
    <mergeCell ref="E10:G10"/>
    <mergeCell ref="A11:C11"/>
    <mergeCell ref="A12:C12"/>
    <mergeCell ref="A14:C14"/>
    <mergeCell ref="E19:F19"/>
    <mergeCell ref="E20:G20"/>
    <mergeCell ref="A16:C16"/>
    <mergeCell ref="A17:C17"/>
    <mergeCell ref="A15:C15"/>
    <mergeCell ref="E51:F51"/>
    <mergeCell ref="A52:A54"/>
    <mergeCell ref="E52:F54"/>
    <mergeCell ref="G52:G54"/>
    <mergeCell ref="A18:C18"/>
    <mergeCell ref="A19:D19"/>
    <mergeCell ref="A20:D20"/>
    <mergeCell ref="E26:F26"/>
    <mergeCell ref="E27:G27"/>
    <mergeCell ref="A50:C50"/>
    <mergeCell ref="E50:F50"/>
  </mergeCells>
  <pageMargins left="0.70866141732283472" right="0.70866141732283472" top="0.74803149606299213" bottom="0.74803149606299213" header="0.31496062992125984" footer="0.31496062992125984"/>
  <pageSetup paperSize="9"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AGOSTO</vt:lpstr>
      <vt:lpstr>AGOSTO!Área_de_impresión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Milena Gonzalez</dc:creator>
  <cp:keywords/>
  <dc:description/>
  <cp:lastModifiedBy>Eucaris Rodríguez fontalvo</cp:lastModifiedBy>
  <cp:revision/>
  <cp:lastPrinted>2022-09-09T22:24:29Z</cp:lastPrinted>
  <dcterms:created xsi:type="dcterms:W3CDTF">2015-06-05T18:17:20Z</dcterms:created>
  <dcterms:modified xsi:type="dcterms:W3CDTF">2022-09-29T23:54:20Z</dcterms:modified>
  <cp:category/>
  <cp:contentStatus/>
</cp:coreProperties>
</file>